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wall\Downloads\"/>
    </mc:Choice>
  </mc:AlternateContent>
  <xr:revisionPtr revIDLastSave="0" documentId="8_{2A7E9A70-F6BB-4E95-A404-476C60871318}" xr6:coauthVersionLast="47" xr6:coauthVersionMax="47" xr10:uidLastSave="{00000000-0000-0000-0000-000000000000}"/>
  <bookViews>
    <workbookView xWindow="3204" yWindow="0" windowWidth="17280" windowHeight="11988" tabRatio="855" firstSheet="18" activeTab="20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18" sheetId="8463" r:id="rId21"/>
    <sheet name="MAC_weather2007" sheetId="8461" r:id="rId22"/>
    <sheet name="Stress" sheetId="8455" r:id="rId23"/>
    <sheet name="Matric potential" sheetId="8454" r:id="rId24"/>
    <sheet name="output" sheetId="8453" r:id="rId25"/>
    <sheet name="Dynamic" sheetId="35" r:id="rId26"/>
    <sheet name="Daily_parameters" sheetId="83" r:id="rId27"/>
    <sheet name="Weather_stations" sheetId="46" r:id="rId28"/>
    <sheet name="Active_year_weather" sheetId="8289" r:id="rId29"/>
    <sheet name="Eloy guayule weather 2018" sheetId="8459" r:id="rId30"/>
    <sheet name="MAC guayule weather 2018" sheetId="8301" r:id="rId31"/>
    <sheet name="Weather_Sim_Data" sheetId="44" r:id="rId32"/>
    <sheet name="Historical_ave" sheetId="20" r:id="rId33"/>
    <sheet name="New_AZMET_format" sheetId="45" r:id="rId34"/>
    <sheet name="Old_AZMET_format" sheetId="47" r:id="rId35"/>
    <sheet name="daily_dry_soil" sheetId="4366" r:id="rId36"/>
    <sheet name="dry_soil" sheetId="2834" r:id="rId37"/>
    <sheet name="Irr_Guar_18" sheetId="8300" r:id="rId38"/>
    <sheet name="Irr_Guar_19" sheetId="8302" r:id="rId39"/>
    <sheet name="Irr_Guar_20" sheetId="8424" r:id="rId40"/>
    <sheet name="Irr_Guayule_MAC_Drip" sheetId="8298" r:id="rId41"/>
    <sheet name="Irr_Guayule_MAC_Flood" sheetId="8303" r:id="rId42"/>
    <sheet name="Irr_Guayule_Eloy_Drip" sheetId="8304" r:id="rId43"/>
    <sheet name="Output2" sheetId="8458" r:id="rId44"/>
    <sheet name="C_1" sheetId="7944" r:id="rId45"/>
    <sheet name="C_97" sheetId="8431" r:id="rId46"/>
    <sheet name="C_30" sheetId="8432" r:id="rId47"/>
    <sheet name="C_98" sheetId="8433" r:id="rId48"/>
    <sheet name="C_3" sheetId="8438" r:id="rId49"/>
    <sheet name="C_2" sheetId="8444" r:id="rId50"/>
    <sheet name="C_32" sheetId="8462" r:id="rId51"/>
  </sheets>
  <functionGroups builtInGroupCount="19"/>
  <definedNames>
    <definedName name="__Fill" localSheetId="28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7" hidden="1">#REF!</definedName>
    <definedName name="__Fill" localSheetId="38" hidden="1">#REF!</definedName>
    <definedName name="__Fill" localSheetId="39" hidden="1">#REF!</definedName>
    <definedName name="__Fill" localSheetId="42" hidden="1">#REF!</definedName>
    <definedName name="__Fill" localSheetId="41" hidden="1">#REF!</definedName>
    <definedName name="__Fill" localSheetId="30" hidden="1">#REF!</definedName>
    <definedName name="__Fill" localSheetId="21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8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7" hidden="1">#REF!</definedName>
    <definedName name="_Fill" localSheetId="38" hidden="1">#REF!</definedName>
    <definedName name="_Fill" localSheetId="39" hidden="1">#REF!</definedName>
    <definedName name="_Fill" localSheetId="42" hidden="1">#REF!</definedName>
    <definedName name="_Fill" localSheetId="41" hidden="1">#REF!</definedName>
    <definedName name="_Fill" localSheetId="30" hidden="1">#REF!</definedName>
    <definedName name="_Fill" localSheetId="21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4" i="7945" l="1"/>
  <c r="C55" i="7945"/>
  <c r="C56" i="7945"/>
  <c r="C57" i="7945"/>
  <c r="C58" i="7945"/>
  <c r="C59" i="7945"/>
  <c r="C60" i="7945"/>
  <c r="C61" i="7945"/>
  <c r="C62" i="7945"/>
  <c r="C63" i="7945"/>
  <c r="C64" i="7945"/>
  <c r="C65" i="7945"/>
  <c r="C66" i="7945"/>
  <c r="C67" i="7945"/>
  <c r="C68" i="7945"/>
  <c r="C69" i="7945"/>
  <c r="C70" i="7945"/>
  <c r="C71" i="7945"/>
  <c r="C72" i="7945"/>
  <c r="C73" i="7945"/>
  <c r="C74" i="7945"/>
  <c r="C75" i="7945"/>
  <c r="C76" i="7945"/>
  <c r="C77" i="7945"/>
  <c r="C78" i="7945"/>
  <c r="C79" i="7945"/>
  <c r="C80" i="7945"/>
  <c r="C81" i="7945"/>
  <c r="C82" i="7945"/>
  <c r="C83" i="7945"/>
  <c r="C84" i="7945"/>
  <c r="C85" i="7945"/>
  <c r="C86" i="7945"/>
  <c r="C87" i="7945"/>
  <c r="C88" i="7945"/>
  <c r="C89" i="7945"/>
  <c r="C90" i="7945"/>
  <c r="C91" i="7945"/>
  <c r="C92" i="7945"/>
  <c r="C93" i="7945"/>
  <c r="C94" i="7945"/>
  <c r="C95" i="7945"/>
  <c r="C96" i="7945"/>
  <c r="C97" i="7945"/>
  <c r="C98" i="7945"/>
  <c r="C99" i="7945"/>
  <c r="C100" i="7945"/>
  <c r="C101" i="7945"/>
  <c r="C102" i="7945"/>
  <c r="C103" i="7945"/>
  <c r="C104" i="7945"/>
  <c r="C105" i="7945"/>
  <c r="C106" i="7945"/>
  <c r="C107" i="7945"/>
  <c r="C108" i="7945"/>
  <c r="C109" i="7945"/>
  <c r="C110" i="7945"/>
  <c r="C111" i="7945"/>
  <c r="C112" i="7945"/>
  <c r="C113" i="7945"/>
  <c r="C114" i="7945"/>
  <c r="C115" i="7945"/>
  <c r="C116" i="7945"/>
  <c r="C117" i="7945"/>
  <c r="C118" i="7945"/>
  <c r="C119" i="7945"/>
  <c r="C120" i="7945"/>
  <c r="C121" i="7945"/>
  <c r="C122" i="7945"/>
  <c r="C123" i="7945"/>
  <c r="C124" i="7945"/>
  <c r="C125" i="7945"/>
  <c r="C126" i="7945"/>
  <c r="C127" i="7945"/>
  <c r="C128" i="7945"/>
  <c r="C129" i="7945"/>
  <c r="C130" i="7945"/>
  <c r="C131" i="7945"/>
  <c r="C132" i="7945"/>
  <c r="C133" i="7945"/>
  <c r="C134" i="7945"/>
  <c r="C135" i="7945"/>
  <c r="C136" i="7945"/>
  <c r="C137" i="7945"/>
  <c r="C138" i="7945"/>
  <c r="C139" i="7945"/>
  <c r="C140" i="7945"/>
  <c r="C141" i="7945"/>
  <c r="C142" i="7945"/>
  <c r="C143" i="7945"/>
  <c r="C144" i="7945"/>
  <c r="C145" i="7945"/>
  <c r="C146" i="7945"/>
  <c r="C147" i="7945"/>
  <c r="C148" i="7945"/>
  <c r="C149" i="7945"/>
  <c r="C150" i="7945"/>
  <c r="C151" i="7945"/>
  <c r="C152" i="7945"/>
  <c r="C153" i="7945"/>
  <c r="C154" i="7945"/>
  <c r="C155" i="7945"/>
  <c r="C156" i="7945"/>
  <c r="C157" i="7945"/>
  <c r="C158" i="7945"/>
  <c r="C159" i="7945"/>
  <c r="C160" i="7945"/>
  <c r="C161" i="7945"/>
  <c r="C162" i="7945"/>
  <c r="C163" i="7945"/>
  <c r="C164" i="7945"/>
  <c r="C165" i="7945"/>
  <c r="C166" i="7945"/>
  <c r="C167" i="7945"/>
  <c r="C168" i="7945"/>
  <c r="C169" i="7945"/>
  <c r="C170" i="7945"/>
  <c r="C171" i="7945"/>
  <c r="C53" i="7945"/>
  <c r="C42" i="7945"/>
  <c r="C43" i="7945"/>
  <c r="C44" i="7945"/>
  <c r="C45" i="7945"/>
  <c r="C46" i="7945"/>
  <c r="C47" i="7945"/>
  <c r="C48" i="7945"/>
  <c r="C49" i="7945"/>
  <c r="C50" i="7945"/>
  <c r="C51" i="7945"/>
  <c r="C52" i="7945"/>
  <c r="C41" i="7945"/>
  <c r="C29" i="7945"/>
  <c r="C30" i="7945"/>
  <c r="C31" i="7945"/>
  <c r="C32" i="7945"/>
  <c r="C33" i="7945"/>
  <c r="C34" i="7945"/>
  <c r="C35" i="7945"/>
  <c r="C36" i="7945"/>
  <c r="C37" i="7945"/>
  <c r="C38" i="7945"/>
  <c r="C39" i="7945"/>
  <c r="C40" i="7945"/>
  <c r="C28" i="7945"/>
  <c r="C14" i="7945"/>
  <c r="C15" i="7945"/>
  <c r="C16" i="7945"/>
  <c r="C17" i="7945"/>
  <c r="C18" i="7945"/>
  <c r="C19" i="7945"/>
  <c r="C20" i="7945"/>
  <c r="C21" i="7945"/>
  <c r="C22" i="7945"/>
  <c r="C23" i="7945"/>
  <c r="C24" i="7945"/>
  <c r="C25" i="7945"/>
  <c r="C26" i="7945"/>
  <c r="C27" i="7945"/>
  <c r="C13" i="7945"/>
  <c r="C3" i="7945"/>
  <c r="C4" i="7945"/>
  <c r="C5" i="7945"/>
  <c r="C6" i="7945"/>
  <c r="C7" i="7945"/>
  <c r="C8" i="7945"/>
  <c r="C9" i="7945"/>
  <c r="C10" i="7945"/>
  <c r="C11" i="7945"/>
  <c r="C12" i="7945"/>
  <c r="C2" i="7945"/>
  <c r="M52" i="7945" l="1"/>
  <c r="L52" i="7945"/>
  <c r="K52" i="7945"/>
  <c r="J52" i="7945"/>
  <c r="M49" i="7945"/>
  <c r="L49" i="7945"/>
  <c r="K49" i="7945"/>
  <c r="J49" i="7945"/>
  <c r="M48" i="7945"/>
  <c r="L48" i="7945"/>
  <c r="K48" i="7945"/>
  <c r="J48" i="7945"/>
  <c r="M47" i="7945"/>
  <c r="K47" i="7945"/>
  <c r="I47" i="7945"/>
  <c r="L46" i="7945"/>
  <c r="K46" i="7945"/>
  <c r="J46" i="7945"/>
  <c r="M44" i="7945"/>
  <c r="L44" i="7945"/>
  <c r="K44" i="7945"/>
  <c r="J44" i="7945"/>
  <c r="I44" i="7945"/>
  <c r="H44" i="7945"/>
  <c r="G44" i="7945"/>
  <c r="M43" i="7945"/>
  <c r="L43" i="7945"/>
  <c r="K43" i="7945"/>
  <c r="J43" i="7945"/>
  <c r="I43" i="7945"/>
  <c r="H43" i="7945"/>
  <c r="G43" i="7945"/>
  <c r="M42" i="7945"/>
  <c r="L42" i="7945"/>
  <c r="K42" i="7945"/>
  <c r="I42" i="7945"/>
  <c r="H42" i="7945"/>
  <c r="G42" i="7945"/>
  <c r="M41" i="7945"/>
  <c r="K41" i="7945"/>
  <c r="I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V136" i="47" s="1"/>
  <c r="BJ136" i="47" s="1"/>
  <c r="AS136" i="47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W157" i="47" s="1"/>
  <c r="BP157" i="47" s="1"/>
  <c r="AU157" i="47"/>
  <c r="BA157" i="47"/>
  <c r="BC157" i="47"/>
  <c r="BB157" i="47"/>
  <c r="AN158" i="47"/>
  <c r="AO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D186" i="47" s="1"/>
  <c r="BE186" i="47" s="1"/>
  <c r="BF186" i="47" s="1"/>
  <c r="BK186" i="47" s="1"/>
  <c r="BA186" i="47"/>
  <c r="AS187" i="47"/>
  <c r="AU187" i="47"/>
  <c r="AV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BQ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D225" i="47" s="1"/>
  <c r="BE225" i="47" s="1"/>
  <c r="BF225" i="47" s="1"/>
  <c r="BK225" i="47" s="1"/>
  <c r="BL225" i="47" s="1"/>
  <c r="BM225" i="47" s="1"/>
  <c r="BN225" i="47" s="1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V233" i="47" s="1"/>
  <c r="BJ233" i="47" s="1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BQ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Q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AW267" i="47" s="1"/>
  <c r="BP267" i="47" s="1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W278" i="47" s="1"/>
  <c r="AT278" i="47"/>
  <c r="BC278" i="47"/>
  <c r="BB278" i="47"/>
  <c r="AP279" i="47"/>
  <c r="AN279" i="47"/>
  <c r="AO279" i="47" s="1"/>
  <c r="BC282" i="47"/>
  <c r="BB282" i="47"/>
  <c r="BA282" i="47"/>
  <c r="BD282" i="47" s="1"/>
  <c r="BE282" i="47" s="1"/>
  <c r="BF282" i="47" s="1"/>
  <c r="BK282" i="47" s="1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D285" i="47" s="1"/>
  <c r="BE285" i="47" s="1"/>
  <c r="BF285" i="47" s="1"/>
  <c r="BK285" i="47" s="1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BQ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Q313" i="47" s="1"/>
  <c r="BI313" i="47"/>
  <c r="BB314" i="47"/>
  <c r="BC314" i="47"/>
  <c r="BA315" i="47"/>
  <c r="BC315" i="47"/>
  <c r="BC316" i="47"/>
  <c r="BA316" i="47"/>
  <c r="AP317" i="47"/>
  <c r="BQ317" i="47" s="1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BQ336" i="47" s="1"/>
  <c r="AV336" i="47"/>
  <c r="BJ336" i="47" s="1"/>
  <c r="BA340" i="47"/>
  <c r="BC340" i="47"/>
  <c r="BB340" i="47"/>
  <c r="AP341" i="47"/>
  <c r="AN341" i="47"/>
  <c r="AO341" i="47" s="1"/>
  <c r="BI341" i="47"/>
  <c r="AS344" i="47"/>
  <c r="AW344" i="47" s="1"/>
  <c r="BP344" i="47" s="1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V352" i="47" s="1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D355" i="47" s="1"/>
  <c r="BE355" i="47" s="1"/>
  <c r="BF355" i="47" s="1"/>
  <c r="BK355" i="47" s="1"/>
  <c r="BB355" i="47"/>
  <c r="BA355" i="47"/>
  <c r="BA356" i="47"/>
  <c r="BC356" i="47"/>
  <c r="BB356" i="47"/>
  <c r="AU357" i="47"/>
  <c r="AS357" i="47"/>
  <c r="AP359" i="47"/>
  <c r="AN359" i="47"/>
  <c r="AO359" i="47" s="1"/>
  <c r="AU359" i="47"/>
  <c r="AS359" i="47"/>
  <c r="BB359" i="47"/>
  <c r="BC359" i="47"/>
  <c r="BA359" i="47"/>
  <c r="AS361" i="47"/>
  <c r="AU361" i="47"/>
  <c r="AV361" i="47" s="1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D365" i="47" s="1"/>
  <c r="BE365" i="47" s="1"/>
  <c r="BF365" i="47" s="1"/>
  <c r="BK365" i="47" s="1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V328" i="47" s="1"/>
  <c r="AS328" i="47"/>
  <c r="BC344" i="47"/>
  <c r="BB344" i="47"/>
  <c r="BA344" i="47"/>
  <c r="BD344" i="47" s="1"/>
  <c r="BE344" i="47" s="1"/>
  <c r="BF344" i="47" s="1"/>
  <c r="BK344" i="47" s="1"/>
  <c r="BL344" i="47" s="1"/>
  <c r="BM344" i="47" s="1"/>
  <c r="BN344" i="47" s="1"/>
  <c r="AT4" i="47"/>
  <c r="BB8" i="47"/>
  <c r="BC11" i="47"/>
  <c r="BA13" i="47"/>
  <c r="AN15" i="47"/>
  <c r="AO15" i="47" s="1"/>
  <c r="BB16" i="47"/>
  <c r="BA21" i="47"/>
  <c r="AN23" i="47"/>
  <c r="AO23" i="47" s="1"/>
  <c r="BQ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BQ132" i="47" s="1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V238" i="47" s="1"/>
  <c r="BJ238" i="47" s="1"/>
  <c r="AS238" i="47"/>
  <c r="BC254" i="47"/>
  <c r="BB254" i="47"/>
  <c r="BB279" i="47"/>
  <c r="BC279" i="47"/>
  <c r="BA331" i="47"/>
  <c r="BC331" i="47"/>
  <c r="BB331" i="47"/>
  <c r="BD331" i="47" s="1"/>
  <c r="BE331" i="47" s="1"/>
  <c r="BF331" i="47" s="1"/>
  <c r="BK331" i="47" s="1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AV22" i="47"/>
  <c r="BJ22" i="47" s="1"/>
  <c r="BC24" i="47"/>
  <c r="BB29" i="47"/>
  <c r="AN32" i="47"/>
  <c r="AO32" i="47" s="1"/>
  <c r="AS33" i="47"/>
  <c r="AV35" i="47"/>
  <c r="BJ35" i="47" s="1"/>
  <c r="BL35" i="47" s="1"/>
  <c r="BM35" i="47" s="1"/>
  <c r="AV39" i="47"/>
  <c r="BJ39" i="47" s="1"/>
  <c r="BD49" i="47"/>
  <c r="BE49" i="47" s="1"/>
  <c r="BF49" i="47" s="1"/>
  <c r="BK49" i="47" s="1"/>
  <c r="BL49" i="47" s="1"/>
  <c r="BM49" i="47" s="1"/>
  <c r="BN49" i="47" s="1"/>
  <c r="BI50" i="47"/>
  <c r="BC51" i="47"/>
  <c r="BC53" i="47"/>
  <c r="BI58" i="47"/>
  <c r="BC59" i="47"/>
  <c r="AS61" i="47"/>
  <c r="AV69" i="47"/>
  <c r="BJ69" i="47" s="1"/>
  <c r="AV77" i="47"/>
  <c r="BJ77" i="47" s="1"/>
  <c r="BL77" i="47" s="1"/>
  <c r="BM77" i="47" s="1"/>
  <c r="BN77" i="47" s="1"/>
  <c r="BA84" i="47"/>
  <c r="BC84" i="47"/>
  <c r="AV100" i="47"/>
  <c r="BJ100" i="47" s="1"/>
  <c r="AN101" i="47"/>
  <c r="AO101" i="47" s="1"/>
  <c r="BQ101" i="47" s="1"/>
  <c r="AS102" i="47"/>
  <c r="AP103" i="47"/>
  <c r="BQ103" i="47" s="1"/>
  <c r="AN103" i="47"/>
  <c r="AO103" i="47" s="1"/>
  <c r="AP109" i="47"/>
  <c r="BQ109" i="47" s="1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P116" i="47" s="1"/>
  <c r="BA118" i="47"/>
  <c r="BD118" i="47" s="1"/>
  <c r="BE118" i="47" s="1"/>
  <c r="BF118" i="47" s="1"/>
  <c r="BK118" i="47" s="1"/>
  <c r="AP120" i="47"/>
  <c r="BQ120" i="47" s="1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BQ207" i="47" s="1"/>
  <c r="AU225" i="47"/>
  <c r="AS225" i="47"/>
  <c r="BA279" i="47"/>
  <c r="BB81" i="47"/>
  <c r="BA81" i="47"/>
  <c r="BA181" i="47"/>
  <c r="BD181" i="47" s="1"/>
  <c r="BE181" i="47" s="1"/>
  <c r="BF181" i="47" s="1"/>
  <c r="BK181" i="47" s="1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D149" i="47" s="1"/>
  <c r="BE149" i="47" s="1"/>
  <c r="BF149" i="47" s="1"/>
  <c r="BK149" i="47" s="1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W200" i="47" s="1"/>
  <c r="BP200" i="47" s="1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AN137" i="47"/>
  <c r="AO137" i="47" s="1"/>
  <c r="BC175" i="47"/>
  <c r="BA175" i="47"/>
  <c r="BA177" i="47"/>
  <c r="BB177" i="47"/>
  <c r="BC177" i="47"/>
  <c r="AP183" i="47"/>
  <c r="BQ183" i="47" s="1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BQ337" i="47" s="1"/>
  <c r="AU347" i="47"/>
  <c r="AV347" i="47" s="1"/>
  <c r="BJ347" i="47" s="1"/>
  <c r="BL347" i="47" s="1"/>
  <c r="BM347" i="47" s="1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Q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D107" i="47" s="1"/>
  <c r="BE107" i="47" s="1"/>
  <c r="BF107" i="47" s="1"/>
  <c r="BK107" i="47" s="1"/>
  <c r="BI111" i="47"/>
  <c r="BI115" i="47"/>
  <c r="AV152" i="47"/>
  <c r="BJ152" i="47" s="1"/>
  <c r="AS153" i="47"/>
  <c r="AU153" i="47"/>
  <c r="AP160" i="47"/>
  <c r="AN160" i="47"/>
  <c r="AO160" i="47" s="1"/>
  <c r="BQ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BQ168" i="47" s="1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BL53" i="47" s="1"/>
  <c r="BM53" i="47" s="1"/>
  <c r="BN53" i="47" s="1"/>
  <c r="AS60" i="47"/>
  <c r="BI68" i="47"/>
  <c r="BD93" i="47"/>
  <c r="BE93" i="47" s="1"/>
  <c r="BF93" i="47" s="1"/>
  <c r="BK93" i="47" s="1"/>
  <c r="BL93" i="47" s="1"/>
  <c r="BM93" i="47" s="1"/>
  <c r="BN93" i="47" s="1"/>
  <c r="AP105" i="47"/>
  <c r="AN105" i="47"/>
  <c r="AO105" i="47" s="1"/>
  <c r="AU144" i="47"/>
  <c r="AV144" i="47" s="1"/>
  <c r="AS144" i="47"/>
  <c r="AU148" i="47"/>
  <c r="AS148" i="47"/>
  <c r="AW148" i="47" s="1"/>
  <c r="BP148" i="47" s="1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V230" i="47" s="1"/>
  <c r="BJ230" i="47" s="1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AW128" i="47" s="1"/>
  <c r="BP128" i="47" s="1"/>
  <c r="BD134" i="47"/>
  <c r="BE134" i="47" s="1"/>
  <c r="BF134" i="47" s="1"/>
  <c r="BK134" i="47" s="1"/>
  <c r="BC139" i="47"/>
  <c r="BB139" i="47"/>
  <c r="AV150" i="47"/>
  <c r="BJ150" i="47" s="1"/>
  <c r="AP151" i="47"/>
  <c r="BQ151" i="47" s="1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V210" i="47" s="1"/>
  <c r="BJ210" i="47" s="1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D246" i="47" s="1"/>
  <c r="BE246" i="47" s="1"/>
  <c r="BF246" i="47" s="1"/>
  <c r="BK246" i="47" s="1"/>
  <c r="BC246" i="47"/>
  <c r="BA250" i="47"/>
  <c r="AP263" i="47"/>
  <c r="AN263" i="47"/>
  <c r="AO263" i="47" s="1"/>
  <c r="BB267" i="47"/>
  <c r="BA267" i="47"/>
  <c r="AN307" i="47"/>
  <c r="AO307" i="47" s="1"/>
  <c r="AP307" i="47"/>
  <c r="BQ307" i="47" s="1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BL85" i="47" s="1"/>
  <c r="BM85" i="47" s="1"/>
  <c r="BN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L123" i="47" s="1"/>
  <c r="BM123" i="47" s="1"/>
  <c r="BN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AW143" i="47" s="1"/>
  <c r="BB144" i="47"/>
  <c r="BA144" i="47"/>
  <c r="AU147" i="47"/>
  <c r="AV147" i="47" s="1"/>
  <c r="BJ147" i="47" s="1"/>
  <c r="BL147" i="47" s="1"/>
  <c r="BM147" i="47" s="1"/>
  <c r="AS147" i="47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Q176" i="47" s="1"/>
  <c r="BB178" i="47"/>
  <c r="AS179" i="47"/>
  <c r="AN180" i="47"/>
  <c r="AO180" i="47" s="1"/>
  <c r="BQ180" i="47" s="1"/>
  <c r="AP193" i="47"/>
  <c r="BQ193" i="47" s="1"/>
  <c r="AN199" i="47"/>
  <c r="AO199" i="47" s="1"/>
  <c r="AS204" i="47"/>
  <c r="BI205" i="47"/>
  <c r="AN211" i="47"/>
  <c r="AO211" i="47" s="1"/>
  <c r="BB213" i="47"/>
  <c r="AS214" i="47"/>
  <c r="AW214" i="47" s="1"/>
  <c r="BP214" i="47" s="1"/>
  <c r="AN215" i="47"/>
  <c r="AO215" i="47" s="1"/>
  <c r="BQ215" i="47" s="1"/>
  <c r="BI220" i="47"/>
  <c r="BC221" i="47"/>
  <c r="BA221" i="47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BQ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BQ152" i="47" s="1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BQ219" i="47" s="1"/>
  <c r="AN223" i="47"/>
  <c r="AO223" i="47" s="1"/>
  <c r="BQ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P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AV120" i="47"/>
  <c r="BJ120" i="47" s="1"/>
  <c r="BI121" i="47"/>
  <c r="AS124" i="47"/>
  <c r="AS132" i="47"/>
  <c r="AU162" i="47"/>
  <c r="AV162" i="47" s="1"/>
  <c r="AS162" i="47"/>
  <c r="AS165" i="47"/>
  <c r="AS170" i="47"/>
  <c r="BA171" i="47"/>
  <c r="BB174" i="47"/>
  <c r="BD174" i="47" s="1"/>
  <c r="BE174" i="47" s="1"/>
  <c r="BF174" i="47" s="1"/>
  <c r="BK174" i="47" s="1"/>
  <c r="BB182" i="47"/>
  <c r="BD182" i="47" s="1"/>
  <c r="BE182" i="47" s="1"/>
  <c r="BF182" i="47" s="1"/>
  <c r="BK182" i="47" s="1"/>
  <c r="AS183" i="47"/>
  <c r="AN190" i="47"/>
  <c r="AO190" i="47" s="1"/>
  <c r="BI190" i="47"/>
  <c r="AP191" i="47"/>
  <c r="AN191" i="47"/>
  <c r="AO191" i="47" s="1"/>
  <c r="BB197" i="47"/>
  <c r="BD197" i="47" s="1"/>
  <c r="BE197" i="47" s="1"/>
  <c r="BF197" i="47" s="1"/>
  <c r="BK197" i="47" s="1"/>
  <c r="BA200" i="47"/>
  <c r="BD200" i="47" s="1"/>
  <c r="BE200" i="47" s="1"/>
  <c r="BF200" i="47" s="1"/>
  <c r="BK200" i="47" s="1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V246" i="47" s="1"/>
  <c r="BJ246" i="47" s="1"/>
  <c r="BL246" i="47" s="1"/>
  <c r="BM246" i="47" s="1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Q195" i="47"/>
  <c r="BI195" i="47"/>
  <c r="AS199" i="47"/>
  <c r="AW199" i="47" s="1"/>
  <c r="BP199" i="47" s="1"/>
  <c r="AS215" i="47"/>
  <c r="AS216" i="47"/>
  <c r="BI216" i="47"/>
  <c r="BI227" i="47"/>
  <c r="AN258" i="47"/>
  <c r="AO258" i="47" s="1"/>
  <c r="AP258" i="47"/>
  <c r="BC258" i="47"/>
  <c r="BA258" i="47"/>
  <c r="BD258" i="47" s="1"/>
  <c r="BE258" i="47" s="1"/>
  <c r="BF258" i="47" s="1"/>
  <c r="BK258" i="47" s="1"/>
  <c r="BI289" i="47"/>
  <c r="BC290" i="47"/>
  <c r="BA290" i="47"/>
  <c r="BC320" i="47"/>
  <c r="BB320" i="47"/>
  <c r="BA320" i="47"/>
  <c r="AV324" i="47"/>
  <c r="BJ324" i="47" s="1"/>
  <c r="AU271" i="47"/>
  <c r="AV271" i="47" s="1"/>
  <c r="BJ271" i="47" s="1"/>
  <c r="AS271" i="47"/>
  <c r="BA281" i="47"/>
  <c r="BC281" i="47"/>
  <c r="BA299" i="47"/>
  <c r="BB299" i="47"/>
  <c r="BC299" i="47"/>
  <c r="AS302" i="47"/>
  <c r="AW302" i="47" s="1"/>
  <c r="BP302" i="47" s="1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A256" i="47"/>
  <c r="BB256" i="47"/>
  <c r="BC262" i="47"/>
  <c r="BA262" i="47"/>
  <c r="BB262" i="47"/>
  <c r="BB265" i="47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W280" i="47" s="1"/>
  <c r="BP280" i="47" s="1"/>
  <c r="AU290" i="47"/>
  <c r="AV290" i="47" s="1"/>
  <c r="AS290" i="47"/>
  <c r="BB296" i="47"/>
  <c r="BC296" i="47"/>
  <c r="AP309" i="47"/>
  <c r="AN309" i="47"/>
  <c r="AO309" i="47" s="1"/>
  <c r="AP314" i="47"/>
  <c r="AN314" i="47"/>
  <c r="AO314" i="47" s="1"/>
  <c r="AP322" i="47"/>
  <c r="BQ322" i="47" s="1"/>
  <c r="AN322" i="47"/>
  <c r="AO322" i="47" s="1"/>
  <c r="BC324" i="47"/>
  <c r="BA324" i="47"/>
  <c r="BI141" i="47"/>
  <c r="AS172" i="47"/>
  <c r="AS173" i="47"/>
  <c r="BI173" i="47"/>
  <c r="AN175" i="47"/>
  <c r="AO175" i="47" s="1"/>
  <c r="BQ175" i="47" s="1"/>
  <c r="BI184" i="47"/>
  <c r="AS186" i="47"/>
  <c r="AP188" i="47"/>
  <c r="BQ188" i="47" s="1"/>
  <c r="BC188" i="47"/>
  <c r="AS192" i="47"/>
  <c r="AW192" i="47" s="1"/>
  <c r="BP192" i="47" s="1"/>
  <c r="BC192" i="47"/>
  <c r="BD192" i="47" s="1"/>
  <c r="BE192" i="47" s="1"/>
  <c r="BF192" i="47" s="1"/>
  <c r="BK192" i="47" s="1"/>
  <c r="BL192" i="47" s="1"/>
  <c r="BM192" i="47" s="1"/>
  <c r="BN192" i="47" s="1"/>
  <c r="AS193" i="47"/>
  <c r="AW193" i="47" s="1"/>
  <c r="BP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BQ210" i="47" s="1"/>
  <c r="AS218" i="47"/>
  <c r="AS223" i="47"/>
  <c r="AS224" i="47"/>
  <c r="BI224" i="47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AV320" i="47" s="1"/>
  <c r="BJ320" i="47" s="1"/>
  <c r="BA321" i="47"/>
  <c r="BD321" i="47" s="1"/>
  <c r="BE321" i="47" s="1"/>
  <c r="BF321" i="47" s="1"/>
  <c r="BK321" i="47" s="1"/>
  <c r="BL321" i="47" s="1"/>
  <c r="BM321" i="47" s="1"/>
  <c r="BN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AW341" i="47" s="1"/>
  <c r="BP341" i="47" s="1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BQ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BP336" i="47" s="1"/>
  <c r="AN338" i="47"/>
  <c r="AO338" i="47" s="1"/>
  <c r="BQ338" i="47" s="1"/>
  <c r="BC339" i="47"/>
  <c r="AS342" i="47"/>
  <c r="AS343" i="47"/>
  <c r="BI343" i="47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BI355" i="47"/>
  <c r="BB366" i="47"/>
  <c r="AS367" i="47"/>
  <c r="AS240" i="47"/>
  <c r="AN248" i="47"/>
  <c r="AO248" i="47" s="1"/>
  <c r="BC248" i="47"/>
  <c r="BD248" i="47" s="1"/>
  <c r="BE248" i="47" s="1"/>
  <c r="BF248" i="47" s="1"/>
  <c r="BK248" i="47" s="1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368" i="47" s="1"/>
  <c r="BQ15" i="47"/>
  <c r="BQ19" i="47"/>
  <c r="BQ27" i="47"/>
  <c r="AV27" i="47"/>
  <c r="BJ27" i="47" s="1"/>
  <c r="BQ34" i="47"/>
  <c r="AV8" i="47"/>
  <c r="BJ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BB32" i="47"/>
  <c r="BC36" i="47"/>
  <c r="BA38" i="47"/>
  <c r="BC39" i="47"/>
  <c r="BD41" i="47"/>
  <c r="BE41" i="47" s="1"/>
  <c r="BF41" i="47" s="1"/>
  <c r="BK41" i="47" s="1"/>
  <c r="BQ42" i="47"/>
  <c r="AP44" i="47"/>
  <c r="BQ47" i="47"/>
  <c r="BD48" i="47"/>
  <c r="BE48" i="47" s="1"/>
  <c r="BF48" i="47" s="1"/>
  <c r="BK48" i="47" s="1"/>
  <c r="BQ86" i="47"/>
  <c r="AV90" i="47"/>
  <c r="BJ90" i="47" s="1"/>
  <c r="BQ91" i="47"/>
  <c r="AV97" i="47"/>
  <c r="BJ97" i="47" s="1"/>
  <c r="BQ104" i="47"/>
  <c r="BC32" i="47"/>
  <c r="BD37" i="47"/>
  <c r="BE37" i="47" s="1"/>
  <c r="BF37" i="47" s="1"/>
  <c r="BK37" i="47" s="1"/>
  <c r="BL37" i="47" s="1"/>
  <c r="BM37" i="47" s="1"/>
  <c r="BQ38" i="47"/>
  <c r="AS39" i="47"/>
  <c r="AP40" i="47"/>
  <c r="AU40" i="47"/>
  <c r="AV40" i="47" s="1"/>
  <c r="AP41" i="47"/>
  <c r="AV41" i="47"/>
  <c r="AS42" i="47"/>
  <c r="AW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AV51" i="47" s="1"/>
  <c r="BJ51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V93" i="47"/>
  <c r="BJ93" i="47" s="1"/>
  <c r="BQ98" i="47"/>
  <c r="BQ33" i="47"/>
  <c r="BQ36" i="47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Q51" i="47"/>
  <c r="BQ55" i="47"/>
  <c r="BQ59" i="47"/>
  <c r="BQ63" i="47"/>
  <c r="BQ67" i="47"/>
  <c r="BQ71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Q108" i="47"/>
  <c r="AS109" i="47"/>
  <c r="AS113" i="47"/>
  <c r="BL115" i="47"/>
  <c r="BM115" i="47" s="1"/>
  <c r="BN115" i="47" s="1"/>
  <c r="BQ116" i="47"/>
  <c r="BQ121" i="47"/>
  <c r="AV126" i="47"/>
  <c r="BJ126" i="47" s="1"/>
  <c r="BQ137" i="47"/>
  <c r="AV142" i="47"/>
  <c r="BJ142" i="47" s="1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AS104" i="47"/>
  <c r="AW104" i="47" s="1"/>
  <c r="BP104" i="47" s="1"/>
  <c r="BC105" i="47"/>
  <c r="BA109" i="47"/>
  <c r="BC109" i="47"/>
  <c r="BB109" i="47"/>
  <c r="BQ113" i="47"/>
  <c r="BA113" i="47"/>
  <c r="BC113" i="47"/>
  <c r="BB113" i="47"/>
  <c r="BQ117" i="47"/>
  <c r="AW123" i="47"/>
  <c r="BQ128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A99" i="47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Q124" i="47"/>
  <c r="BQ129" i="47"/>
  <c r="BQ140" i="47"/>
  <c r="BQ145" i="47"/>
  <c r="BC101" i="47"/>
  <c r="BQ105" i="47"/>
  <c r="BI105" i="47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AV119" i="47"/>
  <c r="BJ119" i="47" s="1"/>
  <c r="BD119" i="47"/>
  <c r="BE119" i="47" s="1"/>
  <c r="BF119" i="47" s="1"/>
  <c r="BK119" i="47" s="1"/>
  <c r="BL119" i="47" s="1"/>
  <c r="BM119" i="47" s="1"/>
  <c r="AV124" i="47"/>
  <c r="BJ124" i="47" s="1"/>
  <c r="BQ125" i="47"/>
  <c r="AV130" i="47"/>
  <c r="BJ130" i="47" s="1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AS152" i="47"/>
  <c r="AW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AV186" i="47"/>
  <c r="BJ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I160" i="47"/>
  <c r="AU161" i="47"/>
  <c r="AV161" i="47" s="1"/>
  <c r="AS164" i="47"/>
  <c r="BD166" i="47"/>
  <c r="BE166" i="47" s="1"/>
  <c r="BF166" i="47" s="1"/>
  <c r="BK166" i="47" s="1"/>
  <c r="BB168" i="47"/>
  <c r="BA168" i="47"/>
  <c r="BC168" i="47"/>
  <c r="BD169" i="47"/>
  <c r="BE169" i="47" s="1"/>
  <c r="BF169" i="47" s="1"/>
  <c r="BK169" i="47" s="1"/>
  <c r="AW171" i="47"/>
  <c r="AV174" i="47"/>
  <c r="BJ174" i="47" s="1"/>
  <c r="AW179" i="47"/>
  <c r="BP179" i="47" s="1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AV178" i="47"/>
  <c r="BJ178" i="47" s="1"/>
  <c r="BQ179" i="47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AS203" i="47"/>
  <c r="AW209" i="47"/>
  <c r="BP209" i="47" s="1"/>
  <c r="AW217" i="47"/>
  <c r="BP217" i="47" s="1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BB203" i="47"/>
  <c r="BA203" i="47"/>
  <c r="BC203" i="47"/>
  <c r="BQ218" i="47"/>
  <c r="BQ235" i="47"/>
  <c r="BB163" i="47"/>
  <c r="BB167" i="47"/>
  <c r="BD167" i="47" s="1"/>
  <c r="BE167" i="47" s="1"/>
  <c r="BF167" i="47" s="1"/>
  <c r="BK167" i="47" s="1"/>
  <c r="BL167" i="47" s="1"/>
  <c r="BM167" i="47" s="1"/>
  <c r="BB171" i="47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P200" i="47"/>
  <c r="BQ201" i="47"/>
  <c r="BQ211" i="47"/>
  <c r="AV218" i="47"/>
  <c r="BJ218" i="47" s="1"/>
  <c r="BP222" i="47"/>
  <c r="BQ226" i="47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AS198" i="47"/>
  <c r="AW198" i="47" s="1"/>
  <c r="BP198" i="47" s="1"/>
  <c r="BQ199" i="47"/>
  <c r="BI199" i="47"/>
  <c r="BI203" i="47"/>
  <c r="AU204" i="47"/>
  <c r="AV204" i="47" s="1"/>
  <c r="AV205" i="47"/>
  <c r="BJ205" i="47" s="1"/>
  <c r="AV213" i="47"/>
  <c r="BJ213" i="47" s="1"/>
  <c r="BQ214" i="47"/>
  <c r="AV221" i="47"/>
  <c r="BJ221" i="47" s="1"/>
  <c r="BQ222" i="47"/>
  <c r="BD224" i="47"/>
  <c r="BE224" i="47" s="1"/>
  <c r="BF224" i="47" s="1"/>
  <c r="BK224" i="47" s="1"/>
  <c r="AV226" i="47"/>
  <c r="BJ226" i="47" s="1"/>
  <c r="BQ227" i="47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AV250" i="47"/>
  <c r="BJ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A211" i="47"/>
  <c r="BB214" i="47"/>
  <c r="BD214" i="47" s="1"/>
  <c r="BE214" i="47" s="1"/>
  <c r="BF214" i="47" s="1"/>
  <c r="BK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AV253" i="47"/>
  <c r="BJ253" i="47" s="1"/>
  <c r="BC236" i="47"/>
  <c r="AS237" i="47"/>
  <c r="AW237" i="47" s="1"/>
  <c r="BP237" i="47" s="1"/>
  <c r="BB237" i="47"/>
  <c r="BI237" i="47"/>
  <c r="AU240" i="47"/>
  <c r="AV240" i="47" s="1"/>
  <c r="AV252" i="47"/>
  <c r="BJ252" i="47" s="1"/>
  <c r="BL252" i="47" s="1"/>
  <c r="BM252" i="47" s="1"/>
  <c r="AT243" i="47"/>
  <c r="AV243" i="47" s="1"/>
  <c r="BJ243" i="47" s="1"/>
  <c r="BB243" i="47"/>
  <c r="AS244" i="47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AN242" i="47"/>
  <c r="AO242" i="47" s="1"/>
  <c r="BC243" i="47"/>
  <c r="AS245" i="47"/>
  <c r="BA245" i="47"/>
  <c r="BD245" i="47" s="1"/>
  <c r="BE245" i="47" s="1"/>
  <c r="BF245" i="47" s="1"/>
  <c r="BK245" i="47" s="1"/>
  <c r="AN246" i="47"/>
  <c r="AO246" i="47" s="1"/>
  <c r="BC247" i="47"/>
  <c r="AS249" i="47"/>
  <c r="BA249" i="47"/>
  <c r="BD249" i="47" s="1"/>
  <c r="BE249" i="47" s="1"/>
  <c r="BF249" i="47" s="1"/>
  <c r="BK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A259" i="47"/>
  <c r="BC260" i="47"/>
  <c r="BQ264" i="47"/>
  <c r="BA264" i="47"/>
  <c r="BC264" i="47"/>
  <c r="BB264" i="47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BQ272" i="47"/>
  <c r="AV275" i="47"/>
  <c r="BJ275" i="47" s="1"/>
  <c r="BQ276" i="47"/>
  <c r="AV279" i="47"/>
  <c r="BJ279" i="47" s="1"/>
  <c r="BJ283" i="47"/>
  <c r="AW283" i="47"/>
  <c r="BP283" i="47" s="1"/>
  <c r="BC263" i="47"/>
  <c r="AS265" i="47"/>
  <c r="AW265" i="47" s="1"/>
  <c r="BP265" i="47" s="1"/>
  <c r="AN266" i="47"/>
  <c r="AO266" i="47" s="1"/>
  <c r="BP266" i="47" s="1"/>
  <c r="BC267" i="47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AP269" i="47"/>
  <c r="AU272" i="47"/>
  <c r="AV272" i="47" s="1"/>
  <c r="BC272" i="47"/>
  <c r="AP273" i="47"/>
  <c r="BA274" i="47"/>
  <c r="AU276" i="47"/>
  <c r="AV276" i="47" s="1"/>
  <c r="BC276" i="47"/>
  <c r="AP277" i="47"/>
  <c r="BA278" i="47"/>
  <c r="BD278" i="47" s="1"/>
  <c r="BE278" i="47" s="1"/>
  <c r="BF278" i="47" s="1"/>
  <c r="BK278" i="47" s="1"/>
  <c r="AU281" i="47"/>
  <c r="AV281" i="47" s="1"/>
  <c r="AP282" i="47"/>
  <c r="BC283" i="47"/>
  <c r="BB283" i="47"/>
  <c r="BB284" i="47"/>
  <c r="BA284" i="47"/>
  <c r="BQ291" i="47"/>
  <c r="BQ296" i="47"/>
  <c r="BD298" i="47"/>
  <c r="BE298" i="47" s="1"/>
  <c r="BF298" i="47" s="1"/>
  <c r="BK298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AV317" i="47"/>
  <c r="BJ317" i="47" s="1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S321" i="47"/>
  <c r="AW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P325" i="47"/>
  <c r="AV325" i="47"/>
  <c r="BC326" i="47"/>
  <c r="BB326" i="47"/>
  <c r="AU327" i="47"/>
  <c r="AV327" i="47" s="1"/>
  <c r="BJ327" i="47" s="1"/>
  <c r="BJ329" i="47"/>
  <c r="AW329" i="47"/>
  <c r="BP329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0" i="47" s="1"/>
  <c r="BM340" i="47" s="1"/>
  <c r="BN340" i="47" s="1"/>
  <c r="BQ345" i="47"/>
  <c r="BD328" i="47"/>
  <c r="BE328" i="47" s="1"/>
  <c r="BF328" i="47" s="1"/>
  <c r="BK328" i="47" s="1"/>
  <c r="BQ330" i="47"/>
  <c r="BI330" i="47"/>
  <c r="BQ334" i="47"/>
  <c r="BI334" i="47"/>
  <c r="BD336" i="47"/>
  <c r="BE336" i="47" s="1"/>
  <c r="BF336" i="47" s="1"/>
  <c r="BK336" i="47" s="1"/>
  <c r="BL336" i="47" s="1"/>
  <c r="BM336" i="47" s="1"/>
  <c r="BQ341" i="47"/>
  <c r="AV345" i="47"/>
  <c r="BJ345" i="47" s="1"/>
  <c r="BQ346" i="47"/>
  <c r="BC333" i="47"/>
  <c r="BB333" i="47"/>
  <c r="BB334" i="47"/>
  <c r="BA334" i="47"/>
  <c r="BQ342" i="47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U339" i="47"/>
  <c r="AV339" i="47" s="1"/>
  <c r="BJ339" i="47" s="1"/>
  <c r="AP340" i="47"/>
  <c r="AU343" i="47"/>
  <c r="AV343" i="47" s="1"/>
  <c r="AP344" i="47"/>
  <c r="BC349" i="47"/>
  <c r="BB349" i="47"/>
  <c r="AT353" i="47"/>
  <c r="AV353" i="47" s="1"/>
  <c r="BJ353" i="47" s="1"/>
  <c r="AS353" i="47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A346" i="47"/>
  <c r="BD348" i="47"/>
  <c r="BE348" i="47" s="1"/>
  <c r="BF348" i="47" s="1"/>
  <c r="BK348" i="47" s="1"/>
  <c r="BL348" i="47" s="1"/>
  <c r="BM348" i="47" s="1"/>
  <c r="BA349" i="47"/>
  <c r="BQ354" i="47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A350" i="47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A368" i="47"/>
  <c r="AW328" i="47" l="1"/>
  <c r="BP328" i="47" s="1"/>
  <c r="BJ328" i="47"/>
  <c r="BL328" i="47" s="1"/>
  <c r="BM328" i="47" s="1"/>
  <c r="BN328" i="47" s="1"/>
  <c r="BJ187" i="47"/>
  <c r="AW187" i="47"/>
  <c r="BP187" i="47" s="1"/>
  <c r="BD346" i="47"/>
  <c r="BE346" i="47" s="1"/>
  <c r="BF346" i="47" s="1"/>
  <c r="BK346" i="47" s="1"/>
  <c r="BD99" i="47"/>
  <c r="BE99" i="47" s="1"/>
  <c r="BF99" i="47" s="1"/>
  <c r="BK99" i="47" s="1"/>
  <c r="BP42" i="47"/>
  <c r="BQ112" i="47"/>
  <c r="BL136" i="47"/>
  <c r="BM136" i="47" s="1"/>
  <c r="BL214" i="47"/>
  <c r="BM214" i="47" s="1"/>
  <c r="BD350" i="47"/>
  <c r="BE350" i="47" s="1"/>
  <c r="BF350" i="47" s="1"/>
  <c r="BK350" i="47" s="1"/>
  <c r="BL350" i="47" s="1"/>
  <c r="BM350" i="47" s="1"/>
  <c r="BL345" i="47"/>
  <c r="BM345" i="47" s="1"/>
  <c r="BD268" i="47"/>
  <c r="BE268" i="47" s="1"/>
  <c r="BF268" i="47" s="1"/>
  <c r="BK268" i="47" s="1"/>
  <c r="BD267" i="47"/>
  <c r="BE267" i="47" s="1"/>
  <c r="BF267" i="47" s="1"/>
  <c r="BK267" i="47" s="1"/>
  <c r="BL221" i="47"/>
  <c r="BM221" i="47" s="1"/>
  <c r="BN221" i="47" s="1"/>
  <c r="BD148" i="47"/>
  <c r="BE148" i="47" s="1"/>
  <c r="BF148" i="47" s="1"/>
  <c r="BK148" i="47" s="1"/>
  <c r="BL148" i="47" s="1"/>
  <c r="BM148" i="47" s="1"/>
  <c r="BD98" i="47"/>
  <c r="BE98" i="47" s="1"/>
  <c r="BF98" i="47" s="1"/>
  <c r="BK98" i="47" s="1"/>
  <c r="BL98" i="47" s="1"/>
  <c r="BM98" i="47" s="1"/>
  <c r="BD19" i="47"/>
  <c r="BE19" i="47" s="1"/>
  <c r="BF19" i="47" s="1"/>
  <c r="BK19" i="47" s="1"/>
  <c r="BL19" i="47" s="1"/>
  <c r="BM19" i="47" s="1"/>
  <c r="BD231" i="47"/>
  <c r="BE231" i="47" s="1"/>
  <c r="BF231" i="47" s="1"/>
  <c r="BK231" i="47" s="1"/>
  <c r="AW106" i="47"/>
  <c r="BP106" i="47" s="1"/>
  <c r="BD178" i="47"/>
  <c r="BE178" i="47" s="1"/>
  <c r="BF178" i="47" s="1"/>
  <c r="BK178" i="47" s="1"/>
  <c r="BL178" i="47" s="1"/>
  <c r="BM178" i="47" s="1"/>
  <c r="BL278" i="47"/>
  <c r="BM278" i="47" s="1"/>
  <c r="AW245" i="47"/>
  <c r="BP245" i="47" s="1"/>
  <c r="BL250" i="47"/>
  <c r="BM250" i="47" s="1"/>
  <c r="BN250" i="47" s="1"/>
  <c r="AW353" i="47"/>
  <c r="BP353" i="47" s="1"/>
  <c r="AW299" i="47"/>
  <c r="BP299" i="47" s="1"/>
  <c r="BL298" i="47"/>
  <c r="BM298" i="47" s="1"/>
  <c r="BN298" i="47" s="1"/>
  <c r="BD210" i="47"/>
  <c r="BE210" i="47" s="1"/>
  <c r="BF210" i="47" s="1"/>
  <c r="BK210" i="47" s="1"/>
  <c r="BD171" i="47"/>
  <c r="BE171" i="47" s="1"/>
  <c r="BF171" i="47" s="1"/>
  <c r="BK171" i="47" s="1"/>
  <c r="BL171" i="47" s="1"/>
  <c r="BM171" i="47" s="1"/>
  <c r="BL186" i="47"/>
  <c r="BM186" i="47" s="1"/>
  <c r="BN186" i="47" s="1"/>
  <c r="BP103" i="47"/>
  <c r="BL45" i="47"/>
  <c r="BM45" i="47" s="1"/>
  <c r="BN45" i="47" s="1"/>
  <c r="AW14" i="47"/>
  <c r="BP14" i="47" s="1"/>
  <c r="BP255" i="47"/>
  <c r="BD221" i="47"/>
  <c r="BE221" i="47" s="1"/>
  <c r="BF221" i="47" s="1"/>
  <c r="BK221" i="47" s="1"/>
  <c r="AW147" i="47"/>
  <c r="BD279" i="47"/>
  <c r="BE279" i="47" s="1"/>
  <c r="BF279" i="47" s="1"/>
  <c r="BK279" i="47" s="1"/>
  <c r="BL279" i="47" s="1"/>
  <c r="BM279" i="47" s="1"/>
  <c r="AW345" i="47"/>
  <c r="BP345" i="47" s="1"/>
  <c r="BL8" i="47"/>
  <c r="BM8" i="47" s="1"/>
  <c r="BN8" i="47" s="1"/>
  <c r="BD213" i="47"/>
  <c r="BE213" i="47" s="1"/>
  <c r="BF213" i="47" s="1"/>
  <c r="BK213" i="47" s="1"/>
  <c r="BL213" i="47" s="1"/>
  <c r="BM213" i="47" s="1"/>
  <c r="BD367" i="47"/>
  <c r="BE367" i="47" s="1"/>
  <c r="BF367" i="47" s="1"/>
  <c r="BK367" i="47" s="1"/>
  <c r="BL367" i="47" s="1"/>
  <c r="BM367" i="47" s="1"/>
  <c r="AW366" i="47"/>
  <c r="BP366" i="47" s="1"/>
  <c r="BL249" i="47"/>
  <c r="BM249" i="47" s="1"/>
  <c r="AW32" i="47"/>
  <c r="BP32" i="47" s="1"/>
  <c r="AW35" i="47"/>
  <c r="BP35" i="47" s="1"/>
  <c r="BP152" i="47"/>
  <c r="BL245" i="47"/>
  <c r="BM245" i="47" s="1"/>
  <c r="BN245" i="47" s="1"/>
  <c r="AW90" i="47"/>
  <c r="BP90" i="47" s="1"/>
  <c r="BP321" i="47"/>
  <c r="BD241" i="47"/>
  <c r="BE241" i="47" s="1"/>
  <c r="BF241" i="47" s="1"/>
  <c r="BK241" i="47" s="1"/>
  <c r="BL241" i="47" s="1"/>
  <c r="BM241" i="47" s="1"/>
  <c r="BN241" i="47" s="1"/>
  <c r="AW151" i="47"/>
  <c r="BP151" i="47" s="1"/>
  <c r="BD333" i="47"/>
  <c r="BE333" i="47" s="1"/>
  <c r="BF333" i="47" s="1"/>
  <c r="BK333" i="47" s="1"/>
  <c r="BL333" i="47" s="1"/>
  <c r="BM333" i="47" s="1"/>
  <c r="AW324" i="47"/>
  <c r="BP324" i="47" s="1"/>
  <c r="BD283" i="47"/>
  <c r="BE283" i="47" s="1"/>
  <c r="BF283" i="47" s="1"/>
  <c r="BK283" i="47" s="1"/>
  <c r="BD274" i="47"/>
  <c r="BE274" i="47" s="1"/>
  <c r="BF274" i="47" s="1"/>
  <c r="BK274" i="47" s="1"/>
  <c r="BD263" i="47"/>
  <c r="BE263" i="47" s="1"/>
  <c r="BF263" i="47" s="1"/>
  <c r="BK263" i="47" s="1"/>
  <c r="BL263" i="47" s="1"/>
  <c r="BM263" i="47" s="1"/>
  <c r="AW249" i="47"/>
  <c r="AW244" i="47"/>
  <c r="BP244" i="47" s="1"/>
  <c r="BD183" i="47"/>
  <c r="BE183" i="47" s="1"/>
  <c r="BF183" i="47" s="1"/>
  <c r="BK183" i="47" s="1"/>
  <c r="BL183" i="47" s="1"/>
  <c r="BM183" i="47" s="1"/>
  <c r="BD163" i="47"/>
  <c r="BE163" i="47" s="1"/>
  <c r="BF163" i="47" s="1"/>
  <c r="BK163" i="47" s="1"/>
  <c r="BL163" i="47" s="1"/>
  <c r="BM163" i="47" s="1"/>
  <c r="BL126" i="47"/>
  <c r="BM126" i="47" s="1"/>
  <c r="BN126" i="47" s="1"/>
  <c r="AW94" i="47"/>
  <c r="BP94" i="47" s="1"/>
  <c r="AW43" i="47"/>
  <c r="BP43" i="47" s="1"/>
  <c r="BD265" i="47"/>
  <c r="BE265" i="47" s="1"/>
  <c r="BF265" i="47" s="1"/>
  <c r="BK265" i="47" s="1"/>
  <c r="BL265" i="47" s="1"/>
  <c r="BM265" i="47" s="1"/>
  <c r="AW132" i="47"/>
  <c r="BP132" i="47" s="1"/>
  <c r="BD21" i="47"/>
  <c r="BE21" i="47" s="1"/>
  <c r="BF21" i="47" s="1"/>
  <c r="BK21" i="47" s="1"/>
  <c r="BQ359" i="47"/>
  <c r="BD293" i="47"/>
  <c r="BE293" i="47" s="1"/>
  <c r="BF293" i="47" s="1"/>
  <c r="BK293" i="47" s="1"/>
  <c r="BL134" i="47"/>
  <c r="BM134" i="47" s="1"/>
  <c r="BN134" i="47" s="1"/>
  <c r="BQ158" i="47"/>
  <c r="BD57" i="47"/>
  <c r="BE57" i="47" s="1"/>
  <c r="BF57" i="47" s="1"/>
  <c r="BK57" i="47" s="1"/>
  <c r="BL57" i="47" s="1"/>
  <c r="BM57" i="47" s="1"/>
  <c r="BL12" i="47"/>
  <c r="BM12" i="47" s="1"/>
  <c r="BN12" i="47" s="1"/>
  <c r="BJ160" i="47"/>
  <c r="AW160" i="47"/>
  <c r="BP160" i="47" s="1"/>
  <c r="BJ287" i="47"/>
  <c r="AW287" i="47"/>
  <c r="BP287" i="47" s="1"/>
  <c r="AW154" i="47"/>
  <c r="BP154" i="47" s="1"/>
  <c r="BJ154" i="47"/>
  <c r="BL154" i="47" s="1"/>
  <c r="BM154" i="47" s="1"/>
  <c r="BJ270" i="47"/>
  <c r="AW270" i="47"/>
  <c r="BJ139" i="47"/>
  <c r="AW139" i="47"/>
  <c r="BP139" i="47" s="1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N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29" i="47"/>
  <c r="BM229" i="47" s="1"/>
  <c r="BN229" i="47" s="1"/>
  <c r="BL200" i="47"/>
  <c r="BM200" i="47" s="1"/>
  <c r="BN200" i="47" s="1"/>
  <c r="AW156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BL362" i="47" s="1"/>
  <c r="BM362" i="47" s="1"/>
  <c r="BN362" i="47" s="1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N235" i="47" s="1"/>
  <c r="BL231" i="47"/>
  <c r="BM231" i="47" s="1"/>
  <c r="BO231" i="47" s="1"/>
  <c r="BL188" i="47"/>
  <c r="BM18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N101" i="47" s="1"/>
  <c r="BD109" i="47"/>
  <c r="BE109" i="47" s="1"/>
  <c r="BF109" i="47" s="1"/>
  <c r="BK109" i="47" s="1"/>
  <c r="BL109" i="47" s="1"/>
  <c r="BM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L339" i="47" s="1"/>
  <c r="BM339" i="47" s="1"/>
  <c r="BD343" i="47"/>
  <c r="BE343" i="47" s="1"/>
  <c r="BF343" i="47" s="1"/>
  <c r="BK343" i="47" s="1"/>
  <c r="BD297" i="47"/>
  <c r="BE297" i="47" s="1"/>
  <c r="BF297" i="47" s="1"/>
  <c r="BK297" i="47" s="1"/>
  <c r="BL297" i="47" s="1"/>
  <c r="BM297" i="47" s="1"/>
  <c r="BN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O299" i="47" s="1"/>
  <c r="AK299" i="47" s="1"/>
  <c r="D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N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AK104" i="47" s="1"/>
  <c r="D104" i="47" s="1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AK252" i="47" s="1"/>
  <c r="D252" i="47" s="1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BO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BN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BN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7" i="47" s="1"/>
  <c r="BM237" i="47" s="1"/>
  <c r="BL233" i="47"/>
  <c r="BM233" i="47" s="1"/>
  <c r="BN233" i="47" s="1"/>
  <c r="BL356" i="47"/>
  <c r="BM356" i="47" s="1"/>
  <c r="BO356" i="47" s="1"/>
  <c r="AK356" i="47" s="1"/>
  <c r="D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O190" i="47" s="1"/>
  <c r="AK190" i="47" s="1"/>
  <c r="D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O280" i="47" s="1"/>
  <c r="AK280" i="47" s="1"/>
  <c r="D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P156" i="47"/>
  <c r="BD132" i="47"/>
  <c r="BE132" i="47" s="1"/>
  <c r="BF132" i="47" s="1"/>
  <c r="BK132" i="47" s="1"/>
  <c r="BL132" i="47" s="1"/>
  <c r="BM132" i="47" s="1"/>
  <c r="BN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BL284" i="47" s="1"/>
  <c r="BM284" i="47" s="1"/>
  <c r="AW277" i="47"/>
  <c r="BP277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N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L275" i="47"/>
  <c r="BM275" i="47" s="1"/>
  <c r="BN271" i="47"/>
  <c r="BO271" i="47"/>
  <c r="BJ256" i="47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J180" i="47"/>
  <c r="AW180" i="47"/>
  <c r="BP180" i="47" s="1"/>
  <c r="BN163" i="47"/>
  <c r="BO163" i="47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P24" i="47" s="1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BJ133" i="47"/>
  <c r="AW133" i="47"/>
  <c r="BP133" i="47" s="1"/>
  <c r="BJ117" i="47"/>
  <c r="AW117" i="47"/>
  <c r="BP117" i="47" s="1"/>
  <c r="BN112" i="47"/>
  <c r="BO112" i="47"/>
  <c r="BJ91" i="47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P11" i="47" s="1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AW268" i="47"/>
  <c r="BP268" i="47" s="1"/>
  <c r="BJ261" i="47"/>
  <c r="AW261" i="47"/>
  <c r="BP261" i="47" s="1"/>
  <c r="BN255" i="47"/>
  <c r="BO255" i="47"/>
  <c r="AK255" i="47" s="1"/>
  <c r="D255" i="47" s="1"/>
  <c r="BL267" i="47"/>
  <c r="BM267" i="47" s="1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J172" i="47"/>
  <c r="AW172" i="47"/>
  <c r="BP172" i="47" s="1"/>
  <c r="BO151" i="47"/>
  <c r="AK151" i="47" s="1"/>
  <c r="D151" i="47" s="1"/>
  <c r="BN150" i="47"/>
  <c r="BO150" i="47"/>
  <c r="BJ137" i="47"/>
  <c r="AW137" i="47"/>
  <c r="BP137" i="47" s="1"/>
  <c r="BJ121" i="47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AW56" i="47"/>
  <c r="BP56" i="47" s="1"/>
  <c r="BJ52" i="47"/>
  <c r="AW52" i="47"/>
  <c r="BP52" i="47" s="1"/>
  <c r="BJ95" i="47"/>
  <c r="AW95" i="47"/>
  <c r="BP95" i="47" s="1"/>
  <c r="BL86" i="47"/>
  <c r="BM86" i="47" s="1"/>
  <c r="BL94" i="47"/>
  <c r="BM94" i="47" s="1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N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02" i="47"/>
  <c r="BO202" i="47"/>
  <c r="AK202" i="47" s="1"/>
  <c r="D202" i="47" s="1"/>
  <c r="BO187" i="47"/>
  <c r="AK187" i="47" s="1"/>
  <c r="D187" i="47" s="1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AW288" i="47"/>
  <c r="BP288" i="47" s="1"/>
  <c r="BQ282" i="47"/>
  <c r="BQ265" i="47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AW166" i="47"/>
  <c r="BP166" i="47" s="1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Q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AW243" i="47"/>
  <c r="BP243" i="47" s="1"/>
  <c r="BQ238" i="47"/>
  <c r="AW246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Q111" i="47"/>
  <c r="BP100" i="47"/>
  <c r="BQ139" i="47"/>
  <c r="BO93" i="47"/>
  <c r="BQ93" i="47"/>
  <c r="BO85" i="47"/>
  <c r="BQ85" i="47"/>
  <c r="BQ81" i="47"/>
  <c r="BO77" i="47"/>
  <c r="BQ77" i="47"/>
  <c r="BO73" i="47"/>
  <c r="BQ73" i="47"/>
  <c r="BO69" i="47"/>
  <c r="BQ69" i="47"/>
  <c r="BQ65" i="47"/>
  <c r="BO61" i="47"/>
  <c r="BQ61" i="47"/>
  <c r="BQ57" i="47"/>
  <c r="BO53" i="47"/>
  <c r="BQ53" i="47"/>
  <c r="BQ143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AW286" i="47"/>
  <c r="BP286" i="47" s="1"/>
  <c r="AW262" i="47"/>
  <c r="BP262" i="47" s="1"/>
  <c r="BP246" i="47"/>
  <c r="BQ242" i="47"/>
  <c r="BO241" i="47"/>
  <c r="BQ241" i="47"/>
  <c r="BQ254" i="47"/>
  <c r="BQ232" i="47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Q146" i="47"/>
  <c r="BQ130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Q221" i="47"/>
  <c r="BQ213" i="47"/>
  <c r="BQ205" i="47"/>
  <c r="BQ236" i="47"/>
  <c r="BQ220" i="47"/>
  <c r="BQ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Q178" i="47"/>
  <c r="BQ170" i="47"/>
  <c r="AW236" i="47"/>
  <c r="BP236" i="47" s="1"/>
  <c r="BQ197" i="47"/>
  <c r="AW195" i="47"/>
  <c r="BP195" i="47" s="1"/>
  <c r="BQ189" i="47"/>
  <c r="BQ185" i="47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Q118" i="47"/>
  <c r="BQ131" i="47"/>
  <c r="AW135" i="47"/>
  <c r="BP135" i="47" s="1"/>
  <c r="AW119" i="47"/>
  <c r="BP119" i="47" s="1"/>
  <c r="AW111" i="47"/>
  <c r="BP111" i="47" s="1"/>
  <c r="BO123" i="47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Q29" i="47"/>
  <c r="BQ25" i="47"/>
  <c r="BO25" i="47"/>
  <c r="BQ21" i="47"/>
  <c r="BO21" i="47"/>
  <c r="BQ17" i="47"/>
  <c r="BO17" i="47"/>
  <c r="BQ13" i="47"/>
  <c r="AW33" i="47"/>
  <c r="BP33" i="47" s="1"/>
  <c r="BN35" i="47"/>
  <c r="BO35" i="47"/>
  <c r="AK35" i="47" s="1"/>
  <c r="D35" i="47" s="1"/>
  <c r="BQ24" i="47"/>
  <c r="BQ16" i="47"/>
  <c r="BQ7" i="47"/>
  <c r="BN183" i="47" l="1"/>
  <c r="BO183" i="47"/>
  <c r="BN263" i="47"/>
  <c r="BO263" i="47"/>
  <c r="BN213" i="47"/>
  <c r="BO213" i="47"/>
  <c r="AK213" i="47" s="1"/>
  <c r="D213" i="47" s="1"/>
  <c r="BN57" i="47"/>
  <c r="BO57" i="47"/>
  <c r="AK57" i="47" s="1"/>
  <c r="D57" i="47" s="1"/>
  <c r="BN339" i="47"/>
  <c r="BO339" i="47"/>
  <c r="BN279" i="47"/>
  <c r="BO279" i="47"/>
  <c r="BN265" i="47"/>
  <c r="BO265" i="47"/>
  <c r="AK265" i="47" s="1"/>
  <c r="D265" i="47" s="1"/>
  <c r="BN154" i="47"/>
  <c r="BO154" i="47"/>
  <c r="AK154" i="47" s="1"/>
  <c r="D154" i="47" s="1"/>
  <c r="BN178" i="47"/>
  <c r="BO178" i="47"/>
  <c r="BL91" i="47"/>
  <c r="BM91" i="47" s="1"/>
  <c r="BO226" i="47"/>
  <c r="BO193" i="47"/>
  <c r="AK193" i="47" s="1"/>
  <c r="D193" i="47" s="1"/>
  <c r="AK158" i="47"/>
  <c r="D158" i="47" s="1"/>
  <c r="BO285" i="47"/>
  <c r="AK285" i="47" s="1"/>
  <c r="D285" i="47" s="1"/>
  <c r="BO81" i="47"/>
  <c r="AK81" i="47" s="1"/>
  <c r="D81" i="47" s="1"/>
  <c r="BO32" i="47"/>
  <c r="AK32" i="47" s="1"/>
  <c r="D32" i="47" s="1"/>
  <c r="BL191" i="47"/>
  <c r="BM191" i="47" s="1"/>
  <c r="BL127" i="47"/>
  <c r="BM127" i="47" s="1"/>
  <c r="BO205" i="47"/>
  <c r="BN231" i="47"/>
  <c r="BL95" i="47"/>
  <c r="BM95" i="47" s="1"/>
  <c r="BN95" i="47" s="1"/>
  <c r="BL121" i="47"/>
  <c r="BM121" i="47" s="1"/>
  <c r="BN121" i="47" s="1"/>
  <c r="BL261" i="47"/>
  <c r="BM261" i="47" s="1"/>
  <c r="BO101" i="47"/>
  <c r="AK101" i="47" s="1"/>
  <c r="D101" i="47" s="1"/>
  <c r="BO114" i="47"/>
  <c r="BO149" i="47"/>
  <c r="BO132" i="47"/>
  <c r="AK132" i="47" s="1"/>
  <c r="D132" i="47" s="1"/>
  <c r="BN190" i="47"/>
  <c r="BO159" i="47"/>
  <c r="AK159" i="47" s="1"/>
  <c r="D159" i="47" s="1"/>
  <c r="BO13" i="47"/>
  <c r="BO118" i="47"/>
  <c r="AK118" i="47" s="1"/>
  <c r="D118" i="47" s="1"/>
  <c r="BO322" i="47"/>
  <c r="AK322" i="47" s="1"/>
  <c r="D322" i="47" s="1"/>
  <c r="BO232" i="47"/>
  <c r="AK232" i="47" s="1"/>
  <c r="D232" i="47" s="1"/>
  <c r="BO316" i="47"/>
  <c r="BO366" i="47"/>
  <c r="BO235" i="47"/>
  <c r="BL52" i="47"/>
  <c r="BM52" i="47" s="1"/>
  <c r="BL68" i="47"/>
  <c r="BM68" i="47" s="1"/>
  <c r="BN68" i="47" s="1"/>
  <c r="BL137" i="47"/>
  <c r="BM137" i="47" s="1"/>
  <c r="BN137" i="47" s="1"/>
  <c r="BO245" i="47"/>
  <c r="BL268" i="47"/>
  <c r="BM268" i="47" s="1"/>
  <c r="BO45" i="47"/>
  <c r="AK112" i="47"/>
  <c r="D112" i="47" s="1"/>
  <c r="BO196" i="47"/>
  <c r="BO170" i="47"/>
  <c r="AK170" i="47" s="1"/>
  <c r="D170" i="47" s="1"/>
  <c r="BO250" i="47"/>
  <c r="AK250" i="47" s="1"/>
  <c r="D250" i="47" s="1"/>
  <c r="BO111" i="47"/>
  <c r="AK111" i="47" s="1"/>
  <c r="D111" i="47" s="1"/>
  <c r="AK90" i="47"/>
  <c r="D90" i="47" s="1"/>
  <c r="BO60" i="47"/>
  <c r="AK206" i="47"/>
  <c r="D206" i="47" s="1"/>
  <c r="BO29" i="47"/>
  <c r="AK123" i="47"/>
  <c r="D123" i="47" s="1"/>
  <c r="BO204" i="47"/>
  <c r="AK204" i="47" s="1"/>
  <c r="D204" i="47" s="1"/>
  <c r="BO233" i="47"/>
  <c r="AK233" i="47" s="1"/>
  <c r="D233" i="47" s="1"/>
  <c r="BO173" i="47"/>
  <c r="AK173" i="47" s="1"/>
  <c r="D173" i="47" s="1"/>
  <c r="BO361" i="47"/>
  <c r="BO38" i="47"/>
  <c r="AK38" i="47" s="1"/>
  <c r="D38" i="47" s="1"/>
  <c r="AK136" i="47"/>
  <c r="D136" i="47" s="1"/>
  <c r="AK259" i="47"/>
  <c r="D259" i="47" s="1"/>
  <c r="AK150" i="47"/>
  <c r="D150" i="47" s="1"/>
  <c r="BL256" i="47"/>
  <c r="BM256" i="47" s="1"/>
  <c r="BN256" i="47" s="1"/>
  <c r="BN323" i="47"/>
  <c r="AK17" i="47"/>
  <c r="D17" i="47" s="1"/>
  <c r="BO185" i="47"/>
  <c r="AK185" i="47" s="1"/>
  <c r="D185" i="47" s="1"/>
  <c r="BO221" i="47"/>
  <c r="BO146" i="47"/>
  <c r="BO174" i="47"/>
  <c r="BO311" i="47"/>
  <c r="BN33" i="47"/>
  <c r="BL56" i="47"/>
  <c r="BM56" i="47" s="1"/>
  <c r="BN56" i="47" s="1"/>
  <c r="AK42" i="47"/>
  <c r="D42" i="47" s="1"/>
  <c r="BO258" i="47"/>
  <c r="BN247" i="47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AK297" i="47" s="1"/>
  <c r="D297" i="47" s="1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10" i="47" s="1"/>
  <c r="D110" i="47" s="1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290" i="47" s="1"/>
  <c r="D290" i="47" s="1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BO124" i="47"/>
  <c r="BO130" i="47"/>
  <c r="AK331" i="47"/>
  <c r="D331" i="47" s="1"/>
  <c r="BO217" i="47"/>
  <c r="AK339" i="47"/>
  <c r="D339" i="47" s="1"/>
  <c r="AK234" i="47"/>
  <c r="D234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258" i="47"/>
  <c r="D258" i="47" s="1"/>
  <c r="AK21" i="47"/>
  <c r="D21" i="47" s="1"/>
  <c r="AK49" i="47"/>
  <c r="D49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AK96" i="47"/>
  <c r="D96" i="47" s="1"/>
  <c r="AK106" i="47"/>
  <c r="D106" i="47" s="1"/>
  <c r="BO92" i="47"/>
  <c r="AK92" i="47" s="1"/>
  <c r="D92" i="47" s="1"/>
  <c r="BO238" i="47"/>
  <c r="BL133" i="47"/>
  <c r="BM133" i="47" s="1"/>
  <c r="BL180" i="47"/>
  <c r="BM180" i="47" s="1"/>
  <c r="AK181" i="47"/>
  <c r="D181" i="47" s="1"/>
  <c r="AK200" i="47"/>
  <c r="D200" i="47" s="1"/>
  <c r="AK315" i="47"/>
  <c r="D315" i="47" s="1"/>
  <c r="AK335" i="47"/>
  <c r="D335" i="47" s="1"/>
  <c r="AK76" i="47"/>
  <c r="D76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86" i="47"/>
  <c r="D186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65" i="47"/>
  <c r="D65" i="47" s="1"/>
  <c r="AK73" i="47"/>
  <c r="D73" i="47" s="1"/>
  <c r="AK93" i="47"/>
  <c r="D93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344" i="47"/>
  <c r="D344" i="47" s="1"/>
  <c r="AK107" i="47"/>
  <c r="D107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O95" i="47" l="1"/>
  <c r="AK95" i="47" s="1"/>
  <c r="D95" i="47" s="1"/>
  <c r="BO56" i="47"/>
  <c r="AK56" i="47" s="1"/>
  <c r="D56" i="47" s="1"/>
  <c r="BN52" i="47"/>
  <c r="BO52" i="47"/>
  <c r="AK52" i="47" s="1"/>
  <c r="D52" i="47" s="1"/>
  <c r="BO256" i="47"/>
  <c r="AK256" i="47" s="1"/>
  <c r="D256" i="47" s="1"/>
  <c r="BO68" i="47"/>
  <c r="AK68" i="47" s="1"/>
  <c r="D68" i="47" s="1"/>
  <c r="BN127" i="47"/>
  <c r="BO127" i="47"/>
  <c r="AK127" i="47" s="1"/>
  <c r="D127" i="47" s="1"/>
  <c r="BN261" i="47"/>
  <c r="BO261" i="47"/>
  <c r="AK261" i="47" s="1"/>
  <c r="D261" i="47" s="1"/>
  <c r="BO137" i="47"/>
  <c r="AK137" i="47" s="1"/>
  <c r="D137" i="47" s="1"/>
  <c r="BO343" i="47"/>
  <c r="AK343" i="47" s="1"/>
  <c r="D343" i="47" s="1"/>
  <c r="BN270" i="47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<sst xmlns="http://schemas.openxmlformats.org/spreadsheetml/2006/main" count="6302" uniqueCount="1018">
  <si>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</si>
  <si>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</si>
  <si>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</si>
  <si>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</si>
  <si>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</si>
  <si>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</si>
  <si>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</si>
  <si>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</si>
  <si>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</si>
  <si>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</si>
  <si>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</si>
  <si>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</si>
  <si>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</si>
  <si>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</si>
  <si>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</si>
  <si>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</si>
  <si>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</si>
  <si>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</si>
  <si>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</si>
  <si>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</si>
  <si>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</si>
  <si>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</si>
  <si>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</si>
  <si>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</si>
  <si>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</si>
  <si>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</si>
  <si>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</si>
  <si>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</si>
  <si>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</si>
  <si>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</si>
  <si>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</si>
  <si>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</si>
  <si>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</si>
  <si>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</si>
  <si>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</si>
  <si>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</si>
  <si>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</si>
  <si>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</si>
  <si>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</si>
  <si>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</si>
  <si>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</si>
  <si>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</si>
  <si>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</si>
  <si>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</si>
  <si>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</si>
  <si>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</si>
  <si>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</si>
  <si>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</si>
  <si>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</si>
  <si>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</si>
  <si>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</si>
  <si>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</si>
  <si>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</si>
  <si>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</si>
  <si>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</si>
  <si>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</si>
  <si>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</si>
  <si>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</si>
  <si>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</si>
  <si>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</si>
  <si>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</si>
  <si>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</si>
  <si>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</si>
  <si>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</si>
  <si>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</si>
  <si>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</si>
  <si>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</si>
  <si>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</si>
  <si>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</si>
  <si>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</si>
  <si>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</si>
  <si>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</si>
  <si>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</si>
  <si>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</si>
  <si>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</si>
  <si>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</si>
  <si>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</si>
  <si>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</si>
  <si>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</si>
  <si>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</si>
  <si>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</si>
  <si>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</si>
  <si>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</si>
  <si>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</si>
  <si>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</si>
  <si>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</si>
  <si>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</si>
  <si>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</si>
  <si>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</si>
  <si>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</si>
  <si>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</si>
  <si>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</si>
  <si>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</si>
  <si>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</si>
  <si>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</si>
  <si>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</si>
  <si>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</si>
  <si>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</si>
  <si>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</si>
  <si>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</si>
  <si>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</si>
  <si>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</si>
  <si>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</si>
  <si>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</si>
  <si>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</si>
  <si>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</si>
  <si>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</si>
  <si>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</si>
  <si>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</si>
  <si>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</si>
  <si>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</si>
  <si>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</si>
  <si>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</si>
  <si>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</si>
  <si>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</si>
  <si>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</si>
  <si>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</si>
  <si>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</si>
  <si>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</si>
  <si>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</si>
  <si>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</si>
  <si>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</si>
  <si>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</si>
  <si>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</si>
  <si>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</si>
  <si>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</si>
  <si>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</si>
  <si>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</si>
  <si>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</si>
  <si>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</si>
  <si>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</si>
  <si>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</si>
  <si>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</si>
  <si>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</si>
  <si>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</si>
  <si>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</si>
  <si>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</si>
  <si>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</si>
  <si>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</si>
  <si>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</si>
  <si>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</si>
  <si>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</si>
  <si>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</si>
  <si>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</si>
  <si>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</si>
  <si>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</si>
  <si>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</si>
  <si>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</si>
  <si>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</si>
  <si>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</si>
  <si>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</si>
  <si>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</si>
  <si>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</si>
  <si>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</si>
  <si>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</si>
  <si>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</si>
  <si>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</si>
  <si>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</si>
  <si>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</si>
  <si>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</si>
  <si>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</si>
  <si>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</si>
  <si>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</si>
  <si>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</si>
  <si>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</si>
  <si>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Ref (mm)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</si>
  <si>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</si>
  <si>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</si>
  <si>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</si>
  <si>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</si>
  <si>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</si>
  <si>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</si>
  <si>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</si>
  <si>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</si>
  <si>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Irr_num</t>
  </si>
  <si>
    <t>Irr_name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</si>
  <si>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</si>
  <si>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</si>
  <si>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</si>
  <si>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</si>
  <si>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</si>
  <si>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</si>
  <si>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</si>
  <si>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</si>
  <si>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</si>
  <si>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</si>
  <si>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</si>
  <si>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</si>
  <si>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</si>
  <si>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</si>
  <si>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</si>
  <si>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</si>
  <si>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</si>
  <si>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</si>
  <si>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</si>
  <si>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</si>
  <si>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</si>
  <si>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</si>
  <si>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Irr_guar_19</t>
  </si>
  <si>
    <t>Irr_guar_20</t>
  </si>
  <si>
    <t>Irr_cotton_2007</t>
  </si>
  <si>
    <t>Irr_guayule_MAC_flood_2018</t>
  </si>
  <si>
    <t>Irr_guayule_Eloy_flood_2018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</si>
  <si>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</si>
  <si>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</si>
  <si>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</si>
  <si>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</si>
  <si>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</si>
  <si>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</si>
  <si>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</si>
  <si>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</si>
  <si>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</si>
  <si>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</si>
  <si>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</si>
  <si>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</si>
  <si>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</si>
  <si>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</si>
  <si>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</si>
  <si>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</si>
  <si>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</si>
  <si>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</si>
  <si>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</si>
  <si>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</si>
  <si>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</si>
  <si>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</si>
  <si>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</si>
  <si>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</si>
  <si>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</si>
  <si>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</si>
  <si>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</si>
  <si>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</si>
  <si>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</si>
  <si>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</si>
  <si>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</si>
  <si>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</si>
  <si>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</si>
  <si>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</si>
  <si>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</si>
  <si>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</si>
  <si>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</si>
  <si>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</si>
  <si>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</si>
  <si>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</si>
  <si>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</si>
  <si>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</si>
  <si>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</si>
  <si>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</si>
  <si>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</si>
  <si>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</si>
  <si>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</si>
  <si>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</si>
  <si>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</si>
  <si>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</si>
  <si>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</si>
  <si>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</si>
  <si>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</si>
  <si>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</si>
  <si>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</si>
  <si>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</si>
  <si>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</si>
  <si>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</si>
  <si>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</si>
  <si>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</si>
  <si>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</si>
  <si>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</si>
  <si>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</si>
  <si>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</si>
  <si>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</si>
  <si>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</si>
  <si>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</si>
  <si>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</si>
  <si>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</si>
  <si>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</si>
  <si>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</si>
  <si>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</si>
  <si>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</si>
  <si>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</si>
  <si>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</si>
  <si>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</si>
  <si>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</si>
  <si>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</si>
  <si>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</si>
  <si>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</si>
  <si>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</si>
  <si>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</si>
  <si>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</si>
  <si>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</si>
  <si>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</si>
  <si>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</si>
  <si>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</si>
  <si>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</si>
  <si>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</si>
  <si>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</si>
  <si>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</si>
  <si>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</si>
  <si>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</si>
  <si>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</si>
  <si>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</si>
  <si>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</si>
  <si>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</si>
  <si>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</si>
  <si>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</si>
  <si>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</si>
  <si>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</si>
  <si>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</si>
  <si>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</si>
  <si>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</si>
  <si>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</si>
  <si>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</si>
  <si>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</si>
  <si>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</si>
  <si>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</si>
  <si>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</si>
  <si>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</si>
  <si>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</si>
  <si>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</si>
  <si>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</si>
  <si>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</si>
  <si>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</si>
  <si>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</si>
  <si>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</si>
  <si>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</si>
  <si>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</si>
  <si>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</si>
  <si>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</si>
  <si>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</si>
  <si>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</si>
  <si>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</si>
  <si>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</si>
  <si>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</si>
  <si>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</si>
  <si>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</si>
  <si>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</si>
  <si>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</si>
  <si>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</si>
  <si>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</si>
  <si>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</si>
  <si>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</si>
  <si>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</si>
  <si>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</si>
  <si>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</si>
  <si>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</si>
  <si>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</si>
  <si>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</si>
  <si>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</si>
  <si>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</si>
  <si>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</si>
  <si>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</si>
  <si>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</si>
  <si>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</si>
  <si>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</si>
  <si>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</si>
  <si>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</si>
  <si>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</si>
  <si>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</si>
  <si>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</si>
  <si>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</si>
  <si>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</si>
  <si>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</si>
  <si>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</si>
  <si>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</si>
  <si>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</si>
  <si>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</si>
  <si>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</si>
  <si>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</si>
  <si>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</si>
  <si>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</si>
  <si>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</si>
  <si>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</si>
  <si>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</si>
  <si>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</si>
  <si>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</si>
  <si>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</si>
  <si>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</si>
  <si>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</si>
  <si>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</si>
  <si>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</si>
  <si>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</si>
  <si>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</si>
  <si>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</si>
  <si>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</si>
  <si>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</si>
  <si>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</si>
  <si>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</si>
  <si>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</si>
  <si>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</si>
  <si>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</si>
  <si>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</si>
  <si>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</si>
  <si>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</si>
  <si>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</si>
  <si>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</si>
  <si>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</si>
  <si>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</si>
  <si>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</si>
  <si>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</si>
  <si>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</si>
  <si>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</si>
  <si>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</si>
  <si>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</si>
  <si>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</si>
  <si>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</si>
  <si>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</si>
  <si>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</si>
  <si>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</si>
  <si>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</si>
  <si>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</si>
  <si>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</si>
  <si>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</si>
  <si>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</si>
  <si>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</si>
  <si>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</si>
  <si>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</si>
  <si>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</si>
  <si>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</si>
  <si>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</si>
  <si>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</si>
  <si>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</si>
  <si>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</si>
  <si>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</si>
  <si>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</si>
  <si>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</si>
  <si>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</si>
  <si>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</si>
  <si>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</si>
  <si>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</si>
  <si>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</si>
  <si>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</si>
  <si>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</si>
  <si>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Irr_Guar_18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</si>
  <si>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</si>
  <si>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</si>
  <si>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</si>
  <si>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</si>
  <si>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</si>
  <si>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</si>
  <si>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</si>
  <si>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</si>
  <si>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</si>
  <si>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Irr_Guar_19</t>
  </si>
  <si>
    <t>2020-06-03</t>
  </si>
  <si>
    <t>2020</t>
  </si>
  <si>
    <t>2020-06-04</t>
  </si>
  <si>
    <t>2020-09-03</t>
  </si>
  <si>
    <t>Clovis_weather2020</t>
  </si>
  <si>
    <t>Irr_Guar_20</t>
  </si>
  <si>
    <t>2007-05-02</t>
  </si>
  <si>
    <t>2007-10-07</t>
  </si>
  <si>
    <t>06</t>
  </si>
  <si>
    <t>Maricopa</t>
  </si>
  <si>
    <t>MAC_weather2007</t>
  </si>
  <si>
    <t>furrow</t>
  </si>
  <si>
    <t>2018-04-20</t>
  </si>
  <si>
    <t>2020-03-03</t>
  </si>
  <si>
    <t>Diaa</t>
  </si>
  <si>
    <t>Guayule</t>
  </si>
  <si>
    <t>2018-07-26</t>
  </si>
  <si>
    <t>2018-04-17</t>
  </si>
  <si>
    <t>2020-04-03</t>
  </si>
  <si>
    <t>Matt</t>
  </si>
  <si>
    <t>05</t>
  </si>
  <si>
    <t>Coolidge</t>
  </si>
  <si>
    <t>2018-08-07</t>
  </si>
  <si>
    <t>2020-04-04</t>
  </si>
  <si>
    <t>2020-04-05</t>
  </si>
  <si>
    <t>2020-04-06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</si>
  <si>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</si>
  <si>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</si>
  <si>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</si>
  <si>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</si>
  <si>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</si>
  <si>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</si>
  <si>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</si>
  <si>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</si>
  <si>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</si>
  <si>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</si>
  <si>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</si>
  <si>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</si>
  <si>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</si>
  <si>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</si>
  <si>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</si>
  <si>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</si>
  <si>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</si>
  <si>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</si>
  <si>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</si>
  <si>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</si>
  <si>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</si>
  <si>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</si>
  <si>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</si>
  <si>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</si>
  <si>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</si>
  <si>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</si>
  <si>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</si>
  <si>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</si>
  <si>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</si>
  <si>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sandy clay loam</t>
  </si>
  <si>
    <t>Maricopa Cotton2</t>
  </si>
  <si>
    <t>sandy loam</t>
  </si>
  <si>
    <t>Maricopa Cotton3</t>
  </si>
  <si>
    <t>Maricopa guayule</t>
  </si>
  <si>
    <t>Eloy guayule</t>
  </si>
  <si>
    <t>clay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</si>
  <si>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</si>
  <si>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</si>
  <si>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</si>
  <si>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</si>
  <si>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</si>
  <si>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</si>
  <si>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</si>
  <si>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</si>
  <si>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</si>
  <si>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</si>
  <si>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</si>
  <si>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</si>
  <si>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</si>
  <si>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</si>
  <si>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</si>
  <si>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</si>
  <si>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</si>
  <si>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</si>
  <si>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</si>
  <si>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</si>
  <si>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</si>
  <si>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</si>
  <si>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</si>
  <si>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</si>
  <si>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</si>
  <si>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</si>
  <si>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</si>
  <si>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</si>
  <si>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</si>
  <si>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</si>
  <si>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</si>
  <si>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</si>
  <si>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</si>
  <si>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</si>
  <si>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</si>
  <si>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</si>
  <si>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</si>
  <si>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</si>
  <si>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</si>
  <si>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</si>
  <si>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</si>
  <si>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</si>
  <si>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</si>
  <si>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</si>
  <si>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</si>
  <si>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</si>
  <si>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</si>
  <si>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</si>
  <si>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</si>
  <si>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</si>
  <si>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</si>
  <si>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</si>
  <si>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</si>
  <si>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</si>
  <si>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</si>
  <si>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</si>
  <si>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</si>
  <si>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</si>
  <si>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</si>
  <si>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</si>
  <si>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</si>
  <si>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</si>
  <si>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</si>
  <si>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</si>
  <si>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</si>
  <si>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</si>
  <si>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</si>
  <si>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</si>
  <si>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</si>
  <si>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</si>
  <si>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</si>
  <si>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</si>
  <si>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</si>
  <si>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</si>
  <si>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</si>
  <si>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</si>
  <si>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</si>
  <si>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</si>
  <si>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</si>
  <si>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</si>
  <si>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</si>
  <si>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</si>
  <si>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</si>
  <si>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</si>
  <si>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</si>
  <si>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</si>
  <si>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</si>
  <si>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</si>
  <si>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</si>
  <si>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</si>
  <si>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</si>
  <si>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</si>
  <si>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</si>
  <si>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</si>
  <si>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</si>
  <si>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</si>
  <si>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</si>
  <si>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</si>
  <si>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</si>
  <si>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</si>
  <si>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</si>
  <si>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</si>
  <si>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</si>
  <si>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</si>
  <si>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</si>
  <si>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</si>
  <si>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</si>
  <si>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</si>
  <si>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</si>
  <si>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</si>
  <si>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</si>
  <si>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</si>
  <si>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</si>
  <si>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</si>
  <si>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</si>
  <si>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</si>
  <si>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</si>
  <si>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</si>
  <si>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</si>
  <si>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</si>
  <si>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Water content (L/L)</t>
  </si>
  <si>
    <t>Depletion (mm)</t>
  </si>
  <si>
    <t>Actual fraction of water removed</t>
  </si>
  <si>
    <t>Infilt (mm)</t>
  </si>
  <si>
    <t>Percent depletion (%)</t>
  </si>
  <si>
    <t>zwt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</si>
  <si>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</si>
  <si>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</si>
  <si>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</si>
  <si>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</si>
  <si>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</si>
  <si>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</si>
  <si>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</si>
  <si>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Root depth (mm)</t>
  </si>
  <si>
    <t>Allowable depletion (mm)</t>
  </si>
  <si>
    <t>Actual depletion (mm)</t>
  </si>
  <si>
    <t>Percent depletion in root zone (mm)</t>
  </si>
  <si>
    <t>Irrigation mm</t>
  </si>
  <si>
    <t>P (MAD) value</t>
  </si>
  <si>
    <t>Rain</t>
  </si>
  <si>
    <t>crop_height</t>
  </si>
  <si>
    <t>FEW</t>
  </si>
  <si>
    <t>Kcb used</t>
  </si>
  <si>
    <t>Ke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</si>
  <si>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</si>
  <si>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</si>
  <si>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</si>
  <si>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</si>
  <si>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</si>
  <si>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</si>
  <si>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</si>
  <si>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Min DOY</t>
  </si>
  <si>
    <t>L 1</t>
  </si>
  <si>
    <t>L 2</t>
  </si>
  <si>
    <t>L 3</t>
  </si>
  <si>
    <t>L 4</t>
  </si>
  <si>
    <t>L 5</t>
  </si>
  <si>
    <t>L 6</t>
  </si>
  <si>
    <t>L 7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</si>
  <si>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</si>
  <si>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</si>
  <si>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</si>
  <si>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</si>
  <si>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</si>
  <si>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</si>
  <si>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</si>
  <si>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</si>
  <si>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</si>
  <si>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</si>
  <si>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</si>
  <si>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</si>
  <si>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</si>
  <si>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</si>
  <si>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</si>
  <si>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</si>
  <si>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</si>
  <si>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</si>
  <si>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</si>
  <si>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</si>
  <si>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</si>
  <si>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</si>
  <si>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</si>
  <si>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</si>
  <si>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</si>
  <si>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</si>
  <si>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</si>
  <si>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</si>
  <si>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</si>
  <si>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</si>
  <si>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</si>
  <si>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</si>
  <si>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Salinity graphs</t>
  </si>
  <si>
    <t>Stress graph WSN</t>
  </si>
  <si>
    <t>EC L graph</t>
  </si>
  <si>
    <t>ECe graph</t>
  </si>
  <si>
    <t>Salt vol bal</t>
  </si>
  <si>
    <t>Irr seep</t>
  </si>
  <si>
    <t>Total salt</t>
  </si>
  <si>
    <r>
      <t>M</t>
    </r>
    <r>
      <rPr>
        <sz val="10"/>
        <rFont val="Arial"/>
        <family val="2"/>
      </rPr>
      <t>inDOY</t>
    </r>
    <phoneticPr fontId="41" type="noConversion"/>
  </si>
  <si>
    <t>MaxDOY</t>
    <phoneticPr fontId="41" type="noConversion"/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</si>
  <si>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</si>
  <si>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</si>
  <si>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</si>
  <si>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</si>
  <si>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</si>
  <si>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</si>
  <si>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</si>
  <si>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</si>
  <si>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</si>
  <si>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</si>
  <si>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</si>
  <si>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</si>
  <si>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</si>
  <si>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</si>
  <si>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</si>
  <si>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</si>
  <si>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</si>
  <si>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</si>
  <si>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</si>
  <si>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</si>
  <si>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</si>
  <si>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</si>
  <si>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</si>
  <si>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</si>
  <si>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Water stress</t>
  </si>
  <si>
    <t>Salt stress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</si>
  <si>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</si>
  <si>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</si>
  <si>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</si>
  <si>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</si>
  <si>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</si>
  <si>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</si>
  <si>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</si>
  <si>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</si>
  <si>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</si>
  <si>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</si>
  <si>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</si>
  <si>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</si>
  <si>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</si>
  <si>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</si>
  <si>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</si>
  <si>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</si>
  <si>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</si>
  <si>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</si>
  <si>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</si>
  <si>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</si>
  <si>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</si>
  <si>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</si>
  <si>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</si>
  <si>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</si>
  <si>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</si>
  <si>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</si>
  <si>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</si>
  <si>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</si>
  <si>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</si>
  <si>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</si>
  <si>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</si>
  <si>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</si>
  <si>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</si>
  <si>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</si>
  <si>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</si>
  <si>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</si>
  <si>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</si>
  <si>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</si>
  <si>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</si>
  <si>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</si>
  <si>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</si>
  <si>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</si>
  <si>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</si>
  <si>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</si>
  <si>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</si>
  <si>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</si>
  <si>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</si>
  <si>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</si>
  <si>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</si>
  <si>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</si>
  <si>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</si>
  <si>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</si>
  <si>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</si>
  <si>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</si>
  <si>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</si>
  <si>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</si>
  <si>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</si>
  <si>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</si>
  <si>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</si>
  <si>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</si>
  <si>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</si>
  <si>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</si>
  <si>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</si>
  <si>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</si>
  <si>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</si>
  <si>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</si>
  <si>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</si>
  <si>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</si>
  <si>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</si>
  <si>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</si>
  <si>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</si>
  <si>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</si>
  <si>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</si>
  <si>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</si>
  <si>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</si>
  <si>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</si>
  <si>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</si>
  <si>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</si>
  <si>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</si>
  <si>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</si>
  <si>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</si>
  <si>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</si>
  <si>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</si>
  <si>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</si>
  <si>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</si>
  <si>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</si>
  <si>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</si>
  <si>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</si>
  <si>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</si>
  <si>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</si>
  <si>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</si>
  <si>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</si>
  <si>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</si>
  <si>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</si>
  <si>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</si>
  <si>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</si>
  <si>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</si>
  <si>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</si>
  <si>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</si>
  <si>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</si>
  <si>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</si>
  <si>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</si>
  <si>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</si>
  <si>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</si>
  <si>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</si>
  <si>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</si>
  <si>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</si>
  <si>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</si>
  <si>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</si>
  <si>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</si>
  <si>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</si>
  <si>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</si>
  <si>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</si>
  <si>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</si>
  <si>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</si>
  <si>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</si>
  <si>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</si>
  <si>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</si>
  <si>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</si>
  <si>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</si>
  <si>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</si>
  <si>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</si>
  <si>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</si>
  <si>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</si>
  <si>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</si>
  <si>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</si>
  <si>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</si>
  <si>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</si>
  <si>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</si>
  <si>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</si>
  <si>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</si>
  <si>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</si>
  <si>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</si>
  <si>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</si>
  <si>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</si>
  <si>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</si>
  <si>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</si>
  <si>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</si>
  <si>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EC (dS/m)</t>
  </si>
  <si>
    <t>ECe (dS/m)</t>
  </si>
  <si>
    <t>Mass salt (mg/L * m)</t>
  </si>
  <si>
    <t>Irrigation salt (mg/L*m)</t>
  </si>
  <si>
    <t>Waste</t>
  </si>
  <si>
    <t>Seepage</t>
  </si>
  <si>
    <t>Sum of fluxes</t>
  </si>
  <si>
    <t>Change salt</t>
  </si>
  <si>
    <t>Salt status</t>
  </si>
  <si>
    <t>Nitrate concentration (mg/L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</si>
  <si>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</si>
  <si>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</si>
  <si>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</si>
  <si>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</si>
  <si>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</si>
  <si>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</si>
  <si>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</si>
  <si>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</si>
  <si>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</si>
  <si>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</si>
  <si>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</si>
  <si>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</si>
  <si>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</si>
  <si>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</si>
  <si>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</si>
  <si>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</si>
  <si>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</si>
  <si>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</si>
  <si>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</si>
  <si>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</si>
  <si>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L 9</t>
  </si>
  <si>
    <t>L 10</t>
  </si>
  <si>
    <t>L 11</t>
  </si>
  <si>
    <t>L 12</t>
  </si>
  <si>
    <t>L 13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</si>
  <si>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</si>
  <si>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</si>
  <si>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</si>
  <si>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</si>
  <si>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</si>
  <si>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</si>
  <si>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</si>
  <si>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</si>
  <si>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</si>
  <si>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</si>
  <si>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</si>
  <si>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</si>
  <si>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</si>
  <si>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</si>
  <si>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</si>
  <si>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</si>
  <si>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</si>
  <si>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</si>
  <si>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</si>
  <si>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</si>
  <si>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</si>
  <si>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</si>
  <si>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KcbUsed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</si>
  <si>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</si>
  <si>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</si>
  <si>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</si>
  <si>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</si>
  <si>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</si>
  <si>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</si>
  <si>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</si>
  <si>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blank2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</si>
  <si>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</si>
  <si>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</si>
  <si>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</si>
  <si>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</si>
  <si>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</si>
  <si>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</si>
  <si>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</si>
  <si>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</si>
  <si>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</si>
  <si>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</si>
  <si>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</si>
  <si>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</si>
  <si>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</si>
  <si>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</si>
  <si>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</si>
  <si>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</si>
  <si>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</si>
  <si>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</si>
  <si>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</si>
  <si>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</si>
  <si>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</si>
  <si>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</si>
  <si>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</si>
  <si>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</si>
  <si>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</si>
  <si>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</si>
  <si>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</si>
  <si>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</si>
  <si>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</si>
  <si>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</si>
  <si>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</si>
  <si>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</si>
  <si>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</si>
  <si>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</si>
  <si>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</si>
  <si>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</si>
  <si>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</si>
  <si>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</si>
  <si>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</si>
  <si>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</si>
  <si>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</si>
  <si>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</si>
  <si>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</si>
  <si>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</si>
  <si>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</si>
  <si>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</si>
  <si>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</si>
  <si>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</si>
  <si>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</si>
  <si>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</si>
  <si>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</si>
  <si>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</si>
  <si>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</si>
  <si>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</si>
  <si>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</si>
  <si>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</si>
  <si>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</si>
  <si>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</si>
  <si>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</si>
  <si>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</si>
  <si>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</si>
  <si>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</si>
  <si>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</si>
  <si>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</si>
  <si>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</si>
  <si>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</si>
  <si>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</si>
  <si>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</si>
  <si>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</si>
  <si>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blank7</t>
  </si>
  <si>
    <t>EqMax</t>
  </si>
  <si>
    <t>EqMaxNumber</t>
  </si>
  <si>
    <t>IrrigationPlusRain</t>
  </si>
  <si>
    <t>Leaching</t>
  </si>
  <si>
    <t>DepthDifference</t>
  </si>
  <si>
    <t>ET.1</t>
  </si>
  <si>
    <t>SumSourcesSinks</t>
  </si>
  <si>
    <t>NDVI_readings</t>
  </si>
  <si>
    <t>Blank</t>
  </si>
  <si>
    <t>NDVI_regression</t>
  </si>
  <si>
    <t>RS_root</t>
  </si>
  <si>
    <t>Nit stress</t>
  </si>
  <si>
    <t>Nitrate concentration (mg/kg water)</t>
  </si>
  <si>
    <t>MAC cotton flood fractions</t>
  </si>
  <si>
    <t>MAC_weather2018</t>
  </si>
  <si>
    <t>Cotton 2007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</si>
</sst>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  <font>
      <sz val="10"/>
      <color rgb="FF000000"/>
      <name val="Arial"/>
      <family val="2"/>
    </font>
    <font>
      <sz val="14"/>
      <color rgb="FF00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29" fillId="0" borderId="0" applyFont="0" applyFill="0" applyBorder="0" applyAlignment="0" applyProtection="0"/>
    <xf numFmtId="5" fontId="29" fillId="0" borderId="0" applyFont="0" applyFill="0" applyBorder="0" applyAlignment="0" applyProtection="0"/>
    <xf numFmtId="14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0" fontId="36" fillId="0" borderId="0"/>
    <xf numFmtId="0" fontId="29" fillId="0" borderId="0"/>
    <xf numFmtId="0" fontId="49" fillId="0" borderId="0"/>
    <xf numFmtId="0" fontId="49" fillId="0" borderId="0"/>
    <xf numFmtId="0" fontId="29" fillId="0" borderId="0">
      <alignment vertical="top"/>
    </xf>
    <xf numFmtId="0" fontId="29" fillId="0" borderId="0">
      <alignment vertical="top"/>
    </xf>
    <xf numFmtId="9" fontId="29" fillId="0" borderId="0" applyFont="0" applyFill="0" applyBorder="0" applyAlignment="0" applyProtection="0"/>
    <xf numFmtId="0" fontId="29" fillId="0" borderId="0"/>
    <xf numFmtId="4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53" fillId="0" borderId="0" applyNumberFormat="0" applyFill="0" applyBorder="0" applyAlignment="0" applyProtection="0">
      <alignment vertical="top"/>
      <protection locked="0"/>
    </xf>
    <xf numFmtId="0" fontId="25" fillId="0" borderId="0"/>
    <xf numFmtId="166" fontId="54" fillId="0" borderId="0" applyProtection="0"/>
    <xf numFmtId="167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5" fillId="0" borderId="0"/>
    <xf numFmtId="0" fontId="23" fillId="0" borderId="0"/>
    <xf numFmtId="0" fontId="22" fillId="0" borderId="0"/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0" fontId="55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48" fillId="0" borderId="0"/>
    <xf numFmtId="0" fontId="48" fillId="0" borderId="0"/>
    <xf numFmtId="0" fontId="55" fillId="0" borderId="21" applyFont="0">
      <alignment horizontal="center"/>
    </xf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9" fillId="0" borderId="0" applyFont="0" applyFill="0" applyBorder="0" applyAlignment="0" applyProtection="0"/>
    <xf numFmtId="0" fontId="8" fillId="0" borderId="0"/>
    <xf numFmtId="0" fontId="8" fillId="0" borderId="0"/>
    <xf numFmtId="9" fontId="2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4" fillId="0" borderId="0"/>
  </cellStyleXfs>
  <cellXfs count="253">
    <xf numFmtId="0" fontId="0" fillId="0" borderId="0" xfId="0"/>
    <xf numFmtId="0" fontId="0" fillId="2" borderId="0" xfId="0" applyFill="1"/>
    <xf numFmtId="2" fontId="31" fillId="0" borderId="0" xfId="0" applyNumberFormat="1" applyFont="1" applyAlignment="1">
      <alignment horizontal="center" vertical="center" wrapText="1"/>
    </xf>
    <xf numFmtId="2" fontId="30" fillId="2" borderId="0" xfId="0" applyNumberFormat="1" applyFont="1" applyFill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 wrapText="1"/>
    </xf>
    <xf numFmtId="0" fontId="35" fillId="2" borderId="0" xfId="0" applyFont="1" applyFill="1" applyAlignment="1">
      <alignment horizontal="center" vertical="center" wrapText="1"/>
    </xf>
    <xf numFmtId="0" fontId="29" fillId="0" borderId="0" xfId="9" applyAlignment="1"/>
    <xf numFmtId="0" fontId="38" fillId="0" borderId="0" xfId="10" applyFont="1" applyAlignment="1"/>
    <xf numFmtId="0" fontId="29" fillId="0" borderId="0" xfId="10" applyAlignment="1"/>
    <xf numFmtId="0" fontId="37" fillId="0" borderId="0" xfId="10" applyFont="1" applyAlignment="1"/>
    <xf numFmtId="0" fontId="32" fillId="0" borderId="0" xfId="10" applyFont="1" applyAlignment="1"/>
    <xf numFmtId="0" fontId="39" fillId="0" borderId="0" xfId="10" applyFont="1" applyAlignment="1"/>
    <xf numFmtId="0" fontId="40" fillId="0" borderId="0" xfId="10" applyFont="1" applyAlignment="1"/>
    <xf numFmtId="2" fontId="34" fillId="0" borderId="0" xfId="10" applyNumberFormat="1" applyFont="1" applyAlignment="1"/>
    <xf numFmtId="165" fontId="34" fillId="0" borderId="0" xfId="10" applyNumberFormat="1" applyFont="1" applyAlignment="1"/>
    <xf numFmtId="2" fontId="29" fillId="0" borderId="0" xfId="10" applyNumberFormat="1">
      <alignment vertical="top"/>
    </xf>
    <xf numFmtId="0" fontId="29" fillId="0" borderId="0" xfId="0" applyFont="1"/>
    <xf numFmtId="165" fontId="37" fillId="0" borderId="0" xfId="10" applyNumberFormat="1" applyFont="1" applyAlignment="1"/>
    <xf numFmtId="164" fontId="37" fillId="0" borderId="0" xfId="10" applyNumberFormat="1" applyFont="1" applyAlignment="1"/>
    <xf numFmtId="0" fontId="37" fillId="3" borderId="0" xfId="10" applyFont="1" applyFill="1" applyAlignment="1">
      <alignment horizontal="center"/>
    </xf>
    <xf numFmtId="0" fontId="37" fillId="3" borderId="0" xfId="9" applyFont="1" applyFill="1" applyAlignment="1">
      <alignment horizontal="center"/>
    </xf>
    <xf numFmtId="0" fontId="37" fillId="0" borderId="0" xfId="10" applyFont="1" applyAlignment="1">
      <alignment horizontal="center"/>
    </xf>
    <xf numFmtId="0" fontId="37" fillId="0" borderId="0" xfId="9" applyFont="1" applyAlignment="1"/>
    <xf numFmtId="0" fontId="37" fillId="0" borderId="0" xfId="9" applyFont="1" applyAlignment="1">
      <alignment horizontal="center"/>
    </xf>
    <xf numFmtId="2" fontId="37" fillId="0" borderId="0" xfId="10" applyNumberFormat="1" applyFont="1" applyAlignment="1"/>
    <xf numFmtId="48" fontId="37" fillId="0" borderId="0" xfId="10" applyNumberFormat="1" applyFont="1" applyAlignment="1"/>
    <xf numFmtId="1" fontId="34" fillId="0" borderId="0" xfId="10" applyNumberFormat="1" applyFont="1" applyAlignment="1"/>
    <xf numFmtId="165" fontId="34" fillId="0" borderId="0" xfId="0" applyNumberFormat="1" applyFont="1"/>
    <xf numFmtId="2" fontId="32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4" fillId="0" borderId="0" xfId="0" applyFont="1"/>
    <xf numFmtId="0" fontId="45" fillId="0" borderId="0" xfId="9" applyFont="1" applyAlignment="1">
      <alignment horizontal="center"/>
    </xf>
    <xf numFmtId="0" fontId="45" fillId="0" borderId="0" xfId="9" applyFont="1" applyAlignment="1"/>
    <xf numFmtId="165" fontId="45" fillId="0" borderId="0" xfId="10" applyNumberFormat="1" applyFont="1" applyAlignment="1"/>
    <xf numFmtId="2" fontId="45" fillId="0" borderId="0" xfId="10" applyNumberFormat="1" applyFont="1" applyAlignment="1"/>
    <xf numFmtId="2" fontId="29" fillId="0" borderId="0" xfId="0" applyNumberFormat="1" applyFont="1"/>
    <xf numFmtId="2" fontId="29" fillId="0" borderId="0" xfId="10" applyNumberFormat="1" applyAlignment="1"/>
    <xf numFmtId="0" fontId="46" fillId="0" borderId="0" xfId="0" applyFont="1"/>
    <xf numFmtId="0" fontId="29" fillId="2" borderId="0" xfId="0" applyFont="1" applyFill="1"/>
    <xf numFmtId="2" fontId="0" fillId="2" borderId="0" xfId="0" applyNumberFormat="1" applyFill="1"/>
    <xf numFmtId="0" fontId="47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29" fillId="8" borderId="0" xfId="0" applyFont="1" applyFill="1"/>
    <xf numFmtId="0" fontId="29" fillId="2" borderId="0" xfId="0" applyFont="1" applyFill="1" applyAlignment="1">
      <alignment horizontal="center"/>
    </xf>
    <xf numFmtId="0" fontId="29" fillId="4" borderId="0" xfId="0" applyFont="1" applyFill="1" applyAlignment="1">
      <alignment horizontal="center"/>
    </xf>
    <xf numFmtId="0" fontId="0" fillId="4" borderId="0" xfId="0" applyFill="1"/>
    <xf numFmtId="2" fontId="31" fillId="0" borderId="0" xfId="11" applyNumberFormat="1" applyFont="1" applyAlignment="1">
      <alignment horizontal="center" vertical="center" wrapText="1"/>
    </xf>
    <xf numFmtId="0" fontId="29" fillId="9" borderId="8" xfId="6" applyFill="1" applyBorder="1" applyAlignment="1">
      <alignment horizontal="center"/>
    </xf>
    <xf numFmtId="0" fontId="0" fillId="10" borderId="0" xfId="0" applyFill="1"/>
    <xf numFmtId="0" fontId="29" fillId="10" borderId="0" xfId="0" applyFont="1" applyFill="1"/>
    <xf numFmtId="0" fontId="0" fillId="0" borderId="2" xfId="0" applyBorder="1" applyAlignment="1">
      <alignment horizontal="center"/>
    </xf>
    <xf numFmtId="0" fontId="29" fillId="0" borderId="0" xfId="12"/>
    <xf numFmtId="0" fontId="29" fillId="9" borderId="20" xfId="12" applyFill="1" applyBorder="1" applyAlignment="1">
      <alignment horizontal="center"/>
    </xf>
    <xf numFmtId="0" fontId="29" fillId="9" borderId="19" xfId="12" applyFill="1" applyBorder="1" applyAlignment="1">
      <alignment horizontal="center"/>
    </xf>
    <xf numFmtId="0" fontId="29" fillId="6" borderId="8" xfId="12" applyFill="1" applyBorder="1" applyAlignment="1">
      <alignment horizontal="center"/>
    </xf>
    <xf numFmtId="0" fontId="29" fillId="6" borderId="7" xfId="12" applyFill="1" applyBorder="1" applyAlignment="1">
      <alignment horizontal="center"/>
    </xf>
    <xf numFmtId="0" fontId="29" fillId="2" borderId="0" xfId="12" applyFill="1"/>
    <xf numFmtId="0" fontId="29" fillId="9" borderId="14" xfId="12" applyFill="1" applyBorder="1"/>
    <xf numFmtId="0" fontId="50" fillId="9" borderId="1" xfId="0" applyFont="1" applyFill="1" applyBorder="1" applyAlignment="1">
      <alignment horizontal="right" vertical="top" wrapText="1"/>
    </xf>
    <xf numFmtId="0" fontId="50" fillId="9" borderId="6" xfId="0" applyFont="1" applyFill="1" applyBorder="1" applyAlignment="1">
      <alignment horizontal="right" vertical="center" wrapText="1"/>
    </xf>
    <xf numFmtId="0" fontId="35" fillId="2" borderId="10" xfId="0" applyFont="1" applyFill="1" applyBorder="1" applyAlignment="1">
      <alignment horizontal="left" vertical="top" wrapText="1"/>
    </xf>
    <xf numFmtId="0" fontId="35" fillId="2" borderId="9" xfId="0" applyFont="1" applyFill="1" applyBorder="1" applyAlignment="1">
      <alignment horizontal="left" vertical="top" wrapText="1"/>
    </xf>
    <xf numFmtId="0" fontId="29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29" fillId="11" borderId="1" xfId="0" applyFont="1" applyFill="1" applyBorder="1"/>
    <xf numFmtId="0" fontId="0" fillId="11" borderId="10" xfId="0" applyFill="1" applyBorder="1"/>
    <xf numFmtId="0" fontId="29" fillId="11" borderId="5" xfId="0" applyFont="1" applyFill="1" applyBorder="1"/>
    <xf numFmtId="0" fontId="0" fillId="11" borderId="2" xfId="0" applyFill="1" applyBorder="1"/>
    <xf numFmtId="0" fontId="29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29" fillId="10" borderId="11" xfId="0" applyFont="1" applyFill="1" applyBorder="1"/>
    <xf numFmtId="0" fontId="29" fillId="10" borderId="14" xfId="0" applyFont="1" applyFill="1" applyBorder="1"/>
    <xf numFmtId="0" fontId="0" fillId="12" borderId="0" xfId="0" applyFill="1"/>
    <xf numFmtId="0" fontId="29" fillId="5" borderId="0" xfId="0" applyFont="1" applyFill="1"/>
    <xf numFmtId="0" fontId="0" fillId="16" borderId="0" xfId="0" applyFill="1"/>
    <xf numFmtId="0" fontId="29" fillId="16" borderId="0" xfId="0" applyFont="1" applyFill="1"/>
    <xf numFmtId="0" fontId="29" fillId="0" borderId="0" xfId="6"/>
    <xf numFmtId="0" fontId="52" fillId="0" borderId="0" xfId="0" applyFont="1"/>
    <xf numFmtId="0" fontId="53" fillId="11" borderId="10" xfId="25" applyFill="1" applyBorder="1" applyAlignment="1" applyProtection="1"/>
    <xf numFmtId="0" fontId="53" fillId="11" borderId="2" xfId="25" applyFill="1" applyBorder="1" applyAlignment="1" applyProtection="1"/>
    <xf numFmtId="0" fontId="29" fillId="9" borderId="11" xfId="12" applyFill="1" applyBorder="1"/>
    <xf numFmtId="0" fontId="29" fillId="6" borderId="14" xfId="12" applyFill="1" applyBorder="1"/>
    <xf numFmtId="165" fontId="35" fillId="14" borderId="0" xfId="11" applyNumberFormat="1" applyFont="1" applyFill="1" applyBorder="1" applyAlignment="1">
      <alignment horizontal="right" vertical="center" wrapText="1"/>
    </xf>
    <xf numFmtId="0" fontId="35" fillId="14" borderId="0" xfId="11" applyNumberFormat="1" applyFont="1" applyFill="1" applyBorder="1" applyAlignment="1">
      <alignment horizontal="right" vertical="center" wrapText="1"/>
    </xf>
    <xf numFmtId="1" fontId="35" fillId="14" borderId="0" xfId="11" applyNumberFormat="1" applyFont="1" applyFill="1" applyBorder="1" applyAlignment="1">
      <alignment horizontal="right" vertical="center" wrapText="1"/>
    </xf>
    <xf numFmtId="1" fontId="50" fillId="14" borderId="0" xfId="11" applyNumberFormat="1" applyFont="1" applyFill="1" applyBorder="1" applyAlignment="1">
      <alignment horizontal="right" vertical="center" wrapText="1"/>
    </xf>
    <xf numFmtId="165" fontId="50" fillId="14" borderId="0" xfId="11" applyNumberFormat="1" applyFont="1" applyFill="1" applyBorder="1" applyAlignment="1">
      <alignment horizontal="right" vertical="center" wrapText="1"/>
    </xf>
    <xf numFmtId="10" fontId="35" fillId="14" borderId="0" xfId="11" applyNumberFormat="1" applyFont="1" applyFill="1" applyBorder="1" applyAlignment="1">
      <alignment horizontal="right" vertical="center" wrapText="1"/>
    </xf>
    <xf numFmtId="10" fontId="50" fillId="14" borderId="0" xfId="11" applyNumberFormat="1" applyFont="1" applyFill="1" applyBorder="1" applyAlignment="1">
      <alignment horizontal="right" vertical="center" wrapText="1"/>
    </xf>
    <xf numFmtId="0" fontId="57" fillId="2" borderId="0" xfId="0" applyFont="1" applyFill="1"/>
    <xf numFmtId="0" fontId="58" fillId="2" borderId="0" xfId="0" applyFont="1" applyFill="1"/>
    <xf numFmtId="2" fontId="57" fillId="2" borderId="0" xfId="0" applyNumberFormat="1" applyFont="1" applyFill="1"/>
    <xf numFmtId="0" fontId="29" fillId="0" borderId="0" xfId="12" applyAlignment="1">
      <alignment horizontal="center"/>
    </xf>
    <xf numFmtId="2" fontId="31" fillId="2" borderId="0" xfId="12" applyNumberFormat="1" applyFont="1" applyFill="1" applyAlignment="1">
      <alignment horizontal="center" vertical="center" wrapText="1"/>
    </xf>
    <xf numFmtId="0" fontId="35" fillId="2" borderId="0" xfId="12" applyFont="1" applyFill="1"/>
    <xf numFmtId="0" fontId="32" fillId="2" borderId="0" xfId="12" applyFont="1" applyFill="1" applyAlignment="1">
      <alignment horizontal="center"/>
    </xf>
    <xf numFmtId="0" fontId="35" fillId="2" borderId="0" xfId="12" applyFont="1" applyFill="1" applyAlignment="1">
      <alignment horizontal="center"/>
    </xf>
    <xf numFmtId="2" fontId="33" fillId="2" borderId="8" xfId="12" applyNumberFormat="1" applyFont="1" applyFill="1" applyBorder="1" applyAlignment="1">
      <alignment horizontal="center" vertical="center" wrapText="1"/>
    </xf>
    <xf numFmtId="0" fontId="32" fillId="19" borderId="8" xfId="12" applyFont="1" applyFill="1" applyBorder="1" applyAlignment="1">
      <alignment horizontal="center" vertical="center" wrapText="1"/>
    </xf>
    <xf numFmtId="0" fontId="32" fillId="0" borderId="0" xfId="12" applyFont="1"/>
    <xf numFmtId="2" fontId="42" fillId="2" borderId="0" xfId="12" applyNumberFormat="1" applyFont="1" applyFill="1" applyAlignment="1">
      <alignment vertical="center" wrapText="1"/>
    </xf>
    <xf numFmtId="0" fontId="35" fillId="2" borderId="0" xfId="12" applyFont="1" applyFill="1" applyAlignment="1">
      <alignment horizontal="right" vertical="center" wrapText="1"/>
    </xf>
    <xf numFmtId="0" fontId="30" fillId="0" borderId="0" xfId="12" applyFont="1" applyAlignment="1">
      <alignment horizontal="center" vertical="center" wrapText="1"/>
    </xf>
    <xf numFmtId="0" fontId="35" fillId="17" borderId="0" xfId="12" applyFont="1" applyFill="1" applyAlignment="1">
      <alignment horizontal="right" vertical="center" wrapText="1"/>
    </xf>
    <xf numFmtId="0" fontId="35" fillId="14" borderId="0" xfId="12" applyFont="1" applyFill="1" applyAlignment="1">
      <alignment horizontal="right" vertical="center" wrapText="1"/>
    </xf>
    <xf numFmtId="1" fontId="35" fillId="14" borderId="0" xfId="12" applyNumberFormat="1" applyFont="1" applyFill="1" applyAlignment="1">
      <alignment horizontal="right" vertical="center" wrapText="1"/>
    </xf>
    <xf numFmtId="0" fontId="35" fillId="2" borderId="4" xfId="12" applyFont="1" applyFill="1" applyBorder="1" applyAlignment="1">
      <alignment horizontal="right" vertical="center" wrapText="1"/>
    </xf>
    <xf numFmtId="0" fontId="29" fillId="4" borderId="0" xfId="12" applyFill="1"/>
    <xf numFmtId="0" fontId="29" fillId="13" borderId="3" xfId="0" applyFont="1" applyFill="1" applyBorder="1"/>
    <xf numFmtId="0" fontId="29" fillId="13" borderId="4" xfId="0" applyFont="1" applyFill="1" applyBorder="1"/>
    <xf numFmtId="0" fontId="29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29" fillId="6" borderId="8" xfId="6" applyFill="1" applyBorder="1" applyAlignment="1">
      <alignment horizontal="center"/>
    </xf>
    <xf numFmtId="0" fontId="15" fillId="0" borderId="0" xfId="81"/>
    <xf numFmtId="0" fontId="14" fillId="0" borderId="0" xfId="82"/>
    <xf numFmtId="0" fontId="60" fillId="0" borderId="0" xfId="82" applyFont="1"/>
    <xf numFmtId="14" fontId="29" fillId="0" borderId="0" xfId="0" applyNumberFormat="1" applyFont="1"/>
    <xf numFmtId="0" fontId="0" fillId="0" borderId="8" xfId="0" applyBorder="1" applyAlignment="1">
      <alignment horizontal="center" vertical="center"/>
    </xf>
    <xf numFmtId="0" fontId="29" fillId="21" borderId="0" xfId="12" applyFill="1"/>
    <xf numFmtId="0" fontId="29" fillId="22" borderId="0" xfId="12" applyFill="1"/>
    <xf numFmtId="0" fontId="29" fillId="6" borderId="9" xfId="12" applyFill="1" applyBorder="1" applyAlignment="1">
      <alignment horizontal="center"/>
    </xf>
    <xf numFmtId="0" fontId="29" fillId="9" borderId="6" xfId="12" applyFill="1" applyBorder="1" applyAlignment="1">
      <alignment horizontal="center"/>
    </xf>
    <xf numFmtId="0" fontId="29" fillId="6" borderId="2" xfId="12" applyFill="1" applyBorder="1" applyAlignment="1">
      <alignment horizontal="center"/>
    </xf>
    <xf numFmtId="0" fontId="29" fillId="9" borderId="5" xfId="12" applyFill="1" applyBorder="1" applyAlignment="1">
      <alignment horizontal="center"/>
    </xf>
    <xf numFmtId="0" fontId="29" fillId="6" borderId="10" xfId="12" applyFill="1" applyBorder="1" applyAlignment="1">
      <alignment horizontal="center"/>
    </xf>
    <xf numFmtId="0" fontId="29" fillId="9" borderId="1" xfId="12" applyFill="1" applyBorder="1" applyAlignment="1">
      <alignment horizontal="center"/>
    </xf>
    <xf numFmtId="0" fontId="29" fillId="9" borderId="13" xfId="12" applyFill="1" applyBorder="1"/>
    <xf numFmtId="2" fontId="57" fillId="8" borderId="0" xfId="0" applyNumberFormat="1" applyFont="1" applyFill="1"/>
    <xf numFmtId="0" fontId="57" fillId="8" borderId="0" xfId="0" applyFont="1" applyFill="1"/>
    <xf numFmtId="0" fontId="0" fillId="21" borderId="0" xfId="0" applyFill="1"/>
    <xf numFmtId="0" fontId="29" fillId="23" borderId="0" xfId="12" applyFill="1"/>
    <xf numFmtId="0" fontId="29" fillId="23" borderId="0" xfId="12" applyFill="1" applyAlignment="1">
      <alignment horizontal="center"/>
    </xf>
    <xf numFmtId="0" fontId="0" fillId="23" borderId="0" xfId="0" applyFill="1"/>
    <xf numFmtId="0" fontId="29" fillId="6" borderId="0" xfId="12" applyFill="1" applyAlignment="1">
      <alignment wrapText="1"/>
    </xf>
    <xf numFmtId="0" fontId="0" fillId="22" borderId="0" xfId="0" applyFill="1"/>
    <xf numFmtId="0" fontId="29" fillId="24" borderId="0" xfId="12" applyFill="1"/>
    <xf numFmtId="0" fontId="30" fillId="24" borderId="0" xfId="12" applyFont="1" applyFill="1" applyAlignment="1">
      <alignment horizontal="center" vertical="center" wrapText="1"/>
    </xf>
    <xf numFmtId="0" fontId="0" fillId="24" borderId="0" xfId="0" applyFill="1"/>
    <xf numFmtId="0" fontId="35" fillId="11" borderId="0" xfId="12" applyFont="1" applyFill="1" applyAlignment="1">
      <alignment horizontal="right" vertical="center" wrapText="1"/>
    </xf>
    <xf numFmtId="165" fontId="61" fillId="14" borderId="0" xfId="11" applyNumberFormat="1" applyFont="1" applyFill="1" applyBorder="1" applyAlignment="1">
      <alignment horizontal="right" vertical="center" wrapText="1"/>
    </xf>
    <xf numFmtId="0" fontId="61" fillId="11" borderId="0" xfId="12" applyFont="1" applyFill="1" applyAlignment="1">
      <alignment horizontal="right" vertical="center" wrapText="1"/>
    </xf>
    <xf numFmtId="0" fontId="61" fillId="17" borderId="0" xfId="12" applyFont="1" applyFill="1" applyAlignment="1">
      <alignment horizontal="right" vertical="center" wrapText="1"/>
    </xf>
    <xf numFmtId="0" fontId="31" fillId="24" borderId="0" xfId="12" applyFont="1" applyFill="1"/>
    <xf numFmtId="0" fontId="31" fillId="24" borderId="0" xfId="0" applyFont="1" applyFill="1"/>
    <xf numFmtId="0" fontId="35" fillId="20" borderId="0" xfId="12" applyFont="1" applyFill="1" applyAlignment="1">
      <alignment horizontal="right" vertical="center" wrapText="1"/>
    </xf>
    <xf numFmtId="0" fontId="61" fillId="14" borderId="0" xfId="11" applyNumberFormat="1" applyFont="1" applyFill="1" applyBorder="1" applyAlignment="1">
      <alignment horizontal="right" vertical="center" wrapText="1"/>
    </xf>
    <xf numFmtId="0" fontId="61" fillId="18" borderId="0" xfId="11" applyNumberFormat="1" applyFont="1" applyFill="1" applyBorder="1" applyAlignment="1">
      <alignment horizontal="right" vertical="center" wrapText="1"/>
    </xf>
    <xf numFmtId="165" fontId="61" fillId="18" borderId="0" xfId="11" applyNumberFormat="1" applyFont="1" applyFill="1" applyBorder="1" applyAlignment="1">
      <alignment horizontal="right" vertical="center" wrapText="1"/>
    </xf>
    <xf numFmtId="0" fontId="10" fillId="0" borderId="0" xfId="142"/>
    <xf numFmtId="0" fontId="9" fillId="0" borderId="0" xfId="143"/>
    <xf numFmtId="0" fontId="59" fillId="0" borderId="8" xfId="143" applyFont="1" applyBorder="1" applyAlignment="1">
      <alignment horizontal="center" vertical="top"/>
    </xf>
    <xf numFmtId="2" fontId="29" fillId="0" borderId="0" xfId="12" applyNumberFormat="1" applyAlignment="1">
      <alignment horizontal="center"/>
    </xf>
    <xf numFmtId="0" fontId="29" fillId="15" borderId="0" xfId="12" applyFill="1"/>
    <xf numFmtId="0" fontId="29" fillId="9" borderId="0" xfId="12" applyFill="1"/>
    <xf numFmtId="0" fontId="29" fillId="9" borderId="0" xfId="12" applyFill="1" applyAlignment="1">
      <alignment horizontal="center"/>
    </xf>
    <xf numFmtId="0" fontId="29" fillId="8" borderId="0" xfId="12" applyFill="1"/>
    <xf numFmtId="0" fontId="29" fillId="9" borderId="8" xfId="12" applyFill="1" applyBorder="1" applyAlignment="1">
      <alignment horizontal="center"/>
    </xf>
    <xf numFmtId="0" fontId="29" fillId="11" borderId="8" xfId="12" applyFill="1" applyBorder="1" applyAlignment="1">
      <alignment horizontal="center"/>
    </xf>
    <xf numFmtId="0" fontId="29" fillId="0" borderId="8" xfId="12" applyBorder="1" applyAlignment="1">
      <alignment horizontal="center"/>
    </xf>
    <xf numFmtId="0" fontId="29" fillId="9" borderId="18" xfId="12" applyFill="1" applyBorder="1" applyAlignment="1">
      <alignment horizontal="center"/>
    </xf>
    <xf numFmtId="0" fontId="29" fillId="6" borderId="19" xfId="12" applyFill="1" applyBorder="1" applyAlignment="1">
      <alignment horizontal="center"/>
    </xf>
    <xf numFmtId="168" fontId="0" fillId="0" borderId="0" xfId="0" applyNumberFormat="1"/>
    <xf numFmtId="0" fontId="35" fillId="2" borderId="16" xfId="0" applyFont="1" applyFill="1" applyBorder="1" applyAlignment="1">
      <alignment horizontal="left" vertical="top" wrapText="1"/>
    </xf>
    <xf numFmtId="0" fontId="35" fillId="2" borderId="17" xfId="0" applyFont="1" applyFill="1" applyBorder="1" applyAlignment="1">
      <alignment horizontal="left" vertical="top" wrapText="1"/>
    </xf>
    <xf numFmtId="1" fontId="9" fillId="0" borderId="0" xfId="143" applyNumberFormat="1"/>
    <xf numFmtId="0" fontId="0" fillId="25" borderId="0" xfId="0" applyFill="1"/>
    <xf numFmtId="0" fontId="0" fillId="26" borderId="0" xfId="0" applyFill="1"/>
    <xf numFmtId="0" fontId="8" fillId="0" borderId="0" xfId="315"/>
    <xf numFmtId="0" fontId="60" fillId="0" borderId="0" xfId="315" applyFont="1"/>
    <xf numFmtId="0" fontId="8" fillId="0" borderId="0" xfId="368"/>
    <xf numFmtId="49" fontId="15" fillId="0" borderId="0" xfId="81" applyNumberFormat="1"/>
    <xf numFmtId="0" fontId="13" fillId="0" borderId="0" xfId="83"/>
    <xf numFmtId="0" fontId="13" fillId="0" borderId="0" xfId="84"/>
    <xf numFmtId="0" fontId="12" fillId="0" borderId="0" xfId="85"/>
    <xf numFmtId="169" fontId="29" fillId="0" borderId="0" xfId="12" applyNumberFormat="1"/>
    <xf numFmtId="0" fontId="10" fillId="4" borderId="0" xfId="142" applyFill="1"/>
    <xf numFmtId="0" fontId="8" fillId="0" borderId="0" xfId="325"/>
    <xf numFmtId="0" fontId="59" fillId="0" borderId="0" xfId="81" applyFont="1"/>
    <xf numFmtId="0" fontId="15" fillId="4" borderId="0" xfId="81" applyFill="1"/>
    <xf numFmtId="0" fontId="29" fillId="0" borderId="0" xfId="6" applyAlignment="1">
      <alignment horizontal="center"/>
    </xf>
    <xf numFmtId="0" fontId="29" fillId="4" borderId="0" xfId="6" applyFill="1" applyAlignment="1">
      <alignment horizontal="center"/>
    </xf>
    <xf numFmtId="0" fontId="29" fillId="6" borderId="0" xfId="6" applyFill="1" applyAlignment="1">
      <alignment horizontal="center"/>
    </xf>
    <xf numFmtId="0" fontId="64" fillId="0" borderId="0" xfId="0" applyFont="1" applyAlignment="1">
      <alignment horizontal="right"/>
    </xf>
    <xf numFmtId="0" fontId="64" fillId="0" borderId="0" xfId="0" applyFont="1" applyAlignment="1">
      <alignment horizontal="right" vertical="center" wrapText="1"/>
    </xf>
    <xf numFmtId="0" fontId="64" fillId="0" borderId="0" xfId="0" applyFont="1" applyAlignment="1">
      <alignment horizontal="center" vertical="center" wrapText="1"/>
    </xf>
    <xf numFmtId="0" fontId="6" fillId="0" borderId="0" xfId="485"/>
    <xf numFmtId="0" fontId="59" fillId="0" borderId="8" xfId="485" applyFont="1" applyBorder="1" applyAlignment="1">
      <alignment horizontal="center" vertical="top"/>
    </xf>
    <xf numFmtId="168" fontId="6" fillId="0" borderId="0" xfId="485" applyNumberFormat="1"/>
    <xf numFmtId="0" fontId="59" fillId="0" borderId="8" xfId="0" applyFont="1" applyBorder="1" applyAlignment="1">
      <alignment horizontal="center" vertical="top"/>
    </xf>
    <xf numFmtId="0" fontId="5" fillId="0" borderId="0" xfId="143" applyFont="1"/>
    <xf numFmtId="0" fontId="65" fillId="0" borderId="0" xfId="12" applyFont="1"/>
    <xf numFmtId="0" fontId="65" fillId="0" borderId="0" xfId="12" applyFont="1" applyAlignment="1">
      <alignment horizontal="center" vertical="center" wrapText="1"/>
    </xf>
    <xf numFmtId="0" fontId="64" fillId="0" borderId="0" xfId="0" applyFont="1" applyAlignment="1">
      <alignment horizontal="left"/>
    </xf>
    <xf numFmtId="0" fontId="64" fillId="0" borderId="0" xfId="0" applyFont="1" applyAlignment="1">
      <alignment horizontal="left" vertical="center" wrapText="1"/>
    </xf>
    <xf numFmtId="0" fontId="66" fillId="0" borderId="0" xfId="12" applyFont="1" applyAlignment="1">
      <alignment horizontal="right"/>
    </xf>
    <xf numFmtId="49" fontId="10" fillId="0" borderId="0" xfId="142" applyNumberFormat="1"/>
    <xf numFmtId="49" fontId="64" fillId="0" borderId="0" xfId="0" applyNumberFormat="1" applyFont="1" applyAlignment="1">
      <alignment horizontal="right"/>
    </xf>
    <xf numFmtId="0" fontId="29" fillId="6" borderId="0" xfId="6" applyFill="1" applyAlignment="1">
      <alignment horizontal="left" wrapText="1"/>
    </xf>
    <xf numFmtId="0" fontId="10" fillId="0" borderId="0" xfId="142" applyAlignment="1">
      <alignment horizontal="left"/>
    </xf>
    <xf numFmtId="0" fontId="4" fillId="0" borderId="0" xfId="486"/>
    <xf numFmtId="0" fontId="29" fillId="27" borderId="0" xfId="12" applyFill="1"/>
    <xf numFmtId="1" fontId="29" fillId="0" borderId="0" xfId="12" applyNumberFormat="1"/>
    <xf numFmtId="0" fontId="29" fillId="0" borderId="8" xfId="12" applyBorder="1"/>
    <xf numFmtId="1" fontId="29" fillId="0" borderId="8" xfId="12" applyNumberForma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170" fontId="0" fillId="4" borderId="0" xfId="0" applyNumberFormat="1" applyFill="1" applyAlignment="1">
      <alignment horizontal="left"/>
    </xf>
    <xf numFmtId="0" fontId="62" fillId="0" borderId="0" xfId="142" applyFont="1"/>
    <xf numFmtId="0" fontId="66" fillId="0" borderId="0" xfId="12" applyFont="1"/>
    <xf numFmtId="2" fontId="66" fillId="0" borderId="0" xfId="12" applyNumberFormat="1" applyFont="1" applyAlignment="1">
      <alignment horizontal="center" vertical="center" wrapText="1"/>
    </xf>
    <xf numFmtId="0" fontId="67" fillId="0" borderId="0" xfId="12" applyFont="1"/>
    <xf numFmtId="0" fontId="66" fillId="0" borderId="0" xfId="12" applyFont="1" applyAlignment="1">
      <alignment horizontal="center" vertical="center" wrapText="1"/>
    </xf>
    <xf numFmtId="0" fontId="66" fillId="0" borderId="0" xfId="12" applyFont="1" applyAlignment="1">
      <alignment vertical="top"/>
    </xf>
    <xf numFmtId="2" fontId="66" fillId="0" borderId="0" xfId="12" applyNumberFormat="1" applyFont="1"/>
    <xf numFmtId="2" fontId="68" fillId="0" borderId="0" xfId="12" applyNumberFormat="1" applyFont="1" applyAlignment="1">
      <alignment vertical="center" wrapText="1"/>
    </xf>
    <xf numFmtId="165" fontId="66" fillId="0" borderId="0" xfId="12" applyNumberFormat="1" applyFont="1"/>
    <xf numFmtId="0" fontId="9" fillId="0" borderId="0" xfId="143" applyAlignment="1">
      <alignment horizontal="left"/>
    </xf>
    <xf numFmtId="49" fontId="3" fillId="0" borderId="0" xfId="142" applyNumberFormat="1" applyFont="1"/>
    <xf numFmtId="0" fontId="3" fillId="0" borderId="0" xfId="142" applyFont="1"/>
    <xf numFmtId="0" fontId="3" fillId="0" borderId="0" xfId="81" applyFont="1"/>
    <xf numFmtId="49" fontId="3" fillId="0" borderId="0" xfId="81" applyNumberFormat="1" applyFont="1"/>
    <xf numFmtId="0" fontId="3" fillId="0" borderId="0" xfId="82" applyFont="1"/>
    <xf numFmtId="49" fontId="3" fillId="4" borderId="0" xfId="81" applyNumberFormat="1" applyFont="1" applyFill="1"/>
    <xf numFmtId="0" fontId="3" fillId="4" borderId="0" xfId="142" applyFont="1" applyFill="1"/>
    <xf numFmtId="0" fontId="3" fillId="0" borderId="8" xfId="0" applyFont="1" applyBorder="1" applyAlignment="1">
      <alignment horizontal="right" vertical="top"/>
    </xf>
    <xf numFmtId="0" fontId="3" fillId="0" borderId="0" xfId="143" applyFont="1"/>
    <xf numFmtId="0" fontId="3" fillId="0" borderId="0" xfId="143" applyFont="1" applyAlignment="1">
      <alignment horizontal="right"/>
    </xf>
    <xf numFmtId="0" fontId="3" fillId="0" borderId="0" xfId="143" applyFont="1" applyAlignment="1">
      <alignment horizontal="left"/>
    </xf>
    <xf numFmtId="0" fontId="2" fillId="0" borderId="0" xfId="142" applyFont="1"/>
    <xf numFmtId="0" fontId="1" fillId="0" borderId="0" xfId="142" applyFont="1"/>
    <xf numFmtId="0" fontId="29" fillId="23" borderId="0" xfId="12" applyFill="1" applyAlignment="1">
      <alignment horizontal="left" vertical="top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8</c:v>
                </c:pt>
                <c:pt idx="1">
                  <c:v>0</c:v>
                </c:pt>
                <c:pt idx="2">
                  <c:v>32</c:v>
                </c:pt>
                <c:pt idx="3">
                  <c:v>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DOY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1">
                  <c:v>0.10999999940395355</c:v>
                </c:pt>
                <c:pt idx="2">
                  <c:v>0.19300000369548798</c:v>
                </c:pt>
                <c:pt idx="3">
                  <c:v>0.19300000369548798</c:v>
                </c:pt>
                <c:pt idx="4">
                  <c:v>0.19300000369548798</c:v>
                </c:pt>
                <c:pt idx="5">
                  <c:v>0.19300000369548798</c:v>
                </c:pt>
                <c:pt idx="6">
                  <c:v>0.19300000369548798</c:v>
                </c:pt>
                <c:pt idx="7">
                  <c:v>0.19300000369548798</c:v>
                </c:pt>
                <c:pt idx="8">
                  <c:v>0.19300000369548798</c:v>
                </c:pt>
                <c:pt idx="9">
                  <c:v>0.19300000369548798</c:v>
                </c:pt>
                <c:pt idx="10">
                  <c:v>0.19300000369548798</c:v>
                </c:pt>
                <c:pt idx="11">
                  <c:v>0.19300000369548798</c:v>
                </c:pt>
                <c:pt idx="12">
                  <c:v>0.19300000369548798</c:v>
                </c:pt>
                <c:pt idx="13">
                  <c:v>0.19300000369548798</c:v>
                </c:pt>
                <c:pt idx="14">
                  <c:v>0.19300000369548798</c:v>
                </c:pt>
                <c:pt idx="15">
                  <c:v>0.19300000369548798</c:v>
                </c:pt>
                <c:pt idx="16">
                  <c:v>0.19300000369548798</c:v>
                </c:pt>
                <c:pt idx="17">
                  <c:v>0.19300000369548798</c:v>
                </c:pt>
                <c:pt idx="18">
                  <c:v>0.19300000369548798</c:v>
                </c:pt>
                <c:pt idx="19">
                  <c:v>0.19300000369548798</c:v>
                </c:pt>
                <c:pt idx="20">
                  <c:v>0.19300000369548798</c:v>
                </c:pt>
                <c:pt idx="21">
                  <c:v>0.19300000369548798</c:v>
                </c:pt>
                <c:pt idx="22">
                  <c:v>0.19300000369548798</c:v>
                </c:pt>
                <c:pt idx="23">
                  <c:v>0.19300000369548798</c:v>
                </c:pt>
                <c:pt idx="24">
                  <c:v>0.19300000369548798</c:v>
                </c:pt>
                <c:pt idx="25">
                  <c:v>0.19300000369548798</c:v>
                </c:pt>
                <c:pt idx="26">
                  <c:v>0.19300000369548798</c:v>
                </c:pt>
                <c:pt idx="27">
                  <c:v>0.19300000369548798</c:v>
                </c:pt>
                <c:pt idx="28">
                  <c:v>0.19300000369548798</c:v>
                </c:pt>
                <c:pt idx="29">
                  <c:v>0.19300000369548798</c:v>
                </c:pt>
                <c:pt idx="30">
                  <c:v>0.19300000369548798</c:v>
                </c:pt>
                <c:pt idx="31">
                  <c:v>0.19300000369548798</c:v>
                </c:pt>
                <c:pt idx="32">
                  <c:v>0.19300000369548798</c:v>
                </c:pt>
                <c:pt idx="33">
                  <c:v>0.19300000369548798</c:v>
                </c:pt>
                <c:pt idx="34">
                  <c:v>0.19300000369548798</c:v>
                </c:pt>
                <c:pt idx="35">
                  <c:v>0.19300000369548798</c:v>
                </c:pt>
                <c:pt idx="36">
                  <c:v>0.19300000369548798</c:v>
                </c:pt>
                <c:pt idx="37">
                  <c:v>0.19300000369548798</c:v>
                </c:pt>
                <c:pt idx="38">
                  <c:v>0.19300000369548798</c:v>
                </c:pt>
                <c:pt idx="39">
                  <c:v>0.19300000369548798</c:v>
                </c:pt>
                <c:pt idx="40">
                  <c:v>0.19300000369548798</c:v>
                </c:pt>
                <c:pt idx="41">
                  <c:v>0.19300000369548798</c:v>
                </c:pt>
                <c:pt idx="42">
                  <c:v>0.19300000369548798</c:v>
                </c:pt>
                <c:pt idx="43">
                  <c:v>0.19300000369548798</c:v>
                </c:pt>
                <c:pt idx="44">
                  <c:v>0.19300000369548798</c:v>
                </c:pt>
                <c:pt idx="45">
                  <c:v>0.19300000369548798</c:v>
                </c:pt>
                <c:pt idx="46">
                  <c:v>0.19300000369548798</c:v>
                </c:pt>
                <c:pt idx="47">
                  <c:v>0.19300000369548798</c:v>
                </c:pt>
                <c:pt idx="48">
                  <c:v>0.19300000369548798</c:v>
                </c:pt>
                <c:pt idx="49">
                  <c:v>0.19300000369548798</c:v>
                </c:pt>
                <c:pt idx="50">
                  <c:v>0.19300000369548798</c:v>
                </c:pt>
                <c:pt idx="51">
                  <c:v>0.19300000369548798</c:v>
                </c:pt>
                <c:pt idx="52">
                  <c:v>0.19300000369548798</c:v>
                </c:pt>
                <c:pt idx="53">
                  <c:v>0.19300000369548798</c:v>
                </c:pt>
                <c:pt idx="54">
                  <c:v>0.19300000369548798</c:v>
                </c:pt>
                <c:pt idx="55">
                  <c:v>0.19300000369548798</c:v>
                </c:pt>
                <c:pt idx="56">
                  <c:v>0.19300000369548798</c:v>
                </c:pt>
                <c:pt idx="57">
                  <c:v>0.19300000369548798</c:v>
                </c:pt>
                <c:pt idx="58">
                  <c:v>0.19300000369548798</c:v>
                </c:pt>
                <c:pt idx="59">
                  <c:v>0.19300000369548798</c:v>
                </c:pt>
                <c:pt idx="60">
                  <c:v>0.19300000369548798</c:v>
                </c:pt>
                <c:pt idx="61">
                  <c:v>0.19300000369548798</c:v>
                </c:pt>
                <c:pt idx="62">
                  <c:v>0.19300000369548798</c:v>
                </c:pt>
                <c:pt idx="63">
                  <c:v>0.19300000369548798</c:v>
                </c:pt>
                <c:pt idx="64">
                  <c:v>0.19300000369548798</c:v>
                </c:pt>
                <c:pt idx="65">
                  <c:v>0.19300000369548798</c:v>
                </c:pt>
                <c:pt idx="66">
                  <c:v>0.19300000369548798</c:v>
                </c:pt>
                <c:pt idx="67">
                  <c:v>0.19300000369548798</c:v>
                </c:pt>
                <c:pt idx="68">
                  <c:v>0.19300000369548798</c:v>
                </c:pt>
                <c:pt idx="69">
                  <c:v>0.19300000369548798</c:v>
                </c:pt>
                <c:pt idx="70">
                  <c:v>0.19300000369548798</c:v>
                </c:pt>
                <c:pt idx="71">
                  <c:v>0.19300000369548798</c:v>
                </c:pt>
                <c:pt idx="72">
                  <c:v>0.19300000369548798</c:v>
                </c:pt>
                <c:pt idx="73">
                  <c:v>0.19300000369548798</c:v>
                </c:pt>
                <c:pt idx="74">
                  <c:v>0.19300000369548798</c:v>
                </c:pt>
                <c:pt idx="75">
                  <c:v>0.19300000369548798</c:v>
                </c:pt>
                <c:pt idx="76">
                  <c:v>0.19300000369548798</c:v>
                </c:pt>
                <c:pt idx="77">
                  <c:v>0.19300000369548798</c:v>
                </c:pt>
                <c:pt idx="78">
                  <c:v>0.19300000369548798</c:v>
                </c:pt>
                <c:pt idx="79">
                  <c:v>0.19300000369548798</c:v>
                </c:pt>
                <c:pt idx="80">
                  <c:v>0.19300000369548798</c:v>
                </c:pt>
                <c:pt idx="81">
                  <c:v>0.19300000369548798</c:v>
                </c:pt>
                <c:pt idx="82">
                  <c:v>0.19300000369548798</c:v>
                </c:pt>
                <c:pt idx="83">
                  <c:v>0.19300000369548798</c:v>
                </c:pt>
                <c:pt idx="84">
                  <c:v>0.19300000369548798</c:v>
                </c:pt>
                <c:pt idx="85">
                  <c:v>0.19300000369548798</c:v>
                </c:pt>
                <c:pt idx="86">
                  <c:v>0.19300000369548798</c:v>
                </c:pt>
                <c:pt idx="87">
                  <c:v>0.19300000369548798</c:v>
                </c:pt>
                <c:pt idx="88">
                  <c:v>0.19300000369548798</c:v>
                </c:pt>
                <c:pt idx="89">
                  <c:v>0.19300000369548798</c:v>
                </c:pt>
                <c:pt idx="90">
                  <c:v>0.19300000369548798</c:v>
                </c:pt>
                <c:pt idx="91">
                  <c:v>0.19300000369548798</c:v>
                </c:pt>
                <c:pt idx="92">
                  <c:v>0.19300000369548798</c:v>
                </c:pt>
                <c:pt idx="93">
                  <c:v>0.19300000369548798</c:v>
                </c:pt>
                <c:pt idx="94">
                  <c:v>0.19300000369548798</c:v>
                </c:pt>
                <c:pt idx="95">
                  <c:v>0.19300000369548798</c:v>
                </c:pt>
                <c:pt idx="96">
                  <c:v>0.19300000369548798</c:v>
                </c:pt>
                <c:pt idx="97">
                  <c:v>0.19300000369548798</c:v>
                </c:pt>
                <c:pt idx="98">
                  <c:v>0.19300000369548798</c:v>
                </c:pt>
                <c:pt idx="99">
                  <c:v>0.19300000369548798</c:v>
                </c:pt>
                <c:pt idx="100">
                  <c:v>0.19300000369548798</c:v>
                </c:pt>
                <c:pt idx="101">
                  <c:v>0.19300000369548798</c:v>
                </c:pt>
                <c:pt idx="102">
                  <c:v>0.19300000369548798</c:v>
                </c:pt>
                <c:pt idx="103">
                  <c:v>0.19300000369548798</c:v>
                </c:pt>
                <c:pt idx="104">
                  <c:v>0.19300000369548798</c:v>
                </c:pt>
                <c:pt idx="105">
                  <c:v>0.19300000369548798</c:v>
                </c:pt>
                <c:pt idx="106">
                  <c:v>0.19300000369548798</c:v>
                </c:pt>
                <c:pt idx="107">
                  <c:v>0.19300000369548798</c:v>
                </c:pt>
                <c:pt idx="108">
                  <c:v>0.19300000369548798</c:v>
                </c:pt>
                <c:pt idx="109">
                  <c:v>0.19300000369548798</c:v>
                </c:pt>
                <c:pt idx="110">
                  <c:v>0.19300000369548798</c:v>
                </c:pt>
                <c:pt idx="111">
                  <c:v>0.19300000369548798</c:v>
                </c:pt>
                <c:pt idx="112">
                  <c:v>0.19300000369548798</c:v>
                </c:pt>
                <c:pt idx="113">
                  <c:v>0.19300000369548798</c:v>
                </c:pt>
                <c:pt idx="114">
                  <c:v>0.19300000369548798</c:v>
                </c:pt>
                <c:pt idx="115">
                  <c:v>0.19300000369548798</c:v>
                </c:pt>
                <c:pt idx="116">
                  <c:v>0.19300000369548798</c:v>
                </c:pt>
                <c:pt idx="117">
                  <c:v>0.19300000369548798</c:v>
                </c:pt>
                <c:pt idx="118">
                  <c:v>0.19300000369548798</c:v>
                </c:pt>
                <c:pt idx="119">
                  <c:v>0.19300000369548798</c:v>
                </c:pt>
                <c:pt idx="120">
                  <c:v>0.19300000369548798</c:v>
                </c:pt>
                <c:pt idx="121">
                  <c:v>0.19300000369548798</c:v>
                </c:pt>
                <c:pt idx="122">
                  <c:v>0.19300000369548798</c:v>
                </c:pt>
                <c:pt idx="123">
                  <c:v>0.19300000369548798</c:v>
                </c:pt>
                <c:pt idx="124">
                  <c:v>0.19300000369548798</c:v>
                </c:pt>
                <c:pt idx="125">
                  <c:v>0.19300000369548798</c:v>
                </c:pt>
                <c:pt idx="126">
                  <c:v>0.19300000369548798</c:v>
                </c:pt>
                <c:pt idx="127">
                  <c:v>0.19300000369548798</c:v>
                </c:pt>
                <c:pt idx="128">
                  <c:v>0.19300000369548798</c:v>
                </c:pt>
                <c:pt idx="129">
                  <c:v>0.19300000369548798</c:v>
                </c:pt>
                <c:pt idx="130">
                  <c:v>0.19300000369548798</c:v>
                </c:pt>
                <c:pt idx="131">
                  <c:v>0.19300000369548798</c:v>
                </c:pt>
                <c:pt idx="132">
                  <c:v>0.19300000369548798</c:v>
                </c:pt>
                <c:pt idx="133">
                  <c:v>0.19300000369548798</c:v>
                </c:pt>
                <c:pt idx="134">
                  <c:v>0.19300000369548798</c:v>
                </c:pt>
                <c:pt idx="135">
                  <c:v>0.19300000369548798</c:v>
                </c:pt>
                <c:pt idx="136">
                  <c:v>0.19300000369548798</c:v>
                </c:pt>
                <c:pt idx="137">
                  <c:v>0.19300000369548798</c:v>
                </c:pt>
                <c:pt idx="138">
                  <c:v>0.19300000369548798</c:v>
                </c:pt>
                <c:pt idx="139">
                  <c:v>0.19300000369548798</c:v>
                </c:pt>
                <c:pt idx="140">
                  <c:v>0.19300000369548798</c:v>
                </c:pt>
                <c:pt idx="141">
                  <c:v>0.19300000369548798</c:v>
                </c:pt>
                <c:pt idx="142">
                  <c:v>0.19300000369548798</c:v>
                </c:pt>
                <c:pt idx="143">
                  <c:v>0.19300000369548798</c:v>
                </c:pt>
                <c:pt idx="144">
                  <c:v>0.19300000369548798</c:v>
                </c:pt>
                <c:pt idx="145">
                  <c:v>0.19300000369548798</c:v>
                </c:pt>
                <c:pt idx="146">
                  <c:v>0.19300000369548798</c:v>
                </c:pt>
                <c:pt idx="147">
                  <c:v>0.19300000369548798</c:v>
                </c:pt>
                <c:pt idx="148">
                  <c:v>0.19300000369548798</c:v>
                </c:pt>
                <c:pt idx="149">
                  <c:v>0.19300000369548798</c:v>
                </c:pt>
                <c:pt idx="150">
                  <c:v>0.19300000369548798</c:v>
                </c:pt>
                <c:pt idx="151">
                  <c:v>0.19300000369548798</c:v>
                </c:pt>
                <c:pt idx="152">
                  <c:v>0.19300000369548798</c:v>
                </c:pt>
                <c:pt idx="153">
                  <c:v>0.19300000369548798</c:v>
                </c:pt>
                <c:pt idx="154">
                  <c:v>0.19300000369548798</c:v>
                </c:pt>
                <c:pt idx="155">
                  <c:v>0.19300000369548798</c:v>
                </c:pt>
                <c:pt idx="156">
                  <c:v>0.19300000369548798</c:v>
                </c:pt>
                <c:pt idx="157">
                  <c:v>0.19300000369548798</c:v>
                </c:pt>
                <c:pt idx="158">
                  <c:v>0.19300000369548798</c:v>
                </c:pt>
                <c:pt idx="159">
                  <c:v>0.19300000369548798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5.2631575614213943E-2</c:v>
                </c:pt>
                <c:pt idx="62">
                  <c:v>5.2631575614213943E-2</c:v>
                </c:pt>
                <c:pt idx="63">
                  <c:v>5.4415412247180939E-2</c:v>
                </c:pt>
                <c:pt idx="64">
                  <c:v>6.0794487595558167E-2</c:v>
                </c:pt>
                <c:pt idx="65">
                  <c:v>7.5797535479068756E-2</c:v>
                </c:pt>
                <c:pt idx="66">
                  <c:v>9.8070897161960602E-2</c:v>
                </c:pt>
                <c:pt idx="67">
                  <c:v>0.12610957026481628</c:v>
                </c:pt>
                <c:pt idx="68">
                  <c:v>0.16007517278194427</c:v>
                </c:pt>
                <c:pt idx="69">
                  <c:v>0.21013833582401276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0.2110833078622818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0.16202948987483978</c:v>
                </c:pt>
                <c:pt idx="54">
                  <c:v>0.17753668129444122</c:v>
                </c:pt>
                <c:pt idx="55">
                  <c:v>0.20461563766002655</c:v>
                </c:pt>
                <c:pt idx="56">
                  <c:v>0.2357831597328186</c:v>
                </c:pt>
                <c:pt idx="57">
                  <c:v>0.27769443392753601</c:v>
                </c:pt>
                <c:pt idx="58">
                  <c:v>0.32743880152702332</c:v>
                </c:pt>
                <c:pt idx="59">
                  <c:v>0.38110247254371643</c:v>
                </c:pt>
                <c:pt idx="60">
                  <c:v>0.15789476037025452</c:v>
                </c:pt>
                <c:pt idx="61">
                  <c:v>0.10526315122842789</c:v>
                </c:pt>
                <c:pt idx="62">
                  <c:v>0.10526315122842789</c:v>
                </c:pt>
                <c:pt idx="63">
                  <c:v>0.10883082449436188</c:v>
                </c:pt>
                <c:pt idx="64">
                  <c:v>0.12158897519111633</c:v>
                </c:pt>
                <c:pt idx="65">
                  <c:v>0.15159507095813751</c:v>
                </c:pt>
                <c:pt idx="66">
                  <c:v>0.1961417943239212</c:v>
                </c:pt>
                <c:pt idx="67">
                  <c:v>0.25221914052963257</c:v>
                </c:pt>
                <c:pt idx="68">
                  <c:v>0.27497142553329468</c:v>
                </c:pt>
                <c:pt idx="69">
                  <c:v>0.29249995946884155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0.20922879874706268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0.30849379301071167</c:v>
                </c:pt>
                <c:pt idx="45">
                  <c:v>0.34412500262260437</c:v>
                </c:pt>
                <c:pt idx="46">
                  <c:v>0.38437306880950928</c:v>
                </c:pt>
                <c:pt idx="47">
                  <c:v>0.42958328127861023</c:v>
                </c:pt>
                <c:pt idx="48">
                  <c:v>0.47940465807914734</c:v>
                </c:pt>
                <c:pt idx="49">
                  <c:v>0.23529413342475891</c:v>
                </c:pt>
                <c:pt idx="50">
                  <c:v>0.23529413342475891</c:v>
                </c:pt>
                <c:pt idx="51">
                  <c:v>0.23529413342475891</c:v>
                </c:pt>
                <c:pt idx="52">
                  <c:v>0.23529413342475891</c:v>
                </c:pt>
                <c:pt idx="53">
                  <c:v>0.16202948987483978</c:v>
                </c:pt>
                <c:pt idx="54">
                  <c:v>0.17753668129444122</c:v>
                </c:pt>
                <c:pt idx="55">
                  <c:v>0.20461563766002655</c:v>
                </c:pt>
                <c:pt idx="56">
                  <c:v>0.21843236684799194</c:v>
                </c:pt>
                <c:pt idx="57">
                  <c:v>0.2278304398059845</c:v>
                </c:pt>
                <c:pt idx="58">
                  <c:v>0.23369354009628296</c:v>
                </c:pt>
                <c:pt idx="59">
                  <c:v>0.23362527787685394</c:v>
                </c:pt>
                <c:pt idx="60">
                  <c:v>0.15789476037025452</c:v>
                </c:pt>
                <c:pt idx="61">
                  <c:v>0.21052630245685577</c:v>
                </c:pt>
                <c:pt idx="62">
                  <c:v>0.21052630245685577</c:v>
                </c:pt>
                <c:pt idx="63">
                  <c:v>0.21766164898872375</c:v>
                </c:pt>
                <c:pt idx="64">
                  <c:v>0.24317795038223267</c:v>
                </c:pt>
                <c:pt idx="65">
                  <c:v>0.26330730319023132</c:v>
                </c:pt>
                <c:pt idx="66">
                  <c:v>0.25914755463600159</c:v>
                </c:pt>
                <c:pt idx="67">
                  <c:v>0.24026012420654297</c:v>
                </c:pt>
                <c:pt idx="68">
                  <c:v>0.21852529048919678</c:v>
                </c:pt>
                <c:pt idx="69">
                  <c:v>0.1782437264919281</c:v>
                </c:pt>
                <c:pt idx="70">
                  <c:v>0.21052630245685577</c:v>
                </c:pt>
                <c:pt idx="71">
                  <c:v>0.21052630245685577</c:v>
                </c:pt>
                <c:pt idx="72">
                  <c:v>0.21052630245685577</c:v>
                </c:pt>
                <c:pt idx="73">
                  <c:v>0.221140056848526</c:v>
                </c:pt>
                <c:pt idx="74">
                  <c:v>0.25250735878944397</c:v>
                </c:pt>
                <c:pt idx="75">
                  <c:v>0.25454595685005188</c:v>
                </c:pt>
                <c:pt idx="76">
                  <c:v>0.23850634694099426</c:v>
                </c:pt>
                <c:pt idx="77">
                  <c:v>0.19023695588111877</c:v>
                </c:pt>
                <c:pt idx="78">
                  <c:v>0.11248373240232468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0.375</c:v>
                </c:pt>
                <c:pt idx="37">
                  <c:v>0.375</c:v>
                </c:pt>
                <c:pt idx="38">
                  <c:v>0.375</c:v>
                </c:pt>
                <c:pt idx="39">
                  <c:v>0.375</c:v>
                </c:pt>
                <c:pt idx="40">
                  <c:v>0.375</c:v>
                </c:pt>
                <c:pt idx="41">
                  <c:v>0.375</c:v>
                </c:pt>
                <c:pt idx="42">
                  <c:v>0.38524442911148071</c:v>
                </c:pt>
                <c:pt idx="43">
                  <c:v>0.37649250030517578</c:v>
                </c:pt>
                <c:pt idx="44">
                  <c:v>0.25632968544960022</c:v>
                </c:pt>
                <c:pt idx="45">
                  <c:v>0.23064889013767242</c:v>
                </c:pt>
                <c:pt idx="46">
                  <c:v>0.20313811302185059</c:v>
                </c:pt>
                <c:pt idx="47">
                  <c:v>0.17391155660152435</c:v>
                </c:pt>
                <c:pt idx="48">
                  <c:v>0.14356805384159088</c:v>
                </c:pt>
                <c:pt idx="49">
                  <c:v>0.29411765933036804</c:v>
                </c:pt>
                <c:pt idx="50">
                  <c:v>0.29411765933036804</c:v>
                </c:pt>
                <c:pt idx="51">
                  <c:v>0.29411765933036804</c:v>
                </c:pt>
                <c:pt idx="52">
                  <c:v>0.29411765933036804</c:v>
                </c:pt>
                <c:pt idx="53">
                  <c:v>0.24386245012283325</c:v>
                </c:pt>
                <c:pt idx="54">
                  <c:v>0.20386163890361786</c:v>
                </c:pt>
                <c:pt idx="55">
                  <c:v>0.17282189428806305</c:v>
                </c:pt>
                <c:pt idx="56">
                  <c:v>0.14671926200389862</c:v>
                </c:pt>
                <c:pt idx="57">
                  <c:v>0.11788960546255112</c:v>
                </c:pt>
                <c:pt idx="58">
                  <c:v>8.8899329304695129E-2</c:v>
                </c:pt>
                <c:pt idx="59">
                  <c:v>6.3128024339675903E-2</c:v>
                </c:pt>
                <c:pt idx="60">
                  <c:v>0.26315790414810181</c:v>
                </c:pt>
                <c:pt idx="61">
                  <c:v>0.26315787434577942</c:v>
                </c:pt>
                <c:pt idx="62">
                  <c:v>0.26315787434577942</c:v>
                </c:pt>
                <c:pt idx="63">
                  <c:v>0.23818416893482208</c:v>
                </c:pt>
                <c:pt idx="64">
                  <c:v>0.17446941137313843</c:v>
                </c:pt>
                <c:pt idx="65">
                  <c:v>0.12728911638259888</c:v>
                </c:pt>
                <c:pt idx="66">
                  <c:v>8.3174325525760651E-2</c:v>
                </c:pt>
                <c:pt idx="67">
                  <c:v>4.5332919806241989E-2</c:v>
                </c:pt>
                <c:pt idx="68">
                  <c:v>2.3908901959657669E-2</c:v>
                </c:pt>
                <c:pt idx="69">
                  <c:v>6.8996446207165718E-3</c:v>
                </c:pt>
                <c:pt idx="70">
                  <c:v>0.26315787434577942</c:v>
                </c:pt>
                <c:pt idx="71">
                  <c:v>0.26315787434577942</c:v>
                </c:pt>
                <c:pt idx="72">
                  <c:v>0.26315787434577942</c:v>
                </c:pt>
                <c:pt idx="73">
                  <c:v>0.22600974142551422</c:v>
                </c:pt>
                <c:pt idx="74">
                  <c:v>0.14713676273822784</c:v>
                </c:pt>
                <c:pt idx="75">
                  <c:v>8.9704737067222595E-2</c:v>
                </c:pt>
                <c:pt idx="76">
                  <c:v>4.5588418841362E-2</c:v>
                </c:pt>
                <c:pt idx="77">
                  <c:v>8.4801241755485535E-3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1">
                  <c:v>0.90909087657928467</c:v>
                </c:pt>
                <c:pt idx="2">
                  <c:v>0.90909087657928467</c:v>
                </c:pt>
                <c:pt idx="3">
                  <c:v>0.90909087657928467</c:v>
                </c:pt>
                <c:pt idx="4">
                  <c:v>0.90909087657928467</c:v>
                </c:pt>
                <c:pt idx="5">
                  <c:v>0.90909087657928467</c:v>
                </c:pt>
                <c:pt idx="6">
                  <c:v>0.90909087657928467</c:v>
                </c:pt>
                <c:pt idx="7">
                  <c:v>0.90909087657928467</c:v>
                </c:pt>
                <c:pt idx="8">
                  <c:v>0.90909087657928467</c:v>
                </c:pt>
                <c:pt idx="9">
                  <c:v>0.90909087657928467</c:v>
                </c:pt>
                <c:pt idx="10">
                  <c:v>0.90909087657928467</c:v>
                </c:pt>
                <c:pt idx="11">
                  <c:v>0.90909087657928467</c:v>
                </c:pt>
                <c:pt idx="12">
                  <c:v>0.90909087657928467</c:v>
                </c:pt>
                <c:pt idx="13">
                  <c:v>0.90909087657928467</c:v>
                </c:pt>
                <c:pt idx="14">
                  <c:v>0.90909087657928467</c:v>
                </c:pt>
                <c:pt idx="15">
                  <c:v>0.90909087657928467</c:v>
                </c:pt>
                <c:pt idx="16">
                  <c:v>0.90909087657928467</c:v>
                </c:pt>
                <c:pt idx="17">
                  <c:v>0.90909087657928467</c:v>
                </c:pt>
                <c:pt idx="18">
                  <c:v>0.90909087657928467</c:v>
                </c:pt>
                <c:pt idx="19">
                  <c:v>0.90909087657928467</c:v>
                </c:pt>
                <c:pt idx="20">
                  <c:v>0.90282505750656128</c:v>
                </c:pt>
                <c:pt idx="21">
                  <c:v>0.89397454261779785</c:v>
                </c:pt>
                <c:pt idx="22">
                  <c:v>0.88530176877975464</c:v>
                </c:pt>
                <c:pt idx="23">
                  <c:v>0.87754613161087036</c:v>
                </c:pt>
                <c:pt idx="24">
                  <c:v>0.86859351396560669</c:v>
                </c:pt>
                <c:pt idx="25">
                  <c:v>0.8571963906288147</c:v>
                </c:pt>
                <c:pt idx="26">
                  <c:v>0.84538406133651733</c:v>
                </c:pt>
                <c:pt idx="27">
                  <c:v>0.83087414503097534</c:v>
                </c:pt>
                <c:pt idx="28">
                  <c:v>0.81408607959747314</c:v>
                </c:pt>
                <c:pt idx="29">
                  <c:v>0.79568147659301758</c:v>
                </c:pt>
                <c:pt idx="30">
                  <c:v>0.77698135375976563</c:v>
                </c:pt>
                <c:pt idx="31">
                  <c:v>0.7555389404296875</c:v>
                </c:pt>
                <c:pt idx="32">
                  <c:v>0.72609561681747437</c:v>
                </c:pt>
                <c:pt idx="33">
                  <c:v>0.69509828090667725</c:v>
                </c:pt>
                <c:pt idx="34">
                  <c:v>0.64976567029953003</c:v>
                </c:pt>
                <c:pt idx="35">
                  <c:v>0.90909087657928467</c:v>
                </c:pt>
                <c:pt idx="36">
                  <c:v>0.5625</c:v>
                </c:pt>
                <c:pt idx="37">
                  <c:v>0.5625</c:v>
                </c:pt>
                <c:pt idx="38">
                  <c:v>0.5625</c:v>
                </c:pt>
                <c:pt idx="39">
                  <c:v>0.5625</c:v>
                </c:pt>
                <c:pt idx="40">
                  <c:v>0.5625</c:v>
                </c:pt>
                <c:pt idx="41">
                  <c:v>0.5625</c:v>
                </c:pt>
                <c:pt idx="42">
                  <c:v>0.5447881817817688</c:v>
                </c:pt>
                <c:pt idx="43">
                  <c:v>0.54514837265014648</c:v>
                </c:pt>
                <c:pt idx="44">
                  <c:v>0.358053058385849</c:v>
                </c:pt>
                <c:pt idx="45">
                  <c:v>0.3391948938369751</c:v>
                </c:pt>
                <c:pt idx="46">
                  <c:v>0.31639552116394043</c:v>
                </c:pt>
                <c:pt idx="47">
                  <c:v>0.28910931944847107</c:v>
                </c:pt>
                <c:pt idx="48">
                  <c:v>0.25717619061470032</c:v>
                </c:pt>
                <c:pt idx="49">
                  <c:v>0.4117647111415863</c:v>
                </c:pt>
                <c:pt idx="50">
                  <c:v>0.4117647111415863</c:v>
                </c:pt>
                <c:pt idx="51">
                  <c:v>0.4117647111415863</c:v>
                </c:pt>
                <c:pt idx="52">
                  <c:v>0.4117647111415863</c:v>
                </c:pt>
                <c:pt idx="53">
                  <c:v>0.37806880474090576</c:v>
                </c:pt>
                <c:pt idx="54">
                  <c:v>0.38188618421554565</c:v>
                </c:pt>
                <c:pt idx="55">
                  <c:v>0.34974154829978943</c:v>
                </c:pt>
                <c:pt idx="56">
                  <c:v>0.32047083973884583</c:v>
                </c:pt>
                <c:pt idx="57">
                  <c:v>0.28402063250541687</c:v>
                </c:pt>
                <c:pt idx="58">
                  <c:v>0.24082209169864655</c:v>
                </c:pt>
                <c:pt idx="59">
                  <c:v>0.19511011242866516</c:v>
                </c:pt>
                <c:pt idx="60">
                  <c:v>0.36842107772827148</c:v>
                </c:pt>
                <c:pt idx="61">
                  <c:v>0.31578946113586426</c:v>
                </c:pt>
                <c:pt idx="62">
                  <c:v>0.31578946113586426</c:v>
                </c:pt>
                <c:pt idx="63">
                  <c:v>0.32649248838424683</c:v>
                </c:pt>
                <c:pt idx="64">
                  <c:v>0.33917465806007385</c:v>
                </c:pt>
                <c:pt idx="65">
                  <c:v>0.30621340870857239</c:v>
                </c:pt>
                <c:pt idx="66">
                  <c:v>0.26539453864097595</c:v>
                </c:pt>
                <c:pt idx="67">
                  <c:v>0.20996867120265961</c:v>
                </c:pt>
                <c:pt idx="68">
                  <c:v>0.16244402527809143</c:v>
                </c:pt>
                <c:pt idx="69">
                  <c:v>0.10208003968000412</c:v>
                </c:pt>
                <c:pt idx="70">
                  <c:v>0.31578946113586426</c:v>
                </c:pt>
                <c:pt idx="71">
                  <c:v>0.31578946113586426</c:v>
                </c:pt>
                <c:pt idx="72">
                  <c:v>0.31578946113586426</c:v>
                </c:pt>
                <c:pt idx="73">
                  <c:v>0.3317101001739502</c:v>
                </c:pt>
                <c:pt idx="74">
                  <c:v>0.33743387460708618</c:v>
                </c:pt>
                <c:pt idx="75">
                  <c:v>0.29264447093009949</c:v>
                </c:pt>
                <c:pt idx="76">
                  <c:v>0.22957997024059296</c:v>
                </c:pt>
                <c:pt idx="77">
                  <c:v>0.13321894407272339</c:v>
                </c:pt>
                <c:pt idx="78">
                  <c:v>4.5037545263767242E-2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1">
                  <c:v>9.0909093618392944E-2</c:v>
                </c:pt>
                <c:pt idx="2">
                  <c:v>9.0909093618392944E-2</c:v>
                </c:pt>
                <c:pt idx="3">
                  <c:v>9.0909093618392944E-2</c:v>
                </c:pt>
                <c:pt idx="4">
                  <c:v>9.0909093618392944E-2</c:v>
                </c:pt>
                <c:pt idx="5">
                  <c:v>9.0909093618392944E-2</c:v>
                </c:pt>
                <c:pt idx="6">
                  <c:v>9.0909093618392944E-2</c:v>
                </c:pt>
                <c:pt idx="7">
                  <c:v>9.0909093618392944E-2</c:v>
                </c:pt>
                <c:pt idx="8">
                  <c:v>9.0909093618392944E-2</c:v>
                </c:pt>
                <c:pt idx="9">
                  <c:v>9.0909093618392944E-2</c:v>
                </c:pt>
                <c:pt idx="10">
                  <c:v>9.0909093618392944E-2</c:v>
                </c:pt>
                <c:pt idx="11">
                  <c:v>9.0909093618392944E-2</c:v>
                </c:pt>
                <c:pt idx="12">
                  <c:v>9.0909093618392944E-2</c:v>
                </c:pt>
                <c:pt idx="13">
                  <c:v>9.0909093618392944E-2</c:v>
                </c:pt>
                <c:pt idx="14">
                  <c:v>9.0909093618392944E-2</c:v>
                </c:pt>
                <c:pt idx="15">
                  <c:v>9.0909093618392944E-2</c:v>
                </c:pt>
                <c:pt idx="16">
                  <c:v>9.0909093618392944E-2</c:v>
                </c:pt>
                <c:pt idx="17">
                  <c:v>9.0909093618392944E-2</c:v>
                </c:pt>
                <c:pt idx="18">
                  <c:v>9.0909093618392944E-2</c:v>
                </c:pt>
                <c:pt idx="19">
                  <c:v>9.0909093618392944E-2</c:v>
                </c:pt>
                <c:pt idx="20">
                  <c:v>9.7175009548664093E-2</c:v>
                </c:pt>
                <c:pt idx="21">
                  <c:v>0.10602543503046036</c:v>
                </c:pt>
                <c:pt idx="22">
                  <c:v>0.11469820141792297</c:v>
                </c:pt>
                <c:pt idx="23">
                  <c:v>0.12245386838912964</c:v>
                </c:pt>
                <c:pt idx="24">
                  <c:v>0.13140647113323212</c:v>
                </c:pt>
                <c:pt idx="25">
                  <c:v>0.14280357956886292</c:v>
                </c:pt>
                <c:pt idx="26">
                  <c:v>0.15461592376232147</c:v>
                </c:pt>
                <c:pt idx="27">
                  <c:v>0.16912582516670227</c:v>
                </c:pt>
                <c:pt idx="28">
                  <c:v>0.18591387569904327</c:v>
                </c:pt>
                <c:pt idx="29">
                  <c:v>0.20431852340698242</c:v>
                </c:pt>
                <c:pt idx="30">
                  <c:v>0.22301864624023438</c:v>
                </c:pt>
                <c:pt idx="31">
                  <c:v>0.2444610595703125</c:v>
                </c:pt>
                <c:pt idx="32">
                  <c:v>0.27390441298484802</c:v>
                </c:pt>
                <c:pt idx="33">
                  <c:v>0.30490174889564514</c:v>
                </c:pt>
                <c:pt idx="34">
                  <c:v>0.35023432970046997</c:v>
                </c:pt>
                <c:pt idx="35">
                  <c:v>9.0909093618392944E-2</c:v>
                </c:pt>
                <c:pt idx="36">
                  <c:v>6.25E-2</c:v>
                </c:pt>
                <c:pt idx="37">
                  <c:v>6.25E-2</c:v>
                </c:pt>
                <c:pt idx="38">
                  <c:v>6.25E-2</c:v>
                </c:pt>
                <c:pt idx="39">
                  <c:v>6.25E-2</c:v>
                </c:pt>
                <c:pt idx="40">
                  <c:v>6.25E-2</c:v>
                </c:pt>
                <c:pt idx="41">
                  <c:v>6.25E-2</c:v>
                </c:pt>
                <c:pt idx="42">
                  <c:v>6.9967351853847504E-2</c:v>
                </c:pt>
                <c:pt idx="43">
                  <c:v>7.8359067440032959E-2</c:v>
                </c:pt>
                <c:pt idx="44">
                  <c:v>7.7123448252677917E-2</c:v>
                </c:pt>
                <c:pt idx="45">
                  <c:v>8.6031250655651093E-2</c:v>
                </c:pt>
                <c:pt idx="46">
                  <c:v>9.6093267202377319E-2</c:v>
                </c:pt>
                <c:pt idx="47">
                  <c:v>0.10739582031965256</c:v>
                </c:pt>
                <c:pt idx="48">
                  <c:v>0.11985116451978683</c:v>
                </c:pt>
                <c:pt idx="49">
                  <c:v>5.8823533356189728E-2</c:v>
                </c:pt>
                <c:pt idx="50">
                  <c:v>5.8823533356189728E-2</c:v>
                </c:pt>
                <c:pt idx="51">
                  <c:v>5.8823533356189728E-2</c:v>
                </c:pt>
                <c:pt idx="52">
                  <c:v>5.8823533356189728E-2</c:v>
                </c:pt>
                <c:pt idx="53">
                  <c:v>5.4009828716516495E-2</c:v>
                </c:pt>
                <c:pt idx="54">
                  <c:v>5.9178892523050308E-2</c:v>
                </c:pt>
                <c:pt idx="55">
                  <c:v>6.8205215036869049E-2</c:v>
                </c:pt>
                <c:pt idx="56">
                  <c:v>7.8594386577606201E-2</c:v>
                </c:pt>
                <c:pt idx="57">
                  <c:v>9.2564806342124939E-2</c:v>
                </c:pt>
                <c:pt idx="58">
                  <c:v>0.10914626717567444</c:v>
                </c:pt>
                <c:pt idx="59">
                  <c:v>0.12703415751457214</c:v>
                </c:pt>
                <c:pt idx="60">
                  <c:v>5.263158306479454E-2</c:v>
                </c:pt>
                <c:pt idx="61">
                  <c:v>5.2631575614213943E-2</c:v>
                </c:pt>
                <c:pt idx="62">
                  <c:v>5.2631575614213943E-2</c:v>
                </c:pt>
                <c:pt idx="63">
                  <c:v>5.4415412247180939E-2</c:v>
                </c:pt>
                <c:pt idx="64">
                  <c:v>6.0794487595558167E-2</c:v>
                </c:pt>
                <c:pt idx="65">
                  <c:v>7.5797535479068756E-2</c:v>
                </c:pt>
                <c:pt idx="66">
                  <c:v>9.8070897161960602E-2</c:v>
                </c:pt>
                <c:pt idx="67">
                  <c:v>0.12610957026481628</c:v>
                </c:pt>
                <c:pt idx="68">
                  <c:v>0.16007517278194427</c:v>
                </c:pt>
                <c:pt idx="69">
                  <c:v>0.21013833582401276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0.2110833078622818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1">
                  <c:v>0</c:v>
                </c:pt>
                <c:pt idx="2">
                  <c:v>9.1534366607666016</c:v>
                </c:pt>
                <c:pt idx="3">
                  <c:v>0.11793676018714905</c:v>
                </c:pt>
                <c:pt idx="4">
                  <c:v>9.8356626927852631E-2</c:v>
                </c:pt>
                <c:pt idx="5">
                  <c:v>7.6609864830970764E-2</c:v>
                </c:pt>
                <c:pt idx="6">
                  <c:v>29.020074844360352</c:v>
                </c:pt>
                <c:pt idx="7">
                  <c:v>0.11793676018714905</c:v>
                </c:pt>
                <c:pt idx="8">
                  <c:v>9.9143408238887787E-2</c:v>
                </c:pt>
                <c:pt idx="9">
                  <c:v>30.127798080444336</c:v>
                </c:pt>
                <c:pt idx="10">
                  <c:v>0.11793676018714905</c:v>
                </c:pt>
                <c:pt idx="11">
                  <c:v>9.5742963254451752E-2</c:v>
                </c:pt>
                <c:pt idx="12">
                  <c:v>7.237793505191803E-2</c:v>
                </c:pt>
                <c:pt idx="13">
                  <c:v>4.9212586134672165E-2</c:v>
                </c:pt>
                <c:pt idx="14">
                  <c:v>2.7865178883075714E-2</c:v>
                </c:pt>
                <c:pt idx="15">
                  <c:v>1.2636187486350536E-2</c:v>
                </c:pt>
                <c:pt idx="16">
                  <c:v>1.9967560656368732E-3</c:v>
                </c:pt>
                <c:pt idx="17">
                  <c:v>0.95383846759796143</c:v>
                </c:pt>
                <c:pt idx="18">
                  <c:v>0.4965604841709137</c:v>
                </c:pt>
                <c:pt idx="19">
                  <c:v>0.40742763876914978</c:v>
                </c:pt>
                <c:pt idx="20">
                  <c:v>0.29506987333297729</c:v>
                </c:pt>
                <c:pt idx="21">
                  <c:v>0.25147205591201782</c:v>
                </c:pt>
                <c:pt idx="22">
                  <c:v>0.20479565858840942</c:v>
                </c:pt>
                <c:pt idx="23">
                  <c:v>0.17721061408519745</c:v>
                </c:pt>
                <c:pt idx="24">
                  <c:v>0.15397374331951141</c:v>
                </c:pt>
                <c:pt idx="25">
                  <c:v>0.13581816852092743</c:v>
                </c:pt>
                <c:pt idx="26">
                  <c:v>0.12127164006233215</c:v>
                </c:pt>
                <c:pt idx="27">
                  <c:v>0.10937455296516418</c:v>
                </c:pt>
                <c:pt idx="28">
                  <c:v>9.9480174481868744E-2</c:v>
                </c:pt>
                <c:pt idx="29">
                  <c:v>9.1135524213314056E-2</c:v>
                </c:pt>
                <c:pt idx="30">
                  <c:v>8.4009788930416107E-2</c:v>
                </c:pt>
                <c:pt idx="31">
                  <c:v>7.7861562371253967E-2</c:v>
                </c:pt>
                <c:pt idx="32">
                  <c:v>7.2506092488765717E-2</c:v>
                </c:pt>
                <c:pt idx="33">
                  <c:v>6.7806258797645569E-2</c:v>
                </c:pt>
                <c:pt idx="34">
                  <c:v>10.856714248657227</c:v>
                </c:pt>
                <c:pt idx="35">
                  <c:v>0.11793676018714905</c:v>
                </c:pt>
                <c:pt idx="36">
                  <c:v>0.95383846759796143</c:v>
                </c:pt>
                <c:pt idx="37">
                  <c:v>0.54654192924499512</c:v>
                </c:pt>
                <c:pt idx="38">
                  <c:v>0.38270363211631775</c:v>
                </c:pt>
                <c:pt idx="39">
                  <c:v>0.29154428839683533</c:v>
                </c:pt>
                <c:pt idx="40">
                  <c:v>0.23343867063522339</c:v>
                </c:pt>
                <c:pt idx="41">
                  <c:v>0.1935303807258606</c:v>
                </c:pt>
                <c:pt idx="42">
                  <c:v>0.16466084122657776</c:v>
                </c:pt>
                <c:pt idx="43">
                  <c:v>0.14294390380382538</c:v>
                </c:pt>
                <c:pt idx="44">
                  <c:v>0.12593868374824524</c:v>
                </c:pt>
                <c:pt idx="45">
                  <c:v>4.1013967245817184E-2</c:v>
                </c:pt>
                <c:pt idx="46">
                  <c:v>0</c:v>
                </c:pt>
                <c:pt idx="47">
                  <c:v>0</c:v>
                </c:pt>
                <c:pt idx="48">
                  <c:v>9.827723503112793</c:v>
                </c:pt>
                <c:pt idx="49">
                  <c:v>0.95383846759796143</c:v>
                </c:pt>
                <c:pt idx="50">
                  <c:v>0.28642123937606812</c:v>
                </c:pt>
                <c:pt idx="51">
                  <c:v>8.1029556691646576E-2</c:v>
                </c:pt>
                <c:pt idx="52">
                  <c:v>1.115203183144331E-2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7.6625604629516602</c:v>
                </c:pt>
                <c:pt idx="60">
                  <c:v>0</c:v>
                </c:pt>
                <c:pt idx="61">
                  <c:v>0</c:v>
                </c:pt>
                <c:pt idx="62">
                  <c:v>0.72201210260391235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5.3472533226013184</c:v>
                </c:pt>
                <c:pt idx="70">
                  <c:v>0</c:v>
                </c:pt>
                <c:pt idx="71">
                  <c:v>4.1164107322692871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51.291797637939453</c:v>
                </c:pt>
                <c:pt idx="84">
                  <c:v>8.42452272772789E-2</c:v>
                </c:pt>
                <c:pt idx="85">
                  <c:v>4.6879064291715622E-2</c:v>
                </c:pt>
                <c:pt idx="86">
                  <c:v>1.5932325273752213E-2</c:v>
                </c:pt>
                <c:pt idx="87">
                  <c:v>0.27695304155349731</c:v>
                </c:pt>
                <c:pt idx="88">
                  <c:v>9.4823980331420898</c:v>
                </c:pt>
                <c:pt idx="89">
                  <c:v>8.42452272772789E-2</c:v>
                </c:pt>
                <c:pt idx="90">
                  <c:v>3.7986051291227341E-2</c:v>
                </c:pt>
                <c:pt idx="91">
                  <c:v>5.3256761282682419E-2</c:v>
                </c:pt>
                <c:pt idx="92">
                  <c:v>4.7321600914001465</c:v>
                </c:pt>
                <c:pt idx="93">
                  <c:v>8.42452272772789E-2</c:v>
                </c:pt>
                <c:pt idx="94">
                  <c:v>3.7345301359891891E-2</c:v>
                </c:pt>
                <c:pt idx="95">
                  <c:v>0.27695304155349731</c:v>
                </c:pt>
                <c:pt idx="96">
                  <c:v>0.2568930983543396</c:v>
                </c:pt>
                <c:pt idx="97">
                  <c:v>0.2376139760017395</c:v>
                </c:pt>
                <c:pt idx="98">
                  <c:v>0.22204820811748505</c:v>
                </c:pt>
                <c:pt idx="99">
                  <c:v>0.20726925134658813</c:v>
                </c:pt>
                <c:pt idx="100">
                  <c:v>108.04155731201172</c:v>
                </c:pt>
                <c:pt idx="101">
                  <c:v>8.42452272772789E-2</c:v>
                </c:pt>
                <c:pt idx="102">
                  <c:v>1.0746720246970654E-2</c:v>
                </c:pt>
                <c:pt idx="103">
                  <c:v>0.27695304155349731</c:v>
                </c:pt>
                <c:pt idx="104">
                  <c:v>0.25573676824569702</c:v>
                </c:pt>
                <c:pt idx="105">
                  <c:v>0.23509567975997925</c:v>
                </c:pt>
                <c:pt idx="106">
                  <c:v>0.24068063497543335</c:v>
                </c:pt>
                <c:pt idx="107">
                  <c:v>0.2307087779045105</c:v>
                </c:pt>
                <c:pt idx="108">
                  <c:v>0.21597748994827271</c:v>
                </c:pt>
                <c:pt idx="109">
                  <c:v>0.20000343024730682</c:v>
                </c:pt>
                <c:pt idx="110">
                  <c:v>0.18487875163555145</c:v>
                </c:pt>
                <c:pt idx="111">
                  <c:v>0.17046336829662323</c:v>
                </c:pt>
                <c:pt idx="112">
                  <c:v>107.65108489990234</c:v>
                </c:pt>
                <c:pt idx="113">
                  <c:v>8.42452272772789E-2</c:v>
                </c:pt>
                <c:pt idx="114">
                  <c:v>9.0032834559679031E-3</c:v>
                </c:pt>
                <c:pt idx="115">
                  <c:v>0.27695304155349731</c:v>
                </c:pt>
                <c:pt idx="116">
                  <c:v>0.25470262765884399</c:v>
                </c:pt>
                <c:pt idx="117">
                  <c:v>0.23342078924179077</c:v>
                </c:pt>
                <c:pt idx="118">
                  <c:v>0.21453207731246948</c:v>
                </c:pt>
                <c:pt idx="119">
                  <c:v>0.19721096754074097</c:v>
                </c:pt>
                <c:pt idx="120">
                  <c:v>0.18130843341350555</c:v>
                </c:pt>
                <c:pt idx="121">
                  <c:v>0.16683939099311829</c:v>
                </c:pt>
                <c:pt idx="122">
                  <c:v>0.15385453402996063</c:v>
                </c:pt>
                <c:pt idx="123">
                  <c:v>0.14232997596263885</c:v>
                </c:pt>
                <c:pt idx="124">
                  <c:v>0.13209287822246552</c:v>
                </c:pt>
                <c:pt idx="125">
                  <c:v>0.12241008877754211</c:v>
                </c:pt>
                <c:pt idx="126">
                  <c:v>0.11361244320869446</c:v>
                </c:pt>
                <c:pt idx="127">
                  <c:v>69.106918334960938</c:v>
                </c:pt>
                <c:pt idx="128">
                  <c:v>8.42452272772789E-2</c:v>
                </c:pt>
                <c:pt idx="129">
                  <c:v>0.27695304155349731</c:v>
                </c:pt>
                <c:pt idx="130">
                  <c:v>0.25609439611434937</c:v>
                </c:pt>
                <c:pt idx="131">
                  <c:v>0.23491388559341431</c:v>
                </c:pt>
                <c:pt idx="132">
                  <c:v>0.21514004468917847</c:v>
                </c:pt>
                <c:pt idx="133">
                  <c:v>0.19744043052196503</c:v>
                </c:pt>
                <c:pt idx="134">
                  <c:v>0.18193428218364716</c:v>
                </c:pt>
                <c:pt idx="135">
                  <c:v>0.16860966384410858</c:v>
                </c:pt>
                <c:pt idx="136">
                  <c:v>0.15706422924995422</c:v>
                </c:pt>
                <c:pt idx="137">
                  <c:v>0.14696423709392548</c:v>
                </c:pt>
                <c:pt idx="138">
                  <c:v>0.13799670338630676</c:v>
                </c:pt>
                <c:pt idx="139">
                  <c:v>0.12990835309028625</c:v>
                </c:pt>
                <c:pt idx="140">
                  <c:v>0.1224607527256012</c:v>
                </c:pt>
                <c:pt idx="141">
                  <c:v>0.11566581577062607</c:v>
                </c:pt>
                <c:pt idx="142">
                  <c:v>0.10940732806921005</c:v>
                </c:pt>
                <c:pt idx="143">
                  <c:v>0.10362866520881653</c:v>
                </c:pt>
                <c:pt idx="144">
                  <c:v>9.8276160657405853E-2</c:v>
                </c:pt>
                <c:pt idx="145">
                  <c:v>9.3317054212093353E-2</c:v>
                </c:pt>
                <c:pt idx="146">
                  <c:v>8.8709615170955658E-2</c:v>
                </c:pt>
                <c:pt idx="147">
                  <c:v>8.4427021443843842E-2</c:v>
                </c:pt>
                <c:pt idx="148">
                  <c:v>8.0436490476131439E-2</c:v>
                </c:pt>
                <c:pt idx="149">
                  <c:v>7.6714172959327698E-2</c:v>
                </c:pt>
                <c:pt idx="150">
                  <c:v>7.3239222168922424E-2</c:v>
                </c:pt>
                <c:pt idx="151">
                  <c:v>6.9987796247005463E-2</c:v>
                </c:pt>
                <c:pt idx="152">
                  <c:v>6.6941991448402405E-2</c:v>
                </c:pt>
                <c:pt idx="153">
                  <c:v>6.4083948731422424E-2</c:v>
                </c:pt>
                <c:pt idx="154">
                  <c:v>6.1401739716529846E-2</c:v>
                </c:pt>
                <c:pt idx="155">
                  <c:v>5.8877483010292053E-2</c:v>
                </c:pt>
                <c:pt idx="156">
                  <c:v>5.6502237915992737E-2</c:v>
                </c:pt>
                <c:pt idx="157">
                  <c:v>5.426407977938652E-2</c:v>
                </c:pt>
                <c:pt idx="158">
                  <c:v>5.2151095122098923E-2</c:v>
                </c:pt>
                <c:pt idx="159">
                  <c:v>5.0154339522123337E-2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1">
                  <c:v>3.8373276765923947E-5</c:v>
                </c:pt>
                <c:pt idx="2">
                  <c:v>42.353404998779297</c:v>
                </c:pt>
                <c:pt idx="3">
                  <c:v>0.11793668568134308</c:v>
                </c:pt>
                <c:pt idx="4">
                  <c:v>9.8356567323207855E-2</c:v>
                </c:pt>
                <c:pt idx="5">
                  <c:v>7.6609820127487183E-2</c:v>
                </c:pt>
                <c:pt idx="6">
                  <c:v>29.020072937011719</c:v>
                </c:pt>
                <c:pt idx="7">
                  <c:v>0.11793668568134308</c:v>
                </c:pt>
                <c:pt idx="8">
                  <c:v>9.9143348634243011E-2</c:v>
                </c:pt>
                <c:pt idx="9">
                  <c:v>30.127796173095703</c:v>
                </c:pt>
                <c:pt idx="10">
                  <c:v>0.11793668568134308</c:v>
                </c:pt>
                <c:pt idx="11">
                  <c:v>9.5742911100387573E-2</c:v>
                </c:pt>
                <c:pt idx="12">
                  <c:v>7.2377890348434448E-2</c:v>
                </c:pt>
                <c:pt idx="13">
                  <c:v>4.9212560057640076E-2</c:v>
                </c:pt>
                <c:pt idx="14">
                  <c:v>2.7865162119269371E-2</c:v>
                </c:pt>
                <c:pt idx="15">
                  <c:v>1.2636180035769939E-2</c:v>
                </c:pt>
                <c:pt idx="16">
                  <c:v>1.996754901483655E-3</c:v>
                </c:pt>
                <c:pt idx="17">
                  <c:v>0.95383787155151367</c:v>
                </c:pt>
                <c:pt idx="18">
                  <c:v>0.49656018614768982</c:v>
                </c:pt>
                <c:pt idx="19">
                  <c:v>0.40742740035057068</c:v>
                </c:pt>
                <c:pt idx="20">
                  <c:v>0.29506969451904297</c:v>
                </c:pt>
                <c:pt idx="21">
                  <c:v>0.25147190690040588</c:v>
                </c:pt>
                <c:pt idx="22">
                  <c:v>0.20479552447795868</c:v>
                </c:pt>
                <c:pt idx="23">
                  <c:v>0.17721050977706909</c:v>
                </c:pt>
                <c:pt idx="24">
                  <c:v>0.15397363901138306</c:v>
                </c:pt>
                <c:pt idx="25">
                  <c:v>0.13581807911396027</c:v>
                </c:pt>
                <c:pt idx="26">
                  <c:v>0.12127156555652618</c:v>
                </c:pt>
                <c:pt idx="27">
                  <c:v>0.10937448590993881</c:v>
                </c:pt>
                <c:pt idx="28">
                  <c:v>9.9480114877223969E-2</c:v>
                </c:pt>
                <c:pt idx="29">
                  <c:v>9.1135472059249878E-2</c:v>
                </c:pt>
                <c:pt idx="30">
                  <c:v>8.4009736776351929E-2</c:v>
                </c:pt>
                <c:pt idx="31">
                  <c:v>7.7861517667770386E-2</c:v>
                </c:pt>
                <c:pt idx="32">
                  <c:v>7.2506047785282135E-2</c:v>
                </c:pt>
                <c:pt idx="33">
                  <c:v>6.7806221544742584E-2</c:v>
                </c:pt>
                <c:pt idx="34">
                  <c:v>10.856714248657227</c:v>
                </c:pt>
                <c:pt idx="35">
                  <c:v>0.11793668568134308</c:v>
                </c:pt>
                <c:pt idx="36">
                  <c:v>0.95383787155151367</c:v>
                </c:pt>
                <c:pt idx="37">
                  <c:v>0.54654157161712646</c:v>
                </c:pt>
                <c:pt idx="38">
                  <c:v>0.38270342350006104</c:v>
                </c:pt>
                <c:pt idx="39">
                  <c:v>0.291544109582901</c:v>
                </c:pt>
                <c:pt idx="40">
                  <c:v>0.23343852162361145</c:v>
                </c:pt>
                <c:pt idx="41">
                  <c:v>0.19353026151657104</c:v>
                </c:pt>
                <c:pt idx="42">
                  <c:v>0.1646607518196106</c:v>
                </c:pt>
                <c:pt idx="43">
                  <c:v>0.14294381439685822</c:v>
                </c:pt>
                <c:pt idx="44">
                  <c:v>0.12593860924243927</c:v>
                </c:pt>
                <c:pt idx="45">
                  <c:v>4.1013941168785095E-2</c:v>
                </c:pt>
                <c:pt idx="46">
                  <c:v>0</c:v>
                </c:pt>
                <c:pt idx="47">
                  <c:v>0</c:v>
                </c:pt>
                <c:pt idx="48">
                  <c:v>9.827723503112793</c:v>
                </c:pt>
                <c:pt idx="49">
                  <c:v>0.95383787155151367</c:v>
                </c:pt>
                <c:pt idx="50">
                  <c:v>0.28642106056213379</c:v>
                </c:pt>
                <c:pt idx="51">
                  <c:v>8.1029504537582397E-2</c:v>
                </c:pt>
                <c:pt idx="52">
                  <c:v>1.1152025312185287E-2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7.6625590324401855</c:v>
                </c:pt>
                <c:pt idx="60">
                  <c:v>0</c:v>
                </c:pt>
                <c:pt idx="61">
                  <c:v>0</c:v>
                </c:pt>
                <c:pt idx="62">
                  <c:v>0.72201168537139893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5.3472528457641602</c:v>
                </c:pt>
                <c:pt idx="70">
                  <c:v>0.22889664769172668</c:v>
                </c:pt>
                <c:pt idx="71">
                  <c:v>4.630770206451416</c:v>
                </c:pt>
                <c:pt idx="72">
                  <c:v>0</c:v>
                </c:pt>
                <c:pt idx="73">
                  <c:v>0.18490695953369141</c:v>
                </c:pt>
                <c:pt idx="74">
                  <c:v>0.23389635980129242</c:v>
                </c:pt>
                <c:pt idx="75">
                  <c:v>0.21531979739665985</c:v>
                </c:pt>
                <c:pt idx="76">
                  <c:v>0.16592401266098022</c:v>
                </c:pt>
                <c:pt idx="77">
                  <c:v>0.10117994248867035</c:v>
                </c:pt>
                <c:pt idx="78">
                  <c:v>4.7978285700082779E-2</c:v>
                </c:pt>
                <c:pt idx="79">
                  <c:v>1.0239971801638603E-2</c:v>
                </c:pt>
                <c:pt idx="80">
                  <c:v>1.0620481334626675E-2</c:v>
                </c:pt>
                <c:pt idx="81">
                  <c:v>1.0985899716615677E-2</c:v>
                </c:pt>
                <c:pt idx="82">
                  <c:v>1.1335909366607666E-2</c:v>
                </c:pt>
                <c:pt idx="83">
                  <c:v>57.066974639892578</c:v>
                </c:pt>
                <c:pt idx="84">
                  <c:v>8.4245175123214722E-2</c:v>
                </c:pt>
                <c:pt idx="85">
                  <c:v>4.6879034489393234E-2</c:v>
                </c:pt>
                <c:pt idx="86">
                  <c:v>1.5932315960526466E-2</c:v>
                </c:pt>
                <c:pt idx="87">
                  <c:v>0.27695289254188538</c:v>
                </c:pt>
                <c:pt idx="88">
                  <c:v>9.4823989868164063</c:v>
                </c:pt>
                <c:pt idx="89">
                  <c:v>8.4245175123214722E-2</c:v>
                </c:pt>
                <c:pt idx="90">
                  <c:v>3.7986025214195251E-2</c:v>
                </c:pt>
                <c:pt idx="91">
                  <c:v>5.3256731480360031E-2</c:v>
                </c:pt>
                <c:pt idx="92">
                  <c:v>4.7321600914001465</c:v>
                </c:pt>
                <c:pt idx="93">
                  <c:v>8.4245175123214722E-2</c:v>
                </c:pt>
                <c:pt idx="94">
                  <c:v>3.7345279008150101E-2</c:v>
                </c:pt>
                <c:pt idx="95">
                  <c:v>0.27695289254188538</c:v>
                </c:pt>
                <c:pt idx="96">
                  <c:v>0.25689291954040527</c:v>
                </c:pt>
                <c:pt idx="97">
                  <c:v>0.23761382699012756</c:v>
                </c:pt>
                <c:pt idx="98">
                  <c:v>0.2220480889081955</c:v>
                </c:pt>
                <c:pt idx="99">
                  <c:v>0.20726911723613739</c:v>
                </c:pt>
                <c:pt idx="100">
                  <c:v>108.04155731201172</c:v>
                </c:pt>
                <c:pt idx="101">
                  <c:v>8.4245175123214722E-2</c:v>
                </c:pt>
                <c:pt idx="102">
                  <c:v>1.0746713727712631E-2</c:v>
                </c:pt>
                <c:pt idx="103">
                  <c:v>0.27695289254188538</c:v>
                </c:pt>
                <c:pt idx="104">
                  <c:v>0.25573661923408508</c:v>
                </c:pt>
                <c:pt idx="105">
                  <c:v>0.23509553074836731</c:v>
                </c:pt>
                <c:pt idx="106">
                  <c:v>0.24068048596382141</c:v>
                </c:pt>
                <c:pt idx="107">
                  <c:v>0.23070864379405975</c:v>
                </c:pt>
                <c:pt idx="108">
                  <c:v>0.21597735583782196</c:v>
                </c:pt>
                <c:pt idx="109">
                  <c:v>0.20000331103801727</c:v>
                </c:pt>
                <c:pt idx="110">
                  <c:v>0.1848786324262619</c:v>
                </c:pt>
                <c:pt idx="111">
                  <c:v>0.17046326398849487</c:v>
                </c:pt>
                <c:pt idx="112">
                  <c:v>107.65108489990234</c:v>
                </c:pt>
                <c:pt idx="113">
                  <c:v>8.4245175123214722E-2</c:v>
                </c:pt>
                <c:pt idx="114">
                  <c:v>9.0032778680324554E-3</c:v>
                </c:pt>
                <c:pt idx="115">
                  <c:v>0.27695289254188538</c:v>
                </c:pt>
                <c:pt idx="116">
                  <c:v>0.25470244884490967</c:v>
                </c:pt>
                <c:pt idx="117">
                  <c:v>0.23342065513134003</c:v>
                </c:pt>
                <c:pt idx="118">
                  <c:v>0.21453194320201874</c:v>
                </c:pt>
                <c:pt idx="119">
                  <c:v>0.19721084833145142</c:v>
                </c:pt>
                <c:pt idx="120">
                  <c:v>0.1813083291053772</c:v>
                </c:pt>
                <c:pt idx="121">
                  <c:v>0.16683930158615112</c:v>
                </c:pt>
                <c:pt idx="122">
                  <c:v>0.15385442972183228</c:v>
                </c:pt>
                <c:pt idx="123">
                  <c:v>0.14232988655567169</c:v>
                </c:pt>
                <c:pt idx="124">
                  <c:v>0.13209278881549835</c:v>
                </c:pt>
                <c:pt idx="125">
                  <c:v>0.12241001427173615</c:v>
                </c:pt>
                <c:pt idx="126">
                  <c:v>0.11361237615346909</c:v>
                </c:pt>
                <c:pt idx="127">
                  <c:v>69.106918334960938</c:v>
                </c:pt>
                <c:pt idx="128">
                  <c:v>8.4245175123214722E-2</c:v>
                </c:pt>
                <c:pt idx="129">
                  <c:v>0.27695289254188538</c:v>
                </c:pt>
                <c:pt idx="130">
                  <c:v>0.25609424710273743</c:v>
                </c:pt>
                <c:pt idx="131">
                  <c:v>0.23491373658180237</c:v>
                </c:pt>
                <c:pt idx="132">
                  <c:v>0.21513991057872772</c:v>
                </c:pt>
                <c:pt idx="133">
                  <c:v>0.19744031131267548</c:v>
                </c:pt>
                <c:pt idx="134">
                  <c:v>0.1819341778755188</c:v>
                </c:pt>
                <c:pt idx="135">
                  <c:v>0.16860955953598022</c:v>
                </c:pt>
                <c:pt idx="136">
                  <c:v>0.15706413984298706</c:v>
                </c:pt>
                <c:pt idx="137">
                  <c:v>0.14696414768695831</c:v>
                </c:pt>
                <c:pt idx="138">
                  <c:v>0.13799662888050079</c:v>
                </c:pt>
                <c:pt idx="139">
                  <c:v>0.12990827858448029</c:v>
                </c:pt>
                <c:pt idx="140">
                  <c:v>0.12246068567037582</c:v>
                </c:pt>
                <c:pt idx="141">
                  <c:v>0.11566575616598129</c:v>
                </c:pt>
                <c:pt idx="142">
                  <c:v>0.10940726846456528</c:v>
                </c:pt>
                <c:pt idx="143">
                  <c:v>0.10362859815359116</c:v>
                </c:pt>
                <c:pt idx="144">
                  <c:v>9.8276108503341675E-2</c:v>
                </c:pt>
                <c:pt idx="145">
                  <c:v>9.3317002058029175E-2</c:v>
                </c:pt>
                <c:pt idx="146">
                  <c:v>8.8709563016891479E-2</c:v>
                </c:pt>
                <c:pt idx="147">
                  <c:v>8.4426969289779663E-2</c:v>
                </c:pt>
                <c:pt idx="148">
                  <c:v>8.0436438322067261E-2</c:v>
                </c:pt>
                <c:pt idx="149">
                  <c:v>7.6714128255844116E-2</c:v>
                </c:pt>
                <c:pt idx="150">
                  <c:v>7.3239177465438843E-2</c:v>
                </c:pt>
                <c:pt idx="151">
                  <c:v>6.9987751543521881E-2</c:v>
                </c:pt>
                <c:pt idx="152">
                  <c:v>6.694195419549942E-2</c:v>
                </c:pt>
                <c:pt idx="153">
                  <c:v>6.408391147851944E-2</c:v>
                </c:pt>
                <c:pt idx="154">
                  <c:v>6.140170618891716E-2</c:v>
                </c:pt>
                <c:pt idx="155">
                  <c:v>5.8877445757389069E-2</c:v>
                </c:pt>
                <c:pt idx="156">
                  <c:v>5.6502200663089752E-2</c:v>
                </c:pt>
                <c:pt idx="157">
                  <c:v>5.4264049977064133E-2</c:v>
                </c:pt>
                <c:pt idx="158">
                  <c:v>5.2151065319776535E-2</c:v>
                </c:pt>
                <c:pt idx="159">
                  <c:v>5.0154309719800949E-2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1">
                  <c:v>1.2161481427028775E-3</c:v>
                </c:pt>
                <c:pt idx="2">
                  <c:v>56.352226257324219</c:v>
                </c:pt>
                <c:pt idx="3">
                  <c:v>0.11793676018714905</c:v>
                </c:pt>
                <c:pt idx="4">
                  <c:v>9.8356626927852631E-2</c:v>
                </c:pt>
                <c:pt idx="5">
                  <c:v>7.6609864830970764E-2</c:v>
                </c:pt>
                <c:pt idx="6">
                  <c:v>29.020074844360352</c:v>
                </c:pt>
                <c:pt idx="7">
                  <c:v>0.11793676018714905</c:v>
                </c:pt>
                <c:pt idx="8">
                  <c:v>9.9143408238887787E-2</c:v>
                </c:pt>
                <c:pt idx="9">
                  <c:v>30.127798080444336</c:v>
                </c:pt>
                <c:pt idx="10">
                  <c:v>0.11793676018714905</c:v>
                </c:pt>
                <c:pt idx="11">
                  <c:v>9.5742963254451752E-2</c:v>
                </c:pt>
                <c:pt idx="12">
                  <c:v>7.237793505191803E-2</c:v>
                </c:pt>
                <c:pt idx="13">
                  <c:v>4.9212586134672165E-2</c:v>
                </c:pt>
                <c:pt idx="14">
                  <c:v>2.7865178883075714E-2</c:v>
                </c:pt>
                <c:pt idx="15">
                  <c:v>1.2636187486350536E-2</c:v>
                </c:pt>
                <c:pt idx="16">
                  <c:v>1.9967560656368732E-3</c:v>
                </c:pt>
                <c:pt idx="17">
                  <c:v>0.95383846759796143</c:v>
                </c:pt>
                <c:pt idx="18">
                  <c:v>0.4965604841709137</c:v>
                </c:pt>
                <c:pt idx="19">
                  <c:v>0.40742763876914978</c:v>
                </c:pt>
                <c:pt idx="20">
                  <c:v>0.29506987333297729</c:v>
                </c:pt>
                <c:pt idx="21">
                  <c:v>0.25147205591201782</c:v>
                </c:pt>
                <c:pt idx="22">
                  <c:v>0.20479565858840942</c:v>
                </c:pt>
                <c:pt idx="23">
                  <c:v>0.17721061408519745</c:v>
                </c:pt>
                <c:pt idx="24">
                  <c:v>0.15397374331951141</c:v>
                </c:pt>
                <c:pt idx="25">
                  <c:v>0.13581816852092743</c:v>
                </c:pt>
                <c:pt idx="26">
                  <c:v>0.12127164006233215</c:v>
                </c:pt>
                <c:pt idx="27">
                  <c:v>0.10937455296516418</c:v>
                </c:pt>
                <c:pt idx="28">
                  <c:v>9.9480174481868744E-2</c:v>
                </c:pt>
                <c:pt idx="29">
                  <c:v>9.1135524213314056E-2</c:v>
                </c:pt>
                <c:pt idx="30">
                  <c:v>8.4009788930416107E-2</c:v>
                </c:pt>
                <c:pt idx="31">
                  <c:v>7.7861562371253967E-2</c:v>
                </c:pt>
                <c:pt idx="32">
                  <c:v>7.2506092488765717E-2</c:v>
                </c:pt>
                <c:pt idx="33">
                  <c:v>6.7806258797645569E-2</c:v>
                </c:pt>
                <c:pt idx="34">
                  <c:v>10.856714248657227</c:v>
                </c:pt>
                <c:pt idx="35">
                  <c:v>0.11793676018714905</c:v>
                </c:pt>
                <c:pt idx="36">
                  <c:v>0.95383846759796143</c:v>
                </c:pt>
                <c:pt idx="37">
                  <c:v>0.54654192924499512</c:v>
                </c:pt>
                <c:pt idx="38">
                  <c:v>0.38270363211631775</c:v>
                </c:pt>
                <c:pt idx="39">
                  <c:v>0.29154428839683533</c:v>
                </c:pt>
                <c:pt idx="40">
                  <c:v>0.23343867063522339</c:v>
                </c:pt>
                <c:pt idx="41">
                  <c:v>0.1935303807258606</c:v>
                </c:pt>
                <c:pt idx="42">
                  <c:v>0.16466084122657776</c:v>
                </c:pt>
                <c:pt idx="43">
                  <c:v>0.14294390380382538</c:v>
                </c:pt>
                <c:pt idx="44">
                  <c:v>0.12593868374824524</c:v>
                </c:pt>
                <c:pt idx="45">
                  <c:v>4.1013967245817184E-2</c:v>
                </c:pt>
                <c:pt idx="46">
                  <c:v>0</c:v>
                </c:pt>
                <c:pt idx="47">
                  <c:v>0</c:v>
                </c:pt>
                <c:pt idx="48">
                  <c:v>9.827723503112793</c:v>
                </c:pt>
                <c:pt idx="49">
                  <c:v>0.95383846759796143</c:v>
                </c:pt>
                <c:pt idx="50">
                  <c:v>0.28642123937606812</c:v>
                </c:pt>
                <c:pt idx="51">
                  <c:v>8.1029556691646576E-2</c:v>
                </c:pt>
                <c:pt idx="52">
                  <c:v>1.115203183144331E-2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7.6625576019287109</c:v>
                </c:pt>
                <c:pt idx="60">
                  <c:v>0</c:v>
                </c:pt>
                <c:pt idx="61">
                  <c:v>0</c:v>
                </c:pt>
                <c:pt idx="62">
                  <c:v>1.5172852277755737</c:v>
                </c:pt>
                <c:pt idx="63">
                  <c:v>0</c:v>
                </c:pt>
                <c:pt idx="64">
                  <c:v>0.38062062859535217</c:v>
                </c:pt>
                <c:pt idx="65">
                  <c:v>0.17760525643825531</c:v>
                </c:pt>
                <c:pt idx="66">
                  <c:v>8.0632336437702179E-2</c:v>
                </c:pt>
                <c:pt idx="67">
                  <c:v>2.6613563299179077E-2</c:v>
                </c:pt>
                <c:pt idx="68">
                  <c:v>1.6710691852495074E-3</c:v>
                </c:pt>
                <c:pt idx="69">
                  <c:v>9.4339809417724609</c:v>
                </c:pt>
                <c:pt idx="70">
                  <c:v>0.59136760234832764</c:v>
                </c:pt>
                <c:pt idx="71">
                  <c:v>0</c:v>
                </c:pt>
                <c:pt idx="72">
                  <c:v>0.86166244745254517</c:v>
                </c:pt>
                <c:pt idx="73">
                  <c:v>0.7863314151763916</c:v>
                </c:pt>
                <c:pt idx="74">
                  <c:v>0.61441195011138916</c:v>
                </c:pt>
                <c:pt idx="75">
                  <c:v>0.43015718460083008</c:v>
                </c:pt>
                <c:pt idx="76">
                  <c:v>0.29067030549049377</c:v>
                </c:pt>
                <c:pt idx="77">
                  <c:v>0.1758044958114624</c:v>
                </c:pt>
                <c:pt idx="78">
                  <c:v>9.3776315450668335E-2</c:v>
                </c:pt>
                <c:pt idx="79">
                  <c:v>3.3685531467199326E-2</c:v>
                </c:pt>
                <c:pt idx="80">
                  <c:v>3.3245403319597244E-2</c:v>
                </c:pt>
                <c:pt idx="81">
                  <c:v>3.2797064632177353E-2</c:v>
                </c:pt>
                <c:pt idx="82">
                  <c:v>3.2342188060283661E-2</c:v>
                </c:pt>
                <c:pt idx="83">
                  <c:v>66.453598022460938</c:v>
                </c:pt>
                <c:pt idx="84">
                  <c:v>8.42452272772789E-2</c:v>
                </c:pt>
                <c:pt idx="85">
                  <c:v>4.6879064291715622E-2</c:v>
                </c:pt>
                <c:pt idx="86">
                  <c:v>1.5932325273752213E-2</c:v>
                </c:pt>
                <c:pt idx="87">
                  <c:v>0.27695304155349731</c:v>
                </c:pt>
                <c:pt idx="88">
                  <c:v>9.4823980331420898</c:v>
                </c:pt>
                <c:pt idx="89">
                  <c:v>8.42452272772789E-2</c:v>
                </c:pt>
                <c:pt idx="90">
                  <c:v>3.7986051291227341E-2</c:v>
                </c:pt>
                <c:pt idx="91">
                  <c:v>5.3256761282682419E-2</c:v>
                </c:pt>
                <c:pt idx="92">
                  <c:v>4.7321600914001465</c:v>
                </c:pt>
                <c:pt idx="93">
                  <c:v>8.42452272772789E-2</c:v>
                </c:pt>
                <c:pt idx="94">
                  <c:v>3.7345301359891891E-2</c:v>
                </c:pt>
                <c:pt idx="95">
                  <c:v>0.27695304155349731</c:v>
                </c:pt>
                <c:pt idx="96">
                  <c:v>0.2568930983543396</c:v>
                </c:pt>
                <c:pt idx="97">
                  <c:v>0.2376139760017395</c:v>
                </c:pt>
                <c:pt idx="98">
                  <c:v>0.22204820811748505</c:v>
                </c:pt>
                <c:pt idx="99">
                  <c:v>0.20726925134658813</c:v>
                </c:pt>
                <c:pt idx="100">
                  <c:v>108.04156494140625</c:v>
                </c:pt>
                <c:pt idx="101">
                  <c:v>8.42452272772789E-2</c:v>
                </c:pt>
                <c:pt idx="102">
                  <c:v>1.0746720246970654E-2</c:v>
                </c:pt>
                <c:pt idx="103">
                  <c:v>0.27695304155349731</c:v>
                </c:pt>
                <c:pt idx="104">
                  <c:v>0.25573676824569702</c:v>
                </c:pt>
                <c:pt idx="105">
                  <c:v>0.23509567975997925</c:v>
                </c:pt>
                <c:pt idx="106">
                  <c:v>0.24068063497543335</c:v>
                </c:pt>
                <c:pt idx="107">
                  <c:v>0.2307087779045105</c:v>
                </c:pt>
                <c:pt idx="108">
                  <c:v>0.21597748994827271</c:v>
                </c:pt>
                <c:pt idx="109">
                  <c:v>0.20000343024730682</c:v>
                </c:pt>
                <c:pt idx="110">
                  <c:v>0.18487875163555145</c:v>
                </c:pt>
                <c:pt idx="111">
                  <c:v>0.17046336829662323</c:v>
                </c:pt>
                <c:pt idx="112">
                  <c:v>107.65109252929688</c:v>
                </c:pt>
                <c:pt idx="113">
                  <c:v>8.42452272772789E-2</c:v>
                </c:pt>
                <c:pt idx="114">
                  <c:v>9.0032834559679031E-3</c:v>
                </c:pt>
                <c:pt idx="115">
                  <c:v>0.27695304155349731</c:v>
                </c:pt>
                <c:pt idx="116">
                  <c:v>0.25470262765884399</c:v>
                </c:pt>
                <c:pt idx="117">
                  <c:v>0.23342078924179077</c:v>
                </c:pt>
                <c:pt idx="118">
                  <c:v>0.21453207731246948</c:v>
                </c:pt>
                <c:pt idx="119">
                  <c:v>0.19721096754074097</c:v>
                </c:pt>
                <c:pt idx="120">
                  <c:v>0.18130843341350555</c:v>
                </c:pt>
                <c:pt idx="121">
                  <c:v>0.16683939099311829</c:v>
                </c:pt>
                <c:pt idx="122">
                  <c:v>0.15385453402996063</c:v>
                </c:pt>
                <c:pt idx="123">
                  <c:v>0.14232997596263885</c:v>
                </c:pt>
                <c:pt idx="124">
                  <c:v>0.13209287822246552</c:v>
                </c:pt>
                <c:pt idx="125">
                  <c:v>0.12241008877754211</c:v>
                </c:pt>
                <c:pt idx="126">
                  <c:v>0.11361244320869446</c:v>
                </c:pt>
                <c:pt idx="127">
                  <c:v>69.106925964355469</c:v>
                </c:pt>
                <c:pt idx="128">
                  <c:v>8.42452272772789E-2</c:v>
                </c:pt>
                <c:pt idx="129">
                  <c:v>0.27695304155349731</c:v>
                </c:pt>
                <c:pt idx="130">
                  <c:v>0.25609439611434937</c:v>
                </c:pt>
                <c:pt idx="131">
                  <c:v>0.23491388559341431</c:v>
                </c:pt>
                <c:pt idx="132">
                  <c:v>0.21514004468917847</c:v>
                </c:pt>
                <c:pt idx="133">
                  <c:v>0.19744043052196503</c:v>
                </c:pt>
                <c:pt idx="134">
                  <c:v>0.18193428218364716</c:v>
                </c:pt>
                <c:pt idx="135">
                  <c:v>0.16860966384410858</c:v>
                </c:pt>
                <c:pt idx="136">
                  <c:v>0.15706422924995422</c:v>
                </c:pt>
                <c:pt idx="137">
                  <c:v>0.14696423709392548</c:v>
                </c:pt>
                <c:pt idx="138">
                  <c:v>0.13799670338630676</c:v>
                </c:pt>
                <c:pt idx="139">
                  <c:v>0.12990835309028625</c:v>
                </c:pt>
                <c:pt idx="140">
                  <c:v>0.1224607527256012</c:v>
                </c:pt>
                <c:pt idx="141">
                  <c:v>0.11566581577062607</c:v>
                </c:pt>
                <c:pt idx="142">
                  <c:v>0.10940732806921005</c:v>
                </c:pt>
                <c:pt idx="143">
                  <c:v>0.10362866520881653</c:v>
                </c:pt>
                <c:pt idx="144">
                  <c:v>9.8276160657405853E-2</c:v>
                </c:pt>
                <c:pt idx="145">
                  <c:v>9.3317054212093353E-2</c:v>
                </c:pt>
                <c:pt idx="146">
                  <c:v>8.8709615170955658E-2</c:v>
                </c:pt>
                <c:pt idx="147">
                  <c:v>8.4427021443843842E-2</c:v>
                </c:pt>
                <c:pt idx="148">
                  <c:v>8.0436490476131439E-2</c:v>
                </c:pt>
                <c:pt idx="149">
                  <c:v>7.6714172959327698E-2</c:v>
                </c:pt>
                <c:pt idx="150">
                  <c:v>7.3239222168922424E-2</c:v>
                </c:pt>
                <c:pt idx="151">
                  <c:v>6.9987796247005463E-2</c:v>
                </c:pt>
                <c:pt idx="152">
                  <c:v>6.6941991448402405E-2</c:v>
                </c:pt>
                <c:pt idx="153">
                  <c:v>6.4083948731422424E-2</c:v>
                </c:pt>
                <c:pt idx="154">
                  <c:v>6.1401739716529846E-2</c:v>
                </c:pt>
                <c:pt idx="155">
                  <c:v>5.8877483010292053E-2</c:v>
                </c:pt>
                <c:pt idx="156">
                  <c:v>5.6502237915992737E-2</c:v>
                </c:pt>
                <c:pt idx="157">
                  <c:v>5.426407977938652E-2</c:v>
                </c:pt>
                <c:pt idx="158">
                  <c:v>5.2151095122098923E-2</c:v>
                </c:pt>
                <c:pt idx="159">
                  <c:v>5.0154339522123337E-2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1">
                  <c:v>0</c:v>
                </c:pt>
                <c:pt idx="2">
                  <c:v>86.753433227539063</c:v>
                </c:pt>
                <c:pt idx="3">
                  <c:v>0.11793725937604904</c:v>
                </c:pt>
                <c:pt idx="4">
                  <c:v>9.8357327282428741E-2</c:v>
                </c:pt>
                <c:pt idx="5">
                  <c:v>7.660963386297226E-2</c:v>
                </c:pt>
                <c:pt idx="6">
                  <c:v>29.020072937011719</c:v>
                </c:pt>
                <c:pt idx="7">
                  <c:v>0.11793725937604904</c:v>
                </c:pt>
                <c:pt idx="8">
                  <c:v>9.9143922328948975E-2</c:v>
                </c:pt>
                <c:pt idx="9">
                  <c:v>30.127796173095703</c:v>
                </c:pt>
                <c:pt idx="10">
                  <c:v>0.11793725937604904</c:v>
                </c:pt>
                <c:pt idx="11">
                  <c:v>9.5744244754314423E-2</c:v>
                </c:pt>
                <c:pt idx="12">
                  <c:v>7.237938791513443E-2</c:v>
                </c:pt>
                <c:pt idx="13">
                  <c:v>4.9213048070669174E-2</c:v>
                </c:pt>
                <c:pt idx="14">
                  <c:v>2.7866356074810028E-2</c:v>
                </c:pt>
                <c:pt idx="15">
                  <c:v>1.2634878046810627E-2</c:v>
                </c:pt>
                <c:pt idx="16">
                  <c:v>1.9959562923759222E-3</c:v>
                </c:pt>
                <c:pt idx="17">
                  <c:v>-4.9791848286986351E-3</c:v>
                </c:pt>
                <c:pt idx="18">
                  <c:v>-9.0691223740577698E-3</c:v>
                </c:pt>
                <c:pt idx="19">
                  <c:v>-9.3803089112043381E-3</c:v>
                </c:pt>
                <c:pt idx="20">
                  <c:v>-9.3515105545520782E-3</c:v>
                </c:pt>
                <c:pt idx="21">
                  <c:v>-7.9829525202512741E-3</c:v>
                </c:pt>
                <c:pt idx="22">
                  <c:v>-6.6291536204516888E-3</c:v>
                </c:pt>
                <c:pt idx="23">
                  <c:v>-5.5054444819688797E-3</c:v>
                </c:pt>
                <c:pt idx="24">
                  <c:v>-4.4347685761749744E-3</c:v>
                </c:pt>
                <c:pt idx="25">
                  <c:v>-3.38134472258389E-3</c:v>
                </c:pt>
                <c:pt idx="26">
                  <c:v>-2.5805695913732052E-3</c:v>
                </c:pt>
                <c:pt idx="27">
                  <c:v>-1.8862895667552948E-3</c:v>
                </c:pt>
                <c:pt idx="28">
                  <c:v>-1.3473372673615813E-3</c:v>
                </c:pt>
                <c:pt idx="29">
                  <c:v>-9.603187208995223E-4</c:v>
                </c:pt>
                <c:pt idx="30">
                  <c:v>-7.0089759537950158E-4</c:v>
                </c:pt>
                <c:pt idx="31">
                  <c:v>-5.0423742504790425E-4</c:v>
                </c:pt>
                <c:pt idx="32">
                  <c:v>-3.3632080885581672E-4</c:v>
                </c:pt>
                <c:pt idx="33">
                  <c:v>-2.3064301058184355E-4</c:v>
                </c:pt>
                <c:pt idx="34">
                  <c:v>14.7255859375</c:v>
                </c:pt>
                <c:pt idx="35">
                  <c:v>0.11793725937604904</c:v>
                </c:pt>
                <c:pt idx="36">
                  <c:v>7.26795494556427E-2</c:v>
                </c:pt>
                <c:pt idx="37">
                  <c:v>4.2756829410791397E-2</c:v>
                </c:pt>
                <c:pt idx="38">
                  <c:v>2.7753930538892746E-2</c:v>
                </c:pt>
                <c:pt idx="39">
                  <c:v>1.6802491620182991E-2</c:v>
                </c:pt>
                <c:pt idx="40">
                  <c:v>9.1913053765892982E-3</c:v>
                </c:pt>
                <c:pt idx="41">
                  <c:v>4.8590595833957195E-3</c:v>
                </c:pt>
                <c:pt idx="42">
                  <c:v>2.3904507979750633E-3</c:v>
                </c:pt>
                <c:pt idx="43">
                  <c:v>1.4463444240391254E-3</c:v>
                </c:pt>
                <c:pt idx="44">
                  <c:v>7.5706210918724537E-4</c:v>
                </c:pt>
                <c:pt idx="45">
                  <c:v>4.0839880239218473E-4</c:v>
                </c:pt>
                <c:pt idx="46">
                  <c:v>2.1310315059963614E-4</c:v>
                </c:pt>
                <c:pt idx="47">
                  <c:v>1.0580996604403481E-4</c:v>
                </c:pt>
                <c:pt idx="48">
                  <c:v>28.230228424072266</c:v>
                </c:pt>
                <c:pt idx="49">
                  <c:v>0.11793725937604904</c:v>
                </c:pt>
                <c:pt idx="50">
                  <c:v>6.7781694233417511E-2</c:v>
                </c:pt>
                <c:pt idx="51">
                  <c:v>3.2643318176269531E-2</c:v>
                </c:pt>
                <c:pt idx="52">
                  <c:v>1.5700323507189751E-2</c:v>
                </c:pt>
                <c:pt idx="53">
                  <c:v>6.6163772717118263E-3</c:v>
                </c:pt>
                <c:pt idx="54">
                  <c:v>2.7496910188347101E-3</c:v>
                </c:pt>
                <c:pt idx="55">
                  <c:v>1.0665875161066651E-3</c:v>
                </c:pt>
                <c:pt idx="56">
                  <c:v>4.5725246309302747E-4</c:v>
                </c:pt>
                <c:pt idx="57">
                  <c:v>1.7891157767735422E-4</c:v>
                </c:pt>
                <c:pt idx="58">
                  <c:v>6.8101013312116265E-5</c:v>
                </c:pt>
                <c:pt idx="59">
                  <c:v>38.736309051513672</c:v>
                </c:pt>
                <c:pt idx="60">
                  <c:v>0.11793725937604904</c:v>
                </c:pt>
                <c:pt idx="61">
                  <c:v>4.9871101975440979E-2</c:v>
                </c:pt>
                <c:pt idx="62">
                  <c:v>2.0156579092144966E-2</c:v>
                </c:pt>
                <c:pt idx="63">
                  <c:v>6.8379249423742294E-3</c:v>
                </c:pt>
                <c:pt idx="64">
                  <c:v>1.9461037591099739E-3</c:v>
                </c:pt>
                <c:pt idx="65">
                  <c:v>4.8134193639270961E-4</c:v>
                </c:pt>
                <c:pt idx="66">
                  <c:v>1.2419071572367102E-4</c:v>
                </c:pt>
                <c:pt idx="67">
                  <c:v>3.8147270970512182E-5</c:v>
                </c:pt>
                <c:pt idx="68">
                  <c:v>1.3885329281038139E-5</c:v>
                </c:pt>
                <c:pt idx="69">
                  <c:v>49.069541931152344</c:v>
                </c:pt>
                <c:pt idx="70">
                  <c:v>0.11793725937604904</c:v>
                </c:pt>
                <c:pt idx="71">
                  <c:v>5.5170804262161255E-2</c:v>
                </c:pt>
                <c:pt idx="72">
                  <c:v>2.2979214787483215E-2</c:v>
                </c:pt>
                <c:pt idx="73">
                  <c:v>5.8253230527043343E-3</c:v>
                </c:pt>
                <c:pt idx="74">
                  <c:v>1.049776328727603E-3</c:v>
                </c:pt>
                <c:pt idx="75">
                  <c:v>1.7492874758318067E-4</c:v>
                </c:pt>
                <c:pt idx="76">
                  <c:v>4.5071610657032579E-5</c:v>
                </c:pt>
                <c:pt idx="77">
                  <c:v>8.0928548413794488E-6</c:v>
                </c:pt>
                <c:pt idx="78">
                  <c:v>-2.9500536129489774E-6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105.11955261230469</c:v>
                </c:pt>
                <c:pt idx="84">
                  <c:v>8.4245197474956512E-2</c:v>
                </c:pt>
                <c:pt idx="85">
                  <c:v>4.6879049390554428E-2</c:v>
                </c:pt>
                <c:pt idx="86">
                  <c:v>1.5932321548461914E-2</c:v>
                </c:pt>
                <c:pt idx="87">
                  <c:v>0.27695295214653015</c:v>
                </c:pt>
                <c:pt idx="88">
                  <c:v>9.4823980331420898</c:v>
                </c:pt>
                <c:pt idx="89">
                  <c:v>8.4245197474956512E-2</c:v>
                </c:pt>
                <c:pt idx="90">
                  <c:v>3.7986040115356445E-2</c:v>
                </c:pt>
                <c:pt idx="91">
                  <c:v>5.3256746381521225E-2</c:v>
                </c:pt>
                <c:pt idx="92">
                  <c:v>4.7321615219116211</c:v>
                </c:pt>
                <c:pt idx="93">
                  <c:v>8.4245197474956512E-2</c:v>
                </c:pt>
                <c:pt idx="94">
                  <c:v>3.7345290184020996E-2</c:v>
                </c:pt>
                <c:pt idx="95">
                  <c:v>0.27695295214653015</c:v>
                </c:pt>
                <c:pt idx="96">
                  <c:v>0.25689300894737244</c:v>
                </c:pt>
                <c:pt idx="97">
                  <c:v>0.23761390149593353</c:v>
                </c:pt>
                <c:pt idx="98">
                  <c:v>0.22204814851284027</c:v>
                </c:pt>
                <c:pt idx="99">
                  <c:v>0.20726919174194336</c:v>
                </c:pt>
                <c:pt idx="100">
                  <c:v>108.04155731201172</c:v>
                </c:pt>
                <c:pt idx="101">
                  <c:v>8.4245197474956512E-2</c:v>
                </c:pt>
                <c:pt idx="102">
                  <c:v>1.0746716521680355E-2</c:v>
                </c:pt>
                <c:pt idx="103">
                  <c:v>0.27695295214653015</c:v>
                </c:pt>
                <c:pt idx="104">
                  <c:v>0.25573670864105225</c:v>
                </c:pt>
                <c:pt idx="105">
                  <c:v>0.23509560525417328</c:v>
                </c:pt>
                <c:pt idx="106">
                  <c:v>0.24068056046962738</c:v>
                </c:pt>
                <c:pt idx="107">
                  <c:v>0.23070870339870453</c:v>
                </c:pt>
                <c:pt idx="108">
                  <c:v>0.21597741544246674</c:v>
                </c:pt>
                <c:pt idx="109">
                  <c:v>0.20000337064266205</c:v>
                </c:pt>
                <c:pt idx="110">
                  <c:v>0.18487869203090668</c:v>
                </c:pt>
                <c:pt idx="111">
                  <c:v>0.17046332359313965</c:v>
                </c:pt>
                <c:pt idx="112">
                  <c:v>107.65107727050781</c:v>
                </c:pt>
                <c:pt idx="113">
                  <c:v>8.4245197474956512E-2</c:v>
                </c:pt>
                <c:pt idx="114">
                  <c:v>9.0032806620001793E-3</c:v>
                </c:pt>
                <c:pt idx="115">
                  <c:v>0.27695295214653015</c:v>
                </c:pt>
                <c:pt idx="116">
                  <c:v>0.25470253825187683</c:v>
                </c:pt>
                <c:pt idx="117">
                  <c:v>0.2334207147359848</c:v>
                </c:pt>
                <c:pt idx="118">
                  <c:v>0.21453200280666351</c:v>
                </c:pt>
                <c:pt idx="119">
                  <c:v>0.19721090793609619</c:v>
                </c:pt>
                <c:pt idx="120">
                  <c:v>0.18130837380886078</c:v>
                </c:pt>
                <c:pt idx="121">
                  <c:v>0.1668393462896347</c:v>
                </c:pt>
                <c:pt idx="122">
                  <c:v>0.15385447442531586</c:v>
                </c:pt>
                <c:pt idx="123">
                  <c:v>0.14232993125915527</c:v>
                </c:pt>
                <c:pt idx="124">
                  <c:v>0.13209283351898193</c:v>
                </c:pt>
                <c:pt idx="125">
                  <c:v>0.12241005897521973</c:v>
                </c:pt>
                <c:pt idx="126">
                  <c:v>0.11361240595579147</c:v>
                </c:pt>
                <c:pt idx="127">
                  <c:v>69.106918334960938</c:v>
                </c:pt>
                <c:pt idx="128">
                  <c:v>8.4245197474956512E-2</c:v>
                </c:pt>
                <c:pt idx="129">
                  <c:v>0.27695295214653015</c:v>
                </c:pt>
                <c:pt idx="130">
                  <c:v>0.25609433650970459</c:v>
                </c:pt>
                <c:pt idx="131">
                  <c:v>0.23491381108760834</c:v>
                </c:pt>
                <c:pt idx="132">
                  <c:v>0.2151399701833725</c:v>
                </c:pt>
                <c:pt idx="133">
                  <c:v>0.19744037091732025</c:v>
                </c:pt>
                <c:pt idx="134">
                  <c:v>0.18193422257900238</c:v>
                </c:pt>
                <c:pt idx="135">
                  <c:v>0.16860960423946381</c:v>
                </c:pt>
                <c:pt idx="136">
                  <c:v>0.15706418454647064</c:v>
                </c:pt>
                <c:pt idx="137">
                  <c:v>0.14696419239044189</c:v>
                </c:pt>
                <c:pt idx="138">
                  <c:v>0.13799667358398438</c:v>
                </c:pt>
                <c:pt idx="139">
                  <c:v>0.12990830838680267</c:v>
                </c:pt>
                <c:pt idx="140">
                  <c:v>0.12246070802211761</c:v>
                </c:pt>
                <c:pt idx="141">
                  <c:v>0.11566578596830368</c:v>
                </c:pt>
                <c:pt idx="142">
                  <c:v>0.10940729826688766</c:v>
                </c:pt>
                <c:pt idx="143">
                  <c:v>0.10362862795591354</c:v>
                </c:pt>
                <c:pt idx="144">
                  <c:v>9.8276130855083466E-2</c:v>
                </c:pt>
                <c:pt idx="145">
                  <c:v>9.3317024409770966E-2</c:v>
                </c:pt>
                <c:pt idx="146">
                  <c:v>8.870958536863327E-2</c:v>
                </c:pt>
                <c:pt idx="147">
                  <c:v>8.4426999092102051E-2</c:v>
                </c:pt>
                <c:pt idx="148">
                  <c:v>8.0436460673809052E-2</c:v>
                </c:pt>
                <c:pt idx="149">
                  <c:v>7.6714150607585907E-2</c:v>
                </c:pt>
                <c:pt idx="150">
                  <c:v>7.3239199817180634E-2</c:v>
                </c:pt>
                <c:pt idx="151">
                  <c:v>6.9987773895263672E-2</c:v>
                </c:pt>
                <c:pt idx="152">
                  <c:v>6.6941976547241211E-2</c:v>
                </c:pt>
                <c:pt idx="153">
                  <c:v>6.4083926379680634E-2</c:v>
                </c:pt>
                <c:pt idx="154">
                  <c:v>6.1401717364788055E-2</c:v>
                </c:pt>
                <c:pt idx="155">
                  <c:v>5.8877464383840561E-2</c:v>
                </c:pt>
                <c:pt idx="156">
                  <c:v>5.6502219289541245E-2</c:v>
                </c:pt>
                <c:pt idx="157">
                  <c:v>5.4264064878225327E-2</c:v>
                </c:pt>
                <c:pt idx="158">
                  <c:v>5.2151080220937729E-2</c:v>
                </c:pt>
                <c:pt idx="159">
                  <c:v>5.0154324620962143E-2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1">
                  <c:v>0.11000588536262512</c:v>
                </c:pt>
                <c:pt idx="2">
                  <c:v>0.18000000715255737</c:v>
                </c:pt>
                <c:pt idx="3">
                  <c:v>0.18000000715255737</c:v>
                </c:pt>
                <c:pt idx="4">
                  <c:v>0.18000000715255737</c:v>
                </c:pt>
                <c:pt idx="5">
                  <c:v>0.18000000715255737</c:v>
                </c:pt>
                <c:pt idx="6">
                  <c:v>0.18000000715255737</c:v>
                </c:pt>
                <c:pt idx="7">
                  <c:v>0.18000000715255737</c:v>
                </c:pt>
                <c:pt idx="8">
                  <c:v>0.18000000715255737</c:v>
                </c:pt>
                <c:pt idx="9">
                  <c:v>0.18000000715255737</c:v>
                </c:pt>
                <c:pt idx="10">
                  <c:v>0.18000000715255737</c:v>
                </c:pt>
                <c:pt idx="11">
                  <c:v>0.18000000715255737</c:v>
                </c:pt>
                <c:pt idx="12">
                  <c:v>0.18000000715255737</c:v>
                </c:pt>
                <c:pt idx="13">
                  <c:v>0.18000000715255737</c:v>
                </c:pt>
                <c:pt idx="14">
                  <c:v>0.18000000715255737</c:v>
                </c:pt>
                <c:pt idx="15">
                  <c:v>0.18000000715255737</c:v>
                </c:pt>
                <c:pt idx="16">
                  <c:v>0.18000000715255737</c:v>
                </c:pt>
                <c:pt idx="17">
                  <c:v>0.18000000715255737</c:v>
                </c:pt>
                <c:pt idx="18">
                  <c:v>0.18000000715255737</c:v>
                </c:pt>
                <c:pt idx="19">
                  <c:v>0.18000000715255737</c:v>
                </c:pt>
                <c:pt idx="20">
                  <c:v>0.18000000715255737</c:v>
                </c:pt>
                <c:pt idx="21">
                  <c:v>0.18000000715255737</c:v>
                </c:pt>
                <c:pt idx="22">
                  <c:v>0.18000000715255737</c:v>
                </c:pt>
                <c:pt idx="23">
                  <c:v>0.18000000715255737</c:v>
                </c:pt>
                <c:pt idx="24">
                  <c:v>0.18000000715255737</c:v>
                </c:pt>
                <c:pt idx="25">
                  <c:v>0.18000000715255737</c:v>
                </c:pt>
                <c:pt idx="26">
                  <c:v>0.18000000715255737</c:v>
                </c:pt>
                <c:pt idx="27">
                  <c:v>0.18000000715255737</c:v>
                </c:pt>
                <c:pt idx="28">
                  <c:v>0.18000000715255737</c:v>
                </c:pt>
                <c:pt idx="29">
                  <c:v>0.18000000715255737</c:v>
                </c:pt>
                <c:pt idx="30">
                  <c:v>0.18000000715255737</c:v>
                </c:pt>
                <c:pt idx="31">
                  <c:v>0.18000000715255737</c:v>
                </c:pt>
                <c:pt idx="32">
                  <c:v>0.18000000715255737</c:v>
                </c:pt>
                <c:pt idx="33">
                  <c:v>0.18000000715255737</c:v>
                </c:pt>
                <c:pt idx="34">
                  <c:v>0.18000000715255737</c:v>
                </c:pt>
                <c:pt idx="35">
                  <c:v>0.18000000715255737</c:v>
                </c:pt>
                <c:pt idx="36">
                  <c:v>0.18000000715255737</c:v>
                </c:pt>
                <c:pt idx="37">
                  <c:v>0.18000000715255737</c:v>
                </c:pt>
                <c:pt idx="38">
                  <c:v>0.18000000715255737</c:v>
                </c:pt>
                <c:pt idx="39">
                  <c:v>0.18000000715255737</c:v>
                </c:pt>
                <c:pt idx="40">
                  <c:v>0.18000000715255737</c:v>
                </c:pt>
                <c:pt idx="41">
                  <c:v>0.18000000715255737</c:v>
                </c:pt>
                <c:pt idx="42">
                  <c:v>0.18000000715255737</c:v>
                </c:pt>
                <c:pt idx="43">
                  <c:v>0.18000000715255737</c:v>
                </c:pt>
                <c:pt idx="44">
                  <c:v>0.18000000715255737</c:v>
                </c:pt>
                <c:pt idx="45">
                  <c:v>0.18000000715255737</c:v>
                </c:pt>
                <c:pt idx="46">
                  <c:v>0.18000000715255737</c:v>
                </c:pt>
                <c:pt idx="47">
                  <c:v>0.18000000715255737</c:v>
                </c:pt>
                <c:pt idx="48">
                  <c:v>0.18000000715255737</c:v>
                </c:pt>
                <c:pt idx="49">
                  <c:v>0.18000000715255737</c:v>
                </c:pt>
                <c:pt idx="50">
                  <c:v>0.18000000715255737</c:v>
                </c:pt>
                <c:pt idx="51">
                  <c:v>0.18000000715255737</c:v>
                </c:pt>
                <c:pt idx="52">
                  <c:v>0.18000000715255737</c:v>
                </c:pt>
                <c:pt idx="53">
                  <c:v>0.18000000715255737</c:v>
                </c:pt>
                <c:pt idx="54">
                  <c:v>0.18000000715255737</c:v>
                </c:pt>
                <c:pt idx="55">
                  <c:v>0.18000000715255737</c:v>
                </c:pt>
                <c:pt idx="56">
                  <c:v>0.18000000715255737</c:v>
                </c:pt>
                <c:pt idx="57">
                  <c:v>0.18000000715255737</c:v>
                </c:pt>
                <c:pt idx="58">
                  <c:v>0.18000000715255737</c:v>
                </c:pt>
                <c:pt idx="59">
                  <c:v>0.18000000715255737</c:v>
                </c:pt>
                <c:pt idx="60">
                  <c:v>0.18000000715255737</c:v>
                </c:pt>
                <c:pt idx="61">
                  <c:v>0.17803725600242615</c:v>
                </c:pt>
                <c:pt idx="62">
                  <c:v>0.18000000715255737</c:v>
                </c:pt>
                <c:pt idx="63">
                  <c:v>0.17793898284435272</c:v>
                </c:pt>
                <c:pt idx="64">
                  <c:v>0.1773708164691925</c:v>
                </c:pt>
                <c:pt idx="65">
                  <c:v>0.1753154993057251</c:v>
                </c:pt>
                <c:pt idx="66">
                  <c:v>0.17229463160037994</c:v>
                </c:pt>
                <c:pt idx="67">
                  <c:v>0.16895438730716705</c:v>
                </c:pt>
                <c:pt idx="68">
                  <c:v>0.16432690620422363</c:v>
                </c:pt>
                <c:pt idx="69">
                  <c:v>0.18000000715255737</c:v>
                </c:pt>
                <c:pt idx="70">
                  <c:v>0.18000000715255737</c:v>
                </c:pt>
                <c:pt idx="71">
                  <c:v>0.15494222939014435</c:v>
                </c:pt>
                <c:pt idx="72">
                  <c:v>0.1567569375038147</c:v>
                </c:pt>
                <c:pt idx="73">
                  <c:v>0.15706276893615723</c:v>
                </c:pt>
                <c:pt idx="74">
                  <c:v>0.15564268827438354</c:v>
                </c:pt>
                <c:pt idx="75">
                  <c:v>0.15302880108356476</c:v>
                </c:pt>
                <c:pt idx="76">
                  <c:v>0.14851543307304382</c:v>
                </c:pt>
                <c:pt idx="77">
                  <c:v>0.1423749178647995</c:v>
                </c:pt>
                <c:pt idx="78">
                  <c:v>0.13262243568897247</c:v>
                </c:pt>
                <c:pt idx="79">
                  <c:v>0.13273966312408447</c:v>
                </c:pt>
                <c:pt idx="80">
                  <c:v>0.13285277783870697</c:v>
                </c:pt>
                <c:pt idx="81">
                  <c:v>0.13296183943748474</c:v>
                </c:pt>
                <c:pt idx="82">
                  <c:v>0.13306686282157898</c:v>
                </c:pt>
                <c:pt idx="83">
                  <c:v>0.18000000715255737</c:v>
                </c:pt>
                <c:pt idx="84">
                  <c:v>0.18000000715255737</c:v>
                </c:pt>
                <c:pt idx="85">
                  <c:v>0.18000000715255737</c:v>
                </c:pt>
                <c:pt idx="86">
                  <c:v>0.18000000715255737</c:v>
                </c:pt>
                <c:pt idx="87">
                  <c:v>0.18000000715255737</c:v>
                </c:pt>
                <c:pt idx="88">
                  <c:v>0.18000000715255737</c:v>
                </c:pt>
                <c:pt idx="89">
                  <c:v>0.18000000715255737</c:v>
                </c:pt>
                <c:pt idx="90">
                  <c:v>0.18000000715255737</c:v>
                </c:pt>
                <c:pt idx="91">
                  <c:v>0.18000000715255737</c:v>
                </c:pt>
                <c:pt idx="92">
                  <c:v>0.18000000715255737</c:v>
                </c:pt>
                <c:pt idx="93">
                  <c:v>0.18000000715255737</c:v>
                </c:pt>
                <c:pt idx="94">
                  <c:v>0.18000000715255737</c:v>
                </c:pt>
                <c:pt idx="95">
                  <c:v>0.18000000715255737</c:v>
                </c:pt>
                <c:pt idx="96">
                  <c:v>0.18000000715255737</c:v>
                </c:pt>
                <c:pt idx="97">
                  <c:v>0.18000000715255737</c:v>
                </c:pt>
                <c:pt idx="98">
                  <c:v>0.18000000715255737</c:v>
                </c:pt>
                <c:pt idx="99">
                  <c:v>0.18000000715255737</c:v>
                </c:pt>
                <c:pt idx="100">
                  <c:v>0.18000000715255737</c:v>
                </c:pt>
                <c:pt idx="101">
                  <c:v>0.18000000715255737</c:v>
                </c:pt>
                <c:pt idx="102">
                  <c:v>0.18000000715255737</c:v>
                </c:pt>
                <c:pt idx="103">
                  <c:v>0.18000000715255737</c:v>
                </c:pt>
                <c:pt idx="104">
                  <c:v>0.18000000715255737</c:v>
                </c:pt>
                <c:pt idx="105">
                  <c:v>0.18000000715255737</c:v>
                </c:pt>
                <c:pt idx="106">
                  <c:v>0.18000000715255737</c:v>
                </c:pt>
                <c:pt idx="107">
                  <c:v>0.18000000715255737</c:v>
                </c:pt>
                <c:pt idx="108">
                  <c:v>0.18000000715255737</c:v>
                </c:pt>
                <c:pt idx="109">
                  <c:v>0.18000000715255737</c:v>
                </c:pt>
                <c:pt idx="110">
                  <c:v>0.18000000715255737</c:v>
                </c:pt>
                <c:pt idx="111">
                  <c:v>0.18000000715255737</c:v>
                </c:pt>
                <c:pt idx="112">
                  <c:v>0.18000000715255737</c:v>
                </c:pt>
                <c:pt idx="113">
                  <c:v>0.18000000715255737</c:v>
                </c:pt>
                <c:pt idx="114">
                  <c:v>0.18000000715255737</c:v>
                </c:pt>
                <c:pt idx="115">
                  <c:v>0.18000000715255737</c:v>
                </c:pt>
                <c:pt idx="116">
                  <c:v>0.18000000715255737</c:v>
                </c:pt>
                <c:pt idx="117">
                  <c:v>0.18000000715255737</c:v>
                </c:pt>
                <c:pt idx="118">
                  <c:v>0.18000000715255737</c:v>
                </c:pt>
                <c:pt idx="119">
                  <c:v>0.18000000715255737</c:v>
                </c:pt>
                <c:pt idx="120">
                  <c:v>0.18000000715255737</c:v>
                </c:pt>
                <c:pt idx="121">
                  <c:v>0.18000000715255737</c:v>
                </c:pt>
                <c:pt idx="122">
                  <c:v>0.18000000715255737</c:v>
                </c:pt>
                <c:pt idx="123">
                  <c:v>0.18000000715255737</c:v>
                </c:pt>
                <c:pt idx="124">
                  <c:v>0.18000000715255737</c:v>
                </c:pt>
                <c:pt idx="125">
                  <c:v>0.18000000715255737</c:v>
                </c:pt>
                <c:pt idx="126">
                  <c:v>0.18000000715255737</c:v>
                </c:pt>
                <c:pt idx="127">
                  <c:v>0.18000000715255737</c:v>
                </c:pt>
                <c:pt idx="128">
                  <c:v>0.18000000715255737</c:v>
                </c:pt>
                <c:pt idx="129">
                  <c:v>0.18000000715255737</c:v>
                </c:pt>
                <c:pt idx="130">
                  <c:v>0.18000000715255737</c:v>
                </c:pt>
                <c:pt idx="131">
                  <c:v>0.18000000715255737</c:v>
                </c:pt>
                <c:pt idx="132">
                  <c:v>0.18000000715255737</c:v>
                </c:pt>
                <c:pt idx="133">
                  <c:v>0.18000000715255737</c:v>
                </c:pt>
                <c:pt idx="134">
                  <c:v>0.18000000715255737</c:v>
                </c:pt>
                <c:pt idx="135">
                  <c:v>0.18000000715255737</c:v>
                </c:pt>
                <c:pt idx="136">
                  <c:v>0.18000000715255737</c:v>
                </c:pt>
                <c:pt idx="137">
                  <c:v>0.18000000715255737</c:v>
                </c:pt>
                <c:pt idx="138">
                  <c:v>0.18000000715255737</c:v>
                </c:pt>
                <c:pt idx="139">
                  <c:v>0.18000000715255737</c:v>
                </c:pt>
                <c:pt idx="140">
                  <c:v>0.18000000715255737</c:v>
                </c:pt>
                <c:pt idx="141">
                  <c:v>0.18000000715255737</c:v>
                </c:pt>
                <c:pt idx="142">
                  <c:v>0.18000000715255737</c:v>
                </c:pt>
                <c:pt idx="143">
                  <c:v>0.18000000715255737</c:v>
                </c:pt>
                <c:pt idx="144">
                  <c:v>0.18000000715255737</c:v>
                </c:pt>
                <c:pt idx="145">
                  <c:v>0.18000000715255737</c:v>
                </c:pt>
                <c:pt idx="146">
                  <c:v>0.18000000715255737</c:v>
                </c:pt>
                <c:pt idx="147">
                  <c:v>0.18000000715255737</c:v>
                </c:pt>
                <c:pt idx="148">
                  <c:v>0.18000000715255737</c:v>
                </c:pt>
                <c:pt idx="149">
                  <c:v>0.18000000715255737</c:v>
                </c:pt>
                <c:pt idx="150">
                  <c:v>0.18000000715255737</c:v>
                </c:pt>
                <c:pt idx="151">
                  <c:v>0.18000000715255737</c:v>
                </c:pt>
                <c:pt idx="152">
                  <c:v>0.18000000715255737</c:v>
                </c:pt>
                <c:pt idx="153">
                  <c:v>0.18000000715255737</c:v>
                </c:pt>
                <c:pt idx="154">
                  <c:v>0.18000000715255737</c:v>
                </c:pt>
                <c:pt idx="155">
                  <c:v>0.18000000715255737</c:v>
                </c:pt>
                <c:pt idx="156">
                  <c:v>0.18000000715255737</c:v>
                </c:pt>
                <c:pt idx="157">
                  <c:v>0.18000000715255737</c:v>
                </c:pt>
                <c:pt idx="158">
                  <c:v>0.18000000715255737</c:v>
                </c:pt>
                <c:pt idx="159">
                  <c:v>0.18000000715255737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1">
                  <c:v>0.1099669560790062</c:v>
                </c:pt>
                <c:pt idx="2">
                  <c:v>0.15899999439716339</c:v>
                </c:pt>
                <c:pt idx="3">
                  <c:v>0.15899999439716339</c:v>
                </c:pt>
                <c:pt idx="4">
                  <c:v>0.15899999439716339</c:v>
                </c:pt>
                <c:pt idx="5">
                  <c:v>0.15899999439716339</c:v>
                </c:pt>
                <c:pt idx="6">
                  <c:v>0.15899999439716339</c:v>
                </c:pt>
                <c:pt idx="7">
                  <c:v>0.15899999439716339</c:v>
                </c:pt>
                <c:pt idx="8">
                  <c:v>0.15899999439716339</c:v>
                </c:pt>
                <c:pt idx="9">
                  <c:v>0.15899999439716339</c:v>
                </c:pt>
                <c:pt idx="10">
                  <c:v>0.15899999439716339</c:v>
                </c:pt>
                <c:pt idx="11">
                  <c:v>0.15899999439716339</c:v>
                </c:pt>
                <c:pt idx="12">
                  <c:v>0.15899999439716339</c:v>
                </c:pt>
                <c:pt idx="13">
                  <c:v>0.15899999439716339</c:v>
                </c:pt>
                <c:pt idx="14">
                  <c:v>0.15899999439716339</c:v>
                </c:pt>
                <c:pt idx="15">
                  <c:v>0.15899999439716339</c:v>
                </c:pt>
                <c:pt idx="16">
                  <c:v>0.15899999439716339</c:v>
                </c:pt>
                <c:pt idx="17">
                  <c:v>0.15899999439716339</c:v>
                </c:pt>
                <c:pt idx="18">
                  <c:v>0.15899999439716339</c:v>
                </c:pt>
                <c:pt idx="19">
                  <c:v>0.15899999439716339</c:v>
                </c:pt>
                <c:pt idx="20">
                  <c:v>0.15899999439716339</c:v>
                </c:pt>
                <c:pt idx="21">
                  <c:v>0.15899999439716339</c:v>
                </c:pt>
                <c:pt idx="22">
                  <c:v>0.15899999439716339</c:v>
                </c:pt>
                <c:pt idx="23">
                  <c:v>0.15899999439716339</c:v>
                </c:pt>
                <c:pt idx="24">
                  <c:v>0.15899999439716339</c:v>
                </c:pt>
                <c:pt idx="25">
                  <c:v>0.15899999439716339</c:v>
                </c:pt>
                <c:pt idx="26">
                  <c:v>0.15899999439716339</c:v>
                </c:pt>
                <c:pt idx="27">
                  <c:v>0.15899999439716339</c:v>
                </c:pt>
                <c:pt idx="28">
                  <c:v>0.15899999439716339</c:v>
                </c:pt>
                <c:pt idx="29">
                  <c:v>0.15899999439716339</c:v>
                </c:pt>
                <c:pt idx="30">
                  <c:v>0.15899999439716339</c:v>
                </c:pt>
                <c:pt idx="31">
                  <c:v>0.15899999439716339</c:v>
                </c:pt>
                <c:pt idx="32">
                  <c:v>0.15899999439716339</c:v>
                </c:pt>
                <c:pt idx="33">
                  <c:v>0.15899999439716339</c:v>
                </c:pt>
                <c:pt idx="34">
                  <c:v>0.15899999439716339</c:v>
                </c:pt>
                <c:pt idx="35">
                  <c:v>0.15899999439716339</c:v>
                </c:pt>
                <c:pt idx="36">
                  <c:v>0.15899999439716339</c:v>
                </c:pt>
                <c:pt idx="37">
                  <c:v>0.15899999439716339</c:v>
                </c:pt>
                <c:pt idx="38">
                  <c:v>0.15899999439716339</c:v>
                </c:pt>
                <c:pt idx="39">
                  <c:v>0.15899999439716339</c:v>
                </c:pt>
                <c:pt idx="40">
                  <c:v>0.15899999439716339</c:v>
                </c:pt>
                <c:pt idx="41">
                  <c:v>0.15899999439716339</c:v>
                </c:pt>
                <c:pt idx="42">
                  <c:v>0.15899999439716339</c:v>
                </c:pt>
                <c:pt idx="43">
                  <c:v>0.15899999439716339</c:v>
                </c:pt>
                <c:pt idx="44">
                  <c:v>0.15899999439716339</c:v>
                </c:pt>
                <c:pt idx="45">
                  <c:v>0.15899999439716339</c:v>
                </c:pt>
                <c:pt idx="46">
                  <c:v>0.15899717807769775</c:v>
                </c:pt>
                <c:pt idx="47">
                  <c:v>0.1589074432849884</c:v>
                </c:pt>
                <c:pt idx="48">
                  <c:v>0.15899999439716339</c:v>
                </c:pt>
                <c:pt idx="49">
                  <c:v>0.15899999439716339</c:v>
                </c:pt>
                <c:pt idx="50">
                  <c:v>0.15899999439716339</c:v>
                </c:pt>
                <c:pt idx="51">
                  <c:v>0.15899999439716339</c:v>
                </c:pt>
                <c:pt idx="52">
                  <c:v>0.15899999439716339</c:v>
                </c:pt>
                <c:pt idx="53">
                  <c:v>0.15465319156646729</c:v>
                </c:pt>
                <c:pt idx="54">
                  <c:v>0.1498246043920517</c:v>
                </c:pt>
                <c:pt idx="55">
                  <c:v>0.14503300189971924</c:v>
                </c:pt>
                <c:pt idx="56">
                  <c:v>0.13928954303264618</c:v>
                </c:pt>
                <c:pt idx="57">
                  <c:v>0.13280761241912842</c:v>
                </c:pt>
                <c:pt idx="58">
                  <c:v>0.12582133710384369</c:v>
                </c:pt>
                <c:pt idx="59">
                  <c:v>0.15899999439716339</c:v>
                </c:pt>
                <c:pt idx="60">
                  <c:v>0.1581171452999115</c:v>
                </c:pt>
                <c:pt idx="61">
                  <c:v>0.15553437173366547</c:v>
                </c:pt>
                <c:pt idx="62">
                  <c:v>0.1442190408706665</c:v>
                </c:pt>
                <c:pt idx="63">
                  <c:v>0.14013871550559998</c:v>
                </c:pt>
                <c:pt idx="64">
                  <c:v>0.13323672115802765</c:v>
                </c:pt>
                <c:pt idx="65">
                  <c:v>0.12640832364559174</c:v>
                </c:pt>
                <c:pt idx="66">
                  <c:v>0.11913096159696579</c:v>
                </c:pt>
                <c:pt idx="67">
                  <c:v>0.11204228550195694</c:v>
                </c:pt>
                <c:pt idx="68">
                  <c:v>0.10406773537397385</c:v>
                </c:pt>
                <c:pt idx="69">
                  <c:v>0.15899999439716339</c:v>
                </c:pt>
                <c:pt idx="70">
                  <c:v>0.15899999439716339</c:v>
                </c:pt>
                <c:pt idx="71">
                  <c:v>0.15814459323883057</c:v>
                </c:pt>
                <c:pt idx="72">
                  <c:v>0.15154135227203369</c:v>
                </c:pt>
                <c:pt idx="73">
                  <c:v>0.14485664665699005</c:v>
                </c:pt>
                <c:pt idx="74">
                  <c:v>0.13838787376880646</c:v>
                </c:pt>
                <c:pt idx="75">
                  <c:v>0.13251510262489319</c:v>
                </c:pt>
                <c:pt idx="76">
                  <c:v>0.12591426074504852</c:v>
                </c:pt>
                <c:pt idx="77">
                  <c:v>0.11851993948221207</c:v>
                </c:pt>
                <c:pt idx="78">
                  <c:v>0.10815710574388504</c:v>
                </c:pt>
                <c:pt idx="79">
                  <c:v>0.10798867046833038</c:v>
                </c:pt>
                <c:pt idx="80">
                  <c:v>0.10782243311405182</c:v>
                </c:pt>
                <c:pt idx="81">
                  <c:v>0.10765843838453293</c:v>
                </c:pt>
                <c:pt idx="82">
                  <c:v>0.1074967235326767</c:v>
                </c:pt>
                <c:pt idx="83">
                  <c:v>0.15899999439716339</c:v>
                </c:pt>
                <c:pt idx="84">
                  <c:v>0.15899999439716339</c:v>
                </c:pt>
                <c:pt idx="85">
                  <c:v>0.15899999439716339</c:v>
                </c:pt>
                <c:pt idx="86">
                  <c:v>0.15899999439716339</c:v>
                </c:pt>
                <c:pt idx="87">
                  <c:v>0.15899999439716339</c:v>
                </c:pt>
                <c:pt idx="88">
                  <c:v>0.15899999439716339</c:v>
                </c:pt>
                <c:pt idx="89">
                  <c:v>0.15899999439716339</c:v>
                </c:pt>
                <c:pt idx="90">
                  <c:v>0.15899999439716339</c:v>
                </c:pt>
                <c:pt idx="91">
                  <c:v>0.15899999439716339</c:v>
                </c:pt>
                <c:pt idx="92">
                  <c:v>0.15899999439716339</c:v>
                </c:pt>
                <c:pt idx="93">
                  <c:v>0.15899999439716339</c:v>
                </c:pt>
                <c:pt idx="94">
                  <c:v>0.15899999439716339</c:v>
                </c:pt>
                <c:pt idx="95">
                  <c:v>0.15899999439716339</c:v>
                </c:pt>
                <c:pt idx="96">
                  <c:v>0.15899999439716339</c:v>
                </c:pt>
                <c:pt idx="97">
                  <c:v>0.15899999439716339</c:v>
                </c:pt>
                <c:pt idx="98">
                  <c:v>0.15899999439716339</c:v>
                </c:pt>
                <c:pt idx="99">
                  <c:v>0.15899999439716339</c:v>
                </c:pt>
                <c:pt idx="100">
                  <c:v>0.15899999439716339</c:v>
                </c:pt>
                <c:pt idx="101">
                  <c:v>0.15899999439716339</c:v>
                </c:pt>
                <c:pt idx="102">
                  <c:v>0.15899999439716339</c:v>
                </c:pt>
                <c:pt idx="103">
                  <c:v>0.15899999439716339</c:v>
                </c:pt>
                <c:pt idx="104">
                  <c:v>0.15899999439716339</c:v>
                </c:pt>
                <c:pt idx="105">
                  <c:v>0.15899999439716339</c:v>
                </c:pt>
                <c:pt idx="106">
                  <c:v>0.15899999439716339</c:v>
                </c:pt>
                <c:pt idx="107">
                  <c:v>0.15899999439716339</c:v>
                </c:pt>
                <c:pt idx="108">
                  <c:v>0.15899999439716339</c:v>
                </c:pt>
                <c:pt idx="109">
                  <c:v>0.15899999439716339</c:v>
                </c:pt>
                <c:pt idx="110">
                  <c:v>0.15899999439716339</c:v>
                </c:pt>
                <c:pt idx="111">
                  <c:v>0.15899999439716339</c:v>
                </c:pt>
                <c:pt idx="112">
                  <c:v>0.15899999439716339</c:v>
                </c:pt>
                <c:pt idx="113">
                  <c:v>0.15899999439716339</c:v>
                </c:pt>
                <c:pt idx="114">
                  <c:v>0.15899999439716339</c:v>
                </c:pt>
                <c:pt idx="115">
                  <c:v>0.15899999439716339</c:v>
                </c:pt>
                <c:pt idx="116">
                  <c:v>0.15899999439716339</c:v>
                </c:pt>
                <c:pt idx="117">
                  <c:v>0.15899999439716339</c:v>
                </c:pt>
                <c:pt idx="118">
                  <c:v>0.15899999439716339</c:v>
                </c:pt>
                <c:pt idx="119">
                  <c:v>0.15899999439716339</c:v>
                </c:pt>
                <c:pt idx="120">
                  <c:v>0.15899999439716339</c:v>
                </c:pt>
                <c:pt idx="121">
                  <c:v>0.15899999439716339</c:v>
                </c:pt>
                <c:pt idx="122">
                  <c:v>0.15899999439716339</c:v>
                </c:pt>
                <c:pt idx="123">
                  <c:v>0.15899999439716339</c:v>
                </c:pt>
                <c:pt idx="124">
                  <c:v>0.15899999439716339</c:v>
                </c:pt>
                <c:pt idx="125">
                  <c:v>0.15899999439716339</c:v>
                </c:pt>
                <c:pt idx="126">
                  <c:v>0.15899999439716339</c:v>
                </c:pt>
                <c:pt idx="127">
                  <c:v>0.15899999439716339</c:v>
                </c:pt>
                <c:pt idx="128">
                  <c:v>0.15899999439716339</c:v>
                </c:pt>
                <c:pt idx="129">
                  <c:v>0.15899999439716339</c:v>
                </c:pt>
                <c:pt idx="130">
                  <c:v>0.15899999439716339</c:v>
                </c:pt>
                <c:pt idx="131">
                  <c:v>0.15899999439716339</c:v>
                </c:pt>
                <c:pt idx="132">
                  <c:v>0.15899999439716339</c:v>
                </c:pt>
                <c:pt idx="133">
                  <c:v>0.15899999439716339</c:v>
                </c:pt>
                <c:pt idx="134">
                  <c:v>0.15899999439716339</c:v>
                </c:pt>
                <c:pt idx="135">
                  <c:v>0.15899999439716339</c:v>
                </c:pt>
                <c:pt idx="136">
                  <c:v>0.15899999439716339</c:v>
                </c:pt>
                <c:pt idx="137">
                  <c:v>0.15899999439716339</c:v>
                </c:pt>
                <c:pt idx="138">
                  <c:v>0.15899999439716339</c:v>
                </c:pt>
                <c:pt idx="139">
                  <c:v>0.15899999439716339</c:v>
                </c:pt>
                <c:pt idx="140">
                  <c:v>0.15899999439716339</c:v>
                </c:pt>
                <c:pt idx="141">
                  <c:v>0.15899999439716339</c:v>
                </c:pt>
                <c:pt idx="142">
                  <c:v>0.15899999439716339</c:v>
                </c:pt>
                <c:pt idx="143">
                  <c:v>0.15899999439716339</c:v>
                </c:pt>
                <c:pt idx="144">
                  <c:v>0.15899999439716339</c:v>
                </c:pt>
                <c:pt idx="145">
                  <c:v>0.15899999439716339</c:v>
                </c:pt>
                <c:pt idx="146">
                  <c:v>0.15899999439716339</c:v>
                </c:pt>
                <c:pt idx="147">
                  <c:v>0.15899999439716339</c:v>
                </c:pt>
                <c:pt idx="148">
                  <c:v>0.15899999439716339</c:v>
                </c:pt>
                <c:pt idx="149">
                  <c:v>0.15899999439716339</c:v>
                </c:pt>
                <c:pt idx="150">
                  <c:v>0.15899999439716339</c:v>
                </c:pt>
                <c:pt idx="151">
                  <c:v>0.15899999439716339</c:v>
                </c:pt>
                <c:pt idx="152">
                  <c:v>0.15899999439716339</c:v>
                </c:pt>
                <c:pt idx="153">
                  <c:v>0.15899999439716339</c:v>
                </c:pt>
                <c:pt idx="154">
                  <c:v>0.15899999439716339</c:v>
                </c:pt>
                <c:pt idx="155">
                  <c:v>0.15899999439716339</c:v>
                </c:pt>
                <c:pt idx="156">
                  <c:v>0.15899999439716339</c:v>
                </c:pt>
                <c:pt idx="157">
                  <c:v>0.15899999439716339</c:v>
                </c:pt>
                <c:pt idx="158">
                  <c:v>0.15899999439716339</c:v>
                </c:pt>
                <c:pt idx="159">
                  <c:v>0.15899999439716339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1">
                  <c:v>0.11002696305513382</c:v>
                </c:pt>
                <c:pt idx="2">
                  <c:v>0.15899999439716339</c:v>
                </c:pt>
                <c:pt idx="3">
                  <c:v>0.15899999439716339</c:v>
                </c:pt>
                <c:pt idx="4">
                  <c:v>0.15899999439716339</c:v>
                </c:pt>
                <c:pt idx="5">
                  <c:v>0.15899999439716339</c:v>
                </c:pt>
                <c:pt idx="6">
                  <c:v>0.15899999439716339</c:v>
                </c:pt>
                <c:pt idx="7">
                  <c:v>0.15899999439716339</c:v>
                </c:pt>
                <c:pt idx="8">
                  <c:v>0.15899999439716339</c:v>
                </c:pt>
                <c:pt idx="9">
                  <c:v>0.15899999439716339</c:v>
                </c:pt>
                <c:pt idx="10">
                  <c:v>0.15899999439716339</c:v>
                </c:pt>
                <c:pt idx="11">
                  <c:v>0.15899999439716339</c:v>
                </c:pt>
                <c:pt idx="12">
                  <c:v>0.15899999439716339</c:v>
                </c:pt>
                <c:pt idx="13">
                  <c:v>0.15899999439716339</c:v>
                </c:pt>
                <c:pt idx="14">
                  <c:v>0.15899999439716339</c:v>
                </c:pt>
                <c:pt idx="15">
                  <c:v>0.15899999439716339</c:v>
                </c:pt>
                <c:pt idx="16">
                  <c:v>0.15899999439716339</c:v>
                </c:pt>
                <c:pt idx="17">
                  <c:v>0.15327365696430206</c:v>
                </c:pt>
                <c:pt idx="18">
                  <c:v>0.15167775750160217</c:v>
                </c:pt>
                <c:pt idx="19">
                  <c:v>0.14922086894512177</c:v>
                </c:pt>
                <c:pt idx="20">
                  <c:v>0.14807160198688507</c:v>
                </c:pt>
                <c:pt idx="21">
                  <c:v>0.14666330814361572</c:v>
                </c:pt>
                <c:pt idx="22">
                  <c:v>0.14571720361709595</c:v>
                </c:pt>
                <c:pt idx="23">
                  <c:v>0.1448349803686142</c:v>
                </c:pt>
                <c:pt idx="24">
                  <c:v>0.14407879114151001</c:v>
                </c:pt>
                <c:pt idx="25">
                  <c:v>0.14342144131660461</c:v>
                </c:pt>
                <c:pt idx="26">
                  <c:v>0.14284352958202362</c:v>
                </c:pt>
                <c:pt idx="27">
                  <c:v>0.14233069121837616</c:v>
                </c:pt>
                <c:pt idx="28">
                  <c:v>0.14187203347682953</c:v>
                </c:pt>
                <c:pt idx="29">
                  <c:v>0.14145904779434204</c:v>
                </c:pt>
                <c:pt idx="30">
                  <c:v>0.14108499884605408</c:v>
                </c:pt>
                <c:pt idx="31">
                  <c:v>0.14074447751045227</c:v>
                </c:pt>
                <c:pt idx="32">
                  <c:v>0.14043305814266205</c:v>
                </c:pt>
                <c:pt idx="33">
                  <c:v>0.14014706015586853</c:v>
                </c:pt>
                <c:pt idx="34">
                  <c:v>0.15899999439716339</c:v>
                </c:pt>
                <c:pt idx="35">
                  <c:v>0.15899999439716339</c:v>
                </c:pt>
                <c:pt idx="36">
                  <c:v>0.15407127141952515</c:v>
                </c:pt>
                <c:pt idx="37">
                  <c:v>0.15118682384490967</c:v>
                </c:pt>
                <c:pt idx="38">
                  <c:v>0.14913284778594971</c:v>
                </c:pt>
                <c:pt idx="39">
                  <c:v>0.14755237102508545</c:v>
                </c:pt>
                <c:pt idx="40">
                  <c:v>0.14628864824771881</c:v>
                </c:pt>
                <c:pt idx="41">
                  <c:v>0.14525163173675537</c:v>
                </c:pt>
                <c:pt idx="42">
                  <c:v>0.14438338577747345</c:v>
                </c:pt>
                <c:pt idx="43">
                  <c:v>0.14363791048526764</c:v>
                </c:pt>
                <c:pt idx="44">
                  <c:v>0.13836909830570221</c:v>
                </c:pt>
                <c:pt idx="45">
                  <c:v>0.13311055302619934</c:v>
                </c:pt>
                <c:pt idx="46">
                  <c:v>0.12753616273403168</c:v>
                </c:pt>
                <c:pt idx="47">
                  <c:v>0.12143035233020782</c:v>
                </c:pt>
                <c:pt idx="48">
                  <c:v>0.15899999439716339</c:v>
                </c:pt>
                <c:pt idx="49">
                  <c:v>0.1490035355091095</c:v>
                </c:pt>
                <c:pt idx="50">
                  <c:v>0.14127989113330841</c:v>
                </c:pt>
                <c:pt idx="51">
                  <c:v>0.13505835831165314</c:v>
                </c:pt>
                <c:pt idx="52">
                  <c:v>0.12887305021286011</c:v>
                </c:pt>
                <c:pt idx="53">
                  <c:v>0.12464602291584015</c:v>
                </c:pt>
                <c:pt idx="54">
                  <c:v>0.11997798830270767</c:v>
                </c:pt>
                <c:pt idx="55">
                  <c:v>0.11534786969423294</c:v>
                </c:pt>
                <c:pt idx="56">
                  <c:v>0.11016032844781876</c:v>
                </c:pt>
                <c:pt idx="57">
                  <c:v>0.10493568331003189</c:v>
                </c:pt>
                <c:pt idx="58">
                  <c:v>0.100007563829422</c:v>
                </c:pt>
                <c:pt idx="59">
                  <c:v>0.15899999439716339</c:v>
                </c:pt>
                <c:pt idx="60">
                  <c:v>0.14841924607753754</c:v>
                </c:pt>
                <c:pt idx="61">
                  <c:v>0.13909977674484253</c:v>
                </c:pt>
                <c:pt idx="62">
                  <c:v>0.1306699812412262</c:v>
                </c:pt>
                <c:pt idx="63">
                  <c:v>0.12235052883625031</c:v>
                </c:pt>
                <c:pt idx="64">
                  <c:v>0.11251091957092285</c:v>
                </c:pt>
                <c:pt idx="65">
                  <c:v>0.10233699530363083</c:v>
                </c:pt>
                <c:pt idx="66">
                  <c:v>9.3314513564109802E-2</c:v>
                </c:pt>
                <c:pt idx="67">
                  <c:v>8.6705923080444336E-2</c:v>
                </c:pt>
                <c:pt idx="68">
                  <c:v>8.038010448217392E-2</c:v>
                </c:pt>
                <c:pt idx="69">
                  <c:v>0.15899999439716339</c:v>
                </c:pt>
                <c:pt idx="70">
                  <c:v>0.14682184159755707</c:v>
                </c:pt>
                <c:pt idx="71">
                  <c:v>0.13804161548614502</c:v>
                </c:pt>
                <c:pt idx="72">
                  <c:v>0.12779191136360168</c:v>
                </c:pt>
                <c:pt idx="73">
                  <c:v>0.11701104789972305</c:v>
                </c:pt>
                <c:pt idx="74">
                  <c:v>0.10431522876024246</c:v>
                </c:pt>
                <c:pt idx="75">
                  <c:v>9.4006329774856567E-2</c:v>
                </c:pt>
                <c:pt idx="76">
                  <c:v>8.3938933908939362E-2</c:v>
                </c:pt>
                <c:pt idx="77">
                  <c:v>7.6521217823028564E-2</c:v>
                </c:pt>
                <c:pt idx="78">
                  <c:v>7.1202389895915985E-2</c:v>
                </c:pt>
                <c:pt idx="79">
                  <c:v>7.1202397346496582E-2</c:v>
                </c:pt>
                <c:pt idx="80">
                  <c:v>7.1202404797077179E-2</c:v>
                </c:pt>
                <c:pt idx="81">
                  <c:v>7.1202412247657776E-2</c:v>
                </c:pt>
                <c:pt idx="82">
                  <c:v>7.1202419698238373E-2</c:v>
                </c:pt>
                <c:pt idx="83">
                  <c:v>0.15899999439716339</c:v>
                </c:pt>
                <c:pt idx="84">
                  <c:v>0.15899999439716339</c:v>
                </c:pt>
                <c:pt idx="85">
                  <c:v>0.15899999439716339</c:v>
                </c:pt>
                <c:pt idx="86">
                  <c:v>0.15899999439716339</c:v>
                </c:pt>
                <c:pt idx="87">
                  <c:v>0.15899999439716339</c:v>
                </c:pt>
                <c:pt idx="88">
                  <c:v>0.15899999439716339</c:v>
                </c:pt>
                <c:pt idx="89">
                  <c:v>0.15899999439716339</c:v>
                </c:pt>
                <c:pt idx="90">
                  <c:v>0.15899999439716339</c:v>
                </c:pt>
                <c:pt idx="91">
                  <c:v>0.15899999439716339</c:v>
                </c:pt>
                <c:pt idx="92">
                  <c:v>0.15899999439716339</c:v>
                </c:pt>
                <c:pt idx="93">
                  <c:v>0.15899999439716339</c:v>
                </c:pt>
                <c:pt idx="94">
                  <c:v>0.15899999439716339</c:v>
                </c:pt>
                <c:pt idx="95">
                  <c:v>0.15899999439716339</c:v>
                </c:pt>
                <c:pt idx="96">
                  <c:v>0.15899999439716339</c:v>
                </c:pt>
                <c:pt idx="97">
                  <c:v>0.15899999439716339</c:v>
                </c:pt>
                <c:pt idx="98">
                  <c:v>0.15899999439716339</c:v>
                </c:pt>
                <c:pt idx="99">
                  <c:v>0.15899999439716339</c:v>
                </c:pt>
                <c:pt idx="100">
                  <c:v>0.15899999439716339</c:v>
                </c:pt>
                <c:pt idx="101">
                  <c:v>0.15899999439716339</c:v>
                </c:pt>
                <c:pt idx="102">
                  <c:v>0.15899999439716339</c:v>
                </c:pt>
                <c:pt idx="103">
                  <c:v>0.15899999439716339</c:v>
                </c:pt>
                <c:pt idx="104">
                  <c:v>0.15899999439716339</c:v>
                </c:pt>
                <c:pt idx="105">
                  <c:v>0.15899999439716339</c:v>
                </c:pt>
                <c:pt idx="106">
                  <c:v>0.15899999439716339</c:v>
                </c:pt>
                <c:pt idx="107">
                  <c:v>0.15899999439716339</c:v>
                </c:pt>
                <c:pt idx="108">
                  <c:v>0.15899999439716339</c:v>
                </c:pt>
                <c:pt idx="109">
                  <c:v>0.15899999439716339</c:v>
                </c:pt>
                <c:pt idx="110">
                  <c:v>0.15899999439716339</c:v>
                </c:pt>
                <c:pt idx="111">
                  <c:v>0.15899999439716339</c:v>
                </c:pt>
                <c:pt idx="112">
                  <c:v>0.15899999439716339</c:v>
                </c:pt>
                <c:pt idx="113">
                  <c:v>0.15899999439716339</c:v>
                </c:pt>
                <c:pt idx="114">
                  <c:v>0.15899999439716339</c:v>
                </c:pt>
                <c:pt idx="115">
                  <c:v>0.15899999439716339</c:v>
                </c:pt>
                <c:pt idx="116">
                  <c:v>0.15899999439716339</c:v>
                </c:pt>
                <c:pt idx="117">
                  <c:v>0.15899999439716339</c:v>
                </c:pt>
                <c:pt idx="118">
                  <c:v>0.15899999439716339</c:v>
                </c:pt>
                <c:pt idx="119">
                  <c:v>0.15899999439716339</c:v>
                </c:pt>
                <c:pt idx="120">
                  <c:v>0.15899999439716339</c:v>
                </c:pt>
                <c:pt idx="121">
                  <c:v>0.15899999439716339</c:v>
                </c:pt>
                <c:pt idx="122">
                  <c:v>0.15899999439716339</c:v>
                </c:pt>
                <c:pt idx="123">
                  <c:v>0.15899999439716339</c:v>
                </c:pt>
                <c:pt idx="124">
                  <c:v>0.15899999439716339</c:v>
                </c:pt>
                <c:pt idx="125">
                  <c:v>0.15899999439716339</c:v>
                </c:pt>
                <c:pt idx="126">
                  <c:v>0.15899999439716339</c:v>
                </c:pt>
                <c:pt idx="127">
                  <c:v>0.15899999439716339</c:v>
                </c:pt>
                <c:pt idx="128">
                  <c:v>0.15899999439716339</c:v>
                </c:pt>
                <c:pt idx="129">
                  <c:v>0.15899999439716339</c:v>
                </c:pt>
                <c:pt idx="130">
                  <c:v>0.15899999439716339</c:v>
                </c:pt>
                <c:pt idx="131">
                  <c:v>0.15899999439716339</c:v>
                </c:pt>
                <c:pt idx="132">
                  <c:v>0.15899999439716339</c:v>
                </c:pt>
                <c:pt idx="133">
                  <c:v>0.15899999439716339</c:v>
                </c:pt>
                <c:pt idx="134">
                  <c:v>0.15899999439716339</c:v>
                </c:pt>
                <c:pt idx="135">
                  <c:v>0.15899999439716339</c:v>
                </c:pt>
                <c:pt idx="136">
                  <c:v>0.15899999439716339</c:v>
                </c:pt>
                <c:pt idx="137">
                  <c:v>0.15899999439716339</c:v>
                </c:pt>
                <c:pt idx="138">
                  <c:v>0.15899999439716339</c:v>
                </c:pt>
                <c:pt idx="139">
                  <c:v>0.15899999439716339</c:v>
                </c:pt>
                <c:pt idx="140">
                  <c:v>0.15899999439716339</c:v>
                </c:pt>
                <c:pt idx="141">
                  <c:v>0.15899999439716339</c:v>
                </c:pt>
                <c:pt idx="142">
                  <c:v>0.15899999439716339</c:v>
                </c:pt>
                <c:pt idx="143">
                  <c:v>0.15899999439716339</c:v>
                </c:pt>
                <c:pt idx="144">
                  <c:v>0.15899999439716339</c:v>
                </c:pt>
                <c:pt idx="145">
                  <c:v>0.15899999439716339</c:v>
                </c:pt>
                <c:pt idx="146">
                  <c:v>0.15899999439716339</c:v>
                </c:pt>
                <c:pt idx="147">
                  <c:v>0.15899999439716339</c:v>
                </c:pt>
                <c:pt idx="148">
                  <c:v>0.15899999439716339</c:v>
                </c:pt>
                <c:pt idx="149">
                  <c:v>0.15899999439716339</c:v>
                </c:pt>
                <c:pt idx="150">
                  <c:v>0.15899999439716339</c:v>
                </c:pt>
                <c:pt idx="151">
                  <c:v>0.15899999439716339</c:v>
                </c:pt>
                <c:pt idx="152">
                  <c:v>0.15899999439716339</c:v>
                </c:pt>
                <c:pt idx="153">
                  <c:v>0.15899999439716339</c:v>
                </c:pt>
                <c:pt idx="154">
                  <c:v>0.15899999439716339</c:v>
                </c:pt>
                <c:pt idx="155">
                  <c:v>0.15899999439716339</c:v>
                </c:pt>
                <c:pt idx="156">
                  <c:v>0.15899999439716339</c:v>
                </c:pt>
                <c:pt idx="157">
                  <c:v>0.15899999439716339</c:v>
                </c:pt>
                <c:pt idx="158">
                  <c:v>0.15899999439716339</c:v>
                </c:pt>
                <c:pt idx="159">
                  <c:v>0.15899999439716339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1">
                  <c:v>0.10999999940395355</c:v>
                </c:pt>
                <c:pt idx="2">
                  <c:v>0.164000004529953</c:v>
                </c:pt>
                <c:pt idx="3">
                  <c:v>0.164000004529953</c:v>
                </c:pt>
                <c:pt idx="4">
                  <c:v>0.164000004529953</c:v>
                </c:pt>
                <c:pt idx="5">
                  <c:v>0.164000004529953</c:v>
                </c:pt>
                <c:pt idx="6">
                  <c:v>0.164000004529953</c:v>
                </c:pt>
                <c:pt idx="7">
                  <c:v>0.164000004529953</c:v>
                </c:pt>
                <c:pt idx="8">
                  <c:v>0.164000004529953</c:v>
                </c:pt>
                <c:pt idx="9">
                  <c:v>0.164000004529953</c:v>
                </c:pt>
                <c:pt idx="10">
                  <c:v>0.164000004529953</c:v>
                </c:pt>
                <c:pt idx="11">
                  <c:v>0.164000004529953</c:v>
                </c:pt>
                <c:pt idx="12">
                  <c:v>0.164000004529953</c:v>
                </c:pt>
                <c:pt idx="13">
                  <c:v>0.164000004529953</c:v>
                </c:pt>
                <c:pt idx="14">
                  <c:v>0.164000004529953</c:v>
                </c:pt>
                <c:pt idx="15">
                  <c:v>0.164000004529953</c:v>
                </c:pt>
                <c:pt idx="16">
                  <c:v>0.164000004529953</c:v>
                </c:pt>
                <c:pt idx="17">
                  <c:v>0.1649322509765625</c:v>
                </c:pt>
                <c:pt idx="18">
                  <c:v>0.164000004529953</c:v>
                </c:pt>
                <c:pt idx="19">
                  <c:v>0.16437284648418427</c:v>
                </c:pt>
                <c:pt idx="20">
                  <c:v>0.164000004529953</c:v>
                </c:pt>
                <c:pt idx="21">
                  <c:v>0.16411101818084717</c:v>
                </c:pt>
                <c:pt idx="22">
                  <c:v>0.164000004529953</c:v>
                </c:pt>
                <c:pt idx="23">
                  <c:v>0.16396865248680115</c:v>
                </c:pt>
                <c:pt idx="24">
                  <c:v>0.16393280029296875</c:v>
                </c:pt>
                <c:pt idx="25">
                  <c:v>0.16389414668083191</c:v>
                </c:pt>
                <c:pt idx="26">
                  <c:v>0.16385279595851898</c:v>
                </c:pt>
                <c:pt idx="27">
                  <c:v>0.16380932927131653</c:v>
                </c:pt>
                <c:pt idx="28">
                  <c:v>0.16376385092735291</c:v>
                </c:pt>
                <c:pt idx="29">
                  <c:v>0.16371636092662811</c:v>
                </c:pt>
                <c:pt idx="30">
                  <c:v>0.16366685926914215</c:v>
                </c:pt>
                <c:pt idx="31">
                  <c:v>0.16361555457115173</c:v>
                </c:pt>
                <c:pt idx="32">
                  <c:v>0.16356275975704193</c:v>
                </c:pt>
                <c:pt idx="33">
                  <c:v>0.1635085791349411</c:v>
                </c:pt>
                <c:pt idx="34">
                  <c:v>0.164000004529953</c:v>
                </c:pt>
                <c:pt idx="35">
                  <c:v>0.164000004529953</c:v>
                </c:pt>
                <c:pt idx="36">
                  <c:v>0.1593136340379715</c:v>
                </c:pt>
                <c:pt idx="37">
                  <c:v>0.1556016206741333</c:v>
                </c:pt>
                <c:pt idx="38">
                  <c:v>0.15144744515419006</c:v>
                </c:pt>
                <c:pt idx="39">
                  <c:v>0.1467168927192688</c:v>
                </c:pt>
                <c:pt idx="40">
                  <c:v>0.14205005764961243</c:v>
                </c:pt>
                <c:pt idx="41">
                  <c:v>0.137254998087883</c:v>
                </c:pt>
                <c:pt idx="42">
                  <c:v>0.13378331065177917</c:v>
                </c:pt>
                <c:pt idx="43">
                  <c:v>0.12974235415458679</c:v>
                </c:pt>
                <c:pt idx="44">
                  <c:v>0.12592507898807526</c:v>
                </c:pt>
                <c:pt idx="45">
                  <c:v>0.12255696952342987</c:v>
                </c:pt>
                <c:pt idx="46">
                  <c:v>0.11961894482374191</c:v>
                </c:pt>
                <c:pt idx="47">
                  <c:v>0.11711544543504715</c:v>
                </c:pt>
                <c:pt idx="48">
                  <c:v>0.164000004529953</c:v>
                </c:pt>
                <c:pt idx="49">
                  <c:v>0.15841454267501831</c:v>
                </c:pt>
                <c:pt idx="50">
                  <c:v>0.15115487575531006</c:v>
                </c:pt>
                <c:pt idx="51">
                  <c:v>0.1442590057849884</c:v>
                </c:pt>
                <c:pt idx="52">
                  <c:v>0.136819988489151</c:v>
                </c:pt>
                <c:pt idx="53">
                  <c:v>0.13046233355998993</c:v>
                </c:pt>
                <c:pt idx="54">
                  <c:v>0.12505108118057251</c:v>
                </c:pt>
                <c:pt idx="55">
                  <c:v>0.12108873575925827</c:v>
                </c:pt>
                <c:pt idx="56">
                  <c:v>0.11756512522697449</c:v>
                </c:pt>
                <c:pt idx="57">
                  <c:v>0.11483811587095261</c:v>
                </c:pt>
                <c:pt idx="58">
                  <c:v>0.11295180767774582</c:v>
                </c:pt>
                <c:pt idx="59">
                  <c:v>0.164000004529953</c:v>
                </c:pt>
                <c:pt idx="60">
                  <c:v>0.15532916784286499</c:v>
                </c:pt>
                <c:pt idx="61">
                  <c:v>0.14589054882526398</c:v>
                </c:pt>
                <c:pt idx="62">
                  <c:v>0.13600024580955505</c:v>
                </c:pt>
                <c:pt idx="63">
                  <c:v>0.12704674899578094</c:v>
                </c:pt>
                <c:pt idx="64">
                  <c:v>0.11997522413730621</c:v>
                </c:pt>
                <c:pt idx="65">
                  <c:v>0.11503773927688599</c:v>
                </c:pt>
                <c:pt idx="66">
                  <c:v>0.11213526874780655</c:v>
                </c:pt>
                <c:pt idx="67">
                  <c:v>0.11088719964027405</c:v>
                </c:pt>
                <c:pt idx="68">
                  <c:v>0.11019503325223923</c:v>
                </c:pt>
                <c:pt idx="69">
                  <c:v>0.164000004529953</c:v>
                </c:pt>
                <c:pt idx="70">
                  <c:v>0.15568743646144867</c:v>
                </c:pt>
                <c:pt idx="71">
                  <c:v>0.14655971527099609</c:v>
                </c:pt>
                <c:pt idx="72">
                  <c:v>0.13428321480751038</c:v>
                </c:pt>
                <c:pt idx="73">
                  <c:v>0.12329661101102829</c:v>
                </c:pt>
                <c:pt idx="74">
                  <c:v>0.11586988717317581</c:v>
                </c:pt>
                <c:pt idx="75">
                  <c:v>0.11222727596759796</c:v>
                </c:pt>
                <c:pt idx="76">
                  <c:v>0.11030159890651703</c:v>
                </c:pt>
                <c:pt idx="77">
                  <c:v>0.10997103899717331</c:v>
                </c:pt>
                <c:pt idx="78">
                  <c:v>0.10997102409601212</c:v>
                </c:pt>
                <c:pt idx="79">
                  <c:v>0.10997102409601212</c:v>
                </c:pt>
                <c:pt idx="80">
                  <c:v>0.10997102409601212</c:v>
                </c:pt>
                <c:pt idx="81">
                  <c:v>0.10997102409601212</c:v>
                </c:pt>
                <c:pt idx="82">
                  <c:v>0.10997102409601212</c:v>
                </c:pt>
                <c:pt idx="83">
                  <c:v>0.164000004529953</c:v>
                </c:pt>
                <c:pt idx="84">
                  <c:v>0.164000004529953</c:v>
                </c:pt>
                <c:pt idx="85">
                  <c:v>0.164000004529953</c:v>
                </c:pt>
                <c:pt idx="86">
                  <c:v>0.164000004529953</c:v>
                </c:pt>
                <c:pt idx="87">
                  <c:v>0.164000004529953</c:v>
                </c:pt>
                <c:pt idx="88">
                  <c:v>0.164000004529953</c:v>
                </c:pt>
                <c:pt idx="89">
                  <c:v>0.164000004529953</c:v>
                </c:pt>
                <c:pt idx="90">
                  <c:v>0.164000004529953</c:v>
                </c:pt>
                <c:pt idx="91">
                  <c:v>0.164000004529953</c:v>
                </c:pt>
                <c:pt idx="92">
                  <c:v>0.164000004529953</c:v>
                </c:pt>
                <c:pt idx="93">
                  <c:v>0.164000004529953</c:v>
                </c:pt>
                <c:pt idx="94">
                  <c:v>0.164000004529953</c:v>
                </c:pt>
                <c:pt idx="95">
                  <c:v>0.164000004529953</c:v>
                </c:pt>
                <c:pt idx="96">
                  <c:v>0.164000004529953</c:v>
                </c:pt>
                <c:pt idx="97">
                  <c:v>0.164000004529953</c:v>
                </c:pt>
                <c:pt idx="98">
                  <c:v>0.164000004529953</c:v>
                </c:pt>
                <c:pt idx="99">
                  <c:v>0.164000004529953</c:v>
                </c:pt>
                <c:pt idx="100">
                  <c:v>0.164000004529953</c:v>
                </c:pt>
                <c:pt idx="101">
                  <c:v>0.164000004529953</c:v>
                </c:pt>
                <c:pt idx="102">
                  <c:v>0.164000004529953</c:v>
                </c:pt>
                <c:pt idx="103">
                  <c:v>0.164000004529953</c:v>
                </c:pt>
                <c:pt idx="104">
                  <c:v>0.164000004529953</c:v>
                </c:pt>
                <c:pt idx="105">
                  <c:v>0.164000004529953</c:v>
                </c:pt>
                <c:pt idx="106">
                  <c:v>0.164000004529953</c:v>
                </c:pt>
                <c:pt idx="107">
                  <c:v>0.164000004529953</c:v>
                </c:pt>
                <c:pt idx="108">
                  <c:v>0.164000004529953</c:v>
                </c:pt>
                <c:pt idx="109">
                  <c:v>0.164000004529953</c:v>
                </c:pt>
                <c:pt idx="110">
                  <c:v>0.164000004529953</c:v>
                </c:pt>
                <c:pt idx="111">
                  <c:v>0.164000004529953</c:v>
                </c:pt>
                <c:pt idx="112">
                  <c:v>0.164000004529953</c:v>
                </c:pt>
                <c:pt idx="113">
                  <c:v>0.164000004529953</c:v>
                </c:pt>
                <c:pt idx="114">
                  <c:v>0.164000004529953</c:v>
                </c:pt>
                <c:pt idx="115">
                  <c:v>0.164000004529953</c:v>
                </c:pt>
                <c:pt idx="116">
                  <c:v>0.164000004529953</c:v>
                </c:pt>
                <c:pt idx="117">
                  <c:v>0.164000004529953</c:v>
                </c:pt>
                <c:pt idx="118">
                  <c:v>0.164000004529953</c:v>
                </c:pt>
                <c:pt idx="119">
                  <c:v>0.164000004529953</c:v>
                </c:pt>
                <c:pt idx="120">
                  <c:v>0.164000004529953</c:v>
                </c:pt>
                <c:pt idx="121">
                  <c:v>0.164000004529953</c:v>
                </c:pt>
                <c:pt idx="122">
                  <c:v>0.164000004529953</c:v>
                </c:pt>
                <c:pt idx="123">
                  <c:v>0.164000004529953</c:v>
                </c:pt>
                <c:pt idx="124">
                  <c:v>0.164000004529953</c:v>
                </c:pt>
                <c:pt idx="125">
                  <c:v>0.164000004529953</c:v>
                </c:pt>
                <c:pt idx="126">
                  <c:v>0.164000004529953</c:v>
                </c:pt>
                <c:pt idx="127">
                  <c:v>0.164000004529953</c:v>
                </c:pt>
                <c:pt idx="128">
                  <c:v>0.164000004529953</c:v>
                </c:pt>
                <c:pt idx="129">
                  <c:v>0.164000004529953</c:v>
                </c:pt>
                <c:pt idx="130">
                  <c:v>0.164000004529953</c:v>
                </c:pt>
                <c:pt idx="131">
                  <c:v>0.164000004529953</c:v>
                </c:pt>
                <c:pt idx="132">
                  <c:v>0.164000004529953</c:v>
                </c:pt>
                <c:pt idx="133">
                  <c:v>0.164000004529953</c:v>
                </c:pt>
                <c:pt idx="134">
                  <c:v>0.164000004529953</c:v>
                </c:pt>
                <c:pt idx="135">
                  <c:v>0.164000004529953</c:v>
                </c:pt>
                <c:pt idx="136">
                  <c:v>0.164000004529953</c:v>
                </c:pt>
                <c:pt idx="137">
                  <c:v>0.164000004529953</c:v>
                </c:pt>
                <c:pt idx="138">
                  <c:v>0.164000004529953</c:v>
                </c:pt>
                <c:pt idx="139">
                  <c:v>0.164000004529953</c:v>
                </c:pt>
                <c:pt idx="140">
                  <c:v>0.164000004529953</c:v>
                </c:pt>
                <c:pt idx="141">
                  <c:v>0.164000004529953</c:v>
                </c:pt>
                <c:pt idx="142">
                  <c:v>0.164000004529953</c:v>
                </c:pt>
                <c:pt idx="143">
                  <c:v>0.164000004529953</c:v>
                </c:pt>
                <c:pt idx="144">
                  <c:v>0.164000004529953</c:v>
                </c:pt>
                <c:pt idx="145">
                  <c:v>0.164000004529953</c:v>
                </c:pt>
                <c:pt idx="146">
                  <c:v>0.164000004529953</c:v>
                </c:pt>
                <c:pt idx="147">
                  <c:v>0.164000004529953</c:v>
                </c:pt>
                <c:pt idx="148">
                  <c:v>0.164000004529953</c:v>
                </c:pt>
                <c:pt idx="149">
                  <c:v>0.164000004529953</c:v>
                </c:pt>
                <c:pt idx="150">
                  <c:v>0.164000004529953</c:v>
                </c:pt>
                <c:pt idx="151">
                  <c:v>0.164000004529953</c:v>
                </c:pt>
                <c:pt idx="152">
                  <c:v>0.164000004529953</c:v>
                </c:pt>
                <c:pt idx="153">
                  <c:v>0.164000004529953</c:v>
                </c:pt>
                <c:pt idx="154">
                  <c:v>0.164000004529953</c:v>
                </c:pt>
                <c:pt idx="155">
                  <c:v>0.164000004529953</c:v>
                </c:pt>
                <c:pt idx="156">
                  <c:v>0.164000004529953</c:v>
                </c:pt>
                <c:pt idx="157">
                  <c:v>0.164000004529953</c:v>
                </c:pt>
                <c:pt idx="158">
                  <c:v>0.164000004529953</c:v>
                </c:pt>
                <c:pt idx="159">
                  <c:v>0.164000004529953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1">
                  <c:v>0.10999999940395355</c:v>
                </c:pt>
                <c:pt idx="2">
                  <c:v>0.2070000022649765</c:v>
                </c:pt>
                <c:pt idx="3">
                  <c:v>0.20243187248706818</c:v>
                </c:pt>
                <c:pt idx="4">
                  <c:v>0.19754986464977264</c:v>
                </c:pt>
                <c:pt idx="5">
                  <c:v>0.19416056573390961</c:v>
                </c:pt>
                <c:pt idx="6">
                  <c:v>0.2070000022649765</c:v>
                </c:pt>
                <c:pt idx="7">
                  <c:v>0.20261101424694061</c:v>
                </c:pt>
                <c:pt idx="8">
                  <c:v>0.19859397411346436</c:v>
                </c:pt>
                <c:pt idx="9">
                  <c:v>0.2070000022649765</c:v>
                </c:pt>
                <c:pt idx="10">
                  <c:v>0.20183868706226349</c:v>
                </c:pt>
                <c:pt idx="11">
                  <c:v>0.19660438597202301</c:v>
                </c:pt>
                <c:pt idx="12">
                  <c:v>0.19129730761051178</c:v>
                </c:pt>
                <c:pt idx="13">
                  <c:v>0.1858392059803009</c:v>
                </c:pt>
                <c:pt idx="14">
                  <c:v>0.18103280663490295</c:v>
                </c:pt>
                <c:pt idx="15">
                  <c:v>0.17646300792694092</c:v>
                </c:pt>
                <c:pt idx="16">
                  <c:v>0.17177537083625793</c:v>
                </c:pt>
                <c:pt idx="17">
                  <c:v>0.16763140261173248</c:v>
                </c:pt>
                <c:pt idx="18">
                  <c:v>0.16389341652393341</c:v>
                </c:pt>
                <c:pt idx="19">
                  <c:v>0.15956595540046692</c:v>
                </c:pt>
                <c:pt idx="20">
                  <c:v>0.15498311817646027</c:v>
                </c:pt>
                <c:pt idx="21">
                  <c:v>0.15117837488651276</c:v>
                </c:pt>
                <c:pt idx="22">
                  <c:v>0.14823243021965027</c:v>
                </c:pt>
                <c:pt idx="23">
                  <c:v>0.14526422321796417</c:v>
                </c:pt>
                <c:pt idx="24">
                  <c:v>0.14202401041984558</c:v>
                </c:pt>
                <c:pt idx="25">
                  <c:v>0.13916985690593719</c:v>
                </c:pt>
                <c:pt idx="26">
                  <c:v>0.13620956242084503</c:v>
                </c:pt>
                <c:pt idx="27">
                  <c:v>0.1333610862493515</c:v>
                </c:pt>
                <c:pt idx="28">
                  <c:v>0.13077619671821594</c:v>
                </c:pt>
                <c:pt idx="29">
                  <c:v>0.12858676910400391</c:v>
                </c:pt>
                <c:pt idx="30">
                  <c:v>0.12648852169513702</c:v>
                </c:pt>
                <c:pt idx="31">
                  <c:v>0.1241426020860672</c:v>
                </c:pt>
                <c:pt idx="32">
                  <c:v>0.12216243892908096</c:v>
                </c:pt>
                <c:pt idx="33">
                  <c:v>0.11989766359329224</c:v>
                </c:pt>
                <c:pt idx="34">
                  <c:v>0.2070000022649765</c:v>
                </c:pt>
                <c:pt idx="35">
                  <c:v>0.19667156040668488</c:v>
                </c:pt>
                <c:pt idx="36">
                  <c:v>0.18943840265274048</c:v>
                </c:pt>
                <c:pt idx="37">
                  <c:v>0.18378756940364838</c:v>
                </c:pt>
                <c:pt idx="38">
                  <c:v>0.17751078307628632</c:v>
                </c:pt>
                <c:pt idx="39">
                  <c:v>0.1703857034444809</c:v>
                </c:pt>
                <c:pt idx="40">
                  <c:v>0.16336414217948914</c:v>
                </c:pt>
                <c:pt idx="41">
                  <c:v>0.15615558624267578</c:v>
                </c:pt>
                <c:pt idx="42">
                  <c:v>0.15123988687992096</c:v>
                </c:pt>
                <c:pt idx="43">
                  <c:v>0.14538322389125824</c:v>
                </c:pt>
                <c:pt idx="44">
                  <c:v>0.14004896581172943</c:v>
                </c:pt>
                <c:pt idx="45">
                  <c:v>0.13509422540664673</c:v>
                </c:pt>
                <c:pt idx="46">
                  <c:v>0.13051687180995941</c:v>
                </c:pt>
                <c:pt idx="47">
                  <c:v>0.12635403871536255</c:v>
                </c:pt>
                <c:pt idx="48">
                  <c:v>0.2070000022649765</c:v>
                </c:pt>
                <c:pt idx="49">
                  <c:v>0.19892652332782745</c:v>
                </c:pt>
                <c:pt idx="50">
                  <c:v>0.18879298865795135</c:v>
                </c:pt>
                <c:pt idx="51">
                  <c:v>0.17925876379013062</c:v>
                </c:pt>
                <c:pt idx="52">
                  <c:v>0.16896194219589233</c:v>
                </c:pt>
                <c:pt idx="53">
                  <c:v>0.15918169915676117</c:v>
                </c:pt>
                <c:pt idx="54">
                  <c:v>0.1490810364484787</c:v>
                </c:pt>
                <c:pt idx="55">
                  <c:v>0.14107659459114075</c:v>
                </c:pt>
                <c:pt idx="56">
                  <c:v>0.13338516652584076</c:v>
                </c:pt>
                <c:pt idx="57">
                  <c:v>0.1268160492181778</c:v>
                </c:pt>
                <c:pt idx="58">
                  <c:v>0.12170565873384476</c:v>
                </c:pt>
                <c:pt idx="59">
                  <c:v>0.2070000022649765</c:v>
                </c:pt>
                <c:pt idx="60">
                  <c:v>0.19460700452327728</c:v>
                </c:pt>
                <c:pt idx="61">
                  <c:v>0.18343622982501984</c:v>
                </c:pt>
                <c:pt idx="62">
                  <c:v>0.17175091803073883</c:v>
                </c:pt>
                <c:pt idx="63">
                  <c:v>0.15960693359375</c:v>
                </c:pt>
                <c:pt idx="64">
                  <c:v>0.14592131972312927</c:v>
                </c:pt>
                <c:pt idx="65">
                  <c:v>0.13406218588352203</c:v>
                </c:pt>
                <c:pt idx="66">
                  <c:v>0.12480436265468597</c:v>
                </c:pt>
                <c:pt idx="67">
                  <c:v>0.11902324855327606</c:v>
                </c:pt>
                <c:pt idx="68">
                  <c:v>0.11431935429573059</c:v>
                </c:pt>
                <c:pt idx="69">
                  <c:v>0.2070000022649765</c:v>
                </c:pt>
                <c:pt idx="70">
                  <c:v>0.19692093133926392</c:v>
                </c:pt>
                <c:pt idx="71">
                  <c:v>0.18614862859249115</c:v>
                </c:pt>
                <c:pt idx="72">
                  <c:v>0.17163188755512238</c:v>
                </c:pt>
                <c:pt idx="73">
                  <c:v>0.15564624965190887</c:v>
                </c:pt>
                <c:pt idx="74">
                  <c:v>0.13866497576236725</c:v>
                </c:pt>
                <c:pt idx="75">
                  <c:v>0.12678998708724976</c:v>
                </c:pt>
                <c:pt idx="76">
                  <c:v>0.11709237098693848</c:v>
                </c:pt>
                <c:pt idx="77">
                  <c:v>0.11189716309309006</c:v>
                </c:pt>
                <c:pt idx="78">
                  <c:v>0.10976756364107132</c:v>
                </c:pt>
                <c:pt idx="79">
                  <c:v>0.10976759344339371</c:v>
                </c:pt>
                <c:pt idx="80">
                  <c:v>0.10976762324571609</c:v>
                </c:pt>
                <c:pt idx="81">
                  <c:v>0.10976765304803848</c:v>
                </c:pt>
                <c:pt idx="82">
                  <c:v>0.10976768285036087</c:v>
                </c:pt>
                <c:pt idx="83">
                  <c:v>0.2070000022649765</c:v>
                </c:pt>
                <c:pt idx="84">
                  <c:v>0.2070000022649765</c:v>
                </c:pt>
                <c:pt idx="85">
                  <c:v>0.2070000022649765</c:v>
                </c:pt>
                <c:pt idx="86">
                  <c:v>0.2070000022649765</c:v>
                </c:pt>
                <c:pt idx="87">
                  <c:v>0.2070000022649765</c:v>
                </c:pt>
                <c:pt idx="88">
                  <c:v>0.2070000022649765</c:v>
                </c:pt>
                <c:pt idx="89">
                  <c:v>0.2070000022649765</c:v>
                </c:pt>
                <c:pt idx="90">
                  <c:v>0.2070000022649765</c:v>
                </c:pt>
                <c:pt idx="91">
                  <c:v>0.2070000022649765</c:v>
                </c:pt>
                <c:pt idx="92">
                  <c:v>0.2070000022649765</c:v>
                </c:pt>
                <c:pt idx="93">
                  <c:v>0.2070000022649765</c:v>
                </c:pt>
                <c:pt idx="94">
                  <c:v>0.2070000022649765</c:v>
                </c:pt>
                <c:pt idx="95">
                  <c:v>0.2070000022649765</c:v>
                </c:pt>
                <c:pt idx="96">
                  <c:v>0.2070000022649765</c:v>
                </c:pt>
                <c:pt idx="97">
                  <c:v>0.2070000022649765</c:v>
                </c:pt>
                <c:pt idx="98">
                  <c:v>0.2070000022649765</c:v>
                </c:pt>
                <c:pt idx="99">
                  <c:v>0.2070000022649765</c:v>
                </c:pt>
                <c:pt idx="100">
                  <c:v>0.2070000022649765</c:v>
                </c:pt>
                <c:pt idx="101">
                  <c:v>0.2070000022649765</c:v>
                </c:pt>
                <c:pt idx="102">
                  <c:v>0.2070000022649765</c:v>
                </c:pt>
                <c:pt idx="103">
                  <c:v>0.2070000022649765</c:v>
                </c:pt>
                <c:pt idx="104">
                  <c:v>0.2070000022649765</c:v>
                </c:pt>
                <c:pt idx="105">
                  <c:v>0.2070000022649765</c:v>
                </c:pt>
                <c:pt idx="106">
                  <c:v>0.2070000022649765</c:v>
                </c:pt>
                <c:pt idx="107">
                  <c:v>0.2070000022649765</c:v>
                </c:pt>
                <c:pt idx="108">
                  <c:v>0.2070000022649765</c:v>
                </c:pt>
                <c:pt idx="109">
                  <c:v>0.2070000022649765</c:v>
                </c:pt>
                <c:pt idx="110">
                  <c:v>0.2070000022649765</c:v>
                </c:pt>
                <c:pt idx="111">
                  <c:v>0.2070000022649765</c:v>
                </c:pt>
                <c:pt idx="112">
                  <c:v>0.2070000022649765</c:v>
                </c:pt>
                <c:pt idx="113">
                  <c:v>0.2070000022649765</c:v>
                </c:pt>
                <c:pt idx="114">
                  <c:v>0.2070000022649765</c:v>
                </c:pt>
                <c:pt idx="115">
                  <c:v>0.2070000022649765</c:v>
                </c:pt>
                <c:pt idx="116">
                  <c:v>0.2070000022649765</c:v>
                </c:pt>
                <c:pt idx="117">
                  <c:v>0.2070000022649765</c:v>
                </c:pt>
                <c:pt idx="118">
                  <c:v>0.2070000022649765</c:v>
                </c:pt>
                <c:pt idx="119">
                  <c:v>0.2070000022649765</c:v>
                </c:pt>
                <c:pt idx="120">
                  <c:v>0.2070000022649765</c:v>
                </c:pt>
                <c:pt idx="121">
                  <c:v>0.2070000022649765</c:v>
                </c:pt>
                <c:pt idx="122">
                  <c:v>0.2070000022649765</c:v>
                </c:pt>
                <c:pt idx="123">
                  <c:v>0.2070000022649765</c:v>
                </c:pt>
                <c:pt idx="124">
                  <c:v>0.2070000022649765</c:v>
                </c:pt>
                <c:pt idx="125">
                  <c:v>0.2070000022649765</c:v>
                </c:pt>
                <c:pt idx="126">
                  <c:v>0.2070000022649765</c:v>
                </c:pt>
                <c:pt idx="127">
                  <c:v>0.2070000022649765</c:v>
                </c:pt>
                <c:pt idx="128">
                  <c:v>0.2070000022649765</c:v>
                </c:pt>
                <c:pt idx="129">
                  <c:v>0.2070000022649765</c:v>
                </c:pt>
                <c:pt idx="130">
                  <c:v>0.2070000022649765</c:v>
                </c:pt>
                <c:pt idx="131">
                  <c:v>0.2070000022649765</c:v>
                </c:pt>
                <c:pt idx="132">
                  <c:v>0.2070000022649765</c:v>
                </c:pt>
                <c:pt idx="133">
                  <c:v>0.2070000022649765</c:v>
                </c:pt>
                <c:pt idx="134">
                  <c:v>0.2070000022649765</c:v>
                </c:pt>
                <c:pt idx="135">
                  <c:v>0.2070000022649765</c:v>
                </c:pt>
                <c:pt idx="136">
                  <c:v>0.2070000022649765</c:v>
                </c:pt>
                <c:pt idx="137">
                  <c:v>0.2070000022649765</c:v>
                </c:pt>
                <c:pt idx="138">
                  <c:v>0.2070000022649765</c:v>
                </c:pt>
                <c:pt idx="139">
                  <c:v>0.2070000022649765</c:v>
                </c:pt>
                <c:pt idx="140">
                  <c:v>0.2070000022649765</c:v>
                </c:pt>
                <c:pt idx="141">
                  <c:v>0.2070000022649765</c:v>
                </c:pt>
                <c:pt idx="142">
                  <c:v>0.2070000022649765</c:v>
                </c:pt>
                <c:pt idx="143">
                  <c:v>0.2070000022649765</c:v>
                </c:pt>
                <c:pt idx="144">
                  <c:v>0.2070000022649765</c:v>
                </c:pt>
                <c:pt idx="145">
                  <c:v>0.2070000022649765</c:v>
                </c:pt>
                <c:pt idx="146">
                  <c:v>0.2070000022649765</c:v>
                </c:pt>
                <c:pt idx="147">
                  <c:v>0.2070000022649765</c:v>
                </c:pt>
                <c:pt idx="148">
                  <c:v>0.2070000022649765</c:v>
                </c:pt>
                <c:pt idx="149">
                  <c:v>0.2070000022649765</c:v>
                </c:pt>
                <c:pt idx="150">
                  <c:v>0.2070000022649765</c:v>
                </c:pt>
                <c:pt idx="151">
                  <c:v>0.2070000022649765</c:v>
                </c:pt>
                <c:pt idx="152">
                  <c:v>0.2070000022649765</c:v>
                </c:pt>
                <c:pt idx="153">
                  <c:v>0.2070000022649765</c:v>
                </c:pt>
                <c:pt idx="154">
                  <c:v>0.2070000022649765</c:v>
                </c:pt>
                <c:pt idx="155">
                  <c:v>0.2070000022649765</c:v>
                </c:pt>
                <c:pt idx="156">
                  <c:v>0.2070000022649765</c:v>
                </c:pt>
                <c:pt idx="157">
                  <c:v>0.2070000022649765</c:v>
                </c:pt>
                <c:pt idx="158">
                  <c:v>0.2070000022649765</c:v>
                </c:pt>
                <c:pt idx="159">
                  <c:v>0.2070000022649765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1">
                  <c:v>0.10999999940395355</c:v>
                </c:pt>
                <c:pt idx="2">
                  <c:v>0.20999999344348907</c:v>
                </c:pt>
                <c:pt idx="3">
                  <c:v>0.20850013196468353</c:v>
                </c:pt>
                <c:pt idx="4">
                  <c:v>0.20679362118244171</c:v>
                </c:pt>
                <c:pt idx="5">
                  <c:v>0.2054704874753952</c:v>
                </c:pt>
                <c:pt idx="6">
                  <c:v>0.20999999344348907</c:v>
                </c:pt>
                <c:pt idx="7">
                  <c:v>0.20851804316043854</c:v>
                </c:pt>
                <c:pt idx="8">
                  <c:v>0.20688910782337189</c:v>
                </c:pt>
                <c:pt idx="9">
                  <c:v>0.20999999344348907</c:v>
                </c:pt>
                <c:pt idx="10">
                  <c:v>0.20844081044197083</c:v>
                </c:pt>
                <c:pt idx="11">
                  <c:v>0.20672285556793213</c:v>
                </c:pt>
                <c:pt idx="12">
                  <c:v>0.20523837208747864</c:v>
                </c:pt>
                <c:pt idx="13">
                  <c:v>0.20393562316894531</c:v>
                </c:pt>
                <c:pt idx="14">
                  <c:v>0.20286460220813751</c:v>
                </c:pt>
                <c:pt idx="15">
                  <c:v>0.2019408792257309</c:v>
                </c:pt>
                <c:pt idx="16">
                  <c:v>0.20110468566417694</c:v>
                </c:pt>
                <c:pt idx="17">
                  <c:v>0.20040811598300934</c:v>
                </c:pt>
                <c:pt idx="18">
                  <c:v>0.19981466233730316</c:v>
                </c:pt>
                <c:pt idx="19">
                  <c:v>0.19921019673347473</c:v>
                </c:pt>
                <c:pt idx="20">
                  <c:v>0.198589026927948</c:v>
                </c:pt>
                <c:pt idx="21">
                  <c:v>0.19804655015468597</c:v>
                </c:pt>
                <c:pt idx="22">
                  <c:v>0.19759745895862579</c:v>
                </c:pt>
                <c:pt idx="23">
                  <c:v>0.19713078439235687</c:v>
                </c:pt>
                <c:pt idx="24">
                  <c:v>0.19660040736198425</c:v>
                </c:pt>
                <c:pt idx="25">
                  <c:v>0.19609551131725311</c:v>
                </c:pt>
                <c:pt idx="26">
                  <c:v>0.19553215801715851</c:v>
                </c:pt>
                <c:pt idx="27">
                  <c:v>0.19493651390075684</c:v>
                </c:pt>
                <c:pt idx="28">
                  <c:v>0.19433487951755524</c:v>
                </c:pt>
                <c:pt idx="29">
                  <c:v>0.19376452267169952</c:v>
                </c:pt>
                <c:pt idx="30">
                  <c:v>0.19315619766712189</c:v>
                </c:pt>
                <c:pt idx="31">
                  <c:v>0.19239267706871033</c:v>
                </c:pt>
                <c:pt idx="32">
                  <c:v>0.19164256751537323</c:v>
                </c:pt>
                <c:pt idx="33">
                  <c:v>0.19064687192440033</c:v>
                </c:pt>
                <c:pt idx="34">
                  <c:v>0.20999999344348907</c:v>
                </c:pt>
                <c:pt idx="35">
                  <c:v>0.20792409777641296</c:v>
                </c:pt>
                <c:pt idx="36">
                  <c:v>0.20611169934272766</c:v>
                </c:pt>
                <c:pt idx="37">
                  <c:v>0.20475286245346069</c:v>
                </c:pt>
                <c:pt idx="38">
                  <c:v>0.2035018652677536</c:v>
                </c:pt>
                <c:pt idx="39">
                  <c:v>0.20231407880783081</c:v>
                </c:pt>
                <c:pt idx="40">
                  <c:v>0.20127415657043457</c:v>
                </c:pt>
                <c:pt idx="41">
                  <c:v>0.20031055808067322</c:v>
                </c:pt>
                <c:pt idx="42">
                  <c:v>0.19958356022834778</c:v>
                </c:pt>
                <c:pt idx="43">
                  <c:v>0.19867786765098572</c:v>
                </c:pt>
                <c:pt idx="44">
                  <c:v>0.19749006628990173</c:v>
                </c:pt>
                <c:pt idx="45">
                  <c:v>0.19621084630489349</c:v>
                </c:pt>
                <c:pt idx="46">
                  <c:v>0.19480785727500916</c:v>
                </c:pt>
                <c:pt idx="47">
                  <c:v>0.19325441122055054</c:v>
                </c:pt>
                <c:pt idx="48">
                  <c:v>0.20999999344348907</c:v>
                </c:pt>
                <c:pt idx="49">
                  <c:v>0.20776951313018799</c:v>
                </c:pt>
                <c:pt idx="50">
                  <c:v>0.20515604317188263</c:v>
                </c:pt>
                <c:pt idx="51">
                  <c:v>0.20308220386505127</c:v>
                </c:pt>
                <c:pt idx="52">
                  <c:v>0.20116978883743286</c:v>
                </c:pt>
                <c:pt idx="53">
                  <c:v>0.19953179359436035</c:v>
                </c:pt>
                <c:pt idx="54">
                  <c:v>0.19784380495548248</c:v>
                </c:pt>
                <c:pt idx="55">
                  <c:v>0.19622859358787537</c:v>
                </c:pt>
                <c:pt idx="56">
                  <c:v>0.1943172812461853</c:v>
                </c:pt>
                <c:pt idx="57">
                  <c:v>0.19216607511043549</c:v>
                </c:pt>
                <c:pt idx="58">
                  <c:v>0.18984581530094147</c:v>
                </c:pt>
                <c:pt idx="59">
                  <c:v>0.20999999344348907</c:v>
                </c:pt>
                <c:pt idx="60">
                  <c:v>0.20715244114398956</c:v>
                </c:pt>
                <c:pt idx="61">
                  <c:v>0.20420593023300171</c:v>
                </c:pt>
                <c:pt idx="62">
                  <c:v>0.20169492065906525</c:v>
                </c:pt>
                <c:pt idx="63">
                  <c:v>0.19937761127948761</c:v>
                </c:pt>
                <c:pt idx="64">
                  <c:v>0.19679489731788635</c:v>
                </c:pt>
                <c:pt idx="65">
                  <c:v>0.19381748139858246</c:v>
                </c:pt>
                <c:pt idx="66">
                  <c:v>0.19038474559783936</c:v>
                </c:pt>
                <c:pt idx="67">
                  <c:v>0.18690939247608185</c:v>
                </c:pt>
                <c:pt idx="68">
                  <c:v>0.18227294087409973</c:v>
                </c:pt>
                <c:pt idx="69">
                  <c:v>0.20999999344348907</c:v>
                </c:pt>
                <c:pt idx="70">
                  <c:v>0.20722410082817078</c:v>
                </c:pt>
                <c:pt idx="71">
                  <c:v>0.20413674414157867</c:v>
                </c:pt>
                <c:pt idx="72">
                  <c:v>0.20090290904045105</c:v>
                </c:pt>
                <c:pt idx="73">
                  <c:v>0.19791771471500397</c:v>
                </c:pt>
                <c:pt idx="74">
                  <c:v>0.19451318681240082</c:v>
                </c:pt>
                <c:pt idx="75">
                  <c:v>0.19080960750579834</c:v>
                </c:pt>
                <c:pt idx="76">
                  <c:v>0.2057705819606781</c:v>
                </c:pt>
                <c:pt idx="77">
                  <c:v>0.19977416098117828</c:v>
                </c:pt>
                <c:pt idx="78">
                  <c:v>0.18992455303668976</c:v>
                </c:pt>
                <c:pt idx="79">
                  <c:v>0.18987976014614105</c:v>
                </c:pt>
                <c:pt idx="80">
                  <c:v>0.18975119292736053</c:v>
                </c:pt>
                <c:pt idx="81">
                  <c:v>0.18964309990406036</c:v>
                </c:pt>
                <c:pt idx="82">
                  <c:v>0.19014258682727814</c:v>
                </c:pt>
                <c:pt idx="83">
                  <c:v>0.20999999344348907</c:v>
                </c:pt>
                <c:pt idx="84">
                  <c:v>0.20999999344348907</c:v>
                </c:pt>
                <c:pt idx="85">
                  <c:v>0.20999999344348907</c:v>
                </c:pt>
                <c:pt idx="86">
                  <c:v>0.20999999344348907</c:v>
                </c:pt>
                <c:pt idx="87">
                  <c:v>0.20856380462646484</c:v>
                </c:pt>
                <c:pt idx="88">
                  <c:v>0.20999999344348907</c:v>
                </c:pt>
                <c:pt idx="89">
                  <c:v>0.20999999344348907</c:v>
                </c:pt>
                <c:pt idx="90">
                  <c:v>0.20999999344348907</c:v>
                </c:pt>
                <c:pt idx="91">
                  <c:v>0.20999999344348907</c:v>
                </c:pt>
                <c:pt idx="92">
                  <c:v>0.20999999344348907</c:v>
                </c:pt>
                <c:pt idx="93">
                  <c:v>0.20999999344348907</c:v>
                </c:pt>
                <c:pt idx="94">
                  <c:v>0.20999999344348907</c:v>
                </c:pt>
                <c:pt idx="95">
                  <c:v>0.20858582854270935</c:v>
                </c:pt>
                <c:pt idx="96">
                  <c:v>0.20720939338207245</c:v>
                </c:pt>
                <c:pt idx="97">
                  <c:v>0.20608124136924744</c:v>
                </c:pt>
                <c:pt idx="98">
                  <c:v>0.20499251782894135</c:v>
                </c:pt>
                <c:pt idx="99">
                  <c:v>0.20389561355113983</c:v>
                </c:pt>
                <c:pt idx="100">
                  <c:v>0.20999999344348907</c:v>
                </c:pt>
                <c:pt idx="101">
                  <c:v>0.20999999344348907</c:v>
                </c:pt>
                <c:pt idx="102">
                  <c:v>0.20999999344348907</c:v>
                </c:pt>
                <c:pt idx="103">
                  <c:v>0.20850381255149841</c:v>
                </c:pt>
                <c:pt idx="104">
                  <c:v>0.20702794194221497</c:v>
                </c:pt>
                <c:pt idx="105">
                  <c:v>0.2074296623468399</c:v>
                </c:pt>
                <c:pt idx="106">
                  <c:v>0.20671097934246063</c:v>
                </c:pt>
                <c:pt idx="107">
                  <c:v>0.2056361585855484</c:v>
                </c:pt>
                <c:pt idx="108">
                  <c:v>0.20444968342781067</c:v>
                </c:pt>
                <c:pt idx="109">
                  <c:v>0.20330148935317993</c:v>
                </c:pt>
                <c:pt idx="110">
                  <c:v>0.20217965543270111</c:v>
                </c:pt>
                <c:pt idx="111">
                  <c:v>0.20111438632011414</c:v>
                </c:pt>
                <c:pt idx="112">
                  <c:v>0.20999999344348907</c:v>
                </c:pt>
                <c:pt idx="113">
                  <c:v>0.20999999344348907</c:v>
                </c:pt>
                <c:pt idx="114">
                  <c:v>0.20999999344348907</c:v>
                </c:pt>
                <c:pt idx="115">
                  <c:v>0.20843054354190826</c:v>
                </c:pt>
                <c:pt idx="116">
                  <c:v>0.20690715312957764</c:v>
                </c:pt>
                <c:pt idx="117">
                  <c:v>0.20552986860275269</c:v>
                </c:pt>
                <c:pt idx="118">
                  <c:v>0.20423965156078339</c:v>
                </c:pt>
                <c:pt idx="119">
                  <c:v>0.20302635431289673</c:v>
                </c:pt>
                <c:pt idx="120">
                  <c:v>0.20189279317855835</c:v>
                </c:pt>
                <c:pt idx="121">
                  <c:v>0.20084656774997711</c:v>
                </c:pt>
                <c:pt idx="122">
                  <c:v>0.19989107549190521</c:v>
                </c:pt>
                <c:pt idx="123">
                  <c:v>0.19901716709136963</c:v>
                </c:pt>
                <c:pt idx="124">
                  <c:v>0.19816587865352631</c:v>
                </c:pt>
                <c:pt idx="125">
                  <c:v>0.19736810028553009</c:v>
                </c:pt>
                <c:pt idx="126">
                  <c:v>0.19662877917289734</c:v>
                </c:pt>
                <c:pt idx="127">
                  <c:v>0.20999999344348907</c:v>
                </c:pt>
                <c:pt idx="128">
                  <c:v>0.20999999344348907</c:v>
                </c:pt>
                <c:pt idx="129">
                  <c:v>0.20852917432785034</c:v>
                </c:pt>
                <c:pt idx="130">
                  <c:v>0.2070147693157196</c:v>
                </c:pt>
                <c:pt idx="131">
                  <c:v>0.20557457208633423</c:v>
                </c:pt>
                <c:pt idx="132">
                  <c:v>0.20425711572170258</c:v>
                </c:pt>
                <c:pt idx="133">
                  <c:v>0.2030746191740036</c:v>
                </c:pt>
                <c:pt idx="134">
                  <c:v>0.20203311741352081</c:v>
                </c:pt>
                <c:pt idx="135">
                  <c:v>0.2011081725358963</c:v>
                </c:pt>
                <c:pt idx="136">
                  <c:v>0.20027869939804077</c:v>
                </c:pt>
                <c:pt idx="137">
                  <c:v>0.19952426850795746</c:v>
                </c:pt>
                <c:pt idx="138">
                  <c:v>0.19882746040821075</c:v>
                </c:pt>
                <c:pt idx="139">
                  <c:v>0.19817022979259491</c:v>
                </c:pt>
                <c:pt idx="140">
                  <c:v>0.19755636155605316</c:v>
                </c:pt>
                <c:pt idx="141">
                  <c:v>0.19697779417037964</c:v>
                </c:pt>
                <c:pt idx="142">
                  <c:v>0.1964307576417923</c:v>
                </c:pt>
                <c:pt idx="143">
                  <c:v>0.19591261446475983</c:v>
                </c:pt>
                <c:pt idx="144">
                  <c:v>0.19542123377323151</c:v>
                </c:pt>
                <c:pt idx="145">
                  <c:v>0.19495464861392975</c:v>
                </c:pt>
                <c:pt idx="146">
                  <c:v>0.19451110064983368</c:v>
                </c:pt>
                <c:pt idx="147">
                  <c:v>0.19408896565437317</c:v>
                </c:pt>
                <c:pt idx="148">
                  <c:v>0.19368678331375122</c:v>
                </c:pt>
                <c:pt idx="149">
                  <c:v>0.19330321252346039</c:v>
                </c:pt>
                <c:pt idx="150">
                  <c:v>0.19293701648712158</c:v>
                </c:pt>
                <c:pt idx="151">
                  <c:v>0.19258707761764526</c:v>
                </c:pt>
                <c:pt idx="152">
                  <c:v>0.19225236773490906</c:v>
                </c:pt>
                <c:pt idx="153">
                  <c:v>0.19193194806575775</c:v>
                </c:pt>
                <c:pt idx="154">
                  <c:v>0.19162493944168091</c:v>
                </c:pt>
                <c:pt idx="155">
                  <c:v>0.19133055210113525</c:v>
                </c:pt>
                <c:pt idx="156">
                  <c:v>0.1910480409860611</c:v>
                </c:pt>
                <c:pt idx="157">
                  <c:v>0.19077672064304352</c:v>
                </c:pt>
                <c:pt idx="158">
                  <c:v>0.19051596522331238</c:v>
                </c:pt>
                <c:pt idx="159">
                  <c:v>0.19026519358158112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1">
                  <c:v>4.5605398714542389E-2</c:v>
                </c:pt>
                <c:pt idx="2">
                  <c:v>0.20999999344348907</c:v>
                </c:pt>
                <c:pt idx="3">
                  <c:v>0.12279444187879562</c:v>
                </c:pt>
                <c:pt idx="4">
                  <c:v>3.3226750791072845E-2</c:v>
                </c:pt>
                <c:pt idx="5">
                  <c:v>3.3226750791072845E-2</c:v>
                </c:pt>
                <c:pt idx="6">
                  <c:v>0.20999999344348907</c:v>
                </c:pt>
                <c:pt idx="7">
                  <c:v>0.12699125707149506</c:v>
                </c:pt>
                <c:pt idx="8">
                  <c:v>5.3443606942892075E-2</c:v>
                </c:pt>
                <c:pt idx="9">
                  <c:v>0.20999999344348907</c:v>
                </c:pt>
                <c:pt idx="10">
                  <c:v>0.11475022882223129</c:v>
                </c:pt>
                <c:pt idx="11">
                  <c:v>2.8679393231868744E-2</c:v>
                </c:pt>
                <c:pt idx="12">
                  <c:v>2.8679393231868744E-2</c:v>
                </c:pt>
                <c:pt idx="13">
                  <c:v>2.8679393231868744E-2</c:v>
                </c:pt>
                <c:pt idx="14">
                  <c:v>2.8679393231868744E-2</c:v>
                </c:pt>
                <c:pt idx="15">
                  <c:v>2.8679393231868744E-2</c:v>
                </c:pt>
                <c:pt idx="16">
                  <c:v>2.8679393231868744E-2</c:v>
                </c:pt>
                <c:pt idx="17">
                  <c:v>2.8679393231868744E-2</c:v>
                </c:pt>
                <c:pt idx="18">
                  <c:v>2.8679393231868744E-2</c:v>
                </c:pt>
                <c:pt idx="19">
                  <c:v>2.8679393231868744E-2</c:v>
                </c:pt>
                <c:pt idx="20">
                  <c:v>2.8679393231868744E-2</c:v>
                </c:pt>
                <c:pt idx="21">
                  <c:v>2.8679393231868744E-2</c:v>
                </c:pt>
                <c:pt idx="22">
                  <c:v>2.8679393231868744E-2</c:v>
                </c:pt>
                <c:pt idx="23">
                  <c:v>2.8679393231868744E-2</c:v>
                </c:pt>
                <c:pt idx="24">
                  <c:v>2.8679393231868744E-2</c:v>
                </c:pt>
                <c:pt idx="25">
                  <c:v>2.8679393231868744E-2</c:v>
                </c:pt>
                <c:pt idx="26">
                  <c:v>2.8679393231868744E-2</c:v>
                </c:pt>
                <c:pt idx="27">
                  <c:v>2.8679393231868744E-2</c:v>
                </c:pt>
                <c:pt idx="28">
                  <c:v>2.8679393231868744E-2</c:v>
                </c:pt>
                <c:pt idx="29">
                  <c:v>2.8679393231868744E-2</c:v>
                </c:pt>
                <c:pt idx="30">
                  <c:v>2.8679393231868744E-2</c:v>
                </c:pt>
                <c:pt idx="31">
                  <c:v>2.8679393231868744E-2</c:v>
                </c:pt>
                <c:pt idx="32">
                  <c:v>2.8679393231868744E-2</c:v>
                </c:pt>
                <c:pt idx="33">
                  <c:v>2.8679393231868744E-2</c:v>
                </c:pt>
                <c:pt idx="34">
                  <c:v>0.20999999344348907</c:v>
                </c:pt>
                <c:pt idx="35">
                  <c:v>0.10224270820617676</c:v>
                </c:pt>
                <c:pt idx="36">
                  <c:v>1.9719786942005157E-2</c:v>
                </c:pt>
                <c:pt idx="37">
                  <c:v>1.9719786942005157E-2</c:v>
                </c:pt>
                <c:pt idx="38">
                  <c:v>1.9719786942005157E-2</c:v>
                </c:pt>
                <c:pt idx="39">
                  <c:v>1.9719786942005157E-2</c:v>
                </c:pt>
                <c:pt idx="40">
                  <c:v>1.9719786942005157E-2</c:v>
                </c:pt>
                <c:pt idx="41">
                  <c:v>1.9719786942005157E-2</c:v>
                </c:pt>
                <c:pt idx="42">
                  <c:v>1.9719786942005157E-2</c:v>
                </c:pt>
                <c:pt idx="43">
                  <c:v>1.9719786942005157E-2</c:v>
                </c:pt>
                <c:pt idx="44">
                  <c:v>1.9719786942005157E-2</c:v>
                </c:pt>
                <c:pt idx="45">
                  <c:v>1.9719786942005157E-2</c:v>
                </c:pt>
                <c:pt idx="46">
                  <c:v>1.9719786942005157E-2</c:v>
                </c:pt>
                <c:pt idx="47">
                  <c:v>1.9719786942005157E-2</c:v>
                </c:pt>
                <c:pt idx="48">
                  <c:v>0.20999999344348907</c:v>
                </c:pt>
                <c:pt idx="49">
                  <c:v>0.15009059011936188</c:v>
                </c:pt>
                <c:pt idx="50">
                  <c:v>8.1500999629497528E-2</c:v>
                </c:pt>
                <c:pt idx="51">
                  <c:v>5.6127935647964478E-2</c:v>
                </c:pt>
                <c:pt idx="52">
                  <c:v>5.2595749497413635E-2</c:v>
                </c:pt>
                <c:pt idx="53">
                  <c:v>5.2107855677604675E-2</c:v>
                </c:pt>
                <c:pt idx="54">
                  <c:v>5.2024316042661667E-2</c:v>
                </c:pt>
                <c:pt idx="55">
                  <c:v>5.2008047699928284E-2</c:v>
                </c:pt>
                <c:pt idx="56">
                  <c:v>5.2002139389514923E-2</c:v>
                </c:pt>
                <c:pt idx="57">
                  <c:v>5.2000530064105988E-2</c:v>
                </c:pt>
                <c:pt idx="58">
                  <c:v>5.2000138908624649E-2</c:v>
                </c:pt>
                <c:pt idx="59">
                  <c:v>0.20999999344348907</c:v>
                </c:pt>
                <c:pt idx="60">
                  <c:v>0.16081416606903076</c:v>
                </c:pt>
                <c:pt idx="61">
                  <c:v>0.1140112429857254</c:v>
                </c:pt>
                <c:pt idx="62">
                  <c:v>7.2725810110569E-2</c:v>
                </c:pt>
                <c:pt idx="63">
                  <c:v>6.010860949754715E-2</c:v>
                </c:pt>
                <c:pt idx="64">
                  <c:v>5.5152501910924911E-2</c:v>
                </c:pt>
                <c:pt idx="65">
                  <c:v>5.3395338356494904E-2</c:v>
                </c:pt>
                <c:pt idx="66">
                  <c:v>5.2642457187175751E-2</c:v>
                </c:pt>
                <c:pt idx="67">
                  <c:v>5.2359752357006073E-2</c:v>
                </c:pt>
                <c:pt idx="68">
                  <c:v>5.2171789109706879E-2</c:v>
                </c:pt>
                <c:pt idx="69">
                  <c:v>0.20999999344348907</c:v>
                </c:pt>
                <c:pt idx="70">
                  <c:v>0.18757468461990356</c:v>
                </c:pt>
                <c:pt idx="71">
                  <c:v>0.16840784251689911</c:v>
                </c:pt>
                <c:pt idx="72">
                  <c:v>0.14328183233737946</c:v>
                </c:pt>
                <c:pt idx="73">
                  <c:v>0.1184270903468132</c:v>
                </c:pt>
                <c:pt idx="74">
                  <c:v>9.4775699079036713E-2</c:v>
                </c:pt>
                <c:pt idx="75">
                  <c:v>8.5322864353656769E-2</c:v>
                </c:pt>
                <c:pt idx="76">
                  <c:v>0.20999999344348907</c:v>
                </c:pt>
                <c:pt idx="77">
                  <c:v>0.19913458824157715</c:v>
                </c:pt>
                <c:pt idx="78">
                  <c:v>0.18465116620063782</c:v>
                </c:pt>
                <c:pt idx="79">
                  <c:v>0.17015695571899414</c:v>
                </c:pt>
                <c:pt idx="80">
                  <c:v>0.16262026131153107</c:v>
                </c:pt>
                <c:pt idx="81">
                  <c:v>0.20835410058498383</c:v>
                </c:pt>
                <c:pt idx="82">
                  <c:v>0.20670054852962494</c:v>
                </c:pt>
                <c:pt idx="83">
                  <c:v>0.20999999344348907</c:v>
                </c:pt>
                <c:pt idx="84">
                  <c:v>0.206939697265625</c:v>
                </c:pt>
                <c:pt idx="85">
                  <c:v>0.20393049716949463</c:v>
                </c:pt>
                <c:pt idx="86">
                  <c:v>0.20077550411224365</c:v>
                </c:pt>
                <c:pt idx="87">
                  <c:v>0.19756999611854553</c:v>
                </c:pt>
                <c:pt idx="88">
                  <c:v>0.20999999344348907</c:v>
                </c:pt>
                <c:pt idx="89">
                  <c:v>0.20613054931163788</c:v>
                </c:pt>
                <c:pt idx="90">
                  <c:v>0.20749790966510773</c:v>
                </c:pt>
                <c:pt idx="91">
                  <c:v>0.20421753823757172</c:v>
                </c:pt>
                <c:pt idx="92">
                  <c:v>0.20999999344348907</c:v>
                </c:pt>
                <c:pt idx="93">
                  <c:v>0.20607061684131622</c:v>
                </c:pt>
                <c:pt idx="94">
                  <c:v>0.20136304199695587</c:v>
                </c:pt>
                <c:pt idx="95">
                  <c:v>0.19842953979969025</c:v>
                </c:pt>
                <c:pt idx="96">
                  <c:v>0.20167411863803864</c:v>
                </c:pt>
                <c:pt idx="97">
                  <c:v>0.19991621375083923</c:v>
                </c:pt>
                <c:pt idx="98">
                  <c:v>0.19654916226863861</c:v>
                </c:pt>
                <c:pt idx="99">
                  <c:v>0.19316650927066803</c:v>
                </c:pt>
                <c:pt idx="100">
                  <c:v>0.20999999344348907</c:v>
                </c:pt>
                <c:pt idx="101">
                  <c:v>0.20336280763149261</c:v>
                </c:pt>
                <c:pt idx="102">
                  <c:v>0.19900353252887726</c:v>
                </c:pt>
                <c:pt idx="103">
                  <c:v>0.19411683082580566</c:v>
                </c:pt>
                <c:pt idx="104">
                  <c:v>0.19065223634243011</c:v>
                </c:pt>
                <c:pt idx="105">
                  <c:v>0.20999999344348907</c:v>
                </c:pt>
                <c:pt idx="106">
                  <c:v>0.20181624591350555</c:v>
                </c:pt>
                <c:pt idx="107">
                  <c:v>0.19535775482654572</c:v>
                </c:pt>
                <c:pt idx="108">
                  <c:v>0.19231212139129639</c:v>
                </c:pt>
                <c:pt idx="109">
                  <c:v>0.18748441338539124</c:v>
                </c:pt>
                <c:pt idx="110">
                  <c:v>0.18319603800773621</c:v>
                </c:pt>
                <c:pt idx="111">
                  <c:v>0.17858792841434479</c:v>
                </c:pt>
                <c:pt idx="112">
                  <c:v>0.20999999344348907</c:v>
                </c:pt>
                <c:pt idx="113">
                  <c:v>0.20316649973392487</c:v>
                </c:pt>
                <c:pt idx="114">
                  <c:v>0.19631554186344147</c:v>
                </c:pt>
                <c:pt idx="115">
                  <c:v>0.19053706526756287</c:v>
                </c:pt>
                <c:pt idx="116">
                  <c:v>0.19143262505531311</c:v>
                </c:pt>
                <c:pt idx="117">
                  <c:v>0.18893802165985107</c:v>
                </c:pt>
                <c:pt idx="118">
                  <c:v>0.18546824157238007</c:v>
                </c:pt>
                <c:pt idx="119">
                  <c:v>0.18165028095245361</c:v>
                </c:pt>
                <c:pt idx="120">
                  <c:v>0.17596162855625153</c:v>
                </c:pt>
                <c:pt idx="121">
                  <c:v>0.17129145562648773</c:v>
                </c:pt>
                <c:pt idx="122">
                  <c:v>0.16769950091838837</c:v>
                </c:pt>
                <c:pt idx="123">
                  <c:v>0.17958895862102509</c:v>
                </c:pt>
                <c:pt idx="124">
                  <c:v>0.17597517371177673</c:v>
                </c:pt>
                <c:pt idx="125">
                  <c:v>0.17172661423683167</c:v>
                </c:pt>
                <c:pt idx="126">
                  <c:v>0.16757462918758392</c:v>
                </c:pt>
                <c:pt idx="127">
                  <c:v>0.20999999344348907</c:v>
                </c:pt>
                <c:pt idx="128">
                  <c:v>0.19978731870651245</c:v>
                </c:pt>
                <c:pt idx="129">
                  <c:v>0.19194301962852478</c:v>
                </c:pt>
                <c:pt idx="130">
                  <c:v>0.18501463532447815</c:v>
                </c:pt>
                <c:pt idx="131">
                  <c:v>0.17713707685470581</c:v>
                </c:pt>
                <c:pt idx="132">
                  <c:v>0.1704440712928772</c:v>
                </c:pt>
                <c:pt idx="133">
                  <c:v>0.16203625500202179</c:v>
                </c:pt>
                <c:pt idx="134">
                  <c:v>0.15443354845046997</c:v>
                </c:pt>
                <c:pt idx="135">
                  <c:v>0.14658652245998383</c:v>
                </c:pt>
                <c:pt idx="136">
                  <c:v>0.1383940577507019</c:v>
                </c:pt>
                <c:pt idx="137">
                  <c:v>0.13013134896755219</c:v>
                </c:pt>
                <c:pt idx="138">
                  <c:v>0.13096338510513306</c:v>
                </c:pt>
                <c:pt idx="139">
                  <c:v>0.12164323031902313</c:v>
                </c:pt>
                <c:pt idx="140">
                  <c:v>0.11435763537883759</c:v>
                </c:pt>
                <c:pt idx="141">
                  <c:v>0.10489252954721451</c:v>
                </c:pt>
                <c:pt idx="142">
                  <c:v>9.7017586231231689E-2</c:v>
                </c:pt>
                <c:pt idx="143">
                  <c:v>8.9759409427642822E-2</c:v>
                </c:pt>
                <c:pt idx="144">
                  <c:v>8.2610510289669037E-2</c:v>
                </c:pt>
                <c:pt idx="145">
                  <c:v>7.6459936797618866E-2</c:v>
                </c:pt>
                <c:pt idx="146">
                  <c:v>7.1317672729492188E-2</c:v>
                </c:pt>
                <c:pt idx="147">
                  <c:v>6.6638633608818054E-2</c:v>
                </c:pt>
                <c:pt idx="148">
                  <c:v>6.1886176466941833E-2</c:v>
                </c:pt>
                <c:pt idx="149">
                  <c:v>5.865994468331337E-2</c:v>
                </c:pt>
                <c:pt idx="150">
                  <c:v>5.5181540548801422E-2</c:v>
                </c:pt>
                <c:pt idx="151">
                  <c:v>5.3627930581569672E-2</c:v>
                </c:pt>
                <c:pt idx="152">
                  <c:v>5.2993975579738617E-2</c:v>
                </c:pt>
                <c:pt idx="153">
                  <c:v>5.2653282880783081E-2</c:v>
                </c:pt>
                <c:pt idx="154">
                  <c:v>5.2455272525548935E-2</c:v>
                </c:pt>
                <c:pt idx="155">
                  <c:v>5.2278988063335419E-2</c:v>
                </c:pt>
                <c:pt idx="156">
                  <c:v>5.209452286362648E-2</c:v>
                </c:pt>
                <c:pt idx="157">
                  <c:v>5.2010428160429001E-2</c:v>
                </c:pt>
                <c:pt idx="158">
                  <c:v>5.2004352211952209E-2</c:v>
                </c:pt>
                <c:pt idx="159">
                  <c:v>5.2002232521772385E-2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1">
                  <c:v>8.8535130023956299E-2</c:v>
                </c:pt>
                <c:pt idx="2">
                  <c:v>0.20999999344348907</c:v>
                </c:pt>
                <c:pt idx="3">
                  <c:v>0.17993156611919403</c:v>
                </c:pt>
                <c:pt idx="4">
                  <c:v>0.14893800020217896</c:v>
                </c:pt>
                <c:pt idx="5">
                  <c:v>0.14805591106414795</c:v>
                </c:pt>
                <c:pt idx="6">
                  <c:v>0.20999999344348907</c:v>
                </c:pt>
                <c:pt idx="7">
                  <c:v>0.18134245276451111</c:v>
                </c:pt>
                <c:pt idx="8">
                  <c:v>0.15574060380458832</c:v>
                </c:pt>
                <c:pt idx="9">
                  <c:v>0.20999999344348907</c:v>
                </c:pt>
                <c:pt idx="10">
                  <c:v>0.17721061408519745</c:v>
                </c:pt>
                <c:pt idx="11">
                  <c:v>0.14737503230571747</c:v>
                </c:pt>
                <c:pt idx="12">
                  <c:v>0.14638538658618927</c:v>
                </c:pt>
                <c:pt idx="13">
                  <c:v>0.14551688730716705</c:v>
                </c:pt>
                <c:pt idx="14">
                  <c:v>0.14480286836624146</c:v>
                </c:pt>
                <c:pt idx="15">
                  <c:v>0.14418704807758331</c:v>
                </c:pt>
                <c:pt idx="16">
                  <c:v>0.14362959563732147</c:v>
                </c:pt>
                <c:pt idx="17">
                  <c:v>0.1431652158498764</c:v>
                </c:pt>
                <c:pt idx="18">
                  <c:v>0.14276957511901855</c:v>
                </c:pt>
                <c:pt idx="19">
                  <c:v>0.14236660301685333</c:v>
                </c:pt>
                <c:pt idx="20">
                  <c:v>0.14195248484611511</c:v>
                </c:pt>
                <c:pt idx="21">
                  <c:v>0.14159083366394043</c:v>
                </c:pt>
                <c:pt idx="22">
                  <c:v>0.14129143953323364</c:v>
                </c:pt>
                <c:pt idx="23">
                  <c:v>0.1409803181886673</c:v>
                </c:pt>
                <c:pt idx="24">
                  <c:v>0.14062674343585968</c:v>
                </c:pt>
                <c:pt idx="25">
                  <c:v>0.14029014110565186</c:v>
                </c:pt>
                <c:pt idx="26">
                  <c:v>0.13991457223892212</c:v>
                </c:pt>
                <c:pt idx="27">
                  <c:v>0.13951747119426727</c:v>
                </c:pt>
                <c:pt idx="28">
                  <c:v>0.13911639153957367</c:v>
                </c:pt>
                <c:pt idx="29">
                  <c:v>0.13873614370822906</c:v>
                </c:pt>
                <c:pt idx="30">
                  <c:v>0.13833059370517731</c:v>
                </c:pt>
                <c:pt idx="31">
                  <c:v>0.13782158493995667</c:v>
                </c:pt>
                <c:pt idx="32">
                  <c:v>0.13732151687145233</c:v>
                </c:pt>
                <c:pt idx="33">
                  <c:v>0.13665771484375</c:v>
                </c:pt>
                <c:pt idx="34">
                  <c:v>0.20999999344348907</c:v>
                </c:pt>
                <c:pt idx="35">
                  <c:v>0.17269696295261383</c:v>
                </c:pt>
                <c:pt idx="36">
                  <c:v>0.14398106932640076</c:v>
                </c:pt>
                <c:pt idx="37">
                  <c:v>0.14307516813278198</c:v>
                </c:pt>
                <c:pt idx="38">
                  <c:v>0.14224117994308472</c:v>
                </c:pt>
                <c:pt idx="39">
                  <c:v>0.14144931733608246</c:v>
                </c:pt>
                <c:pt idx="40">
                  <c:v>0.1407560408115387</c:v>
                </c:pt>
                <c:pt idx="41">
                  <c:v>0.14011363685131073</c:v>
                </c:pt>
                <c:pt idx="42">
                  <c:v>0.13962897658348083</c:v>
                </c:pt>
                <c:pt idx="43">
                  <c:v>0.13902518153190613</c:v>
                </c:pt>
                <c:pt idx="44">
                  <c:v>0.13823330402374268</c:v>
                </c:pt>
                <c:pt idx="45">
                  <c:v>0.13738049566745758</c:v>
                </c:pt>
                <c:pt idx="46">
                  <c:v>0.13644516468048096</c:v>
                </c:pt>
                <c:pt idx="47">
                  <c:v>0.13540953397750854</c:v>
                </c:pt>
                <c:pt idx="48">
                  <c:v>0.20999999344348907</c:v>
                </c:pt>
                <c:pt idx="49">
                  <c:v>0.18854320049285889</c:v>
                </c:pt>
                <c:pt idx="50">
                  <c:v>0.16393768787384033</c:v>
                </c:pt>
                <c:pt idx="51">
                  <c:v>0.15409745275974274</c:v>
                </c:pt>
                <c:pt idx="52">
                  <c:v>0.15164510905742645</c:v>
                </c:pt>
                <c:pt idx="53">
                  <c:v>0.15039047598838806</c:v>
                </c:pt>
                <c:pt idx="54">
                  <c:v>0.14923730492591858</c:v>
                </c:pt>
                <c:pt idx="55">
                  <c:v>0.14815507829189301</c:v>
                </c:pt>
                <c:pt idx="56">
                  <c:v>0.14687889814376831</c:v>
                </c:pt>
                <c:pt idx="57">
                  <c:v>0.14544422924518585</c:v>
                </c:pt>
                <c:pt idx="58">
                  <c:v>0.14389725029468536</c:v>
                </c:pt>
                <c:pt idx="59">
                  <c:v>0.20999999344348907</c:v>
                </c:pt>
                <c:pt idx="60">
                  <c:v>0.1917063444852829</c:v>
                </c:pt>
                <c:pt idx="61">
                  <c:v>0.17414103448390961</c:v>
                </c:pt>
                <c:pt idx="62">
                  <c:v>0.1587052196264267</c:v>
                </c:pt>
                <c:pt idx="63">
                  <c:v>0.15295460820198059</c:v>
                </c:pt>
                <c:pt idx="64">
                  <c:v>0.14958076179027557</c:v>
                </c:pt>
                <c:pt idx="65">
                  <c:v>0.14701010286808014</c:v>
                </c:pt>
                <c:pt idx="66">
                  <c:v>0.14447064697742462</c:v>
                </c:pt>
                <c:pt idx="67">
                  <c:v>0.14205950498580933</c:v>
                </c:pt>
                <c:pt idx="68">
                  <c:v>0.13890588283538818</c:v>
                </c:pt>
                <c:pt idx="69">
                  <c:v>0.20999999344348907</c:v>
                </c:pt>
                <c:pt idx="70">
                  <c:v>0.20067429542541504</c:v>
                </c:pt>
                <c:pt idx="71">
                  <c:v>0.19222711026668549</c:v>
                </c:pt>
                <c:pt idx="72">
                  <c:v>0.18169587850570679</c:v>
                </c:pt>
                <c:pt idx="73">
                  <c:v>0.17142084240913391</c:v>
                </c:pt>
                <c:pt idx="74">
                  <c:v>0.16126735508441925</c:v>
                </c:pt>
                <c:pt idx="75">
                  <c:v>0.15564736723899841</c:v>
                </c:pt>
                <c:pt idx="76">
                  <c:v>0.20718038082122803</c:v>
                </c:pt>
                <c:pt idx="77">
                  <c:v>0.19956097006797791</c:v>
                </c:pt>
                <c:pt idx="78">
                  <c:v>0.18816675245761871</c:v>
                </c:pt>
                <c:pt idx="79">
                  <c:v>0.18330548703670502</c:v>
                </c:pt>
                <c:pt idx="80">
                  <c:v>0.18070754408836365</c:v>
                </c:pt>
                <c:pt idx="81">
                  <c:v>0.19588010013103485</c:v>
                </c:pt>
                <c:pt idx="82">
                  <c:v>0.19566190242767334</c:v>
                </c:pt>
                <c:pt idx="83">
                  <c:v>0.20999999344348907</c:v>
                </c:pt>
                <c:pt idx="84">
                  <c:v>0.20897988975048065</c:v>
                </c:pt>
                <c:pt idx="85">
                  <c:v>0.20797683298587799</c:v>
                </c:pt>
                <c:pt idx="86">
                  <c:v>0.206925168633461</c:v>
                </c:pt>
                <c:pt idx="87">
                  <c:v>0.20489920675754547</c:v>
                </c:pt>
                <c:pt idx="88">
                  <c:v>0.20999999344348907</c:v>
                </c:pt>
                <c:pt idx="89">
                  <c:v>0.20871017873287201</c:v>
                </c:pt>
                <c:pt idx="90">
                  <c:v>0.20916596055030823</c:v>
                </c:pt>
                <c:pt idx="91">
                  <c:v>0.20807251334190369</c:v>
                </c:pt>
                <c:pt idx="92">
                  <c:v>0.20999999344348907</c:v>
                </c:pt>
                <c:pt idx="93">
                  <c:v>0.20869019627571106</c:v>
                </c:pt>
                <c:pt idx="94">
                  <c:v>0.20712101459503174</c:v>
                </c:pt>
                <c:pt idx="95">
                  <c:v>0.20520040392875671</c:v>
                </c:pt>
                <c:pt idx="96">
                  <c:v>0.20536430180072784</c:v>
                </c:pt>
                <c:pt idx="97">
                  <c:v>0.2040262371301651</c:v>
                </c:pt>
                <c:pt idx="98">
                  <c:v>0.20217806100845337</c:v>
                </c:pt>
                <c:pt idx="99">
                  <c:v>0.20031924545764923</c:v>
                </c:pt>
                <c:pt idx="100">
                  <c:v>0.20999999344348907</c:v>
                </c:pt>
                <c:pt idx="101">
                  <c:v>0.20778760313987732</c:v>
                </c:pt>
                <c:pt idx="102">
                  <c:v>0.20633450150489807</c:v>
                </c:pt>
                <c:pt idx="103">
                  <c:v>0.20370815694332123</c:v>
                </c:pt>
                <c:pt idx="104">
                  <c:v>0.20156937837600708</c:v>
                </c:pt>
                <c:pt idx="105">
                  <c:v>0.20828643441200256</c:v>
                </c:pt>
                <c:pt idx="106">
                  <c:v>0.20507940649986267</c:v>
                </c:pt>
                <c:pt idx="107">
                  <c:v>0.20221002399921417</c:v>
                </c:pt>
                <c:pt idx="108">
                  <c:v>0.20040382444858551</c:v>
                </c:pt>
                <c:pt idx="109">
                  <c:v>0.19802913069725037</c:v>
                </c:pt>
                <c:pt idx="110">
                  <c:v>0.19585178792476654</c:v>
                </c:pt>
                <c:pt idx="111">
                  <c:v>0.19360557198524475</c:v>
                </c:pt>
                <c:pt idx="112">
                  <c:v>0.20999999344348907</c:v>
                </c:pt>
                <c:pt idx="113">
                  <c:v>0.20772215723991394</c:v>
                </c:pt>
                <c:pt idx="114">
                  <c:v>0.20543850958347321</c:v>
                </c:pt>
                <c:pt idx="115">
                  <c:v>0.20246605575084686</c:v>
                </c:pt>
                <c:pt idx="116">
                  <c:v>0.20174898207187653</c:v>
                </c:pt>
                <c:pt idx="117">
                  <c:v>0.19999925792217255</c:v>
                </c:pt>
                <c:pt idx="118">
                  <c:v>0.19798251986503601</c:v>
                </c:pt>
                <c:pt idx="119">
                  <c:v>0.19590099155902863</c:v>
                </c:pt>
                <c:pt idx="120">
                  <c:v>0.19324907660484314</c:v>
                </c:pt>
                <c:pt idx="121">
                  <c:v>0.19099485874176025</c:v>
                </c:pt>
                <c:pt idx="122">
                  <c:v>0.18916055560112</c:v>
                </c:pt>
                <c:pt idx="123">
                  <c:v>0.19254109263420105</c:v>
                </c:pt>
                <c:pt idx="124">
                  <c:v>0.19076897203922272</c:v>
                </c:pt>
                <c:pt idx="125">
                  <c:v>0.18882094323635101</c:v>
                </c:pt>
                <c:pt idx="126">
                  <c:v>0.18694406747817993</c:v>
                </c:pt>
                <c:pt idx="127">
                  <c:v>0.20999999344348907</c:v>
                </c:pt>
                <c:pt idx="128">
                  <c:v>0.2065957635641098</c:v>
                </c:pt>
                <c:pt idx="129">
                  <c:v>0.20300045609474182</c:v>
                </c:pt>
                <c:pt idx="130">
                  <c:v>0.19968138635158539</c:v>
                </c:pt>
                <c:pt idx="131">
                  <c:v>0.19609540700912476</c:v>
                </c:pt>
                <c:pt idx="132">
                  <c:v>0.19298610091209412</c:v>
                </c:pt>
                <c:pt idx="133">
                  <c:v>0.18939515948295593</c:v>
                </c:pt>
                <c:pt idx="134">
                  <c:v>0.18616659939289093</c:v>
                </c:pt>
                <c:pt idx="135">
                  <c:v>0.18293428421020508</c:v>
                </c:pt>
                <c:pt idx="136">
                  <c:v>0.17965048551559448</c:v>
                </c:pt>
                <c:pt idx="137">
                  <c:v>0.1763933002948761</c:v>
                </c:pt>
                <c:pt idx="138">
                  <c:v>0.17620609700679779</c:v>
                </c:pt>
                <c:pt idx="139">
                  <c:v>0.17266122996807098</c:v>
                </c:pt>
                <c:pt idx="140">
                  <c:v>0.16982345283031464</c:v>
                </c:pt>
                <c:pt idx="141">
                  <c:v>0.16628271341323853</c:v>
                </c:pt>
                <c:pt idx="142">
                  <c:v>0.16329303383827209</c:v>
                </c:pt>
                <c:pt idx="143">
                  <c:v>0.16052821278572083</c:v>
                </c:pt>
                <c:pt idx="144">
                  <c:v>0.15781766176223755</c:v>
                </c:pt>
                <c:pt idx="145">
                  <c:v>0.15545640885829926</c:v>
                </c:pt>
                <c:pt idx="146">
                  <c:v>0.15344662964344025</c:v>
                </c:pt>
                <c:pt idx="147">
                  <c:v>0.1516055166721344</c:v>
                </c:pt>
                <c:pt idx="148">
                  <c:v>0.14975324273109436</c:v>
                </c:pt>
                <c:pt idx="149">
                  <c:v>0.14842212200164795</c:v>
                </c:pt>
                <c:pt idx="150">
                  <c:v>0.14701852202415466</c:v>
                </c:pt>
                <c:pt idx="151">
                  <c:v>0.1462673544883728</c:v>
                </c:pt>
                <c:pt idx="152">
                  <c:v>0.14583291113376617</c:v>
                </c:pt>
                <c:pt idx="153">
                  <c:v>0.14550572633743286</c:v>
                </c:pt>
                <c:pt idx="154">
                  <c:v>0.14523504674434662</c:v>
                </c:pt>
                <c:pt idx="155">
                  <c:v>0.14498002827167511</c:v>
                </c:pt>
                <c:pt idx="156">
                  <c:v>0.14473019540309906</c:v>
                </c:pt>
                <c:pt idx="157">
                  <c:v>0.14452129602432251</c:v>
                </c:pt>
                <c:pt idx="158">
                  <c:v>0.14434543251991272</c:v>
                </c:pt>
                <c:pt idx="159">
                  <c:v>0.14417754113674164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1">
                  <c:v>16.600006103515625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1">
                  <c:v>13.998819351196289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0.39255008101463318</c:v>
                </c:pt>
                <c:pt idx="62">
                  <c:v>0</c:v>
                </c:pt>
                <c:pt idx="63">
                  <c:v>0.41220471262931824</c:v>
                </c:pt>
                <c:pt idx="64">
                  <c:v>0.52583795785903931</c:v>
                </c:pt>
                <c:pt idx="65">
                  <c:v>0.9369012713432312</c:v>
                </c:pt>
                <c:pt idx="66">
                  <c:v>1.5410746335983276</c:v>
                </c:pt>
                <c:pt idx="67">
                  <c:v>2.2091231346130371</c:v>
                </c:pt>
                <c:pt idx="68">
                  <c:v>3.1346189975738525</c:v>
                </c:pt>
                <c:pt idx="69">
                  <c:v>0</c:v>
                </c:pt>
                <c:pt idx="70">
                  <c:v>0</c:v>
                </c:pt>
                <c:pt idx="71">
                  <c:v>5.0115537643432617</c:v>
                </c:pt>
                <c:pt idx="72">
                  <c:v>4.6486124992370605</c:v>
                </c:pt>
                <c:pt idx="73">
                  <c:v>4.5874457359313965</c:v>
                </c:pt>
                <c:pt idx="74">
                  <c:v>4.8714618682861328</c:v>
                </c:pt>
                <c:pt idx="75">
                  <c:v>5.3942394256591797</c:v>
                </c:pt>
                <c:pt idx="76">
                  <c:v>6.296912670135498</c:v>
                </c:pt>
                <c:pt idx="77">
                  <c:v>7.5250153541564941</c:v>
                </c:pt>
                <c:pt idx="78">
                  <c:v>9.4755105972290039</c:v>
                </c:pt>
                <c:pt idx="79">
                  <c:v>9.4520654678344727</c:v>
                </c:pt>
                <c:pt idx="80">
                  <c:v>9.4294424057006836</c:v>
                </c:pt>
                <c:pt idx="81">
                  <c:v>9.4076299667358398</c:v>
                </c:pt>
                <c:pt idx="82">
                  <c:v>9.3866252899169922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1">
                  <c:v>9.806610107421875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5.6326406775042415E-4</c:v>
                </c:pt>
                <c:pt idx="47">
                  <c:v>1.8510228022933006E-2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0.86936074495315552</c:v>
                </c:pt>
                <c:pt idx="54">
                  <c:v>1.8350784778594971</c:v>
                </c:pt>
                <c:pt idx="55">
                  <c:v>2.7933990955352783</c:v>
                </c:pt>
                <c:pt idx="56">
                  <c:v>3.9420909881591797</c:v>
                </c:pt>
                <c:pt idx="57">
                  <c:v>5.2384777069091797</c:v>
                </c:pt>
                <c:pt idx="58">
                  <c:v>6.6357331275939941</c:v>
                </c:pt>
                <c:pt idx="59">
                  <c:v>0</c:v>
                </c:pt>
                <c:pt idx="60">
                  <c:v>0.17656984925270081</c:v>
                </c:pt>
                <c:pt idx="61">
                  <c:v>0.69312471151351929</c:v>
                </c:pt>
                <c:pt idx="62">
                  <c:v>2.9561913013458252</c:v>
                </c:pt>
                <c:pt idx="63">
                  <c:v>3.77225661277771</c:v>
                </c:pt>
                <c:pt idx="64">
                  <c:v>5.1526556015014648</c:v>
                </c:pt>
                <c:pt idx="65">
                  <c:v>6.5183353424072266</c:v>
                </c:pt>
                <c:pt idx="66">
                  <c:v>7.973808765411377</c:v>
                </c:pt>
                <c:pt idx="67">
                  <c:v>9.3915443420410156</c:v>
                </c:pt>
                <c:pt idx="68">
                  <c:v>10.986454963684082</c:v>
                </c:pt>
                <c:pt idx="69">
                  <c:v>0</c:v>
                </c:pt>
                <c:pt idx="70">
                  <c:v>0</c:v>
                </c:pt>
                <c:pt idx="71">
                  <c:v>0.17108027637004852</c:v>
                </c:pt>
                <c:pt idx="72">
                  <c:v>1.4917287826538086</c:v>
                </c:pt>
                <c:pt idx="73">
                  <c:v>2.8286702632904053</c:v>
                </c:pt>
                <c:pt idx="74">
                  <c:v>4.1224255561828613</c:v>
                </c:pt>
                <c:pt idx="75">
                  <c:v>5.2969794273376465</c:v>
                </c:pt>
                <c:pt idx="76">
                  <c:v>6.6171483993530273</c:v>
                </c:pt>
                <c:pt idx="77">
                  <c:v>8.096013069152832</c:v>
                </c:pt>
                <c:pt idx="78">
                  <c:v>10.168580055236816</c:v>
                </c:pt>
                <c:pt idx="79">
                  <c:v>10.202267646789551</c:v>
                </c:pt>
                <c:pt idx="80">
                  <c:v>10.235514640808105</c:v>
                </c:pt>
                <c:pt idx="81">
                  <c:v>10.268313407897949</c:v>
                </c:pt>
                <c:pt idx="82">
                  <c:v>10.300656318664551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1">
                  <c:v>9.7946062088012695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1.1452673673629761</c:v>
                </c:pt>
                <c:pt idx="18">
                  <c:v>1.4644472599029541</c:v>
                </c:pt>
                <c:pt idx="19">
                  <c:v>1.9558248519897461</c:v>
                </c:pt>
                <c:pt idx="20">
                  <c:v>2.185678243637085</c:v>
                </c:pt>
                <c:pt idx="21">
                  <c:v>2.4673371315002441</c:v>
                </c:pt>
                <c:pt idx="22">
                  <c:v>2.6565580368041992</c:v>
                </c:pt>
                <c:pt idx="23">
                  <c:v>2.8330028057098389</c:v>
                </c:pt>
                <c:pt idx="24">
                  <c:v>2.9842405319213867</c:v>
                </c:pt>
                <c:pt idx="25">
                  <c:v>3.1157102584838867</c:v>
                </c:pt>
                <c:pt idx="26">
                  <c:v>3.231292724609375</c:v>
                </c:pt>
                <c:pt idx="27">
                  <c:v>3.3338606357574463</c:v>
                </c:pt>
                <c:pt idx="28">
                  <c:v>3.4255921840667725</c:v>
                </c:pt>
                <c:pt idx="29">
                  <c:v>3.5081892013549805</c:v>
                </c:pt>
                <c:pt idx="30">
                  <c:v>3.5829989910125732</c:v>
                </c:pt>
                <c:pt idx="31">
                  <c:v>3.6511032581329346</c:v>
                </c:pt>
                <c:pt idx="32">
                  <c:v>3.7133870124816895</c:v>
                </c:pt>
                <c:pt idx="33">
                  <c:v>3.7705864906311035</c:v>
                </c:pt>
                <c:pt idx="34">
                  <c:v>0</c:v>
                </c:pt>
                <c:pt idx="35">
                  <c:v>0</c:v>
                </c:pt>
                <c:pt idx="36">
                  <c:v>0.98574453592300415</c:v>
                </c:pt>
                <c:pt idx="37">
                  <c:v>1.5626339912414551</c:v>
                </c:pt>
                <c:pt idx="38">
                  <c:v>1.9734292030334473</c:v>
                </c:pt>
                <c:pt idx="39">
                  <c:v>2.2895245552062988</c:v>
                </c:pt>
                <c:pt idx="40">
                  <c:v>2.542269229888916</c:v>
                </c:pt>
                <c:pt idx="41">
                  <c:v>2.7496724128723145</c:v>
                </c:pt>
                <c:pt idx="42">
                  <c:v>2.9233214855194092</c:v>
                </c:pt>
                <c:pt idx="43">
                  <c:v>3.0724165439605713</c:v>
                </c:pt>
                <c:pt idx="44">
                  <c:v>4.1261792182922363</c:v>
                </c:pt>
                <c:pt idx="45">
                  <c:v>5.1778879165649414</c:v>
                </c:pt>
                <c:pt idx="46">
                  <c:v>6.2927660942077637</c:v>
                </c:pt>
                <c:pt idx="47">
                  <c:v>7.5139279365539551</c:v>
                </c:pt>
                <c:pt idx="48">
                  <c:v>0</c:v>
                </c:pt>
                <c:pt idx="49">
                  <c:v>1.9992915391921997</c:v>
                </c:pt>
                <c:pt idx="50">
                  <c:v>3.544020414352417</c:v>
                </c:pt>
                <c:pt idx="51">
                  <c:v>4.7883272171020508</c:v>
                </c:pt>
                <c:pt idx="52">
                  <c:v>6.025388240814209</c:v>
                </c:pt>
                <c:pt idx="53">
                  <c:v>6.8707942962646484</c:v>
                </c:pt>
                <c:pt idx="54">
                  <c:v>7.8044009208679199</c:v>
                </c:pt>
                <c:pt idx="55">
                  <c:v>8.7304248809814453</c:v>
                </c:pt>
                <c:pt idx="56">
                  <c:v>9.7679328918457031</c:v>
                </c:pt>
                <c:pt idx="57">
                  <c:v>10.812861442565918</c:v>
                </c:pt>
                <c:pt idx="58">
                  <c:v>11.798484802246094</c:v>
                </c:pt>
                <c:pt idx="59">
                  <c:v>0</c:v>
                </c:pt>
                <c:pt idx="60">
                  <c:v>2.1161494255065918</c:v>
                </c:pt>
                <c:pt idx="61">
                  <c:v>3.9800434112548828</c:v>
                </c:pt>
                <c:pt idx="62">
                  <c:v>5.6660022735595703</c:v>
                </c:pt>
                <c:pt idx="63">
                  <c:v>7.329892635345459</c:v>
                </c:pt>
                <c:pt idx="64">
                  <c:v>9.2978143692016602</c:v>
                </c:pt>
                <c:pt idx="65">
                  <c:v>11.332599639892578</c:v>
                </c:pt>
                <c:pt idx="66">
                  <c:v>13.13709545135498</c:v>
                </c:pt>
                <c:pt idx="67">
                  <c:v>14.458813667297363</c:v>
                </c:pt>
                <c:pt idx="68">
                  <c:v>15.723977088928223</c:v>
                </c:pt>
                <c:pt idx="69">
                  <c:v>0</c:v>
                </c:pt>
                <c:pt idx="70">
                  <c:v>2.4356303215026855</c:v>
                </c:pt>
                <c:pt idx="71">
                  <c:v>4.1916756629943848</c:v>
                </c:pt>
                <c:pt idx="72">
                  <c:v>6.2416162490844727</c:v>
                </c:pt>
                <c:pt idx="73">
                  <c:v>8.3977890014648438</c:v>
                </c:pt>
                <c:pt idx="74">
                  <c:v>10.936952590942383</c:v>
                </c:pt>
                <c:pt idx="75">
                  <c:v>12.99873161315918</c:v>
                </c:pt>
                <c:pt idx="76">
                  <c:v>15.012210845947266</c:v>
                </c:pt>
                <c:pt idx="77">
                  <c:v>16.495754241943359</c:v>
                </c:pt>
                <c:pt idx="78">
                  <c:v>17.559518814086914</c:v>
                </c:pt>
                <c:pt idx="79">
                  <c:v>17.559518814086914</c:v>
                </c:pt>
                <c:pt idx="80">
                  <c:v>17.559516906738281</c:v>
                </c:pt>
                <c:pt idx="81">
                  <c:v>17.559514999389648</c:v>
                </c:pt>
                <c:pt idx="82">
                  <c:v>17.559513092041016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1">
                  <c:v>10.800000190734863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-0.18644927442073822</c:v>
                </c:pt>
                <c:pt idx="18">
                  <c:v>0</c:v>
                </c:pt>
                <c:pt idx="19">
                  <c:v>-7.4568383395671844E-2</c:v>
                </c:pt>
                <c:pt idx="20">
                  <c:v>0</c:v>
                </c:pt>
                <c:pt idx="21">
                  <c:v>-2.2202728316187859E-2</c:v>
                </c:pt>
                <c:pt idx="22">
                  <c:v>0</c:v>
                </c:pt>
                <c:pt idx="23">
                  <c:v>6.2704086303710938E-3</c:v>
                </c:pt>
                <c:pt idx="24">
                  <c:v>1.3440846465528011E-2</c:v>
                </c:pt>
                <c:pt idx="25">
                  <c:v>2.1171567961573601E-2</c:v>
                </c:pt>
                <c:pt idx="26">
                  <c:v>2.944171242415905E-2</c:v>
                </c:pt>
                <c:pt idx="27">
                  <c:v>3.8135051727294922E-2</c:v>
                </c:pt>
                <c:pt idx="28">
                  <c:v>4.7230716794729233E-2</c:v>
                </c:pt>
                <c:pt idx="29">
                  <c:v>5.6728716939687729E-2</c:v>
                </c:pt>
                <c:pt idx="30">
                  <c:v>6.662905216217041E-2</c:v>
                </c:pt>
                <c:pt idx="31">
                  <c:v>7.6889984309673309E-2</c:v>
                </c:pt>
                <c:pt idx="32">
                  <c:v>8.7448947131633759E-2</c:v>
                </c:pt>
                <c:pt idx="33">
                  <c:v>9.8285079002380371E-2</c:v>
                </c:pt>
                <c:pt idx="34">
                  <c:v>0</c:v>
                </c:pt>
                <c:pt idx="35">
                  <c:v>0</c:v>
                </c:pt>
                <c:pt idx="36">
                  <c:v>0.93727403879165649</c:v>
                </c:pt>
                <c:pt idx="37">
                  <c:v>1.6796766519546509</c:v>
                </c:pt>
                <c:pt idx="38">
                  <c:v>2.5105118751525879</c:v>
                </c:pt>
                <c:pt idx="39">
                  <c:v>3.4566221237182617</c:v>
                </c:pt>
                <c:pt idx="40">
                  <c:v>4.3899893760681152</c:v>
                </c:pt>
                <c:pt idx="41">
                  <c:v>5.3490009307861328</c:v>
                </c:pt>
                <c:pt idx="42">
                  <c:v>6.0433382987976074</c:v>
                </c:pt>
                <c:pt idx="43">
                  <c:v>6.851529598236084</c:v>
                </c:pt>
                <c:pt idx="44">
                  <c:v>7.6149845123291016</c:v>
                </c:pt>
                <c:pt idx="45">
                  <c:v>8.2886056900024414</c:v>
                </c:pt>
                <c:pt idx="46">
                  <c:v>8.8762111663818359</c:v>
                </c:pt>
                <c:pt idx="47">
                  <c:v>9.3769111633300781</c:v>
                </c:pt>
                <c:pt idx="48">
                  <c:v>0</c:v>
                </c:pt>
                <c:pt idx="49">
                  <c:v>1.1170923709869385</c:v>
                </c:pt>
                <c:pt idx="50">
                  <c:v>2.5690255165100098</c:v>
                </c:pt>
                <c:pt idx="51">
                  <c:v>3.9481995105743408</c:v>
                </c:pt>
                <c:pt idx="52">
                  <c:v>5.4360027313232422</c:v>
                </c:pt>
                <c:pt idx="53">
                  <c:v>6.7075338363647461</c:v>
                </c:pt>
                <c:pt idx="54">
                  <c:v>7.7897839546203613</c:v>
                </c:pt>
                <c:pt idx="55">
                  <c:v>8.5822534561157227</c:v>
                </c:pt>
                <c:pt idx="56">
                  <c:v>9.2869758605957031</c:v>
                </c:pt>
                <c:pt idx="57">
                  <c:v>9.8323774337768555</c:v>
                </c:pt>
                <c:pt idx="58">
                  <c:v>10.209638595581055</c:v>
                </c:pt>
                <c:pt idx="59">
                  <c:v>0</c:v>
                </c:pt>
                <c:pt idx="60">
                  <c:v>1.734167218208313</c:v>
                </c:pt>
                <c:pt idx="61">
                  <c:v>3.6218910217285156</c:v>
                </c:pt>
                <c:pt idx="62">
                  <c:v>5.5999512672424316</c:v>
                </c:pt>
                <c:pt idx="63">
                  <c:v>7.3906502723693848</c:v>
                </c:pt>
                <c:pt idx="64">
                  <c:v>8.8049554824829102</c:v>
                </c:pt>
                <c:pt idx="65">
                  <c:v>9.7924528121948242</c:v>
                </c:pt>
                <c:pt idx="66">
                  <c:v>10.372946739196777</c:v>
                </c:pt>
                <c:pt idx="67">
                  <c:v>10.622560501098633</c:v>
                </c:pt>
                <c:pt idx="68">
                  <c:v>10.760993957519531</c:v>
                </c:pt>
                <c:pt idx="69">
                  <c:v>0</c:v>
                </c:pt>
                <c:pt idx="70">
                  <c:v>1.6625134944915771</c:v>
                </c:pt>
                <c:pt idx="71">
                  <c:v>3.4880578517913818</c:v>
                </c:pt>
                <c:pt idx="72">
                  <c:v>5.9433574676513672</c:v>
                </c:pt>
                <c:pt idx="73">
                  <c:v>8.1406784057617188</c:v>
                </c:pt>
                <c:pt idx="74">
                  <c:v>9.6260223388671875</c:v>
                </c:pt>
                <c:pt idx="75">
                  <c:v>10.354544639587402</c:v>
                </c:pt>
                <c:pt idx="76">
                  <c:v>10.739680290222168</c:v>
                </c:pt>
                <c:pt idx="77">
                  <c:v>10.805791854858398</c:v>
                </c:pt>
                <c:pt idx="78">
                  <c:v>10.805795669555664</c:v>
                </c:pt>
                <c:pt idx="79">
                  <c:v>10.805795669555664</c:v>
                </c:pt>
                <c:pt idx="80">
                  <c:v>10.805795669555664</c:v>
                </c:pt>
                <c:pt idx="81">
                  <c:v>10.805795669555664</c:v>
                </c:pt>
                <c:pt idx="82">
                  <c:v>10.805795669555664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1">
                  <c:v>19.399999618530273</c:v>
                </c:pt>
                <c:pt idx="2">
                  <c:v>0</c:v>
                </c:pt>
                <c:pt idx="3">
                  <c:v>0.91362589597702026</c:v>
                </c:pt>
                <c:pt idx="4">
                  <c:v>1.8900274038314819</c:v>
                </c:pt>
                <c:pt idx="5">
                  <c:v>2.5678870677947998</c:v>
                </c:pt>
                <c:pt idx="6">
                  <c:v>0</c:v>
                </c:pt>
                <c:pt idx="7">
                  <c:v>0.87779754400253296</c:v>
                </c:pt>
                <c:pt idx="8">
                  <c:v>1.6812056303024292</c:v>
                </c:pt>
                <c:pt idx="9">
                  <c:v>0</c:v>
                </c:pt>
                <c:pt idx="10">
                  <c:v>1.032262921333313</c:v>
                </c:pt>
                <c:pt idx="11">
                  <c:v>2.0791232585906982</c:v>
                </c:pt>
                <c:pt idx="12">
                  <c:v>3.1405386924743652</c:v>
                </c:pt>
                <c:pt idx="13">
                  <c:v>4.2321586608886719</c:v>
                </c:pt>
                <c:pt idx="14">
                  <c:v>5.1934390068054199</c:v>
                </c:pt>
                <c:pt idx="15">
                  <c:v>6.107398509979248</c:v>
                </c:pt>
                <c:pt idx="16">
                  <c:v>7.0449256896972656</c:v>
                </c:pt>
                <c:pt idx="17">
                  <c:v>7.8737196922302246</c:v>
                </c:pt>
                <c:pt idx="18">
                  <c:v>8.6213159561157227</c:v>
                </c:pt>
                <c:pt idx="19">
                  <c:v>9.4868087768554688</c:v>
                </c:pt>
                <c:pt idx="20">
                  <c:v>10.403375625610352</c:v>
                </c:pt>
                <c:pt idx="21">
                  <c:v>11.164324760437012</c:v>
                </c:pt>
                <c:pt idx="22">
                  <c:v>11.753513336181641</c:v>
                </c:pt>
                <c:pt idx="23">
                  <c:v>12.347155570983887</c:v>
                </c:pt>
                <c:pt idx="24">
                  <c:v>12.995197296142578</c:v>
                </c:pt>
                <c:pt idx="25">
                  <c:v>13.566028594970703</c:v>
                </c:pt>
                <c:pt idx="26">
                  <c:v>14.158086776733398</c:v>
                </c:pt>
                <c:pt idx="27">
                  <c:v>14.727782249450684</c:v>
                </c:pt>
                <c:pt idx="28">
                  <c:v>15.244760513305664</c:v>
                </c:pt>
                <c:pt idx="29">
                  <c:v>15.682644844055176</c:v>
                </c:pt>
                <c:pt idx="30">
                  <c:v>16.102294921875</c:v>
                </c:pt>
                <c:pt idx="31">
                  <c:v>16.571479797363281</c:v>
                </c:pt>
                <c:pt idx="32">
                  <c:v>16.967510223388672</c:v>
                </c:pt>
                <c:pt idx="33">
                  <c:v>17.420467376708984</c:v>
                </c:pt>
                <c:pt idx="34">
                  <c:v>0</c:v>
                </c:pt>
                <c:pt idx="35">
                  <c:v>2.0656881332397461</c:v>
                </c:pt>
                <c:pt idx="36">
                  <c:v>3.5123195648193359</c:v>
                </c:pt>
                <c:pt idx="37">
                  <c:v>4.6424860954284668</c:v>
                </c:pt>
                <c:pt idx="38">
                  <c:v>5.8978433609008789</c:v>
                </c:pt>
                <c:pt idx="39">
                  <c:v>7.3228592872619629</c:v>
                </c:pt>
                <c:pt idx="40">
                  <c:v>8.7271718978881836</c:v>
                </c:pt>
                <c:pt idx="41">
                  <c:v>10.168883323669434</c:v>
                </c:pt>
                <c:pt idx="42">
                  <c:v>11.152022361755371</c:v>
                </c:pt>
                <c:pt idx="43">
                  <c:v>12.323355674743652</c:v>
                </c:pt>
                <c:pt idx="44">
                  <c:v>13.390206336975098</c:v>
                </c:pt>
                <c:pt idx="45">
                  <c:v>14.38115406036377</c:v>
                </c:pt>
                <c:pt idx="46">
                  <c:v>15.296625137329102</c:v>
                </c:pt>
                <c:pt idx="47">
                  <c:v>16.129192352294922</c:v>
                </c:pt>
                <c:pt idx="48">
                  <c:v>0</c:v>
                </c:pt>
                <c:pt idx="49">
                  <c:v>1.61469566822052</c:v>
                </c:pt>
                <c:pt idx="50">
                  <c:v>3.6414024829864502</c:v>
                </c:pt>
                <c:pt idx="51">
                  <c:v>5.5482473373413086</c:v>
                </c:pt>
                <c:pt idx="52">
                  <c:v>7.6076111793518066</c:v>
                </c:pt>
                <c:pt idx="53">
                  <c:v>9.5636606216430664</c:v>
                </c:pt>
                <c:pt idx="54">
                  <c:v>11.583791732788086</c:v>
                </c:pt>
                <c:pt idx="55">
                  <c:v>13.184680938720703</c:v>
                </c:pt>
                <c:pt idx="56">
                  <c:v>14.722966194152832</c:v>
                </c:pt>
                <c:pt idx="57">
                  <c:v>16.036788940429688</c:v>
                </c:pt>
                <c:pt idx="58">
                  <c:v>17.058868408203125</c:v>
                </c:pt>
                <c:pt idx="59">
                  <c:v>0</c:v>
                </c:pt>
                <c:pt idx="60">
                  <c:v>2.4785993099212646</c:v>
                </c:pt>
                <c:pt idx="61">
                  <c:v>4.7127542495727539</c:v>
                </c:pt>
                <c:pt idx="62">
                  <c:v>7.0498161315917969</c:v>
                </c:pt>
                <c:pt idx="63">
                  <c:v>9.4786128997802734</c:v>
                </c:pt>
                <c:pt idx="64">
                  <c:v>12.21573543548584</c:v>
                </c:pt>
                <c:pt idx="65">
                  <c:v>14.587562561035156</c:v>
                </c:pt>
                <c:pt idx="66">
                  <c:v>16.439126968383789</c:v>
                </c:pt>
                <c:pt idx="67">
                  <c:v>17.595348358154297</c:v>
                </c:pt>
                <c:pt idx="68">
                  <c:v>18.536128997802734</c:v>
                </c:pt>
                <c:pt idx="69">
                  <c:v>0</c:v>
                </c:pt>
                <c:pt idx="70">
                  <c:v>2.0158140659332275</c:v>
                </c:pt>
                <c:pt idx="71">
                  <c:v>4.1702742576599121</c:v>
                </c:pt>
                <c:pt idx="72">
                  <c:v>7.0736227035522461</c:v>
                </c:pt>
                <c:pt idx="73">
                  <c:v>10.270750045776367</c:v>
                </c:pt>
                <c:pt idx="74">
                  <c:v>13.667004585266113</c:v>
                </c:pt>
                <c:pt idx="75">
                  <c:v>16.042001724243164</c:v>
                </c:pt>
                <c:pt idx="76">
                  <c:v>17.981525421142578</c:v>
                </c:pt>
                <c:pt idx="77">
                  <c:v>19.020566940307617</c:v>
                </c:pt>
                <c:pt idx="78">
                  <c:v>19.446487426757813</c:v>
                </c:pt>
                <c:pt idx="79">
                  <c:v>19.446481704711914</c:v>
                </c:pt>
                <c:pt idx="80">
                  <c:v>19.446475982666016</c:v>
                </c:pt>
                <c:pt idx="81">
                  <c:v>19.446468353271484</c:v>
                </c:pt>
                <c:pt idx="82">
                  <c:v>19.446462631225586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1">
                  <c:v>20.000001907348633</c:v>
                </c:pt>
                <c:pt idx="2">
                  <c:v>0</c:v>
                </c:pt>
                <c:pt idx="3">
                  <c:v>0.29997232556343079</c:v>
                </c:pt>
                <c:pt idx="4">
                  <c:v>0.64127451181411743</c:v>
                </c:pt>
                <c:pt idx="5">
                  <c:v>0.90590125322341919</c:v>
                </c:pt>
                <c:pt idx="6">
                  <c:v>0</c:v>
                </c:pt>
                <c:pt idx="7">
                  <c:v>0.29639008641242981</c:v>
                </c:pt>
                <c:pt idx="8">
                  <c:v>0.62217718362808228</c:v>
                </c:pt>
                <c:pt idx="9">
                  <c:v>0</c:v>
                </c:pt>
                <c:pt idx="10">
                  <c:v>0.31183663010597229</c:v>
                </c:pt>
                <c:pt idx="11">
                  <c:v>0.65542763471603394</c:v>
                </c:pt>
                <c:pt idx="12">
                  <c:v>0.95232439041137695</c:v>
                </c:pt>
                <c:pt idx="13">
                  <c:v>1.212874174118042</c:v>
                </c:pt>
                <c:pt idx="14">
                  <c:v>1.4270783662796021</c:v>
                </c:pt>
                <c:pt idx="15">
                  <c:v>1.6118229627609253</c:v>
                </c:pt>
                <c:pt idx="16">
                  <c:v>1.7790617942810059</c:v>
                </c:pt>
                <c:pt idx="17">
                  <c:v>1.9183756113052368</c:v>
                </c:pt>
                <c:pt idx="18">
                  <c:v>2.0370664596557617</c:v>
                </c:pt>
                <c:pt idx="19">
                  <c:v>2.1579596996307373</c:v>
                </c:pt>
                <c:pt idx="20">
                  <c:v>2.2821934223175049</c:v>
                </c:pt>
                <c:pt idx="21">
                  <c:v>2.3906888961791992</c:v>
                </c:pt>
                <c:pt idx="22">
                  <c:v>2.4805071353912354</c:v>
                </c:pt>
                <c:pt idx="23">
                  <c:v>2.5738420486450195</c:v>
                </c:pt>
                <c:pt idx="24">
                  <c:v>2.679917573928833</c:v>
                </c:pt>
                <c:pt idx="25">
                  <c:v>2.7808966636657715</c:v>
                </c:pt>
                <c:pt idx="26">
                  <c:v>2.8935673236846924</c:v>
                </c:pt>
                <c:pt idx="27">
                  <c:v>3.0126962661743164</c:v>
                </c:pt>
                <c:pt idx="28">
                  <c:v>3.1330232620239258</c:v>
                </c:pt>
                <c:pt idx="29">
                  <c:v>3.2470943927764893</c:v>
                </c:pt>
                <c:pt idx="30">
                  <c:v>3.3687596321105957</c:v>
                </c:pt>
                <c:pt idx="31">
                  <c:v>3.5214636325836182</c:v>
                </c:pt>
                <c:pt idx="32">
                  <c:v>3.671485424041748</c:v>
                </c:pt>
                <c:pt idx="33">
                  <c:v>3.8706245422363281</c:v>
                </c:pt>
                <c:pt idx="34">
                  <c:v>0</c:v>
                </c:pt>
                <c:pt idx="35">
                  <c:v>0.41517919301986694</c:v>
                </c:pt>
                <c:pt idx="36">
                  <c:v>0.77765887975692749</c:v>
                </c:pt>
                <c:pt idx="37">
                  <c:v>1.0494263172149658</c:v>
                </c:pt>
                <c:pt idx="38">
                  <c:v>1.2996257543563843</c:v>
                </c:pt>
                <c:pt idx="39">
                  <c:v>1.5371830463409424</c:v>
                </c:pt>
                <c:pt idx="40">
                  <c:v>1.7451674938201904</c:v>
                </c:pt>
                <c:pt idx="41">
                  <c:v>1.9378873109817505</c:v>
                </c:pt>
                <c:pt idx="42">
                  <c:v>2.0832867622375488</c:v>
                </c:pt>
                <c:pt idx="43">
                  <c:v>2.2644252777099609</c:v>
                </c:pt>
                <c:pt idx="44">
                  <c:v>2.5019857883453369</c:v>
                </c:pt>
                <c:pt idx="45">
                  <c:v>2.7578296661376953</c:v>
                </c:pt>
                <c:pt idx="46">
                  <c:v>3.0384275913238525</c:v>
                </c:pt>
                <c:pt idx="47">
                  <c:v>3.3491168022155762</c:v>
                </c:pt>
                <c:pt idx="48">
                  <c:v>0</c:v>
                </c:pt>
                <c:pt idx="49">
                  <c:v>0.44609609246253967</c:v>
                </c:pt>
                <c:pt idx="50">
                  <c:v>0.96879017353057861</c:v>
                </c:pt>
                <c:pt idx="51">
                  <c:v>1.3835580348968506</c:v>
                </c:pt>
                <c:pt idx="52">
                  <c:v>1.7660410404205322</c:v>
                </c:pt>
                <c:pt idx="53">
                  <c:v>2.0936400890350342</c:v>
                </c:pt>
                <c:pt idx="54">
                  <c:v>2.4312379360198975</c:v>
                </c:pt>
                <c:pt idx="55">
                  <c:v>2.7542800903320313</c:v>
                </c:pt>
                <c:pt idx="56">
                  <c:v>3.1365425586700439</c:v>
                </c:pt>
                <c:pt idx="57">
                  <c:v>3.566784143447876</c:v>
                </c:pt>
                <c:pt idx="58">
                  <c:v>4.0308356285095215</c:v>
                </c:pt>
                <c:pt idx="59">
                  <c:v>0</c:v>
                </c:pt>
                <c:pt idx="60">
                  <c:v>0.56951051950454712</c:v>
                </c:pt>
                <c:pt idx="61">
                  <c:v>1.1588127613067627</c:v>
                </c:pt>
                <c:pt idx="62">
                  <c:v>1.6610147953033447</c:v>
                </c:pt>
                <c:pt idx="63">
                  <c:v>2.1244766712188721</c:v>
                </c:pt>
                <c:pt idx="64">
                  <c:v>2.641019344329834</c:v>
                </c:pt>
                <c:pt idx="65">
                  <c:v>3.2365026473999023</c:v>
                </c:pt>
                <c:pt idx="66">
                  <c:v>3.9230501651763916</c:v>
                </c:pt>
                <c:pt idx="67">
                  <c:v>4.6181201934814453</c:v>
                </c:pt>
                <c:pt idx="68">
                  <c:v>5.5454106330871582</c:v>
                </c:pt>
                <c:pt idx="69">
                  <c:v>0</c:v>
                </c:pt>
                <c:pt idx="70">
                  <c:v>0.55517858266830444</c:v>
                </c:pt>
                <c:pt idx="71">
                  <c:v>1.1726499795913696</c:v>
                </c:pt>
                <c:pt idx="72">
                  <c:v>1.8194169998168945</c:v>
                </c:pt>
                <c:pt idx="73">
                  <c:v>2.4164559841156006</c:v>
                </c:pt>
                <c:pt idx="74">
                  <c:v>3.0973615646362305</c:v>
                </c:pt>
                <c:pt idx="75">
                  <c:v>3.8380773067474365</c:v>
                </c:pt>
                <c:pt idx="76">
                  <c:v>0.8458823561668396</c:v>
                </c:pt>
                <c:pt idx="77">
                  <c:v>2.0451667308807373</c:v>
                </c:pt>
                <c:pt idx="78">
                  <c:v>4.0150885581970215</c:v>
                </c:pt>
                <c:pt idx="79">
                  <c:v>4.0240468978881836</c:v>
                </c:pt>
                <c:pt idx="80">
                  <c:v>4.0497603416442871</c:v>
                </c:pt>
                <c:pt idx="81">
                  <c:v>4.0713791847229004</c:v>
                </c:pt>
                <c:pt idx="82">
                  <c:v>3.9714818000793457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0.28723779320716858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0.28283300995826721</c:v>
                </c:pt>
                <c:pt idx="96">
                  <c:v>0.55812007188796997</c:v>
                </c:pt>
                <c:pt idx="97">
                  <c:v>0.78375047445297241</c:v>
                </c:pt>
                <c:pt idx="98">
                  <c:v>1.0014951229095459</c:v>
                </c:pt>
                <c:pt idx="99">
                  <c:v>1.2208760976791382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0.29923620820045471</c:v>
                </c:pt>
                <c:pt idx="104">
                  <c:v>0.59441035985946655</c:v>
                </c:pt>
                <c:pt idx="105">
                  <c:v>0.51406627893447876</c:v>
                </c:pt>
                <c:pt idx="106">
                  <c:v>0.65780287981033325</c:v>
                </c:pt>
                <c:pt idx="107">
                  <c:v>0.87276709079742432</c:v>
                </c:pt>
                <c:pt idx="108">
                  <c:v>1.1100621223449707</c:v>
                </c:pt>
                <c:pt idx="109">
                  <c:v>1.3397009372711182</c:v>
                </c:pt>
                <c:pt idx="110">
                  <c:v>1.5640678405761719</c:v>
                </c:pt>
                <c:pt idx="111">
                  <c:v>1.7771215438842773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0.3138900101184845</c:v>
                </c:pt>
                <c:pt idx="116">
                  <c:v>0.61856812238693237</c:v>
                </c:pt>
                <c:pt idx="117">
                  <c:v>0.89402502775192261</c:v>
                </c:pt>
                <c:pt idx="118">
                  <c:v>1.1520684957504272</c:v>
                </c:pt>
                <c:pt idx="119">
                  <c:v>1.3947279453277588</c:v>
                </c:pt>
                <c:pt idx="120">
                  <c:v>1.6214401721954346</c:v>
                </c:pt>
                <c:pt idx="121">
                  <c:v>1.8306852579116821</c:v>
                </c:pt>
                <c:pt idx="122">
                  <c:v>2.0217838287353516</c:v>
                </c:pt>
                <c:pt idx="123">
                  <c:v>2.1965653896331787</c:v>
                </c:pt>
                <c:pt idx="124">
                  <c:v>2.3668231964111328</c:v>
                </c:pt>
                <c:pt idx="125">
                  <c:v>2.526378870010376</c:v>
                </c:pt>
                <c:pt idx="126">
                  <c:v>2.6742432117462158</c:v>
                </c:pt>
                <c:pt idx="127">
                  <c:v>0</c:v>
                </c:pt>
                <c:pt idx="128">
                  <c:v>0</c:v>
                </c:pt>
                <c:pt idx="129">
                  <c:v>0.29416385293006897</c:v>
                </c:pt>
                <c:pt idx="130">
                  <c:v>0.59704488515853882</c:v>
                </c:pt>
                <c:pt idx="131">
                  <c:v>0.88508433103561401</c:v>
                </c:pt>
                <c:pt idx="132">
                  <c:v>1.1485756635665894</c:v>
                </c:pt>
                <c:pt idx="133">
                  <c:v>1.3850749731063843</c:v>
                </c:pt>
                <c:pt idx="134">
                  <c:v>1.5933753252029419</c:v>
                </c:pt>
                <c:pt idx="135">
                  <c:v>1.7783643007278442</c:v>
                </c:pt>
                <c:pt idx="136">
                  <c:v>1.9442589282989502</c:v>
                </c:pt>
                <c:pt idx="137">
                  <c:v>2.0951452255249023</c:v>
                </c:pt>
                <c:pt idx="138">
                  <c:v>2.2345068454742432</c:v>
                </c:pt>
                <c:pt idx="139">
                  <c:v>2.3659529685974121</c:v>
                </c:pt>
                <c:pt idx="140">
                  <c:v>2.4887266159057617</c:v>
                </c:pt>
                <c:pt idx="141">
                  <c:v>2.6044399738311768</c:v>
                </c:pt>
                <c:pt idx="142">
                  <c:v>2.7138473987579346</c:v>
                </c:pt>
                <c:pt idx="143">
                  <c:v>2.8174760341644287</c:v>
                </c:pt>
                <c:pt idx="144">
                  <c:v>2.9157521724700928</c:v>
                </c:pt>
                <c:pt idx="145">
                  <c:v>3.0090692043304443</c:v>
                </c:pt>
                <c:pt idx="146">
                  <c:v>3.0977787971496582</c:v>
                </c:pt>
                <c:pt idx="147">
                  <c:v>3.1822059154510498</c:v>
                </c:pt>
                <c:pt idx="148">
                  <c:v>3.2626423835754395</c:v>
                </c:pt>
                <c:pt idx="149">
                  <c:v>3.3393564224243164</c:v>
                </c:pt>
                <c:pt idx="150">
                  <c:v>3.4125957489013672</c:v>
                </c:pt>
                <c:pt idx="151">
                  <c:v>3.4825835227966309</c:v>
                </c:pt>
                <c:pt idx="152">
                  <c:v>3.5495254993438721</c:v>
                </c:pt>
                <c:pt idx="153">
                  <c:v>3.6136093139648438</c:v>
                </c:pt>
                <c:pt idx="154">
                  <c:v>3.675011157989502</c:v>
                </c:pt>
                <c:pt idx="155">
                  <c:v>3.7338883876800537</c:v>
                </c:pt>
                <c:pt idx="156">
                  <c:v>3.7903909683227539</c:v>
                </c:pt>
                <c:pt idx="157">
                  <c:v>3.8446547985076904</c:v>
                </c:pt>
                <c:pt idx="158">
                  <c:v>3.896806001663208</c:v>
                </c:pt>
                <c:pt idx="159">
                  <c:v>3.94696044921875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1">
                  <c:v>16.439460754394531</c:v>
                </c:pt>
                <c:pt idx="2">
                  <c:v>0</c:v>
                </c:pt>
                <c:pt idx="3">
                  <c:v>8.720555305480957</c:v>
                </c:pt>
                <c:pt idx="4">
                  <c:v>17.677324295043945</c:v>
                </c:pt>
                <c:pt idx="5">
                  <c:v>17.677324295043945</c:v>
                </c:pt>
                <c:pt idx="6">
                  <c:v>0</c:v>
                </c:pt>
                <c:pt idx="7">
                  <c:v>8.3008737564086914</c:v>
                </c:pt>
                <c:pt idx="8">
                  <c:v>15.655638694763184</c:v>
                </c:pt>
                <c:pt idx="9">
                  <c:v>0</c:v>
                </c:pt>
                <c:pt idx="10">
                  <c:v>9.5249767303466797</c:v>
                </c:pt>
                <c:pt idx="11">
                  <c:v>18.132061004638672</c:v>
                </c:pt>
                <c:pt idx="12">
                  <c:v>18.132061004638672</c:v>
                </c:pt>
                <c:pt idx="13">
                  <c:v>18.132061004638672</c:v>
                </c:pt>
                <c:pt idx="14">
                  <c:v>18.132061004638672</c:v>
                </c:pt>
                <c:pt idx="15">
                  <c:v>18.132061004638672</c:v>
                </c:pt>
                <c:pt idx="16">
                  <c:v>18.132061004638672</c:v>
                </c:pt>
                <c:pt idx="17">
                  <c:v>18.132061004638672</c:v>
                </c:pt>
                <c:pt idx="18">
                  <c:v>18.132061004638672</c:v>
                </c:pt>
                <c:pt idx="19">
                  <c:v>18.132061004638672</c:v>
                </c:pt>
                <c:pt idx="20">
                  <c:v>18.132061004638672</c:v>
                </c:pt>
                <c:pt idx="21">
                  <c:v>18.132061004638672</c:v>
                </c:pt>
                <c:pt idx="22">
                  <c:v>18.132061004638672</c:v>
                </c:pt>
                <c:pt idx="23">
                  <c:v>18.132061004638672</c:v>
                </c:pt>
                <c:pt idx="24">
                  <c:v>18.132061004638672</c:v>
                </c:pt>
                <c:pt idx="25">
                  <c:v>18.132061004638672</c:v>
                </c:pt>
                <c:pt idx="26">
                  <c:v>18.132061004638672</c:v>
                </c:pt>
                <c:pt idx="27">
                  <c:v>18.132061004638672</c:v>
                </c:pt>
                <c:pt idx="28">
                  <c:v>18.132061004638672</c:v>
                </c:pt>
                <c:pt idx="29">
                  <c:v>18.132061004638672</c:v>
                </c:pt>
                <c:pt idx="30">
                  <c:v>18.132061004638672</c:v>
                </c:pt>
                <c:pt idx="31">
                  <c:v>18.132061004638672</c:v>
                </c:pt>
                <c:pt idx="32">
                  <c:v>18.132061004638672</c:v>
                </c:pt>
                <c:pt idx="33">
                  <c:v>18.132061004638672</c:v>
                </c:pt>
                <c:pt idx="34">
                  <c:v>0</c:v>
                </c:pt>
                <c:pt idx="35">
                  <c:v>10.775729179382324</c:v>
                </c:pt>
                <c:pt idx="36">
                  <c:v>19.028020858764648</c:v>
                </c:pt>
                <c:pt idx="37">
                  <c:v>19.028020858764648</c:v>
                </c:pt>
                <c:pt idx="38">
                  <c:v>19.028020858764648</c:v>
                </c:pt>
                <c:pt idx="39">
                  <c:v>19.028020858764648</c:v>
                </c:pt>
                <c:pt idx="40">
                  <c:v>19.028020858764648</c:v>
                </c:pt>
                <c:pt idx="41">
                  <c:v>19.028020858764648</c:v>
                </c:pt>
                <c:pt idx="42">
                  <c:v>19.028020858764648</c:v>
                </c:pt>
                <c:pt idx="43">
                  <c:v>19.028020858764648</c:v>
                </c:pt>
                <c:pt idx="44">
                  <c:v>19.028020858764648</c:v>
                </c:pt>
                <c:pt idx="45">
                  <c:v>19.028020858764648</c:v>
                </c:pt>
                <c:pt idx="46">
                  <c:v>19.028020858764648</c:v>
                </c:pt>
                <c:pt idx="47">
                  <c:v>19.028020858764648</c:v>
                </c:pt>
                <c:pt idx="48">
                  <c:v>0</c:v>
                </c:pt>
                <c:pt idx="49">
                  <c:v>5.9909405708312988</c:v>
                </c:pt>
                <c:pt idx="50">
                  <c:v>12.849900245666504</c:v>
                </c:pt>
                <c:pt idx="51">
                  <c:v>15.387206077575684</c:v>
                </c:pt>
                <c:pt idx="52">
                  <c:v>15.740424156188965</c:v>
                </c:pt>
                <c:pt idx="53">
                  <c:v>15.789214134216309</c:v>
                </c:pt>
                <c:pt idx="54">
                  <c:v>15.797568321228027</c:v>
                </c:pt>
                <c:pt idx="55">
                  <c:v>15.7991943359375</c:v>
                </c:pt>
                <c:pt idx="56">
                  <c:v>15.799784660339355</c:v>
                </c:pt>
                <c:pt idx="57">
                  <c:v>15.799946784973145</c:v>
                </c:pt>
                <c:pt idx="58">
                  <c:v>15.799985885620117</c:v>
                </c:pt>
                <c:pt idx="59">
                  <c:v>0</c:v>
                </c:pt>
                <c:pt idx="60">
                  <c:v>4.9185829162597656</c:v>
                </c:pt>
                <c:pt idx="61">
                  <c:v>9.5988750457763672</c:v>
                </c:pt>
                <c:pt idx="62">
                  <c:v>13.727417945861816</c:v>
                </c:pt>
                <c:pt idx="63">
                  <c:v>14.989138603210449</c:v>
                </c:pt>
                <c:pt idx="64">
                  <c:v>15.484749794006348</c:v>
                </c:pt>
                <c:pt idx="65">
                  <c:v>15.660466194152832</c:v>
                </c:pt>
                <c:pt idx="66">
                  <c:v>15.73575496673584</c:v>
                </c:pt>
                <c:pt idx="67">
                  <c:v>15.764023780822754</c:v>
                </c:pt>
                <c:pt idx="68">
                  <c:v>15.782819747924805</c:v>
                </c:pt>
                <c:pt idx="69">
                  <c:v>0</c:v>
                </c:pt>
                <c:pt idx="70">
                  <c:v>2.2425308227539063</c:v>
                </c:pt>
                <c:pt idx="71">
                  <c:v>4.1592154502868652</c:v>
                </c:pt>
                <c:pt idx="72">
                  <c:v>6.6718158721923828</c:v>
                </c:pt>
                <c:pt idx="73">
                  <c:v>9.1572904586791992</c:v>
                </c:pt>
                <c:pt idx="74">
                  <c:v>11.522430419921875</c:v>
                </c:pt>
                <c:pt idx="75">
                  <c:v>12.467713356018066</c:v>
                </c:pt>
                <c:pt idx="76">
                  <c:v>0</c:v>
                </c:pt>
                <c:pt idx="77">
                  <c:v>1.0865404605865479</c:v>
                </c:pt>
                <c:pt idx="78">
                  <c:v>2.5348827838897705</c:v>
                </c:pt>
                <c:pt idx="79">
                  <c:v>3.9843037128448486</c:v>
                </c:pt>
                <c:pt idx="80">
                  <c:v>4.7379732131958008</c:v>
                </c:pt>
                <c:pt idx="81">
                  <c:v>0.1645892858505249</c:v>
                </c:pt>
                <c:pt idx="82">
                  <c:v>0.32994452118873596</c:v>
                </c:pt>
                <c:pt idx="83">
                  <c:v>0</c:v>
                </c:pt>
                <c:pt idx="84">
                  <c:v>0.30602961778640747</c:v>
                </c:pt>
                <c:pt idx="85">
                  <c:v>0.60694962739944458</c:v>
                </c:pt>
                <c:pt idx="86">
                  <c:v>0.92244893312454224</c:v>
                </c:pt>
                <c:pt idx="87">
                  <c:v>1.242999792098999</c:v>
                </c:pt>
                <c:pt idx="88">
                  <c:v>0</c:v>
                </c:pt>
                <c:pt idx="89">
                  <c:v>0.38694441318511963</c:v>
                </c:pt>
                <c:pt idx="90">
                  <c:v>0.25020840764045715</c:v>
                </c:pt>
                <c:pt idx="91">
                  <c:v>0.57824558019638062</c:v>
                </c:pt>
                <c:pt idx="92">
                  <c:v>0</c:v>
                </c:pt>
                <c:pt idx="93">
                  <c:v>0.39293766021728516</c:v>
                </c:pt>
                <c:pt idx="94">
                  <c:v>0.86369514465332031</c:v>
                </c:pt>
                <c:pt idx="95">
                  <c:v>1.1570453643798828</c:v>
                </c:pt>
                <c:pt idx="96">
                  <c:v>0.83258748054504395</c:v>
                </c:pt>
                <c:pt idx="97">
                  <c:v>1.0083780288696289</c:v>
                </c:pt>
                <c:pt idx="98">
                  <c:v>1.3450831174850464</c:v>
                </c:pt>
                <c:pt idx="99">
                  <c:v>1.6833484172821045</c:v>
                </c:pt>
                <c:pt idx="100">
                  <c:v>0</c:v>
                </c:pt>
                <c:pt idx="101">
                  <c:v>0.66371864080429077</c:v>
                </c:pt>
                <c:pt idx="102">
                  <c:v>1.0996460914611816</c:v>
                </c:pt>
                <c:pt idx="103">
                  <c:v>1.5883163213729858</c:v>
                </c:pt>
                <c:pt idx="104">
                  <c:v>1.934775710105896</c:v>
                </c:pt>
                <c:pt idx="105">
                  <c:v>0</c:v>
                </c:pt>
                <c:pt idx="106">
                  <c:v>0.81837475299835205</c:v>
                </c:pt>
                <c:pt idx="107">
                  <c:v>1.4642238616943359</c:v>
                </c:pt>
                <c:pt idx="108">
                  <c:v>1.7687872648239136</c:v>
                </c:pt>
                <c:pt idx="109">
                  <c:v>2.2515580654144287</c:v>
                </c:pt>
                <c:pt idx="110">
                  <c:v>2.6803956031799316</c:v>
                </c:pt>
                <c:pt idx="111">
                  <c:v>3.1412065029144287</c:v>
                </c:pt>
                <c:pt idx="112">
                  <c:v>0</c:v>
                </c:pt>
                <c:pt idx="113">
                  <c:v>0.6833493709564209</c:v>
                </c:pt>
                <c:pt idx="114">
                  <c:v>1.3684452772140503</c:v>
                </c:pt>
                <c:pt idx="115">
                  <c:v>1.9462928771972656</c:v>
                </c:pt>
                <c:pt idx="116">
                  <c:v>1.8567368984222412</c:v>
                </c:pt>
                <c:pt idx="117">
                  <c:v>2.1061971187591553</c:v>
                </c:pt>
                <c:pt idx="118">
                  <c:v>2.4531750679016113</c:v>
                </c:pt>
                <c:pt idx="119">
                  <c:v>2.8349711894989014</c:v>
                </c:pt>
                <c:pt idx="120">
                  <c:v>3.403836727142334</c:v>
                </c:pt>
                <c:pt idx="121">
                  <c:v>3.8708539009094238</c:v>
                </c:pt>
                <c:pt idx="122">
                  <c:v>4.2300496101379395</c:v>
                </c:pt>
                <c:pt idx="123">
                  <c:v>3.0411033630371094</c:v>
                </c:pt>
                <c:pt idx="124">
                  <c:v>3.4024820327758789</c:v>
                </c:pt>
                <c:pt idx="125">
                  <c:v>3.8273379802703857</c:v>
                </c:pt>
                <c:pt idx="126">
                  <c:v>4.2425365447998047</c:v>
                </c:pt>
                <c:pt idx="127">
                  <c:v>0</c:v>
                </c:pt>
                <c:pt idx="128">
                  <c:v>1.0212675333023071</c:v>
                </c:pt>
                <c:pt idx="129">
                  <c:v>1.8056974411010742</c:v>
                </c:pt>
                <c:pt idx="130">
                  <c:v>2.4985358715057373</c:v>
                </c:pt>
                <c:pt idx="131">
                  <c:v>3.2862915992736816</c:v>
                </c:pt>
                <c:pt idx="132">
                  <c:v>3.9555923938751221</c:v>
                </c:pt>
                <c:pt idx="133">
                  <c:v>4.7963743209838867</c:v>
                </c:pt>
                <c:pt idx="134">
                  <c:v>5.5566444396972656</c:v>
                </c:pt>
                <c:pt idx="135">
                  <c:v>6.3413472175598145</c:v>
                </c:pt>
                <c:pt idx="136">
                  <c:v>7.1605939865112305</c:v>
                </c:pt>
                <c:pt idx="137">
                  <c:v>7.9868650436401367</c:v>
                </c:pt>
                <c:pt idx="138">
                  <c:v>7.903660774230957</c:v>
                </c:pt>
                <c:pt idx="139">
                  <c:v>8.8356761932373047</c:v>
                </c:pt>
                <c:pt idx="140">
                  <c:v>9.5642356872558594</c:v>
                </c:pt>
                <c:pt idx="141">
                  <c:v>10.510746002197266</c:v>
                </c:pt>
                <c:pt idx="142">
                  <c:v>11.298240661621094</c:v>
                </c:pt>
                <c:pt idx="143">
                  <c:v>12.024059295654297</c:v>
                </c:pt>
                <c:pt idx="144">
                  <c:v>12.738948822021484</c:v>
                </c:pt>
                <c:pt idx="145">
                  <c:v>13.354005813598633</c:v>
                </c:pt>
                <c:pt idx="146">
                  <c:v>13.868232727050781</c:v>
                </c:pt>
                <c:pt idx="147">
                  <c:v>14.336135864257813</c:v>
                </c:pt>
                <c:pt idx="148">
                  <c:v>14.811381340026855</c:v>
                </c:pt>
                <c:pt idx="149">
                  <c:v>15.134004592895508</c:v>
                </c:pt>
                <c:pt idx="150">
                  <c:v>15.481845855712891</c:v>
                </c:pt>
                <c:pt idx="151">
                  <c:v>15.637206077575684</c:v>
                </c:pt>
                <c:pt idx="152">
                  <c:v>15.700602531433105</c:v>
                </c:pt>
                <c:pt idx="153">
                  <c:v>15.734670639038086</c:v>
                </c:pt>
                <c:pt idx="154">
                  <c:v>15.754472732543945</c:v>
                </c:pt>
                <c:pt idx="155">
                  <c:v>15.772100448608398</c:v>
                </c:pt>
                <c:pt idx="156">
                  <c:v>15.790548324584961</c:v>
                </c:pt>
                <c:pt idx="157">
                  <c:v>15.798955917358398</c:v>
                </c:pt>
                <c:pt idx="158">
                  <c:v>15.799565315246582</c:v>
                </c:pt>
                <c:pt idx="159">
                  <c:v>15.799776077270508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16.600006103515625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16.599966049194336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0.13357403874397278</c:v>
                </c:pt>
                <c:pt idx="70">
                  <c:v>0</c:v>
                </c:pt>
                <c:pt idx="71">
                  <c:v>0.49872115254402161</c:v>
                </c:pt>
                <c:pt idx="72">
                  <c:v>0.85407513380050659</c:v>
                </c:pt>
                <c:pt idx="73">
                  <c:v>1.2847099304199219</c:v>
                </c:pt>
                <c:pt idx="74">
                  <c:v>1.8070046901702881</c:v>
                </c:pt>
                <c:pt idx="75">
                  <c:v>2.6685006618499756</c:v>
                </c:pt>
                <c:pt idx="76">
                  <c:v>3.8700470924377441</c:v>
                </c:pt>
                <c:pt idx="77">
                  <c:v>5.8183622360229492</c:v>
                </c:pt>
                <c:pt idx="78">
                  <c:v>5.8081226348876953</c:v>
                </c:pt>
                <c:pt idx="79">
                  <c:v>5.7975006103515625</c:v>
                </c:pt>
                <c:pt idx="80">
                  <c:v>5.7865157127380371</c:v>
                </c:pt>
                <c:pt idx="81">
                  <c:v>5.7751789093017578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13.998819351196289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0.39255008101463318</c:v>
                </c:pt>
                <c:pt idx="61">
                  <c:v>0</c:v>
                </c:pt>
                <c:pt idx="62">
                  <c:v>0.41220471262931824</c:v>
                </c:pt>
                <c:pt idx="63">
                  <c:v>0.52583795785903931</c:v>
                </c:pt>
                <c:pt idx="64">
                  <c:v>0.9369012713432312</c:v>
                </c:pt>
                <c:pt idx="65">
                  <c:v>1.5410746335983276</c:v>
                </c:pt>
                <c:pt idx="66">
                  <c:v>2.2091231346130371</c:v>
                </c:pt>
                <c:pt idx="67">
                  <c:v>3.1346189975738525</c:v>
                </c:pt>
                <c:pt idx="68">
                  <c:v>0</c:v>
                </c:pt>
                <c:pt idx="69">
                  <c:v>0</c:v>
                </c:pt>
                <c:pt idx="70">
                  <c:v>5.0115537643432617</c:v>
                </c:pt>
                <c:pt idx="71">
                  <c:v>4.6486124992370605</c:v>
                </c:pt>
                <c:pt idx="72">
                  <c:v>4.5874457359313965</c:v>
                </c:pt>
                <c:pt idx="73">
                  <c:v>4.8714618682861328</c:v>
                </c:pt>
                <c:pt idx="74">
                  <c:v>5.3942394256591797</c:v>
                </c:pt>
                <c:pt idx="75">
                  <c:v>6.296912670135498</c:v>
                </c:pt>
                <c:pt idx="76">
                  <c:v>7.5250153541564941</c:v>
                </c:pt>
                <c:pt idx="77">
                  <c:v>9.4755105972290039</c:v>
                </c:pt>
                <c:pt idx="78">
                  <c:v>9.4520654678344727</c:v>
                </c:pt>
                <c:pt idx="79">
                  <c:v>9.4294424057006836</c:v>
                </c:pt>
                <c:pt idx="80">
                  <c:v>9.4076299667358398</c:v>
                </c:pt>
                <c:pt idx="81">
                  <c:v>9.3866252899169922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9.806610107421875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5.6326406775042415E-4</c:v>
                </c:pt>
                <c:pt idx="46">
                  <c:v>1.8510228022933006E-2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0.86936074495315552</c:v>
                </c:pt>
                <c:pt idx="53">
                  <c:v>1.8350784778594971</c:v>
                </c:pt>
                <c:pt idx="54">
                  <c:v>2.7933990955352783</c:v>
                </c:pt>
                <c:pt idx="55">
                  <c:v>3.9420909881591797</c:v>
                </c:pt>
                <c:pt idx="56">
                  <c:v>5.2384777069091797</c:v>
                </c:pt>
                <c:pt idx="57">
                  <c:v>6.6357331275939941</c:v>
                </c:pt>
                <c:pt idx="58">
                  <c:v>0</c:v>
                </c:pt>
                <c:pt idx="59">
                  <c:v>0.17656984925270081</c:v>
                </c:pt>
                <c:pt idx="60">
                  <c:v>0.69312471151351929</c:v>
                </c:pt>
                <c:pt idx="61">
                  <c:v>2.9561913013458252</c:v>
                </c:pt>
                <c:pt idx="62">
                  <c:v>3.77225661277771</c:v>
                </c:pt>
                <c:pt idx="63">
                  <c:v>5.1526556015014648</c:v>
                </c:pt>
                <c:pt idx="64">
                  <c:v>6.5183353424072266</c:v>
                </c:pt>
                <c:pt idx="65">
                  <c:v>7.973808765411377</c:v>
                </c:pt>
                <c:pt idx="66">
                  <c:v>9.3915443420410156</c:v>
                </c:pt>
                <c:pt idx="67">
                  <c:v>10.986454963684082</c:v>
                </c:pt>
                <c:pt idx="68">
                  <c:v>0</c:v>
                </c:pt>
                <c:pt idx="69">
                  <c:v>0</c:v>
                </c:pt>
                <c:pt idx="70">
                  <c:v>0.17108027637004852</c:v>
                </c:pt>
                <c:pt idx="71">
                  <c:v>1.4917287826538086</c:v>
                </c:pt>
                <c:pt idx="72">
                  <c:v>2.8286702632904053</c:v>
                </c:pt>
                <c:pt idx="73">
                  <c:v>4.1224255561828613</c:v>
                </c:pt>
                <c:pt idx="74">
                  <c:v>5.2969794273376465</c:v>
                </c:pt>
                <c:pt idx="75">
                  <c:v>6.6171483993530273</c:v>
                </c:pt>
                <c:pt idx="76">
                  <c:v>8.096013069152832</c:v>
                </c:pt>
                <c:pt idx="77">
                  <c:v>10.168580055236816</c:v>
                </c:pt>
                <c:pt idx="78">
                  <c:v>10.202267646789551</c:v>
                </c:pt>
                <c:pt idx="79">
                  <c:v>10.235514640808105</c:v>
                </c:pt>
                <c:pt idx="80">
                  <c:v>10.268313407897949</c:v>
                </c:pt>
                <c:pt idx="81">
                  <c:v>10.300656318664551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9.7946062088012695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1.1452673673629761</c:v>
                </c:pt>
                <c:pt idx="17">
                  <c:v>1.4644472599029541</c:v>
                </c:pt>
                <c:pt idx="18">
                  <c:v>1.9558248519897461</c:v>
                </c:pt>
                <c:pt idx="19">
                  <c:v>2.185678243637085</c:v>
                </c:pt>
                <c:pt idx="20">
                  <c:v>2.4673371315002441</c:v>
                </c:pt>
                <c:pt idx="21">
                  <c:v>2.6565580368041992</c:v>
                </c:pt>
                <c:pt idx="22">
                  <c:v>2.8330028057098389</c:v>
                </c:pt>
                <c:pt idx="23">
                  <c:v>2.9842405319213867</c:v>
                </c:pt>
                <c:pt idx="24">
                  <c:v>3.1157102584838867</c:v>
                </c:pt>
                <c:pt idx="25">
                  <c:v>3.231292724609375</c:v>
                </c:pt>
                <c:pt idx="26">
                  <c:v>3.3338606357574463</c:v>
                </c:pt>
                <c:pt idx="27">
                  <c:v>3.4255921840667725</c:v>
                </c:pt>
                <c:pt idx="28">
                  <c:v>3.5081892013549805</c:v>
                </c:pt>
                <c:pt idx="29">
                  <c:v>3.5829989910125732</c:v>
                </c:pt>
                <c:pt idx="30">
                  <c:v>3.6511032581329346</c:v>
                </c:pt>
                <c:pt idx="31">
                  <c:v>3.7133870124816895</c:v>
                </c:pt>
                <c:pt idx="32">
                  <c:v>3.7705864906311035</c:v>
                </c:pt>
                <c:pt idx="33">
                  <c:v>0</c:v>
                </c:pt>
                <c:pt idx="34">
                  <c:v>0</c:v>
                </c:pt>
                <c:pt idx="35">
                  <c:v>0.98574453592300415</c:v>
                </c:pt>
                <c:pt idx="36">
                  <c:v>1.5626339912414551</c:v>
                </c:pt>
                <c:pt idx="37">
                  <c:v>1.9734292030334473</c:v>
                </c:pt>
                <c:pt idx="38">
                  <c:v>2.2895245552062988</c:v>
                </c:pt>
                <c:pt idx="39">
                  <c:v>2.542269229888916</c:v>
                </c:pt>
                <c:pt idx="40">
                  <c:v>2.7496724128723145</c:v>
                </c:pt>
                <c:pt idx="41">
                  <c:v>2.9233214855194092</c:v>
                </c:pt>
                <c:pt idx="42">
                  <c:v>3.0724165439605713</c:v>
                </c:pt>
                <c:pt idx="43">
                  <c:v>4.1261792182922363</c:v>
                </c:pt>
                <c:pt idx="44">
                  <c:v>5.1778879165649414</c:v>
                </c:pt>
                <c:pt idx="45">
                  <c:v>6.2927660942077637</c:v>
                </c:pt>
                <c:pt idx="46">
                  <c:v>7.5139279365539551</c:v>
                </c:pt>
                <c:pt idx="47">
                  <c:v>0</c:v>
                </c:pt>
                <c:pt idx="48">
                  <c:v>1.9992915391921997</c:v>
                </c:pt>
                <c:pt idx="49">
                  <c:v>3.544020414352417</c:v>
                </c:pt>
                <c:pt idx="50">
                  <c:v>4.7883272171020508</c:v>
                </c:pt>
                <c:pt idx="51">
                  <c:v>6.025388240814209</c:v>
                </c:pt>
                <c:pt idx="52">
                  <c:v>6.8707942962646484</c:v>
                </c:pt>
                <c:pt idx="53">
                  <c:v>7.8044009208679199</c:v>
                </c:pt>
                <c:pt idx="54">
                  <c:v>8.7304248809814453</c:v>
                </c:pt>
                <c:pt idx="55">
                  <c:v>9.7679328918457031</c:v>
                </c:pt>
                <c:pt idx="56">
                  <c:v>10.812861442565918</c:v>
                </c:pt>
                <c:pt idx="57">
                  <c:v>11.798484802246094</c:v>
                </c:pt>
                <c:pt idx="58">
                  <c:v>0</c:v>
                </c:pt>
                <c:pt idx="59">
                  <c:v>2.1161494255065918</c:v>
                </c:pt>
                <c:pt idx="60">
                  <c:v>3.9800434112548828</c:v>
                </c:pt>
                <c:pt idx="61">
                  <c:v>5.6660022735595703</c:v>
                </c:pt>
                <c:pt idx="62">
                  <c:v>7.329892635345459</c:v>
                </c:pt>
                <c:pt idx="63">
                  <c:v>9.2978143692016602</c:v>
                </c:pt>
                <c:pt idx="64">
                  <c:v>11.332599639892578</c:v>
                </c:pt>
                <c:pt idx="65">
                  <c:v>13.13709545135498</c:v>
                </c:pt>
                <c:pt idx="66">
                  <c:v>14.458813667297363</c:v>
                </c:pt>
                <c:pt idx="67">
                  <c:v>15.723977088928223</c:v>
                </c:pt>
                <c:pt idx="68">
                  <c:v>0</c:v>
                </c:pt>
                <c:pt idx="69">
                  <c:v>2.4356303215026855</c:v>
                </c:pt>
                <c:pt idx="70">
                  <c:v>4.1916756629943848</c:v>
                </c:pt>
                <c:pt idx="71">
                  <c:v>6.2416162490844727</c:v>
                </c:pt>
                <c:pt idx="72">
                  <c:v>8.3977890014648438</c:v>
                </c:pt>
                <c:pt idx="73">
                  <c:v>10.936952590942383</c:v>
                </c:pt>
                <c:pt idx="74">
                  <c:v>12.99873161315918</c:v>
                </c:pt>
                <c:pt idx="75">
                  <c:v>15.012210845947266</c:v>
                </c:pt>
                <c:pt idx="76">
                  <c:v>16.495754241943359</c:v>
                </c:pt>
                <c:pt idx="77">
                  <c:v>17.559518814086914</c:v>
                </c:pt>
                <c:pt idx="78">
                  <c:v>17.559518814086914</c:v>
                </c:pt>
                <c:pt idx="79">
                  <c:v>17.559516906738281</c:v>
                </c:pt>
                <c:pt idx="80">
                  <c:v>17.559514999389648</c:v>
                </c:pt>
                <c:pt idx="81">
                  <c:v>17.559513092041016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10.800000190734863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-0.18644927442073822</c:v>
                </c:pt>
                <c:pt idx="17">
                  <c:v>0</c:v>
                </c:pt>
                <c:pt idx="18">
                  <c:v>-7.4568383395671844E-2</c:v>
                </c:pt>
                <c:pt idx="19">
                  <c:v>0</c:v>
                </c:pt>
                <c:pt idx="20">
                  <c:v>-2.2202728316187859E-2</c:v>
                </c:pt>
                <c:pt idx="21">
                  <c:v>0</c:v>
                </c:pt>
                <c:pt idx="22">
                  <c:v>6.2704086303710938E-3</c:v>
                </c:pt>
                <c:pt idx="23">
                  <c:v>1.3440846465528011E-2</c:v>
                </c:pt>
                <c:pt idx="24">
                  <c:v>2.1171567961573601E-2</c:v>
                </c:pt>
                <c:pt idx="25">
                  <c:v>2.944171242415905E-2</c:v>
                </c:pt>
                <c:pt idx="26">
                  <c:v>3.8135051727294922E-2</c:v>
                </c:pt>
                <c:pt idx="27">
                  <c:v>4.7230716794729233E-2</c:v>
                </c:pt>
                <c:pt idx="28">
                  <c:v>5.6728716939687729E-2</c:v>
                </c:pt>
                <c:pt idx="29">
                  <c:v>6.662905216217041E-2</c:v>
                </c:pt>
                <c:pt idx="30">
                  <c:v>7.6889984309673309E-2</c:v>
                </c:pt>
                <c:pt idx="31">
                  <c:v>8.7448947131633759E-2</c:v>
                </c:pt>
                <c:pt idx="32">
                  <c:v>9.8285079002380371E-2</c:v>
                </c:pt>
                <c:pt idx="33">
                  <c:v>0</c:v>
                </c:pt>
                <c:pt idx="34">
                  <c:v>0</c:v>
                </c:pt>
                <c:pt idx="35">
                  <c:v>0.93727403879165649</c:v>
                </c:pt>
                <c:pt idx="36">
                  <c:v>1.6796766519546509</c:v>
                </c:pt>
                <c:pt idx="37">
                  <c:v>2.5105118751525879</c:v>
                </c:pt>
                <c:pt idx="38">
                  <c:v>3.4566221237182617</c:v>
                </c:pt>
                <c:pt idx="39">
                  <c:v>4.3899893760681152</c:v>
                </c:pt>
                <c:pt idx="40">
                  <c:v>5.3490009307861328</c:v>
                </c:pt>
                <c:pt idx="41">
                  <c:v>6.0433382987976074</c:v>
                </c:pt>
                <c:pt idx="42">
                  <c:v>6.851529598236084</c:v>
                </c:pt>
                <c:pt idx="43">
                  <c:v>7.6149845123291016</c:v>
                </c:pt>
                <c:pt idx="44">
                  <c:v>8.2886056900024414</c:v>
                </c:pt>
                <c:pt idx="45">
                  <c:v>8.8762111663818359</c:v>
                </c:pt>
                <c:pt idx="46">
                  <c:v>9.3769111633300781</c:v>
                </c:pt>
                <c:pt idx="47">
                  <c:v>0</c:v>
                </c:pt>
                <c:pt idx="48">
                  <c:v>1.1170923709869385</c:v>
                </c:pt>
                <c:pt idx="49">
                  <c:v>2.5690255165100098</c:v>
                </c:pt>
                <c:pt idx="50">
                  <c:v>3.9481995105743408</c:v>
                </c:pt>
                <c:pt idx="51">
                  <c:v>5.4360027313232422</c:v>
                </c:pt>
                <c:pt idx="52">
                  <c:v>6.7075338363647461</c:v>
                </c:pt>
                <c:pt idx="53">
                  <c:v>7.7897839546203613</c:v>
                </c:pt>
                <c:pt idx="54">
                  <c:v>8.5822534561157227</c:v>
                </c:pt>
                <c:pt idx="55">
                  <c:v>9.2869758605957031</c:v>
                </c:pt>
                <c:pt idx="56">
                  <c:v>9.8323774337768555</c:v>
                </c:pt>
                <c:pt idx="57">
                  <c:v>10.209638595581055</c:v>
                </c:pt>
                <c:pt idx="58">
                  <c:v>0</c:v>
                </c:pt>
                <c:pt idx="59">
                  <c:v>1.734167218208313</c:v>
                </c:pt>
                <c:pt idx="60">
                  <c:v>3.6218910217285156</c:v>
                </c:pt>
                <c:pt idx="61">
                  <c:v>5.5999512672424316</c:v>
                </c:pt>
                <c:pt idx="62">
                  <c:v>7.3906502723693848</c:v>
                </c:pt>
                <c:pt idx="63">
                  <c:v>8.8049554824829102</c:v>
                </c:pt>
                <c:pt idx="64">
                  <c:v>9.7924528121948242</c:v>
                </c:pt>
                <c:pt idx="65">
                  <c:v>10.372946739196777</c:v>
                </c:pt>
                <c:pt idx="66">
                  <c:v>10.622560501098633</c:v>
                </c:pt>
                <c:pt idx="67">
                  <c:v>10.760993957519531</c:v>
                </c:pt>
                <c:pt idx="68">
                  <c:v>0</c:v>
                </c:pt>
                <c:pt idx="69">
                  <c:v>1.6625134944915771</c:v>
                </c:pt>
                <c:pt idx="70">
                  <c:v>3.4880578517913818</c:v>
                </c:pt>
                <c:pt idx="71">
                  <c:v>5.9433574676513672</c:v>
                </c:pt>
                <c:pt idx="72">
                  <c:v>8.1406784057617188</c:v>
                </c:pt>
                <c:pt idx="73">
                  <c:v>9.6260223388671875</c:v>
                </c:pt>
                <c:pt idx="74">
                  <c:v>10.354544639587402</c:v>
                </c:pt>
                <c:pt idx="75">
                  <c:v>10.739680290222168</c:v>
                </c:pt>
                <c:pt idx="76">
                  <c:v>10.805791854858398</c:v>
                </c:pt>
                <c:pt idx="77">
                  <c:v>10.805795669555664</c:v>
                </c:pt>
                <c:pt idx="78">
                  <c:v>10.805795669555664</c:v>
                </c:pt>
                <c:pt idx="79">
                  <c:v>10.805795669555664</c:v>
                </c:pt>
                <c:pt idx="80">
                  <c:v>10.805795669555664</c:v>
                </c:pt>
                <c:pt idx="81">
                  <c:v>10.805795669555664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19.399999618530273</c:v>
                </c:pt>
                <c:pt idx="1">
                  <c:v>0</c:v>
                </c:pt>
                <c:pt idx="2">
                  <c:v>0.91362589597702026</c:v>
                </c:pt>
                <c:pt idx="3">
                  <c:v>1.8900274038314819</c:v>
                </c:pt>
                <c:pt idx="4">
                  <c:v>2.5678870677947998</c:v>
                </c:pt>
                <c:pt idx="5">
                  <c:v>0</c:v>
                </c:pt>
                <c:pt idx="6">
                  <c:v>0.87779754400253296</c:v>
                </c:pt>
                <c:pt idx="7">
                  <c:v>1.6812056303024292</c:v>
                </c:pt>
                <c:pt idx="8">
                  <c:v>0</c:v>
                </c:pt>
                <c:pt idx="9">
                  <c:v>1.032262921333313</c:v>
                </c:pt>
                <c:pt idx="10">
                  <c:v>2.0791232585906982</c:v>
                </c:pt>
                <c:pt idx="11">
                  <c:v>3.1405386924743652</c:v>
                </c:pt>
                <c:pt idx="12">
                  <c:v>4.2321586608886719</c:v>
                </c:pt>
                <c:pt idx="13">
                  <c:v>5.1934390068054199</c:v>
                </c:pt>
                <c:pt idx="14">
                  <c:v>6.107398509979248</c:v>
                </c:pt>
                <c:pt idx="15">
                  <c:v>7.0449256896972656</c:v>
                </c:pt>
                <c:pt idx="16">
                  <c:v>7.8737196922302246</c:v>
                </c:pt>
                <c:pt idx="17">
                  <c:v>8.6213159561157227</c:v>
                </c:pt>
                <c:pt idx="18">
                  <c:v>9.4868087768554688</c:v>
                </c:pt>
                <c:pt idx="19">
                  <c:v>10.403375625610352</c:v>
                </c:pt>
                <c:pt idx="20">
                  <c:v>11.164324760437012</c:v>
                </c:pt>
                <c:pt idx="21">
                  <c:v>11.753513336181641</c:v>
                </c:pt>
                <c:pt idx="22">
                  <c:v>12.347155570983887</c:v>
                </c:pt>
                <c:pt idx="23">
                  <c:v>12.995197296142578</c:v>
                </c:pt>
                <c:pt idx="24">
                  <c:v>13.566028594970703</c:v>
                </c:pt>
                <c:pt idx="25">
                  <c:v>14.158086776733398</c:v>
                </c:pt>
                <c:pt idx="26">
                  <c:v>14.727782249450684</c:v>
                </c:pt>
                <c:pt idx="27">
                  <c:v>15.244760513305664</c:v>
                </c:pt>
                <c:pt idx="28">
                  <c:v>15.682644844055176</c:v>
                </c:pt>
                <c:pt idx="29">
                  <c:v>16.102294921875</c:v>
                </c:pt>
                <c:pt idx="30">
                  <c:v>16.571479797363281</c:v>
                </c:pt>
                <c:pt idx="31">
                  <c:v>16.967510223388672</c:v>
                </c:pt>
                <c:pt idx="32">
                  <c:v>17.420467376708984</c:v>
                </c:pt>
                <c:pt idx="33">
                  <c:v>0</c:v>
                </c:pt>
                <c:pt idx="34">
                  <c:v>2.0656881332397461</c:v>
                </c:pt>
                <c:pt idx="35">
                  <c:v>3.5123195648193359</c:v>
                </c:pt>
                <c:pt idx="36">
                  <c:v>4.6424860954284668</c:v>
                </c:pt>
                <c:pt idx="37">
                  <c:v>5.8978433609008789</c:v>
                </c:pt>
                <c:pt idx="38">
                  <c:v>7.3228592872619629</c:v>
                </c:pt>
                <c:pt idx="39">
                  <c:v>8.7271718978881836</c:v>
                </c:pt>
                <c:pt idx="40">
                  <c:v>10.168883323669434</c:v>
                </c:pt>
                <c:pt idx="41">
                  <c:v>11.152022361755371</c:v>
                </c:pt>
                <c:pt idx="42">
                  <c:v>12.323355674743652</c:v>
                </c:pt>
                <c:pt idx="43">
                  <c:v>13.390206336975098</c:v>
                </c:pt>
                <c:pt idx="44">
                  <c:v>14.38115406036377</c:v>
                </c:pt>
                <c:pt idx="45">
                  <c:v>15.296625137329102</c:v>
                </c:pt>
                <c:pt idx="46">
                  <c:v>16.129192352294922</c:v>
                </c:pt>
                <c:pt idx="47">
                  <c:v>0</c:v>
                </c:pt>
                <c:pt idx="48">
                  <c:v>1.61469566822052</c:v>
                </c:pt>
                <c:pt idx="49">
                  <c:v>3.6414024829864502</c:v>
                </c:pt>
                <c:pt idx="50">
                  <c:v>5.5482473373413086</c:v>
                </c:pt>
                <c:pt idx="51">
                  <c:v>7.6076111793518066</c:v>
                </c:pt>
                <c:pt idx="52">
                  <c:v>9.5636606216430664</c:v>
                </c:pt>
                <c:pt idx="53">
                  <c:v>11.583791732788086</c:v>
                </c:pt>
                <c:pt idx="54">
                  <c:v>13.184680938720703</c:v>
                </c:pt>
                <c:pt idx="55">
                  <c:v>14.722966194152832</c:v>
                </c:pt>
                <c:pt idx="56">
                  <c:v>16.036788940429688</c:v>
                </c:pt>
                <c:pt idx="57">
                  <c:v>17.058868408203125</c:v>
                </c:pt>
                <c:pt idx="58">
                  <c:v>0</c:v>
                </c:pt>
                <c:pt idx="59">
                  <c:v>2.4785993099212646</c:v>
                </c:pt>
                <c:pt idx="60">
                  <c:v>4.7127542495727539</c:v>
                </c:pt>
                <c:pt idx="61">
                  <c:v>7.0498161315917969</c:v>
                </c:pt>
                <c:pt idx="62">
                  <c:v>9.4786128997802734</c:v>
                </c:pt>
                <c:pt idx="63">
                  <c:v>12.21573543548584</c:v>
                </c:pt>
                <c:pt idx="64">
                  <c:v>14.587562561035156</c:v>
                </c:pt>
                <c:pt idx="65">
                  <c:v>16.439126968383789</c:v>
                </c:pt>
                <c:pt idx="66">
                  <c:v>17.595348358154297</c:v>
                </c:pt>
                <c:pt idx="67">
                  <c:v>18.536128997802734</c:v>
                </c:pt>
                <c:pt idx="68">
                  <c:v>0</c:v>
                </c:pt>
                <c:pt idx="69">
                  <c:v>2.0158140659332275</c:v>
                </c:pt>
                <c:pt idx="70">
                  <c:v>4.1702742576599121</c:v>
                </c:pt>
                <c:pt idx="71">
                  <c:v>7.0736227035522461</c:v>
                </c:pt>
                <c:pt idx="72">
                  <c:v>10.270750045776367</c:v>
                </c:pt>
                <c:pt idx="73">
                  <c:v>13.667004585266113</c:v>
                </c:pt>
                <c:pt idx="74">
                  <c:v>16.042001724243164</c:v>
                </c:pt>
                <c:pt idx="75">
                  <c:v>17.981525421142578</c:v>
                </c:pt>
                <c:pt idx="76">
                  <c:v>19.020566940307617</c:v>
                </c:pt>
                <c:pt idx="77">
                  <c:v>19.446487426757813</c:v>
                </c:pt>
                <c:pt idx="78">
                  <c:v>19.446481704711914</c:v>
                </c:pt>
                <c:pt idx="79">
                  <c:v>19.446475982666016</c:v>
                </c:pt>
                <c:pt idx="80">
                  <c:v>19.446468353271484</c:v>
                </c:pt>
                <c:pt idx="81">
                  <c:v>19.446462631225586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20.000001907348633</c:v>
                </c:pt>
                <c:pt idx="1">
                  <c:v>0</c:v>
                </c:pt>
                <c:pt idx="2">
                  <c:v>0.29997232556343079</c:v>
                </c:pt>
                <c:pt idx="3">
                  <c:v>0.64127451181411743</c:v>
                </c:pt>
                <c:pt idx="4">
                  <c:v>0.90590125322341919</c:v>
                </c:pt>
                <c:pt idx="5">
                  <c:v>0</c:v>
                </c:pt>
                <c:pt idx="6">
                  <c:v>0.29639008641242981</c:v>
                </c:pt>
                <c:pt idx="7">
                  <c:v>0.62217718362808228</c:v>
                </c:pt>
                <c:pt idx="8">
                  <c:v>0</c:v>
                </c:pt>
                <c:pt idx="9">
                  <c:v>0.31183663010597229</c:v>
                </c:pt>
                <c:pt idx="10">
                  <c:v>0.65542763471603394</c:v>
                </c:pt>
                <c:pt idx="11">
                  <c:v>0.95232439041137695</c:v>
                </c:pt>
                <c:pt idx="12">
                  <c:v>1.212874174118042</c:v>
                </c:pt>
                <c:pt idx="13">
                  <c:v>1.4270783662796021</c:v>
                </c:pt>
                <c:pt idx="14">
                  <c:v>1.6118229627609253</c:v>
                </c:pt>
                <c:pt idx="15">
                  <c:v>1.7790617942810059</c:v>
                </c:pt>
                <c:pt idx="16">
                  <c:v>1.9183756113052368</c:v>
                </c:pt>
                <c:pt idx="17">
                  <c:v>2.0370664596557617</c:v>
                </c:pt>
                <c:pt idx="18">
                  <c:v>2.1579596996307373</c:v>
                </c:pt>
                <c:pt idx="19">
                  <c:v>2.2821934223175049</c:v>
                </c:pt>
                <c:pt idx="20">
                  <c:v>2.3906888961791992</c:v>
                </c:pt>
                <c:pt idx="21">
                  <c:v>2.4805071353912354</c:v>
                </c:pt>
                <c:pt idx="22">
                  <c:v>2.5738420486450195</c:v>
                </c:pt>
                <c:pt idx="23">
                  <c:v>2.679917573928833</c:v>
                </c:pt>
                <c:pt idx="24">
                  <c:v>2.7808966636657715</c:v>
                </c:pt>
                <c:pt idx="25">
                  <c:v>2.8935673236846924</c:v>
                </c:pt>
                <c:pt idx="26">
                  <c:v>3.0126962661743164</c:v>
                </c:pt>
                <c:pt idx="27">
                  <c:v>3.1330232620239258</c:v>
                </c:pt>
                <c:pt idx="28">
                  <c:v>3.2470943927764893</c:v>
                </c:pt>
                <c:pt idx="29">
                  <c:v>3.3687596321105957</c:v>
                </c:pt>
                <c:pt idx="30">
                  <c:v>3.5214636325836182</c:v>
                </c:pt>
                <c:pt idx="31">
                  <c:v>3.671485424041748</c:v>
                </c:pt>
                <c:pt idx="32">
                  <c:v>3.8706245422363281</c:v>
                </c:pt>
                <c:pt idx="33">
                  <c:v>0</c:v>
                </c:pt>
                <c:pt idx="34">
                  <c:v>0.41517919301986694</c:v>
                </c:pt>
                <c:pt idx="35">
                  <c:v>0.77765887975692749</c:v>
                </c:pt>
                <c:pt idx="36">
                  <c:v>1.0494263172149658</c:v>
                </c:pt>
                <c:pt idx="37">
                  <c:v>1.2996257543563843</c:v>
                </c:pt>
                <c:pt idx="38">
                  <c:v>1.5371830463409424</c:v>
                </c:pt>
                <c:pt idx="39">
                  <c:v>1.7451674938201904</c:v>
                </c:pt>
                <c:pt idx="40">
                  <c:v>1.9378873109817505</c:v>
                </c:pt>
                <c:pt idx="41">
                  <c:v>2.0832867622375488</c:v>
                </c:pt>
                <c:pt idx="42">
                  <c:v>2.2644252777099609</c:v>
                </c:pt>
                <c:pt idx="43">
                  <c:v>2.5019857883453369</c:v>
                </c:pt>
                <c:pt idx="44">
                  <c:v>2.7578296661376953</c:v>
                </c:pt>
                <c:pt idx="45">
                  <c:v>3.0384275913238525</c:v>
                </c:pt>
                <c:pt idx="46">
                  <c:v>3.3491168022155762</c:v>
                </c:pt>
                <c:pt idx="47">
                  <c:v>0</c:v>
                </c:pt>
                <c:pt idx="48">
                  <c:v>0.44609609246253967</c:v>
                </c:pt>
                <c:pt idx="49">
                  <c:v>0.96879017353057861</c:v>
                </c:pt>
                <c:pt idx="50">
                  <c:v>1.3835580348968506</c:v>
                </c:pt>
                <c:pt idx="51">
                  <c:v>1.7660410404205322</c:v>
                </c:pt>
                <c:pt idx="52">
                  <c:v>2.0936400890350342</c:v>
                </c:pt>
                <c:pt idx="53">
                  <c:v>2.4312379360198975</c:v>
                </c:pt>
                <c:pt idx="54">
                  <c:v>2.7542800903320313</c:v>
                </c:pt>
                <c:pt idx="55">
                  <c:v>3.1365425586700439</c:v>
                </c:pt>
                <c:pt idx="56">
                  <c:v>3.566784143447876</c:v>
                </c:pt>
                <c:pt idx="57">
                  <c:v>4.0308356285095215</c:v>
                </c:pt>
                <c:pt idx="58">
                  <c:v>0</c:v>
                </c:pt>
                <c:pt idx="59">
                  <c:v>0.56951051950454712</c:v>
                </c:pt>
                <c:pt idx="60">
                  <c:v>1.1588127613067627</c:v>
                </c:pt>
                <c:pt idx="61">
                  <c:v>1.6610147953033447</c:v>
                </c:pt>
                <c:pt idx="62">
                  <c:v>2.1244766712188721</c:v>
                </c:pt>
                <c:pt idx="63">
                  <c:v>2.641019344329834</c:v>
                </c:pt>
                <c:pt idx="64">
                  <c:v>3.2365026473999023</c:v>
                </c:pt>
                <c:pt idx="65">
                  <c:v>3.9230501651763916</c:v>
                </c:pt>
                <c:pt idx="66">
                  <c:v>4.6181201934814453</c:v>
                </c:pt>
                <c:pt idx="67">
                  <c:v>5.5454106330871582</c:v>
                </c:pt>
                <c:pt idx="68">
                  <c:v>0</c:v>
                </c:pt>
                <c:pt idx="69">
                  <c:v>0.55517858266830444</c:v>
                </c:pt>
                <c:pt idx="70">
                  <c:v>1.1726499795913696</c:v>
                </c:pt>
                <c:pt idx="71">
                  <c:v>1.8194169998168945</c:v>
                </c:pt>
                <c:pt idx="72">
                  <c:v>2.4164559841156006</c:v>
                </c:pt>
                <c:pt idx="73">
                  <c:v>3.0973615646362305</c:v>
                </c:pt>
                <c:pt idx="74">
                  <c:v>3.8380773067474365</c:v>
                </c:pt>
                <c:pt idx="75">
                  <c:v>0.8458823561668396</c:v>
                </c:pt>
                <c:pt idx="76">
                  <c:v>2.0451667308807373</c:v>
                </c:pt>
                <c:pt idx="77">
                  <c:v>4.0150885581970215</c:v>
                </c:pt>
                <c:pt idx="78">
                  <c:v>4.0240468978881836</c:v>
                </c:pt>
                <c:pt idx="79">
                  <c:v>4.0497603416442871</c:v>
                </c:pt>
                <c:pt idx="80">
                  <c:v>4.0713791847229004</c:v>
                </c:pt>
                <c:pt idx="81">
                  <c:v>3.9714818000793457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0.28723779320716858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0.28283300995826721</c:v>
                </c:pt>
                <c:pt idx="95">
                  <c:v>0.55812007188796997</c:v>
                </c:pt>
                <c:pt idx="96">
                  <c:v>0.78375047445297241</c:v>
                </c:pt>
                <c:pt idx="97">
                  <c:v>1.0014951229095459</c:v>
                </c:pt>
                <c:pt idx="98">
                  <c:v>1.2208760976791382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0.29923620820045471</c:v>
                </c:pt>
                <c:pt idx="103">
                  <c:v>0.59441035985946655</c:v>
                </c:pt>
                <c:pt idx="104">
                  <c:v>0.51406627893447876</c:v>
                </c:pt>
                <c:pt idx="105">
                  <c:v>0.65780287981033325</c:v>
                </c:pt>
                <c:pt idx="106">
                  <c:v>0.87276709079742432</c:v>
                </c:pt>
                <c:pt idx="107">
                  <c:v>1.1100621223449707</c:v>
                </c:pt>
                <c:pt idx="108">
                  <c:v>1.3397009372711182</c:v>
                </c:pt>
                <c:pt idx="109">
                  <c:v>1.5640678405761719</c:v>
                </c:pt>
                <c:pt idx="110">
                  <c:v>1.7771215438842773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0.3138900101184845</c:v>
                </c:pt>
                <c:pt idx="115">
                  <c:v>0.61856812238693237</c:v>
                </c:pt>
                <c:pt idx="116">
                  <c:v>0.89402502775192261</c:v>
                </c:pt>
                <c:pt idx="117">
                  <c:v>1.1520684957504272</c:v>
                </c:pt>
                <c:pt idx="118">
                  <c:v>1.3947279453277588</c:v>
                </c:pt>
                <c:pt idx="119">
                  <c:v>1.6214401721954346</c:v>
                </c:pt>
                <c:pt idx="120">
                  <c:v>1.8306852579116821</c:v>
                </c:pt>
                <c:pt idx="121">
                  <c:v>2.0217838287353516</c:v>
                </c:pt>
                <c:pt idx="122">
                  <c:v>2.1965653896331787</c:v>
                </c:pt>
                <c:pt idx="123">
                  <c:v>2.3668231964111328</c:v>
                </c:pt>
                <c:pt idx="124">
                  <c:v>2.526378870010376</c:v>
                </c:pt>
                <c:pt idx="125">
                  <c:v>2.6742432117462158</c:v>
                </c:pt>
                <c:pt idx="126">
                  <c:v>0</c:v>
                </c:pt>
                <c:pt idx="127">
                  <c:v>0</c:v>
                </c:pt>
                <c:pt idx="128">
                  <c:v>0.29416385293006897</c:v>
                </c:pt>
                <c:pt idx="129">
                  <c:v>0.59704488515853882</c:v>
                </c:pt>
                <c:pt idx="130">
                  <c:v>0.88508433103561401</c:v>
                </c:pt>
                <c:pt idx="131">
                  <c:v>1.1485756635665894</c:v>
                </c:pt>
                <c:pt idx="132">
                  <c:v>1.3850749731063843</c:v>
                </c:pt>
                <c:pt idx="133">
                  <c:v>1.5933753252029419</c:v>
                </c:pt>
                <c:pt idx="134">
                  <c:v>1.7783643007278442</c:v>
                </c:pt>
                <c:pt idx="135">
                  <c:v>1.9442589282989502</c:v>
                </c:pt>
                <c:pt idx="136">
                  <c:v>2.0951452255249023</c:v>
                </c:pt>
                <c:pt idx="137">
                  <c:v>2.2345068454742432</c:v>
                </c:pt>
                <c:pt idx="138">
                  <c:v>2.3659529685974121</c:v>
                </c:pt>
                <c:pt idx="139">
                  <c:v>2.4887266159057617</c:v>
                </c:pt>
                <c:pt idx="140">
                  <c:v>2.6044399738311768</c:v>
                </c:pt>
                <c:pt idx="141">
                  <c:v>2.7138473987579346</c:v>
                </c:pt>
                <c:pt idx="142">
                  <c:v>2.8174760341644287</c:v>
                </c:pt>
                <c:pt idx="143">
                  <c:v>2.9157521724700928</c:v>
                </c:pt>
                <c:pt idx="144">
                  <c:v>3.0090692043304443</c:v>
                </c:pt>
                <c:pt idx="145">
                  <c:v>3.0977787971496582</c:v>
                </c:pt>
                <c:pt idx="146">
                  <c:v>3.1822059154510498</c:v>
                </c:pt>
                <c:pt idx="147">
                  <c:v>3.2626423835754395</c:v>
                </c:pt>
                <c:pt idx="148">
                  <c:v>3.3393564224243164</c:v>
                </c:pt>
                <c:pt idx="149">
                  <c:v>3.4125957489013672</c:v>
                </c:pt>
                <c:pt idx="150">
                  <c:v>3.4825835227966309</c:v>
                </c:pt>
                <c:pt idx="151">
                  <c:v>3.5495254993438721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9.1534366607666016</c:v>
                </c:pt>
                <c:pt idx="2">
                  <c:v>0.11793676018714905</c:v>
                </c:pt>
                <c:pt idx="3">
                  <c:v>9.8356626927852631E-2</c:v>
                </c:pt>
                <c:pt idx="4">
                  <c:v>7.6609864830970764E-2</c:v>
                </c:pt>
                <c:pt idx="5">
                  <c:v>29.020074844360352</c:v>
                </c:pt>
                <c:pt idx="6">
                  <c:v>0.11793676018714905</c:v>
                </c:pt>
                <c:pt idx="7">
                  <c:v>9.9143408238887787E-2</c:v>
                </c:pt>
                <c:pt idx="8">
                  <c:v>30.127798080444336</c:v>
                </c:pt>
                <c:pt idx="9">
                  <c:v>0.11793676018714905</c:v>
                </c:pt>
                <c:pt idx="10">
                  <c:v>9.5742963254451752E-2</c:v>
                </c:pt>
                <c:pt idx="11">
                  <c:v>7.237793505191803E-2</c:v>
                </c:pt>
                <c:pt idx="12">
                  <c:v>4.9212586134672165E-2</c:v>
                </c:pt>
                <c:pt idx="13">
                  <c:v>2.7865178883075714E-2</c:v>
                </c:pt>
                <c:pt idx="14">
                  <c:v>1.2636187486350536E-2</c:v>
                </c:pt>
                <c:pt idx="15">
                  <c:v>1.9967560656368732E-3</c:v>
                </c:pt>
                <c:pt idx="16">
                  <c:v>0.95383846759796143</c:v>
                </c:pt>
                <c:pt idx="17">
                  <c:v>0.4965604841709137</c:v>
                </c:pt>
                <c:pt idx="18">
                  <c:v>0.40742763876914978</c:v>
                </c:pt>
                <c:pt idx="19">
                  <c:v>0.29506987333297729</c:v>
                </c:pt>
                <c:pt idx="20">
                  <c:v>0.25147205591201782</c:v>
                </c:pt>
                <c:pt idx="21">
                  <c:v>0.20479565858840942</c:v>
                </c:pt>
                <c:pt idx="22">
                  <c:v>0.17721061408519745</c:v>
                </c:pt>
                <c:pt idx="23">
                  <c:v>0.15397374331951141</c:v>
                </c:pt>
                <c:pt idx="24">
                  <c:v>0.13581816852092743</c:v>
                </c:pt>
                <c:pt idx="25">
                  <c:v>0.12127164006233215</c:v>
                </c:pt>
                <c:pt idx="26">
                  <c:v>0.10937455296516418</c:v>
                </c:pt>
                <c:pt idx="27">
                  <c:v>9.9480174481868744E-2</c:v>
                </c:pt>
                <c:pt idx="28">
                  <c:v>9.1135524213314056E-2</c:v>
                </c:pt>
                <c:pt idx="29">
                  <c:v>8.4009788930416107E-2</c:v>
                </c:pt>
                <c:pt idx="30">
                  <c:v>7.7861562371253967E-2</c:v>
                </c:pt>
                <c:pt idx="31">
                  <c:v>7.2506092488765717E-2</c:v>
                </c:pt>
                <c:pt idx="32">
                  <c:v>6.7806258797645569E-2</c:v>
                </c:pt>
                <c:pt idx="33">
                  <c:v>10.856714248657227</c:v>
                </c:pt>
                <c:pt idx="34">
                  <c:v>0.11793676018714905</c:v>
                </c:pt>
                <c:pt idx="35">
                  <c:v>0.95383846759796143</c:v>
                </c:pt>
                <c:pt idx="36">
                  <c:v>0.54654192924499512</c:v>
                </c:pt>
                <c:pt idx="37">
                  <c:v>0.38270363211631775</c:v>
                </c:pt>
                <c:pt idx="38">
                  <c:v>0.29154428839683533</c:v>
                </c:pt>
                <c:pt idx="39">
                  <c:v>0.23343867063522339</c:v>
                </c:pt>
                <c:pt idx="40">
                  <c:v>0.1935303807258606</c:v>
                </c:pt>
                <c:pt idx="41">
                  <c:v>0.16466084122657776</c:v>
                </c:pt>
                <c:pt idx="42">
                  <c:v>0.14294390380382538</c:v>
                </c:pt>
                <c:pt idx="43">
                  <c:v>0.12593868374824524</c:v>
                </c:pt>
                <c:pt idx="44">
                  <c:v>4.1013967245817184E-2</c:v>
                </c:pt>
                <c:pt idx="45">
                  <c:v>0</c:v>
                </c:pt>
                <c:pt idx="46">
                  <c:v>0</c:v>
                </c:pt>
                <c:pt idx="47">
                  <c:v>9.827723503112793</c:v>
                </c:pt>
                <c:pt idx="48">
                  <c:v>0.95383846759796143</c:v>
                </c:pt>
                <c:pt idx="49">
                  <c:v>0.28642123937606812</c:v>
                </c:pt>
                <c:pt idx="50">
                  <c:v>8.1029556691646576E-2</c:v>
                </c:pt>
                <c:pt idx="51">
                  <c:v>1.115203183144331E-2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7.6625604629516602</c:v>
                </c:pt>
                <c:pt idx="59">
                  <c:v>0</c:v>
                </c:pt>
                <c:pt idx="60">
                  <c:v>0</c:v>
                </c:pt>
                <c:pt idx="61">
                  <c:v>0.72201210260391235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5.3472533226013184</c:v>
                </c:pt>
                <c:pt idx="69">
                  <c:v>0</c:v>
                </c:pt>
                <c:pt idx="70">
                  <c:v>4.1164107322692871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51.291797637939453</c:v>
                </c:pt>
                <c:pt idx="83">
                  <c:v>8.42452272772789E-2</c:v>
                </c:pt>
                <c:pt idx="84">
                  <c:v>4.6879064291715622E-2</c:v>
                </c:pt>
                <c:pt idx="85">
                  <c:v>1.5932325273752213E-2</c:v>
                </c:pt>
                <c:pt idx="86">
                  <c:v>0.27695304155349731</c:v>
                </c:pt>
                <c:pt idx="87">
                  <c:v>9.4823980331420898</c:v>
                </c:pt>
                <c:pt idx="88">
                  <c:v>8.42452272772789E-2</c:v>
                </c:pt>
                <c:pt idx="89">
                  <c:v>3.7986051291227341E-2</c:v>
                </c:pt>
                <c:pt idx="90">
                  <c:v>5.3256761282682419E-2</c:v>
                </c:pt>
                <c:pt idx="91">
                  <c:v>4.7321600914001465</c:v>
                </c:pt>
                <c:pt idx="92">
                  <c:v>8.42452272772789E-2</c:v>
                </c:pt>
                <c:pt idx="93">
                  <c:v>3.7345301359891891E-2</c:v>
                </c:pt>
                <c:pt idx="94">
                  <c:v>0.27695304155349731</c:v>
                </c:pt>
                <c:pt idx="95">
                  <c:v>0.2568930983543396</c:v>
                </c:pt>
                <c:pt idx="96">
                  <c:v>0.2376139760017395</c:v>
                </c:pt>
                <c:pt idx="97">
                  <c:v>0.22204820811748505</c:v>
                </c:pt>
                <c:pt idx="98">
                  <c:v>0.20726925134658813</c:v>
                </c:pt>
                <c:pt idx="99">
                  <c:v>108.04155731201172</c:v>
                </c:pt>
                <c:pt idx="100">
                  <c:v>8.42452272772789E-2</c:v>
                </c:pt>
                <c:pt idx="101">
                  <c:v>1.0746720246970654E-2</c:v>
                </c:pt>
                <c:pt idx="102">
                  <c:v>0.27695304155349731</c:v>
                </c:pt>
                <c:pt idx="103">
                  <c:v>0.25573676824569702</c:v>
                </c:pt>
                <c:pt idx="104">
                  <c:v>0.23509567975997925</c:v>
                </c:pt>
                <c:pt idx="105">
                  <c:v>0.24068063497543335</c:v>
                </c:pt>
                <c:pt idx="106">
                  <c:v>0.2307087779045105</c:v>
                </c:pt>
                <c:pt idx="107">
                  <c:v>0.21597748994827271</c:v>
                </c:pt>
                <c:pt idx="108">
                  <c:v>0.20000343024730682</c:v>
                </c:pt>
                <c:pt idx="109">
                  <c:v>0.18487875163555145</c:v>
                </c:pt>
                <c:pt idx="110">
                  <c:v>0.17046336829662323</c:v>
                </c:pt>
                <c:pt idx="111">
                  <c:v>107.65108489990234</c:v>
                </c:pt>
                <c:pt idx="112">
                  <c:v>8.42452272772789E-2</c:v>
                </c:pt>
                <c:pt idx="113">
                  <c:v>9.0032834559679031E-3</c:v>
                </c:pt>
                <c:pt idx="114">
                  <c:v>0.27695304155349731</c:v>
                </c:pt>
                <c:pt idx="115">
                  <c:v>0.25470262765884399</c:v>
                </c:pt>
                <c:pt idx="116">
                  <c:v>0.23342078924179077</c:v>
                </c:pt>
                <c:pt idx="117">
                  <c:v>0.21453207731246948</c:v>
                </c:pt>
                <c:pt idx="118">
                  <c:v>0.19721096754074097</c:v>
                </c:pt>
                <c:pt idx="119">
                  <c:v>0.18130843341350555</c:v>
                </c:pt>
                <c:pt idx="120">
                  <c:v>0.16683939099311829</c:v>
                </c:pt>
                <c:pt idx="121">
                  <c:v>0.15385453402996063</c:v>
                </c:pt>
                <c:pt idx="122">
                  <c:v>0.14232997596263885</c:v>
                </c:pt>
                <c:pt idx="123">
                  <c:v>0.13209287822246552</c:v>
                </c:pt>
                <c:pt idx="124">
                  <c:v>0.12241008877754211</c:v>
                </c:pt>
                <c:pt idx="125">
                  <c:v>0.11361244320869446</c:v>
                </c:pt>
                <c:pt idx="126">
                  <c:v>69.106918334960938</c:v>
                </c:pt>
                <c:pt idx="127">
                  <c:v>8.42452272772789E-2</c:v>
                </c:pt>
                <c:pt idx="128">
                  <c:v>0.27695304155349731</c:v>
                </c:pt>
                <c:pt idx="129">
                  <c:v>0.25609439611434937</c:v>
                </c:pt>
                <c:pt idx="130">
                  <c:v>0.23491388559341431</c:v>
                </c:pt>
                <c:pt idx="131">
                  <c:v>0.21514004468917847</c:v>
                </c:pt>
                <c:pt idx="132">
                  <c:v>0.19744043052196503</c:v>
                </c:pt>
                <c:pt idx="133">
                  <c:v>0.18193428218364716</c:v>
                </c:pt>
                <c:pt idx="134">
                  <c:v>0.16860966384410858</c:v>
                </c:pt>
                <c:pt idx="135">
                  <c:v>0.15706422924995422</c:v>
                </c:pt>
                <c:pt idx="136">
                  <c:v>0.14696423709392548</c:v>
                </c:pt>
                <c:pt idx="137">
                  <c:v>0.13799670338630676</c:v>
                </c:pt>
                <c:pt idx="138">
                  <c:v>0.12990835309028625</c:v>
                </c:pt>
                <c:pt idx="139">
                  <c:v>0.1224607527256012</c:v>
                </c:pt>
                <c:pt idx="140">
                  <c:v>0.11566581577062607</c:v>
                </c:pt>
                <c:pt idx="141">
                  <c:v>0.10940732806921005</c:v>
                </c:pt>
                <c:pt idx="142">
                  <c:v>0.10362866520881653</c:v>
                </c:pt>
                <c:pt idx="143">
                  <c:v>9.8276160657405853E-2</c:v>
                </c:pt>
                <c:pt idx="144">
                  <c:v>9.3317054212093353E-2</c:v>
                </c:pt>
                <c:pt idx="145">
                  <c:v>8.8709615170955658E-2</c:v>
                </c:pt>
                <c:pt idx="146">
                  <c:v>8.4427021443843842E-2</c:v>
                </c:pt>
                <c:pt idx="147">
                  <c:v>8.0436490476131439E-2</c:v>
                </c:pt>
                <c:pt idx="148">
                  <c:v>7.6714172959327698E-2</c:v>
                </c:pt>
                <c:pt idx="149">
                  <c:v>7.3239222168922424E-2</c:v>
                </c:pt>
                <c:pt idx="150">
                  <c:v>6.9987796247005463E-2</c:v>
                </c:pt>
                <c:pt idx="151">
                  <c:v>6.6941991448402405E-2</c:v>
                </c:pt>
                <c:pt idx="152">
                  <c:v>6.4083948731422424E-2</c:v>
                </c:pt>
                <c:pt idx="153">
                  <c:v>6.1401739716529846E-2</c:v>
                </c:pt>
                <c:pt idx="154">
                  <c:v>5.8877483010292053E-2</c:v>
                </c:pt>
                <c:pt idx="155">
                  <c:v>5.6502237915992737E-2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2.4215026428464625E-7</c:v>
                </c:pt>
                <c:pt idx="1">
                  <c:v>25.753442764282227</c:v>
                </c:pt>
                <c:pt idx="2">
                  <c:v>0.11793676018714905</c:v>
                </c:pt>
                <c:pt idx="3">
                  <c:v>9.8356626927852631E-2</c:v>
                </c:pt>
                <c:pt idx="4">
                  <c:v>7.6609864830970764E-2</c:v>
                </c:pt>
                <c:pt idx="5">
                  <c:v>29.020074844360352</c:v>
                </c:pt>
                <c:pt idx="6">
                  <c:v>0.11793676018714905</c:v>
                </c:pt>
                <c:pt idx="7">
                  <c:v>9.9143408238887787E-2</c:v>
                </c:pt>
                <c:pt idx="8">
                  <c:v>30.127798080444336</c:v>
                </c:pt>
                <c:pt idx="9">
                  <c:v>0.11793676018714905</c:v>
                </c:pt>
                <c:pt idx="10">
                  <c:v>9.5742963254451752E-2</c:v>
                </c:pt>
                <c:pt idx="11">
                  <c:v>7.237793505191803E-2</c:v>
                </c:pt>
                <c:pt idx="12">
                  <c:v>4.9212586134672165E-2</c:v>
                </c:pt>
                <c:pt idx="13">
                  <c:v>2.7865178883075714E-2</c:v>
                </c:pt>
                <c:pt idx="14">
                  <c:v>1.2636187486350536E-2</c:v>
                </c:pt>
                <c:pt idx="15">
                  <c:v>1.9967560656368732E-3</c:v>
                </c:pt>
                <c:pt idx="16">
                  <c:v>0.95383846759796143</c:v>
                </c:pt>
                <c:pt idx="17">
                  <c:v>0.4965604841709137</c:v>
                </c:pt>
                <c:pt idx="18">
                  <c:v>0.40742763876914978</c:v>
                </c:pt>
                <c:pt idx="19">
                  <c:v>0.29506987333297729</c:v>
                </c:pt>
                <c:pt idx="20">
                  <c:v>0.25147205591201782</c:v>
                </c:pt>
                <c:pt idx="21">
                  <c:v>0.20479565858840942</c:v>
                </c:pt>
                <c:pt idx="22">
                  <c:v>0.17721061408519745</c:v>
                </c:pt>
                <c:pt idx="23">
                  <c:v>0.15397374331951141</c:v>
                </c:pt>
                <c:pt idx="24">
                  <c:v>0.13581816852092743</c:v>
                </c:pt>
                <c:pt idx="25">
                  <c:v>0.12127164006233215</c:v>
                </c:pt>
                <c:pt idx="26">
                  <c:v>0.10937455296516418</c:v>
                </c:pt>
                <c:pt idx="27">
                  <c:v>9.9480174481868744E-2</c:v>
                </c:pt>
                <c:pt idx="28">
                  <c:v>9.1135524213314056E-2</c:v>
                </c:pt>
                <c:pt idx="29">
                  <c:v>8.4009788930416107E-2</c:v>
                </c:pt>
                <c:pt idx="30">
                  <c:v>7.7861562371253967E-2</c:v>
                </c:pt>
                <c:pt idx="31">
                  <c:v>7.2506092488765717E-2</c:v>
                </c:pt>
                <c:pt idx="32">
                  <c:v>6.7806258797645569E-2</c:v>
                </c:pt>
                <c:pt idx="33">
                  <c:v>10.856714248657227</c:v>
                </c:pt>
                <c:pt idx="34">
                  <c:v>0.11793676018714905</c:v>
                </c:pt>
                <c:pt idx="35">
                  <c:v>0.95383846759796143</c:v>
                </c:pt>
                <c:pt idx="36">
                  <c:v>0.54654192924499512</c:v>
                </c:pt>
                <c:pt idx="37">
                  <c:v>0.38270363211631775</c:v>
                </c:pt>
                <c:pt idx="38">
                  <c:v>0.29154428839683533</c:v>
                </c:pt>
                <c:pt idx="39">
                  <c:v>0.23343867063522339</c:v>
                </c:pt>
                <c:pt idx="40">
                  <c:v>0.1935303807258606</c:v>
                </c:pt>
                <c:pt idx="41">
                  <c:v>0.16466084122657776</c:v>
                </c:pt>
                <c:pt idx="42">
                  <c:v>0.14294390380382538</c:v>
                </c:pt>
                <c:pt idx="43">
                  <c:v>0.12593868374824524</c:v>
                </c:pt>
                <c:pt idx="44">
                  <c:v>4.1013967245817184E-2</c:v>
                </c:pt>
                <c:pt idx="45">
                  <c:v>0</c:v>
                </c:pt>
                <c:pt idx="46">
                  <c:v>0</c:v>
                </c:pt>
                <c:pt idx="47">
                  <c:v>9.827723503112793</c:v>
                </c:pt>
                <c:pt idx="48">
                  <c:v>0.95383846759796143</c:v>
                </c:pt>
                <c:pt idx="49">
                  <c:v>0.28642123937606812</c:v>
                </c:pt>
                <c:pt idx="50">
                  <c:v>8.1029556691646576E-2</c:v>
                </c:pt>
                <c:pt idx="51">
                  <c:v>1.115203183144331E-2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7.6625604629516602</c:v>
                </c:pt>
                <c:pt idx="59">
                  <c:v>0</c:v>
                </c:pt>
                <c:pt idx="60">
                  <c:v>0</c:v>
                </c:pt>
                <c:pt idx="61">
                  <c:v>0.72201210260391235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5.3472533226013184</c:v>
                </c:pt>
                <c:pt idx="69">
                  <c:v>0</c:v>
                </c:pt>
                <c:pt idx="70">
                  <c:v>4.1164107322692871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51.291797637939453</c:v>
                </c:pt>
                <c:pt idx="83">
                  <c:v>8.42452272772789E-2</c:v>
                </c:pt>
                <c:pt idx="84">
                  <c:v>4.6879064291715622E-2</c:v>
                </c:pt>
                <c:pt idx="85">
                  <c:v>1.5932325273752213E-2</c:v>
                </c:pt>
                <c:pt idx="86">
                  <c:v>0.27695304155349731</c:v>
                </c:pt>
                <c:pt idx="87">
                  <c:v>9.4823980331420898</c:v>
                </c:pt>
                <c:pt idx="88">
                  <c:v>8.42452272772789E-2</c:v>
                </c:pt>
                <c:pt idx="89">
                  <c:v>3.7986051291227341E-2</c:v>
                </c:pt>
                <c:pt idx="90">
                  <c:v>5.3256761282682419E-2</c:v>
                </c:pt>
                <c:pt idx="91">
                  <c:v>4.7321600914001465</c:v>
                </c:pt>
                <c:pt idx="92">
                  <c:v>8.42452272772789E-2</c:v>
                </c:pt>
                <c:pt idx="93">
                  <c:v>3.7345301359891891E-2</c:v>
                </c:pt>
                <c:pt idx="94">
                  <c:v>0.27695304155349731</c:v>
                </c:pt>
                <c:pt idx="95">
                  <c:v>0.2568930983543396</c:v>
                </c:pt>
                <c:pt idx="96">
                  <c:v>0.2376139760017395</c:v>
                </c:pt>
                <c:pt idx="97">
                  <c:v>0.22204820811748505</c:v>
                </c:pt>
                <c:pt idx="98">
                  <c:v>0.20726925134658813</c:v>
                </c:pt>
                <c:pt idx="99">
                  <c:v>108.04155731201172</c:v>
                </c:pt>
                <c:pt idx="100">
                  <c:v>8.42452272772789E-2</c:v>
                </c:pt>
                <c:pt idx="101">
                  <c:v>1.0746720246970654E-2</c:v>
                </c:pt>
                <c:pt idx="102">
                  <c:v>0.27695304155349731</c:v>
                </c:pt>
                <c:pt idx="103">
                  <c:v>0.25573676824569702</c:v>
                </c:pt>
                <c:pt idx="104">
                  <c:v>0.23509567975997925</c:v>
                </c:pt>
                <c:pt idx="105">
                  <c:v>0.24068063497543335</c:v>
                </c:pt>
                <c:pt idx="106">
                  <c:v>0.2307087779045105</c:v>
                </c:pt>
                <c:pt idx="107">
                  <c:v>0.21597748994827271</c:v>
                </c:pt>
                <c:pt idx="108">
                  <c:v>0.20000343024730682</c:v>
                </c:pt>
                <c:pt idx="109">
                  <c:v>0.18487875163555145</c:v>
                </c:pt>
                <c:pt idx="110">
                  <c:v>0.17046336829662323</c:v>
                </c:pt>
                <c:pt idx="111">
                  <c:v>107.65108489990234</c:v>
                </c:pt>
                <c:pt idx="112">
                  <c:v>8.42452272772789E-2</c:v>
                </c:pt>
                <c:pt idx="113">
                  <c:v>9.0032834559679031E-3</c:v>
                </c:pt>
                <c:pt idx="114">
                  <c:v>0.27695304155349731</c:v>
                </c:pt>
                <c:pt idx="115">
                  <c:v>0.25470262765884399</c:v>
                </c:pt>
                <c:pt idx="116">
                  <c:v>0.23342078924179077</c:v>
                </c:pt>
                <c:pt idx="117">
                  <c:v>0.21453207731246948</c:v>
                </c:pt>
                <c:pt idx="118">
                  <c:v>0.19721096754074097</c:v>
                </c:pt>
                <c:pt idx="119">
                  <c:v>0.18130843341350555</c:v>
                </c:pt>
                <c:pt idx="120">
                  <c:v>0.16683939099311829</c:v>
                </c:pt>
                <c:pt idx="121">
                  <c:v>0.15385453402996063</c:v>
                </c:pt>
                <c:pt idx="122">
                  <c:v>0.14232997596263885</c:v>
                </c:pt>
                <c:pt idx="123">
                  <c:v>0.13209287822246552</c:v>
                </c:pt>
                <c:pt idx="124">
                  <c:v>0.12241008877754211</c:v>
                </c:pt>
                <c:pt idx="125">
                  <c:v>0.11361244320869446</c:v>
                </c:pt>
                <c:pt idx="126">
                  <c:v>69.106918334960938</c:v>
                </c:pt>
                <c:pt idx="127">
                  <c:v>8.42452272772789E-2</c:v>
                </c:pt>
                <c:pt idx="128">
                  <c:v>0.27695304155349731</c:v>
                </c:pt>
                <c:pt idx="129">
                  <c:v>0.25609439611434937</c:v>
                </c:pt>
                <c:pt idx="130">
                  <c:v>0.23491388559341431</c:v>
                </c:pt>
                <c:pt idx="131">
                  <c:v>0.21514004468917847</c:v>
                </c:pt>
                <c:pt idx="132">
                  <c:v>0.19744043052196503</c:v>
                </c:pt>
                <c:pt idx="133">
                  <c:v>0.18193428218364716</c:v>
                </c:pt>
                <c:pt idx="134">
                  <c:v>0.16860966384410858</c:v>
                </c:pt>
                <c:pt idx="135">
                  <c:v>0.15706422924995422</c:v>
                </c:pt>
                <c:pt idx="136">
                  <c:v>0.14696423709392548</c:v>
                </c:pt>
                <c:pt idx="137">
                  <c:v>0.13799670338630676</c:v>
                </c:pt>
                <c:pt idx="138">
                  <c:v>0.12990835309028625</c:v>
                </c:pt>
                <c:pt idx="139">
                  <c:v>0.1224607527256012</c:v>
                </c:pt>
                <c:pt idx="140">
                  <c:v>0.11566581577062607</c:v>
                </c:pt>
                <c:pt idx="141">
                  <c:v>0.10940732806921005</c:v>
                </c:pt>
                <c:pt idx="142">
                  <c:v>0.10362866520881653</c:v>
                </c:pt>
                <c:pt idx="143">
                  <c:v>9.8276160657405853E-2</c:v>
                </c:pt>
                <c:pt idx="144">
                  <c:v>9.3317054212093353E-2</c:v>
                </c:pt>
                <c:pt idx="145">
                  <c:v>8.8709615170955658E-2</c:v>
                </c:pt>
                <c:pt idx="146">
                  <c:v>8.4427021443843842E-2</c:v>
                </c:pt>
                <c:pt idx="147">
                  <c:v>8.0436490476131439E-2</c:v>
                </c:pt>
                <c:pt idx="148">
                  <c:v>7.6714172959327698E-2</c:v>
                </c:pt>
                <c:pt idx="149">
                  <c:v>7.3239222168922424E-2</c:v>
                </c:pt>
                <c:pt idx="150">
                  <c:v>6.9987796247005463E-2</c:v>
                </c:pt>
                <c:pt idx="151">
                  <c:v>6.6941991448402405E-2</c:v>
                </c:pt>
                <c:pt idx="152">
                  <c:v>6.4083948731422424E-2</c:v>
                </c:pt>
                <c:pt idx="153">
                  <c:v>6.1401739716529846E-2</c:v>
                </c:pt>
                <c:pt idx="154">
                  <c:v>5.8877483010292053E-2</c:v>
                </c:pt>
                <c:pt idx="155">
                  <c:v>5.6502237915992737E-2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16.600006103515625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16.599966049194336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0.13357403874397278</c:v>
                </c:pt>
                <c:pt idx="70">
                  <c:v>0</c:v>
                </c:pt>
                <c:pt idx="71">
                  <c:v>0.49872115254402161</c:v>
                </c:pt>
                <c:pt idx="72">
                  <c:v>0.85407513380050659</c:v>
                </c:pt>
                <c:pt idx="73">
                  <c:v>1.2847099304199219</c:v>
                </c:pt>
                <c:pt idx="74">
                  <c:v>1.8070046901702881</c:v>
                </c:pt>
                <c:pt idx="75">
                  <c:v>2.6685006618499756</c:v>
                </c:pt>
                <c:pt idx="76">
                  <c:v>3.8700470924377441</c:v>
                </c:pt>
                <c:pt idx="77">
                  <c:v>5.8183622360229492</c:v>
                </c:pt>
                <c:pt idx="78">
                  <c:v>5.8081226348876953</c:v>
                </c:pt>
                <c:pt idx="79">
                  <c:v>5.7975006103515625</c:v>
                </c:pt>
                <c:pt idx="80">
                  <c:v>5.7865157127380371</c:v>
                </c:pt>
                <c:pt idx="81">
                  <c:v>5.7751789093017578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13.998819351196289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0.39255008101463318</c:v>
                </c:pt>
                <c:pt idx="61">
                  <c:v>0</c:v>
                </c:pt>
                <c:pt idx="62">
                  <c:v>0.41220471262931824</c:v>
                </c:pt>
                <c:pt idx="63">
                  <c:v>0.52583795785903931</c:v>
                </c:pt>
                <c:pt idx="64">
                  <c:v>0.9369012713432312</c:v>
                </c:pt>
                <c:pt idx="65">
                  <c:v>1.5410746335983276</c:v>
                </c:pt>
                <c:pt idx="66">
                  <c:v>2.2091231346130371</c:v>
                </c:pt>
                <c:pt idx="67">
                  <c:v>3.1346189975738525</c:v>
                </c:pt>
                <c:pt idx="68">
                  <c:v>0</c:v>
                </c:pt>
                <c:pt idx="69">
                  <c:v>0</c:v>
                </c:pt>
                <c:pt idx="70">
                  <c:v>5.0115537643432617</c:v>
                </c:pt>
                <c:pt idx="71">
                  <c:v>4.6486124992370605</c:v>
                </c:pt>
                <c:pt idx="72">
                  <c:v>4.5874457359313965</c:v>
                </c:pt>
                <c:pt idx="73">
                  <c:v>4.8714618682861328</c:v>
                </c:pt>
                <c:pt idx="74">
                  <c:v>5.3942394256591797</c:v>
                </c:pt>
                <c:pt idx="75">
                  <c:v>6.296912670135498</c:v>
                </c:pt>
                <c:pt idx="76">
                  <c:v>7.5250153541564941</c:v>
                </c:pt>
                <c:pt idx="77">
                  <c:v>9.4755105972290039</c:v>
                </c:pt>
                <c:pt idx="78">
                  <c:v>9.4520654678344727</c:v>
                </c:pt>
                <c:pt idx="79">
                  <c:v>9.4294424057006836</c:v>
                </c:pt>
                <c:pt idx="80">
                  <c:v>9.4076299667358398</c:v>
                </c:pt>
                <c:pt idx="81">
                  <c:v>9.3866252899169922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9.806610107421875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5.6326406775042415E-4</c:v>
                </c:pt>
                <c:pt idx="46">
                  <c:v>1.8510228022933006E-2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0.86936074495315552</c:v>
                </c:pt>
                <c:pt idx="53">
                  <c:v>1.8350784778594971</c:v>
                </c:pt>
                <c:pt idx="54">
                  <c:v>2.7933990955352783</c:v>
                </c:pt>
                <c:pt idx="55">
                  <c:v>3.9420909881591797</c:v>
                </c:pt>
                <c:pt idx="56">
                  <c:v>5.2384777069091797</c:v>
                </c:pt>
                <c:pt idx="57">
                  <c:v>6.6357331275939941</c:v>
                </c:pt>
                <c:pt idx="58">
                  <c:v>0</c:v>
                </c:pt>
                <c:pt idx="59">
                  <c:v>0.17656984925270081</c:v>
                </c:pt>
                <c:pt idx="60">
                  <c:v>0.69312471151351929</c:v>
                </c:pt>
                <c:pt idx="61">
                  <c:v>2.9561913013458252</c:v>
                </c:pt>
                <c:pt idx="62">
                  <c:v>3.77225661277771</c:v>
                </c:pt>
                <c:pt idx="63">
                  <c:v>5.1526556015014648</c:v>
                </c:pt>
                <c:pt idx="64">
                  <c:v>6.5183353424072266</c:v>
                </c:pt>
                <c:pt idx="65">
                  <c:v>7.973808765411377</c:v>
                </c:pt>
                <c:pt idx="66">
                  <c:v>9.3915443420410156</c:v>
                </c:pt>
                <c:pt idx="67">
                  <c:v>10.986454963684082</c:v>
                </c:pt>
                <c:pt idx="68">
                  <c:v>0</c:v>
                </c:pt>
                <c:pt idx="69">
                  <c:v>0</c:v>
                </c:pt>
                <c:pt idx="70">
                  <c:v>0.17108027637004852</c:v>
                </c:pt>
                <c:pt idx="71">
                  <c:v>1.4917287826538086</c:v>
                </c:pt>
                <c:pt idx="72">
                  <c:v>2.8286702632904053</c:v>
                </c:pt>
                <c:pt idx="73">
                  <c:v>4.1224255561828613</c:v>
                </c:pt>
                <c:pt idx="74">
                  <c:v>5.2969794273376465</c:v>
                </c:pt>
                <c:pt idx="75">
                  <c:v>6.6171483993530273</c:v>
                </c:pt>
                <c:pt idx="76">
                  <c:v>8.096013069152832</c:v>
                </c:pt>
                <c:pt idx="77">
                  <c:v>10.168580055236816</c:v>
                </c:pt>
                <c:pt idx="78">
                  <c:v>10.202267646789551</c:v>
                </c:pt>
                <c:pt idx="79">
                  <c:v>10.235514640808105</c:v>
                </c:pt>
                <c:pt idx="80">
                  <c:v>10.268313407897949</c:v>
                </c:pt>
                <c:pt idx="81">
                  <c:v>10.300656318664551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9.7946062088012695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1.1452673673629761</c:v>
                </c:pt>
                <c:pt idx="17">
                  <c:v>1.4644472599029541</c:v>
                </c:pt>
                <c:pt idx="18">
                  <c:v>1.9558248519897461</c:v>
                </c:pt>
                <c:pt idx="19">
                  <c:v>2.185678243637085</c:v>
                </c:pt>
                <c:pt idx="20">
                  <c:v>2.4673371315002441</c:v>
                </c:pt>
                <c:pt idx="21">
                  <c:v>2.6565580368041992</c:v>
                </c:pt>
                <c:pt idx="22">
                  <c:v>2.8330028057098389</c:v>
                </c:pt>
                <c:pt idx="23">
                  <c:v>2.9842405319213867</c:v>
                </c:pt>
                <c:pt idx="24">
                  <c:v>3.1157102584838867</c:v>
                </c:pt>
                <c:pt idx="25">
                  <c:v>3.231292724609375</c:v>
                </c:pt>
                <c:pt idx="26">
                  <c:v>3.3338606357574463</c:v>
                </c:pt>
                <c:pt idx="27">
                  <c:v>3.4255921840667725</c:v>
                </c:pt>
                <c:pt idx="28">
                  <c:v>3.5081892013549805</c:v>
                </c:pt>
                <c:pt idx="29">
                  <c:v>3.5829989910125732</c:v>
                </c:pt>
                <c:pt idx="30">
                  <c:v>3.6511032581329346</c:v>
                </c:pt>
                <c:pt idx="31">
                  <c:v>3.7133870124816895</c:v>
                </c:pt>
                <c:pt idx="32">
                  <c:v>3.7705864906311035</c:v>
                </c:pt>
                <c:pt idx="33">
                  <c:v>0</c:v>
                </c:pt>
                <c:pt idx="34">
                  <c:v>0</c:v>
                </c:pt>
                <c:pt idx="35">
                  <c:v>0.98574453592300415</c:v>
                </c:pt>
                <c:pt idx="36">
                  <c:v>1.5626339912414551</c:v>
                </c:pt>
                <c:pt idx="37">
                  <c:v>1.9734292030334473</c:v>
                </c:pt>
                <c:pt idx="38">
                  <c:v>2.2895245552062988</c:v>
                </c:pt>
                <c:pt idx="39">
                  <c:v>2.542269229888916</c:v>
                </c:pt>
                <c:pt idx="40">
                  <c:v>2.7496724128723145</c:v>
                </c:pt>
                <c:pt idx="41">
                  <c:v>2.9233214855194092</c:v>
                </c:pt>
                <c:pt idx="42">
                  <c:v>3.0724165439605713</c:v>
                </c:pt>
                <c:pt idx="43">
                  <c:v>4.1261792182922363</c:v>
                </c:pt>
                <c:pt idx="44">
                  <c:v>5.1778879165649414</c:v>
                </c:pt>
                <c:pt idx="45">
                  <c:v>6.2927660942077637</c:v>
                </c:pt>
                <c:pt idx="46">
                  <c:v>7.5139279365539551</c:v>
                </c:pt>
                <c:pt idx="47">
                  <c:v>0</c:v>
                </c:pt>
                <c:pt idx="48">
                  <c:v>1.9992915391921997</c:v>
                </c:pt>
                <c:pt idx="49">
                  <c:v>3.544020414352417</c:v>
                </c:pt>
                <c:pt idx="50">
                  <c:v>4.7883272171020508</c:v>
                </c:pt>
                <c:pt idx="51">
                  <c:v>6.025388240814209</c:v>
                </c:pt>
                <c:pt idx="52">
                  <c:v>6.8707942962646484</c:v>
                </c:pt>
                <c:pt idx="53">
                  <c:v>7.8044009208679199</c:v>
                </c:pt>
                <c:pt idx="54">
                  <c:v>8.7304248809814453</c:v>
                </c:pt>
                <c:pt idx="55">
                  <c:v>9.7679328918457031</c:v>
                </c:pt>
                <c:pt idx="56">
                  <c:v>10.812861442565918</c:v>
                </c:pt>
                <c:pt idx="57">
                  <c:v>11.798484802246094</c:v>
                </c:pt>
                <c:pt idx="58">
                  <c:v>0</c:v>
                </c:pt>
                <c:pt idx="59">
                  <c:v>2.1161494255065918</c:v>
                </c:pt>
                <c:pt idx="60">
                  <c:v>3.9800434112548828</c:v>
                </c:pt>
                <c:pt idx="61">
                  <c:v>5.6660022735595703</c:v>
                </c:pt>
                <c:pt idx="62">
                  <c:v>7.329892635345459</c:v>
                </c:pt>
                <c:pt idx="63">
                  <c:v>9.2978143692016602</c:v>
                </c:pt>
                <c:pt idx="64">
                  <c:v>11.332599639892578</c:v>
                </c:pt>
                <c:pt idx="65">
                  <c:v>13.13709545135498</c:v>
                </c:pt>
                <c:pt idx="66">
                  <c:v>14.458813667297363</c:v>
                </c:pt>
                <c:pt idx="67">
                  <c:v>15.723977088928223</c:v>
                </c:pt>
                <c:pt idx="68">
                  <c:v>0</c:v>
                </c:pt>
                <c:pt idx="69">
                  <c:v>2.4356303215026855</c:v>
                </c:pt>
                <c:pt idx="70">
                  <c:v>4.1916756629943848</c:v>
                </c:pt>
                <c:pt idx="71">
                  <c:v>6.2416162490844727</c:v>
                </c:pt>
                <c:pt idx="72">
                  <c:v>8.3977890014648438</c:v>
                </c:pt>
                <c:pt idx="73">
                  <c:v>10.936952590942383</c:v>
                </c:pt>
                <c:pt idx="74">
                  <c:v>12.99873161315918</c:v>
                </c:pt>
                <c:pt idx="75">
                  <c:v>15.012210845947266</c:v>
                </c:pt>
                <c:pt idx="76">
                  <c:v>16.495754241943359</c:v>
                </c:pt>
                <c:pt idx="77">
                  <c:v>17.559518814086914</c:v>
                </c:pt>
                <c:pt idx="78">
                  <c:v>17.559518814086914</c:v>
                </c:pt>
                <c:pt idx="79">
                  <c:v>17.559516906738281</c:v>
                </c:pt>
                <c:pt idx="80">
                  <c:v>17.559514999389648</c:v>
                </c:pt>
                <c:pt idx="81">
                  <c:v>17.559513092041016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10.800000190734863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-0.18644927442073822</c:v>
                </c:pt>
                <c:pt idx="17">
                  <c:v>0</c:v>
                </c:pt>
                <c:pt idx="18">
                  <c:v>-7.4568383395671844E-2</c:v>
                </c:pt>
                <c:pt idx="19">
                  <c:v>0</c:v>
                </c:pt>
                <c:pt idx="20">
                  <c:v>-2.2202728316187859E-2</c:v>
                </c:pt>
                <c:pt idx="21">
                  <c:v>0</c:v>
                </c:pt>
                <c:pt idx="22">
                  <c:v>6.2704086303710938E-3</c:v>
                </c:pt>
                <c:pt idx="23">
                  <c:v>1.3440846465528011E-2</c:v>
                </c:pt>
                <c:pt idx="24">
                  <c:v>2.1171567961573601E-2</c:v>
                </c:pt>
                <c:pt idx="25">
                  <c:v>2.944171242415905E-2</c:v>
                </c:pt>
                <c:pt idx="26">
                  <c:v>3.8135051727294922E-2</c:v>
                </c:pt>
                <c:pt idx="27">
                  <c:v>4.7230716794729233E-2</c:v>
                </c:pt>
                <c:pt idx="28">
                  <c:v>5.6728716939687729E-2</c:v>
                </c:pt>
                <c:pt idx="29">
                  <c:v>6.662905216217041E-2</c:v>
                </c:pt>
                <c:pt idx="30">
                  <c:v>7.6889984309673309E-2</c:v>
                </c:pt>
                <c:pt idx="31">
                  <c:v>8.7448947131633759E-2</c:v>
                </c:pt>
                <c:pt idx="32">
                  <c:v>9.8285079002380371E-2</c:v>
                </c:pt>
                <c:pt idx="33">
                  <c:v>0</c:v>
                </c:pt>
                <c:pt idx="34">
                  <c:v>0</c:v>
                </c:pt>
                <c:pt idx="35">
                  <c:v>0.93727403879165649</c:v>
                </c:pt>
                <c:pt idx="36">
                  <c:v>1.6796766519546509</c:v>
                </c:pt>
                <c:pt idx="37">
                  <c:v>2.5105118751525879</c:v>
                </c:pt>
                <c:pt idx="38">
                  <c:v>3.4566221237182617</c:v>
                </c:pt>
                <c:pt idx="39">
                  <c:v>4.3899893760681152</c:v>
                </c:pt>
                <c:pt idx="40">
                  <c:v>5.3490009307861328</c:v>
                </c:pt>
                <c:pt idx="41">
                  <c:v>6.0433382987976074</c:v>
                </c:pt>
                <c:pt idx="42">
                  <c:v>6.851529598236084</c:v>
                </c:pt>
                <c:pt idx="43">
                  <c:v>7.6149845123291016</c:v>
                </c:pt>
                <c:pt idx="44">
                  <c:v>8.2886056900024414</c:v>
                </c:pt>
                <c:pt idx="45">
                  <c:v>8.8762111663818359</c:v>
                </c:pt>
                <c:pt idx="46">
                  <c:v>9.3769111633300781</c:v>
                </c:pt>
                <c:pt idx="47">
                  <c:v>0</c:v>
                </c:pt>
                <c:pt idx="48">
                  <c:v>1.1170923709869385</c:v>
                </c:pt>
                <c:pt idx="49">
                  <c:v>2.5690255165100098</c:v>
                </c:pt>
                <c:pt idx="50">
                  <c:v>3.9481995105743408</c:v>
                </c:pt>
                <c:pt idx="51">
                  <c:v>5.4360027313232422</c:v>
                </c:pt>
                <c:pt idx="52">
                  <c:v>6.7075338363647461</c:v>
                </c:pt>
                <c:pt idx="53">
                  <c:v>7.7897839546203613</c:v>
                </c:pt>
                <c:pt idx="54">
                  <c:v>8.5822534561157227</c:v>
                </c:pt>
                <c:pt idx="55">
                  <c:v>9.2869758605957031</c:v>
                </c:pt>
                <c:pt idx="56">
                  <c:v>9.8323774337768555</c:v>
                </c:pt>
                <c:pt idx="57">
                  <c:v>10.209638595581055</c:v>
                </c:pt>
                <c:pt idx="58">
                  <c:v>0</c:v>
                </c:pt>
                <c:pt idx="59">
                  <c:v>1.734167218208313</c:v>
                </c:pt>
                <c:pt idx="60">
                  <c:v>3.6218910217285156</c:v>
                </c:pt>
                <c:pt idx="61">
                  <c:v>5.5999512672424316</c:v>
                </c:pt>
                <c:pt idx="62">
                  <c:v>7.3906502723693848</c:v>
                </c:pt>
                <c:pt idx="63">
                  <c:v>8.8049554824829102</c:v>
                </c:pt>
                <c:pt idx="64">
                  <c:v>9.7924528121948242</c:v>
                </c:pt>
                <c:pt idx="65">
                  <c:v>10.372946739196777</c:v>
                </c:pt>
                <c:pt idx="66">
                  <c:v>10.622560501098633</c:v>
                </c:pt>
                <c:pt idx="67">
                  <c:v>10.760993957519531</c:v>
                </c:pt>
                <c:pt idx="68">
                  <c:v>0</c:v>
                </c:pt>
                <c:pt idx="69">
                  <c:v>1.6625134944915771</c:v>
                </c:pt>
                <c:pt idx="70">
                  <c:v>3.4880578517913818</c:v>
                </c:pt>
                <c:pt idx="71">
                  <c:v>5.9433574676513672</c:v>
                </c:pt>
                <c:pt idx="72">
                  <c:v>8.1406784057617188</c:v>
                </c:pt>
                <c:pt idx="73">
                  <c:v>9.6260223388671875</c:v>
                </c:pt>
                <c:pt idx="74">
                  <c:v>10.354544639587402</c:v>
                </c:pt>
                <c:pt idx="75">
                  <c:v>10.739680290222168</c:v>
                </c:pt>
                <c:pt idx="76">
                  <c:v>10.805791854858398</c:v>
                </c:pt>
                <c:pt idx="77">
                  <c:v>10.805795669555664</c:v>
                </c:pt>
                <c:pt idx="78">
                  <c:v>10.805795669555664</c:v>
                </c:pt>
                <c:pt idx="79">
                  <c:v>10.805795669555664</c:v>
                </c:pt>
                <c:pt idx="80">
                  <c:v>10.805795669555664</c:v>
                </c:pt>
                <c:pt idx="81">
                  <c:v>10.805795669555664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19.399999618530273</c:v>
                </c:pt>
                <c:pt idx="1">
                  <c:v>0</c:v>
                </c:pt>
                <c:pt idx="2">
                  <c:v>0.91362589597702026</c:v>
                </c:pt>
                <c:pt idx="3">
                  <c:v>1.8900274038314819</c:v>
                </c:pt>
                <c:pt idx="4">
                  <c:v>2.5678870677947998</c:v>
                </c:pt>
                <c:pt idx="5">
                  <c:v>0</c:v>
                </c:pt>
                <c:pt idx="6">
                  <c:v>0.87779754400253296</c:v>
                </c:pt>
                <c:pt idx="7">
                  <c:v>1.6812056303024292</c:v>
                </c:pt>
                <c:pt idx="8">
                  <c:v>0</c:v>
                </c:pt>
                <c:pt idx="9">
                  <c:v>1.032262921333313</c:v>
                </c:pt>
                <c:pt idx="10">
                  <c:v>2.0791232585906982</c:v>
                </c:pt>
                <c:pt idx="11">
                  <c:v>3.1405386924743652</c:v>
                </c:pt>
                <c:pt idx="12">
                  <c:v>4.2321586608886719</c:v>
                </c:pt>
                <c:pt idx="13">
                  <c:v>5.1934390068054199</c:v>
                </c:pt>
                <c:pt idx="14">
                  <c:v>6.107398509979248</c:v>
                </c:pt>
                <c:pt idx="15">
                  <c:v>7.0449256896972656</c:v>
                </c:pt>
                <c:pt idx="16">
                  <c:v>7.8737196922302246</c:v>
                </c:pt>
                <c:pt idx="17">
                  <c:v>8.6213159561157227</c:v>
                </c:pt>
                <c:pt idx="18">
                  <c:v>9.4868087768554688</c:v>
                </c:pt>
                <c:pt idx="19">
                  <c:v>10.403375625610352</c:v>
                </c:pt>
                <c:pt idx="20">
                  <c:v>11.164324760437012</c:v>
                </c:pt>
                <c:pt idx="21">
                  <c:v>11.753513336181641</c:v>
                </c:pt>
                <c:pt idx="22">
                  <c:v>12.347155570983887</c:v>
                </c:pt>
                <c:pt idx="23">
                  <c:v>12.995197296142578</c:v>
                </c:pt>
                <c:pt idx="24">
                  <c:v>13.566028594970703</c:v>
                </c:pt>
                <c:pt idx="25">
                  <c:v>14.158086776733398</c:v>
                </c:pt>
                <c:pt idx="26">
                  <c:v>14.727782249450684</c:v>
                </c:pt>
                <c:pt idx="27">
                  <c:v>15.244760513305664</c:v>
                </c:pt>
                <c:pt idx="28">
                  <c:v>15.682644844055176</c:v>
                </c:pt>
                <c:pt idx="29">
                  <c:v>16.102294921875</c:v>
                </c:pt>
                <c:pt idx="30">
                  <c:v>16.571479797363281</c:v>
                </c:pt>
                <c:pt idx="31">
                  <c:v>16.967510223388672</c:v>
                </c:pt>
                <c:pt idx="32">
                  <c:v>17.420467376708984</c:v>
                </c:pt>
                <c:pt idx="33">
                  <c:v>0</c:v>
                </c:pt>
                <c:pt idx="34">
                  <c:v>2.0656881332397461</c:v>
                </c:pt>
                <c:pt idx="35">
                  <c:v>3.5123195648193359</c:v>
                </c:pt>
                <c:pt idx="36">
                  <c:v>4.6424860954284668</c:v>
                </c:pt>
                <c:pt idx="37">
                  <c:v>5.8978433609008789</c:v>
                </c:pt>
                <c:pt idx="38">
                  <c:v>7.3228592872619629</c:v>
                </c:pt>
                <c:pt idx="39">
                  <c:v>8.7271718978881836</c:v>
                </c:pt>
                <c:pt idx="40">
                  <c:v>10.168883323669434</c:v>
                </c:pt>
                <c:pt idx="41">
                  <c:v>11.152022361755371</c:v>
                </c:pt>
                <c:pt idx="42">
                  <c:v>12.323355674743652</c:v>
                </c:pt>
                <c:pt idx="43">
                  <c:v>13.390206336975098</c:v>
                </c:pt>
                <c:pt idx="44">
                  <c:v>14.38115406036377</c:v>
                </c:pt>
                <c:pt idx="45">
                  <c:v>15.296625137329102</c:v>
                </c:pt>
                <c:pt idx="46">
                  <c:v>16.129192352294922</c:v>
                </c:pt>
                <c:pt idx="47">
                  <c:v>0</c:v>
                </c:pt>
                <c:pt idx="48">
                  <c:v>1.61469566822052</c:v>
                </c:pt>
                <c:pt idx="49">
                  <c:v>3.6414024829864502</c:v>
                </c:pt>
                <c:pt idx="50">
                  <c:v>5.5482473373413086</c:v>
                </c:pt>
                <c:pt idx="51">
                  <c:v>7.6076111793518066</c:v>
                </c:pt>
                <c:pt idx="52">
                  <c:v>9.5636606216430664</c:v>
                </c:pt>
                <c:pt idx="53">
                  <c:v>11.583791732788086</c:v>
                </c:pt>
                <c:pt idx="54">
                  <c:v>13.184680938720703</c:v>
                </c:pt>
                <c:pt idx="55">
                  <c:v>14.722966194152832</c:v>
                </c:pt>
                <c:pt idx="56">
                  <c:v>16.036788940429688</c:v>
                </c:pt>
                <c:pt idx="57">
                  <c:v>17.058868408203125</c:v>
                </c:pt>
                <c:pt idx="58">
                  <c:v>0</c:v>
                </c:pt>
                <c:pt idx="59">
                  <c:v>2.4785993099212646</c:v>
                </c:pt>
                <c:pt idx="60">
                  <c:v>4.7127542495727539</c:v>
                </c:pt>
                <c:pt idx="61">
                  <c:v>7.0498161315917969</c:v>
                </c:pt>
                <c:pt idx="62">
                  <c:v>9.4786128997802734</c:v>
                </c:pt>
                <c:pt idx="63">
                  <c:v>12.21573543548584</c:v>
                </c:pt>
                <c:pt idx="64">
                  <c:v>14.587562561035156</c:v>
                </c:pt>
                <c:pt idx="65">
                  <c:v>16.439126968383789</c:v>
                </c:pt>
                <c:pt idx="66">
                  <c:v>17.595348358154297</c:v>
                </c:pt>
                <c:pt idx="67">
                  <c:v>18.536128997802734</c:v>
                </c:pt>
                <c:pt idx="68">
                  <c:v>0</c:v>
                </c:pt>
                <c:pt idx="69">
                  <c:v>2.0158140659332275</c:v>
                </c:pt>
                <c:pt idx="70">
                  <c:v>4.1702742576599121</c:v>
                </c:pt>
                <c:pt idx="71">
                  <c:v>7.0736227035522461</c:v>
                </c:pt>
                <c:pt idx="72">
                  <c:v>10.270750045776367</c:v>
                </c:pt>
                <c:pt idx="73">
                  <c:v>13.667004585266113</c:v>
                </c:pt>
                <c:pt idx="74">
                  <c:v>16.042001724243164</c:v>
                </c:pt>
                <c:pt idx="75">
                  <c:v>17.981525421142578</c:v>
                </c:pt>
                <c:pt idx="76">
                  <c:v>19.020566940307617</c:v>
                </c:pt>
                <c:pt idx="77">
                  <c:v>19.446487426757813</c:v>
                </c:pt>
                <c:pt idx="78">
                  <c:v>19.446481704711914</c:v>
                </c:pt>
                <c:pt idx="79">
                  <c:v>19.446475982666016</c:v>
                </c:pt>
                <c:pt idx="80">
                  <c:v>19.446468353271484</c:v>
                </c:pt>
                <c:pt idx="81">
                  <c:v>19.446462631225586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20.000001907348633</c:v>
                </c:pt>
                <c:pt idx="1">
                  <c:v>0</c:v>
                </c:pt>
                <c:pt idx="2">
                  <c:v>0.29997232556343079</c:v>
                </c:pt>
                <c:pt idx="3">
                  <c:v>0.64127451181411743</c:v>
                </c:pt>
                <c:pt idx="4">
                  <c:v>0.90590125322341919</c:v>
                </c:pt>
                <c:pt idx="5">
                  <c:v>0</c:v>
                </c:pt>
                <c:pt idx="6">
                  <c:v>0.29639008641242981</c:v>
                </c:pt>
                <c:pt idx="7">
                  <c:v>0.62217718362808228</c:v>
                </c:pt>
                <c:pt idx="8">
                  <c:v>0</c:v>
                </c:pt>
                <c:pt idx="9">
                  <c:v>0.31183663010597229</c:v>
                </c:pt>
                <c:pt idx="10">
                  <c:v>0.65542763471603394</c:v>
                </c:pt>
                <c:pt idx="11">
                  <c:v>0.95232439041137695</c:v>
                </c:pt>
                <c:pt idx="12">
                  <c:v>1.212874174118042</c:v>
                </c:pt>
                <c:pt idx="13">
                  <c:v>1.4270783662796021</c:v>
                </c:pt>
                <c:pt idx="14">
                  <c:v>1.6118229627609253</c:v>
                </c:pt>
                <c:pt idx="15">
                  <c:v>1.7790617942810059</c:v>
                </c:pt>
                <c:pt idx="16">
                  <c:v>1.9183756113052368</c:v>
                </c:pt>
                <c:pt idx="17">
                  <c:v>2.0370664596557617</c:v>
                </c:pt>
                <c:pt idx="18">
                  <c:v>2.1579596996307373</c:v>
                </c:pt>
                <c:pt idx="19">
                  <c:v>2.2821934223175049</c:v>
                </c:pt>
                <c:pt idx="20">
                  <c:v>2.3906888961791992</c:v>
                </c:pt>
                <c:pt idx="21">
                  <c:v>2.4805071353912354</c:v>
                </c:pt>
                <c:pt idx="22">
                  <c:v>2.5738420486450195</c:v>
                </c:pt>
                <c:pt idx="23">
                  <c:v>2.679917573928833</c:v>
                </c:pt>
                <c:pt idx="24">
                  <c:v>2.7808966636657715</c:v>
                </c:pt>
                <c:pt idx="25">
                  <c:v>2.8935673236846924</c:v>
                </c:pt>
                <c:pt idx="26">
                  <c:v>3.0126962661743164</c:v>
                </c:pt>
                <c:pt idx="27">
                  <c:v>3.1330232620239258</c:v>
                </c:pt>
                <c:pt idx="28">
                  <c:v>3.2470943927764893</c:v>
                </c:pt>
                <c:pt idx="29">
                  <c:v>3.3687596321105957</c:v>
                </c:pt>
                <c:pt idx="30">
                  <c:v>3.5214636325836182</c:v>
                </c:pt>
                <c:pt idx="31">
                  <c:v>3.671485424041748</c:v>
                </c:pt>
                <c:pt idx="32">
                  <c:v>3.8706245422363281</c:v>
                </c:pt>
                <c:pt idx="33">
                  <c:v>0</c:v>
                </c:pt>
                <c:pt idx="34">
                  <c:v>0.41517919301986694</c:v>
                </c:pt>
                <c:pt idx="35">
                  <c:v>0.77765887975692749</c:v>
                </c:pt>
                <c:pt idx="36">
                  <c:v>1.0494263172149658</c:v>
                </c:pt>
                <c:pt idx="37">
                  <c:v>1.2996257543563843</c:v>
                </c:pt>
                <c:pt idx="38">
                  <c:v>1.5371830463409424</c:v>
                </c:pt>
                <c:pt idx="39">
                  <c:v>1.7451674938201904</c:v>
                </c:pt>
                <c:pt idx="40">
                  <c:v>1.9378873109817505</c:v>
                </c:pt>
                <c:pt idx="41">
                  <c:v>2.0832867622375488</c:v>
                </c:pt>
                <c:pt idx="42">
                  <c:v>2.2644252777099609</c:v>
                </c:pt>
                <c:pt idx="43">
                  <c:v>2.5019857883453369</c:v>
                </c:pt>
                <c:pt idx="44">
                  <c:v>2.7578296661376953</c:v>
                </c:pt>
                <c:pt idx="45">
                  <c:v>3.0384275913238525</c:v>
                </c:pt>
                <c:pt idx="46">
                  <c:v>3.3491168022155762</c:v>
                </c:pt>
                <c:pt idx="47">
                  <c:v>0</c:v>
                </c:pt>
                <c:pt idx="48">
                  <c:v>0.44609609246253967</c:v>
                </c:pt>
                <c:pt idx="49">
                  <c:v>0.96879017353057861</c:v>
                </c:pt>
                <c:pt idx="50">
                  <c:v>1.3835580348968506</c:v>
                </c:pt>
                <c:pt idx="51">
                  <c:v>1.7660410404205322</c:v>
                </c:pt>
                <c:pt idx="52">
                  <c:v>2.0936400890350342</c:v>
                </c:pt>
                <c:pt idx="53">
                  <c:v>2.4312379360198975</c:v>
                </c:pt>
                <c:pt idx="54">
                  <c:v>2.7542800903320313</c:v>
                </c:pt>
                <c:pt idx="55">
                  <c:v>3.1365425586700439</c:v>
                </c:pt>
                <c:pt idx="56">
                  <c:v>3.566784143447876</c:v>
                </c:pt>
                <c:pt idx="57">
                  <c:v>4.0308356285095215</c:v>
                </c:pt>
                <c:pt idx="58">
                  <c:v>0</c:v>
                </c:pt>
                <c:pt idx="59">
                  <c:v>0.56951051950454712</c:v>
                </c:pt>
                <c:pt idx="60">
                  <c:v>1.1588127613067627</c:v>
                </c:pt>
                <c:pt idx="61">
                  <c:v>1.6610147953033447</c:v>
                </c:pt>
                <c:pt idx="62">
                  <c:v>2.1244766712188721</c:v>
                </c:pt>
                <c:pt idx="63">
                  <c:v>2.641019344329834</c:v>
                </c:pt>
                <c:pt idx="64">
                  <c:v>3.2365026473999023</c:v>
                </c:pt>
                <c:pt idx="65">
                  <c:v>3.9230501651763916</c:v>
                </c:pt>
                <c:pt idx="66">
                  <c:v>4.6181201934814453</c:v>
                </c:pt>
                <c:pt idx="67">
                  <c:v>5.5454106330871582</c:v>
                </c:pt>
                <c:pt idx="68">
                  <c:v>0</c:v>
                </c:pt>
                <c:pt idx="69">
                  <c:v>0.55517858266830444</c:v>
                </c:pt>
                <c:pt idx="70">
                  <c:v>1.1726499795913696</c:v>
                </c:pt>
                <c:pt idx="71">
                  <c:v>1.8194169998168945</c:v>
                </c:pt>
                <c:pt idx="72">
                  <c:v>2.4164559841156006</c:v>
                </c:pt>
                <c:pt idx="73">
                  <c:v>3.0973615646362305</c:v>
                </c:pt>
                <c:pt idx="74">
                  <c:v>3.8380773067474365</c:v>
                </c:pt>
                <c:pt idx="75">
                  <c:v>0.8458823561668396</c:v>
                </c:pt>
                <c:pt idx="76">
                  <c:v>2.0451667308807373</c:v>
                </c:pt>
                <c:pt idx="77">
                  <c:v>4.0150885581970215</c:v>
                </c:pt>
                <c:pt idx="78">
                  <c:v>4.0240468978881836</c:v>
                </c:pt>
                <c:pt idx="79">
                  <c:v>4.0497603416442871</c:v>
                </c:pt>
                <c:pt idx="80">
                  <c:v>4.0713791847229004</c:v>
                </c:pt>
                <c:pt idx="81">
                  <c:v>3.9714818000793457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0.28723779320716858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0.28283300995826721</c:v>
                </c:pt>
                <c:pt idx="95">
                  <c:v>0.55812007188796997</c:v>
                </c:pt>
                <c:pt idx="96">
                  <c:v>0.78375047445297241</c:v>
                </c:pt>
                <c:pt idx="97">
                  <c:v>1.0014951229095459</c:v>
                </c:pt>
                <c:pt idx="98">
                  <c:v>1.2208760976791382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0.29923620820045471</c:v>
                </c:pt>
                <c:pt idx="103">
                  <c:v>0.59441035985946655</c:v>
                </c:pt>
                <c:pt idx="104">
                  <c:v>0.51406627893447876</c:v>
                </c:pt>
                <c:pt idx="105">
                  <c:v>0.65780287981033325</c:v>
                </c:pt>
                <c:pt idx="106">
                  <c:v>0.87276709079742432</c:v>
                </c:pt>
                <c:pt idx="107">
                  <c:v>1.1100621223449707</c:v>
                </c:pt>
                <c:pt idx="108">
                  <c:v>1.3397009372711182</c:v>
                </c:pt>
                <c:pt idx="109">
                  <c:v>1.5640678405761719</c:v>
                </c:pt>
                <c:pt idx="110">
                  <c:v>1.7771215438842773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0.3138900101184845</c:v>
                </c:pt>
                <c:pt idx="115">
                  <c:v>0.61856812238693237</c:v>
                </c:pt>
                <c:pt idx="116">
                  <c:v>0.89402502775192261</c:v>
                </c:pt>
                <c:pt idx="117">
                  <c:v>1.1520684957504272</c:v>
                </c:pt>
                <c:pt idx="118">
                  <c:v>1.3947279453277588</c:v>
                </c:pt>
                <c:pt idx="119">
                  <c:v>1.6214401721954346</c:v>
                </c:pt>
                <c:pt idx="120">
                  <c:v>1.8306852579116821</c:v>
                </c:pt>
                <c:pt idx="121">
                  <c:v>2.0217838287353516</c:v>
                </c:pt>
                <c:pt idx="122">
                  <c:v>2.1965653896331787</c:v>
                </c:pt>
                <c:pt idx="123">
                  <c:v>2.3668231964111328</c:v>
                </c:pt>
                <c:pt idx="124">
                  <c:v>2.526378870010376</c:v>
                </c:pt>
                <c:pt idx="125">
                  <c:v>2.6742432117462158</c:v>
                </c:pt>
                <c:pt idx="126">
                  <c:v>0</c:v>
                </c:pt>
                <c:pt idx="127">
                  <c:v>0</c:v>
                </c:pt>
                <c:pt idx="128">
                  <c:v>0.29416385293006897</c:v>
                </c:pt>
                <c:pt idx="129">
                  <c:v>0.59704488515853882</c:v>
                </c:pt>
                <c:pt idx="130">
                  <c:v>0.88508433103561401</c:v>
                </c:pt>
                <c:pt idx="131">
                  <c:v>1.1485756635665894</c:v>
                </c:pt>
                <c:pt idx="132">
                  <c:v>1.3850749731063843</c:v>
                </c:pt>
                <c:pt idx="133">
                  <c:v>1.5933753252029419</c:v>
                </c:pt>
                <c:pt idx="134">
                  <c:v>1.7783643007278442</c:v>
                </c:pt>
                <c:pt idx="135">
                  <c:v>1.9442589282989502</c:v>
                </c:pt>
                <c:pt idx="136">
                  <c:v>2.0951452255249023</c:v>
                </c:pt>
                <c:pt idx="137">
                  <c:v>2.2345068454742432</c:v>
                </c:pt>
                <c:pt idx="138">
                  <c:v>2.3659529685974121</c:v>
                </c:pt>
                <c:pt idx="139">
                  <c:v>2.4887266159057617</c:v>
                </c:pt>
                <c:pt idx="140">
                  <c:v>2.6044399738311768</c:v>
                </c:pt>
                <c:pt idx="141">
                  <c:v>2.7138473987579346</c:v>
                </c:pt>
                <c:pt idx="142">
                  <c:v>2.8174760341644287</c:v>
                </c:pt>
                <c:pt idx="143">
                  <c:v>2.9157521724700928</c:v>
                </c:pt>
                <c:pt idx="144">
                  <c:v>3.0090692043304443</c:v>
                </c:pt>
                <c:pt idx="145">
                  <c:v>3.0977787971496582</c:v>
                </c:pt>
                <c:pt idx="146">
                  <c:v>3.1822059154510498</c:v>
                </c:pt>
                <c:pt idx="147">
                  <c:v>3.2626423835754395</c:v>
                </c:pt>
                <c:pt idx="148">
                  <c:v>3.3393564224243164</c:v>
                </c:pt>
                <c:pt idx="149">
                  <c:v>3.4125957489013672</c:v>
                </c:pt>
                <c:pt idx="150">
                  <c:v>3.4825835227966309</c:v>
                </c:pt>
                <c:pt idx="151">
                  <c:v>3.5495254993438721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55.839462280273438</c:v>
                </c:pt>
                <c:pt idx="1">
                  <c:v>0</c:v>
                </c:pt>
                <c:pt idx="2">
                  <c:v>9.9341535568237305</c:v>
                </c:pt>
                <c:pt idx="3">
                  <c:v>20.208627700805664</c:v>
                </c:pt>
                <c:pt idx="4">
                  <c:v>21.151111602783203</c:v>
                </c:pt>
                <c:pt idx="5">
                  <c:v>0</c:v>
                </c:pt>
                <c:pt idx="6">
                  <c:v>9.4750604629516602</c:v>
                </c:pt>
                <c:pt idx="7">
                  <c:v>17.959020614624023</c:v>
                </c:pt>
                <c:pt idx="8">
                  <c:v>0</c:v>
                </c:pt>
                <c:pt idx="9">
                  <c:v>10.869076728820801</c:v>
                </c:pt>
                <c:pt idx="10">
                  <c:v>20.866611480712891</c:v>
                </c:pt>
                <c:pt idx="11">
                  <c:v>22.224924087524414</c:v>
                </c:pt>
                <c:pt idx="12">
                  <c:v>23.577095031738281</c:v>
                </c:pt>
                <c:pt idx="13">
                  <c:v>24.75257682800293</c:v>
                </c:pt>
                <c:pt idx="14">
                  <c:v>25.851284027099609</c:v>
                </c:pt>
                <c:pt idx="15">
                  <c:v>26.956047058105469</c:v>
                </c:pt>
                <c:pt idx="16">
                  <c:v>27.924156188964844</c:v>
                </c:pt>
                <c:pt idx="17">
                  <c:v>28.790443420410156</c:v>
                </c:pt>
                <c:pt idx="18">
                  <c:v>29.776830673217773</c:v>
                </c:pt>
                <c:pt idx="19">
                  <c:v>30.817628860473633</c:v>
                </c:pt>
                <c:pt idx="20">
                  <c:v>31.68707275390625</c:v>
                </c:pt>
                <c:pt idx="21">
                  <c:v>32.366081237792969</c:v>
                </c:pt>
                <c:pt idx="22">
                  <c:v>33.053058624267578</c:v>
                </c:pt>
                <c:pt idx="23">
                  <c:v>33.807178497314453</c:v>
                </c:pt>
                <c:pt idx="24">
                  <c:v>34.478984832763672</c:v>
                </c:pt>
                <c:pt idx="25">
                  <c:v>35.183712005615234</c:v>
                </c:pt>
                <c:pt idx="26">
                  <c:v>35.872539520263672</c:v>
                </c:pt>
                <c:pt idx="27">
                  <c:v>36.509845733642578</c:v>
                </c:pt>
                <c:pt idx="28">
                  <c:v>37.061798095703125</c:v>
                </c:pt>
                <c:pt idx="29">
                  <c:v>37.603118896484375</c:v>
                </c:pt>
                <c:pt idx="30">
                  <c:v>38.225002288818359</c:v>
                </c:pt>
                <c:pt idx="31">
                  <c:v>38.77105712890625</c:v>
                </c:pt>
                <c:pt idx="32">
                  <c:v>39.423152923583984</c:v>
                </c:pt>
                <c:pt idx="33">
                  <c:v>0</c:v>
                </c:pt>
                <c:pt idx="34">
                  <c:v>13.256596565246582</c:v>
                </c:pt>
                <c:pt idx="35">
                  <c:v>24.255271911621094</c:v>
                </c:pt>
                <c:pt idx="36">
                  <c:v>26.39961051940918</c:v>
                </c:pt>
                <c:pt idx="37">
                  <c:v>28.736000061035156</c:v>
                </c:pt>
                <c:pt idx="38">
                  <c:v>31.344686508178711</c:v>
                </c:pt>
                <c:pt idx="39">
                  <c:v>33.890350341796875</c:v>
                </c:pt>
                <c:pt idx="40">
                  <c:v>36.483795166015625</c:v>
                </c:pt>
                <c:pt idx="41">
                  <c:v>38.306667327880859</c:v>
                </c:pt>
                <c:pt idx="42">
                  <c:v>43.539749145507813</c:v>
                </c:pt>
                <c:pt idx="43">
                  <c:v>46.661376953125</c:v>
                </c:pt>
                <c:pt idx="44">
                  <c:v>49.633502960205078</c:v>
                </c:pt>
                <c:pt idx="45">
                  <c:v>52.532054901123047</c:v>
                </c:pt>
                <c:pt idx="46">
                  <c:v>55.397171020507813</c:v>
                </c:pt>
                <c:pt idx="47">
                  <c:v>0</c:v>
                </c:pt>
                <c:pt idx="48">
                  <c:v>11.168116569519043</c:v>
                </c:pt>
                <c:pt idx="49">
                  <c:v>23.573137283325195</c:v>
                </c:pt>
                <c:pt idx="50">
                  <c:v>31.055540084838867</c:v>
                </c:pt>
                <c:pt idx="51">
                  <c:v>36.575466156005859</c:v>
                </c:pt>
                <c:pt idx="52">
                  <c:v>41.894199371337891</c:v>
                </c:pt>
                <c:pt idx="53">
                  <c:v>47.241863250732422</c:v>
                </c:pt>
                <c:pt idx="54">
                  <c:v>51.844226837158203</c:v>
                </c:pt>
                <c:pt idx="55">
                  <c:v>56.656295776367188</c:v>
                </c:pt>
                <c:pt idx="56">
                  <c:v>61.287235260009766</c:v>
                </c:pt>
                <c:pt idx="57">
                  <c:v>65.533546447753906</c:v>
                </c:pt>
                <c:pt idx="58">
                  <c:v>0</c:v>
                </c:pt>
                <c:pt idx="59">
                  <c:v>11.993578910827637</c:v>
                </c:pt>
                <c:pt idx="60">
                  <c:v>24.158050537109375</c:v>
                </c:pt>
                <c:pt idx="61">
                  <c:v>36.660396575927734</c:v>
                </c:pt>
                <c:pt idx="62">
                  <c:v>45.497230529785156</c:v>
                </c:pt>
                <c:pt idx="63">
                  <c:v>54.122768402099609</c:v>
                </c:pt>
                <c:pt idx="64">
                  <c:v>62.064826965332031</c:v>
                </c:pt>
                <c:pt idx="65">
                  <c:v>69.122856140136719</c:v>
                </c:pt>
                <c:pt idx="66">
                  <c:v>74.659538269042969</c:v>
                </c:pt>
                <c:pt idx="67">
                  <c:v>80.47039794921875</c:v>
                </c:pt>
                <c:pt idx="68">
                  <c:v>0</c:v>
                </c:pt>
                <c:pt idx="69">
                  <c:v>9.0452413558959961</c:v>
                </c:pt>
                <c:pt idx="70">
                  <c:v>22.364507675170898</c:v>
                </c:pt>
                <c:pt idx="71">
                  <c:v>34.388889312744141</c:v>
                </c:pt>
                <c:pt idx="72">
                  <c:v>46.653152465820313</c:v>
                </c:pt>
                <c:pt idx="73">
                  <c:v>59.128368377685547</c:v>
                </c:pt>
                <c:pt idx="74">
                  <c:v>68.199295043945313</c:v>
                </c:pt>
                <c:pt idx="75">
                  <c:v>60.161861419677734</c:v>
                </c:pt>
                <c:pt idx="76">
                  <c:v>68.944900512695313</c:v>
                </c:pt>
                <c:pt idx="77">
                  <c:v>79.824234008789063</c:v>
                </c:pt>
                <c:pt idx="78">
                  <c:v>81.282600402832031</c:v>
                </c:pt>
                <c:pt idx="79">
                  <c:v>82.061973571777344</c:v>
                </c:pt>
                <c:pt idx="80">
                  <c:v>77.510208129882813</c:v>
                </c:pt>
                <c:pt idx="81">
                  <c:v>77.575660705566406</c:v>
                </c:pt>
                <c:pt idx="82">
                  <c:v>0</c:v>
                </c:pt>
                <c:pt idx="83">
                  <c:v>0.30602961778640747</c:v>
                </c:pt>
                <c:pt idx="84">
                  <c:v>0.60694962739944458</c:v>
                </c:pt>
                <c:pt idx="85">
                  <c:v>0.92244893312454224</c:v>
                </c:pt>
                <c:pt idx="86">
                  <c:v>1.5302375555038452</c:v>
                </c:pt>
                <c:pt idx="87">
                  <c:v>0</c:v>
                </c:pt>
                <c:pt idx="88">
                  <c:v>0.38694441318511963</c:v>
                </c:pt>
                <c:pt idx="89">
                  <c:v>0.25020840764045715</c:v>
                </c:pt>
                <c:pt idx="90">
                  <c:v>0.57824558019638062</c:v>
                </c:pt>
                <c:pt idx="91">
                  <c:v>0</c:v>
                </c:pt>
                <c:pt idx="92">
                  <c:v>0.39293766021728516</c:v>
                </c:pt>
                <c:pt idx="93">
                  <c:v>0.86369514465332031</c:v>
                </c:pt>
                <c:pt idx="94">
                  <c:v>1.4398783445358276</c:v>
                </c:pt>
                <c:pt idx="95">
                  <c:v>1.3907076120376587</c:v>
                </c:pt>
                <c:pt idx="96">
                  <c:v>1.7921284437179565</c:v>
                </c:pt>
                <c:pt idx="97">
                  <c:v>2.3465783596038818</c:v>
                </c:pt>
                <c:pt idx="98">
                  <c:v>2.9042246341705322</c:v>
                </c:pt>
                <c:pt idx="99">
                  <c:v>0</c:v>
                </c:pt>
                <c:pt idx="100">
                  <c:v>0.66371864080429077</c:v>
                </c:pt>
                <c:pt idx="101">
                  <c:v>1.0996460914611816</c:v>
                </c:pt>
                <c:pt idx="102">
                  <c:v>1.8875524997711182</c:v>
                </c:pt>
                <c:pt idx="103">
                  <c:v>2.5291862487792969</c:v>
                </c:pt>
                <c:pt idx="104">
                  <c:v>0.51406627893447876</c:v>
                </c:pt>
                <c:pt idx="105">
                  <c:v>1.4761775732040405</c:v>
                </c:pt>
                <c:pt idx="106">
                  <c:v>2.3369910717010498</c:v>
                </c:pt>
                <c:pt idx="107">
                  <c:v>2.8788495063781738</c:v>
                </c:pt>
                <c:pt idx="108">
                  <c:v>3.5912590026855469</c:v>
                </c:pt>
                <c:pt idx="109">
                  <c:v>4.2444634437561035</c:v>
                </c:pt>
                <c:pt idx="110">
                  <c:v>4.918327808380127</c:v>
                </c:pt>
                <c:pt idx="111">
                  <c:v>0</c:v>
                </c:pt>
                <c:pt idx="112">
                  <c:v>0.6833493709564209</c:v>
                </c:pt>
                <c:pt idx="113">
                  <c:v>1.3684452772140503</c:v>
                </c:pt>
                <c:pt idx="114">
                  <c:v>2.2601828575134277</c:v>
                </c:pt>
                <c:pt idx="115">
                  <c:v>2.4753050804138184</c:v>
                </c:pt>
                <c:pt idx="116">
                  <c:v>3.0002222061157227</c:v>
                </c:pt>
                <c:pt idx="117">
                  <c:v>3.6052436828613281</c:v>
                </c:pt>
                <c:pt idx="118">
                  <c:v>4.2296991348266602</c:v>
                </c:pt>
                <c:pt idx="119">
                  <c:v>5.0252771377563477</c:v>
                </c:pt>
                <c:pt idx="120">
                  <c:v>5.7015390396118164</c:v>
                </c:pt>
                <c:pt idx="121">
                  <c:v>6.251833438873291</c:v>
                </c:pt>
                <c:pt idx="122">
                  <c:v>5.2376689910888672</c:v>
                </c:pt>
                <c:pt idx="123">
                  <c:v>5.7693047523498535</c:v>
                </c:pt>
                <c:pt idx="124">
                  <c:v>6.3537168502807617</c:v>
                </c:pt>
                <c:pt idx="125">
                  <c:v>6.9167799949645996</c:v>
                </c:pt>
                <c:pt idx="126">
                  <c:v>0</c:v>
                </c:pt>
                <c:pt idx="127">
                  <c:v>1.0212675333023071</c:v>
                </c:pt>
                <c:pt idx="128">
                  <c:v>2.0998613834381104</c:v>
                </c:pt>
                <c:pt idx="129">
                  <c:v>3.0955808162689209</c:v>
                </c:pt>
                <c:pt idx="130">
                  <c:v>4.1713762283325195</c:v>
                </c:pt>
                <c:pt idx="131">
                  <c:v>5.1041684150695801</c:v>
                </c:pt>
                <c:pt idx="132">
                  <c:v>6.1814489364624023</c:v>
                </c:pt>
                <c:pt idx="133">
                  <c:v>7.150019645690918</c:v>
                </c:pt>
                <c:pt idx="134">
                  <c:v>8.1197118759155273</c:v>
                </c:pt>
                <c:pt idx="135">
                  <c:v>9.1048526763916016</c:v>
                </c:pt>
                <c:pt idx="136">
                  <c:v>10.082010269165039</c:v>
                </c:pt>
                <c:pt idx="137">
                  <c:v>10.138167381286621</c:v>
                </c:pt>
                <c:pt idx="138">
                  <c:v>11.201629638671875</c:v>
                </c:pt>
                <c:pt idx="139">
                  <c:v>12.052962303161621</c:v>
                </c:pt>
                <c:pt idx="140">
                  <c:v>13.11518669128418</c:v>
                </c:pt>
                <c:pt idx="141">
                  <c:v>14.012088775634766</c:v>
                </c:pt>
                <c:pt idx="142">
                  <c:v>14.841535568237305</c:v>
                </c:pt>
                <c:pt idx="143">
                  <c:v>15.654702186584473</c:v>
                </c:pt>
                <c:pt idx="144">
                  <c:v>16.363075256347656</c:v>
                </c:pt>
                <c:pt idx="145">
                  <c:v>16.966011047363281</c:v>
                </c:pt>
                <c:pt idx="146">
                  <c:v>17.518341064453125</c:v>
                </c:pt>
                <c:pt idx="147">
                  <c:v>18.074024200439453</c:v>
                </c:pt>
                <c:pt idx="148">
                  <c:v>18.473360061645508</c:v>
                </c:pt>
                <c:pt idx="149">
                  <c:v>18.894441604614258</c:v>
                </c:pt>
                <c:pt idx="150">
                  <c:v>19.119789123535156</c:v>
                </c:pt>
                <c:pt idx="151">
                  <c:v>19.250127792358398</c:v>
                </c:pt>
                <c:pt idx="152">
                  <c:v>19.34827995300293</c:v>
                </c:pt>
                <c:pt idx="153">
                  <c:v>19.429485321044922</c:v>
                </c:pt>
                <c:pt idx="154">
                  <c:v>19.505989074707031</c:v>
                </c:pt>
                <c:pt idx="155">
                  <c:v>19.580940246582031</c:v>
                </c:pt>
                <c:pt idx="156">
                  <c:v>19.643610000610352</c:v>
                </c:pt>
                <c:pt idx="157">
                  <c:v>19.696371078491211</c:v>
                </c:pt>
                <c:pt idx="158">
                  <c:v>22.139507293701172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100.00001525878906</c:v>
                </c:pt>
                <c:pt idx="1">
                  <c:v>0</c:v>
                </c:pt>
                <c:pt idx="2">
                  <c:v>3.0801982879638672</c:v>
                </c:pt>
                <c:pt idx="3">
                  <c:v>6.4246253967285156</c:v>
                </c:pt>
                <c:pt idx="4">
                  <c:v>8.8167200088500977</c:v>
                </c:pt>
                <c:pt idx="5">
                  <c:v>0</c:v>
                </c:pt>
                <c:pt idx="6">
                  <c:v>2.9801697731018066</c:v>
                </c:pt>
                <c:pt idx="7">
                  <c:v>5.8461470603942871</c:v>
                </c:pt>
                <c:pt idx="8">
                  <c:v>0</c:v>
                </c:pt>
                <c:pt idx="9">
                  <c:v>3.4114208221435547</c:v>
                </c:pt>
                <c:pt idx="10">
                  <c:v>6.9404864311218262</c:v>
                </c:pt>
                <c:pt idx="11">
                  <c:v>10.387977600097656</c:v>
                </c:pt>
                <c:pt idx="12">
                  <c:v>13.819882392883301</c:v>
                </c:pt>
                <c:pt idx="13">
                  <c:v>16.803342819213867</c:v>
                </c:pt>
                <c:pt idx="14">
                  <c:v>19.591934204101563</c:v>
                </c:pt>
                <c:pt idx="15">
                  <c:v>22.395906448364258</c:v>
                </c:pt>
                <c:pt idx="16">
                  <c:v>24.853033065795898</c:v>
                </c:pt>
                <c:pt idx="17">
                  <c:v>27.051734924316406</c:v>
                </c:pt>
                <c:pt idx="18">
                  <c:v>29.555252075195313</c:v>
                </c:pt>
                <c:pt idx="19">
                  <c:v>32.196876525878906</c:v>
                </c:pt>
                <c:pt idx="20">
                  <c:v>34.403583526611328</c:v>
                </c:pt>
                <c:pt idx="21">
                  <c:v>36.126956939697266</c:v>
                </c:pt>
                <c:pt idx="22">
                  <c:v>37.870552062988281</c:v>
                </c:pt>
                <c:pt idx="23">
                  <c:v>39.784561157226563</c:v>
                </c:pt>
                <c:pt idx="24">
                  <c:v>41.489654541015625</c:v>
                </c:pt>
                <c:pt idx="25">
                  <c:v>43.278305053710938</c:v>
                </c:pt>
                <c:pt idx="26">
                  <c:v>45.026599884033203</c:v>
                </c:pt>
                <c:pt idx="27">
                  <c:v>46.644123077392578</c:v>
                </c:pt>
                <c:pt idx="28">
                  <c:v>48.045021057128906</c:v>
                </c:pt>
                <c:pt idx="29">
                  <c:v>49.418922424316406</c:v>
                </c:pt>
                <c:pt idx="30">
                  <c:v>50.997310638427734</c:v>
                </c:pt>
                <c:pt idx="31">
                  <c:v>52.383232116699219</c:v>
                </c:pt>
                <c:pt idx="32">
                  <c:v>54.038303375244141</c:v>
                </c:pt>
                <c:pt idx="33">
                  <c:v>0</c:v>
                </c:pt>
                <c:pt idx="34">
                  <c:v>4.9419674873352051</c:v>
                </c:pt>
                <c:pt idx="35">
                  <c:v>10.412850379943848</c:v>
                </c:pt>
                <c:pt idx="36">
                  <c:v>14.684440612792969</c:v>
                </c:pt>
                <c:pt idx="37">
                  <c:v>19.338603973388672</c:v>
                </c:pt>
                <c:pt idx="38">
                  <c:v>24.535188674926758</c:v>
                </c:pt>
                <c:pt idx="39">
                  <c:v>29.606235504150391</c:v>
                </c:pt>
                <c:pt idx="40">
                  <c:v>34.772457122802734</c:v>
                </c:pt>
                <c:pt idx="41">
                  <c:v>38.403678894042969</c:v>
                </c:pt>
                <c:pt idx="42">
                  <c:v>36.046657562255859</c:v>
                </c:pt>
                <c:pt idx="43">
                  <c:v>40.637287139892578</c:v>
                </c:pt>
                <c:pt idx="44">
                  <c:v>45.008060455322266</c:v>
                </c:pt>
                <c:pt idx="45">
                  <c:v>49.270637512207031</c:v>
                </c:pt>
                <c:pt idx="46">
                  <c:v>53.484046936035156</c:v>
                </c:pt>
                <c:pt idx="47">
                  <c:v>0</c:v>
                </c:pt>
                <c:pt idx="48">
                  <c:v>7.6134943962097168</c:v>
                </c:pt>
                <c:pt idx="49">
                  <c:v>15.769468307495117</c:v>
                </c:pt>
                <c:pt idx="50">
                  <c:v>23.041667938232422</c:v>
                </c:pt>
                <c:pt idx="51">
                  <c:v>24.28326416015625</c:v>
                </c:pt>
                <c:pt idx="52">
                  <c:v>30.425390243530273</c:v>
                </c:pt>
                <c:pt idx="53">
                  <c:v>36.648361206054688</c:v>
                </c:pt>
                <c:pt idx="54">
                  <c:v>42.010524749755859</c:v>
                </c:pt>
                <c:pt idx="55">
                  <c:v>47.618309020996094</c:v>
                </c:pt>
                <c:pt idx="56">
                  <c:v>53.015483856201172</c:v>
                </c:pt>
                <c:pt idx="57">
                  <c:v>57.964523315429688</c:v>
                </c:pt>
                <c:pt idx="58">
                  <c:v>0</c:v>
                </c:pt>
                <c:pt idx="59">
                  <c:v>6.6871414184570313</c:v>
                </c:pt>
                <c:pt idx="60">
                  <c:v>13.761035919189453</c:v>
                </c:pt>
                <c:pt idx="61">
                  <c:v>21.67578125</c:v>
                </c:pt>
                <c:pt idx="62">
                  <c:v>28.835626602172852</c:v>
                </c:pt>
                <c:pt idx="63">
                  <c:v>36.519866943359375</c:v>
                </c:pt>
                <c:pt idx="64">
                  <c:v>43.860454559326172</c:v>
                </c:pt>
                <c:pt idx="65">
                  <c:v>50.460399627685547</c:v>
                </c:pt>
                <c:pt idx="66">
                  <c:v>55.666839599609375</c:v>
                </c:pt>
                <c:pt idx="67">
                  <c:v>61.141376495361328</c:v>
                </c:pt>
                <c:pt idx="68">
                  <c:v>0</c:v>
                </c:pt>
                <c:pt idx="69">
                  <c:v>5.4684162139892578</c:v>
                </c:pt>
                <c:pt idx="70">
                  <c:v>14.634479522705078</c:v>
                </c:pt>
                <c:pt idx="71">
                  <c:v>22.280603408813477</c:v>
                </c:pt>
                <c:pt idx="72">
                  <c:v>30.141365051269531</c:v>
                </c:pt>
                <c:pt idx="73">
                  <c:v>38.268436431884766</c:v>
                </c:pt>
                <c:pt idx="74">
                  <c:v>44.800300598144531</c:v>
                </c:pt>
                <c:pt idx="75">
                  <c:v>48.361621856689453</c:v>
                </c:pt>
                <c:pt idx="76">
                  <c:v>54.548519134521484</c:v>
                </c:pt>
                <c:pt idx="77">
                  <c:v>54.048492431640625</c:v>
                </c:pt>
                <c:pt idx="78">
                  <c:v>54.05474853515625</c:v>
                </c:pt>
                <c:pt idx="79">
                  <c:v>54.072727203369141</c:v>
                </c:pt>
                <c:pt idx="80">
                  <c:v>54.087841033935547</c:v>
                </c:pt>
                <c:pt idx="81">
                  <c:v>54.017978668212891</c:v>
                </c:pt>
                <c:pt idx="82">
                  <c:v>0</c:v>
                </c:pt>
                <c:pt idx="83">
                  <c:v>4.9519823797083973E-9</c:v>
                </c:pt>
                <c:pt idx="84">
                  <c:v>-1.4465584285972E-8</c:v>
                </c:pt>
                <c:pt idx="85">
                  <c:v>-9.6122789727814961E-9</c:v>
                </c:pt>
                <c:pt idx="86">
                  <c:v>0.20086562633514404</c:v>
                </c:pt>
                <c:pt idx="87">
                  <c:v>0</c:v>
                </c:pt>
                <c:pt idx="88">
                  <c:v>3.8353157455484066E-11</c:v>
                </c:pt>
                <c:pt idx="89">
                  <c:v>9.6041272712454884E-9</c:v>
                </c:pt>
                <c:pt idx="90">
                  <c:v>1.8397248169321756E-8</c:v>
                </c:pt>
                <c:pt idx="91">
                  <c:v>0</c:v>
                </c:pt>
                <c:pt idx="92">
                  <c:v>-8.1650295413737695E-9</c:v>
                </c:pt>
                <c:pt idx="93">
                  <c:v>7.2818204799318664E-9</c:v>
                </c:pt>
                <c:pt idx="94">
                  <c:v>0.19778527319431305</c:v>
                </c:pt>
                <c:pt idx="95">
                  <c:v>0.39029371738433838</c:v>
                </c:pt>
                <c:pt idx="96">
                  <c:v>0.54807716608047485</c:v>
                </c:pt>
                <c:pt idx="97">
                  <c:v>0.70034617185592651</c:v>
                </c:pt>
                <c:pt idx="98">
                  <c:v>0.8537595272064209</c:v>
                </c:pt>
                <c:pt idx="99">
                  <c:v>0</c:v>
                </c:pt>
                <c:pt idx="100">
                  <c:v>1.750658462640331E-8</c:v>
                </c:pt>
                <c:pt idx="101">
                  <c:v>-1.1458743287562356E-8</c:v>
                </c:pt>
                <c:pt idx="102">
                  <c:v>0.20925602316856384</c:v>
                </c:pt>
                <c:pt idx="103">
                  <c:v>0.41567161679267883</c:v>
                </c:pt>
                <c:pt idx="104">
                  <c:v>0.35948684811592102</c:v>
                </c:pt>
                <c:pt idx="105">
                  <c:v>0.46000191569328308</c:v>
                </c:pt>
                <c:pt idx="106">
                  <c:v>0.61032658815383911</c:v>
                </c:pt>
                <c:pt idx="107">
                  <c:v>0.77626717090606689</c:v>
                </c:pt>
                <c:pt idx="108">
                  <c:v>0.93685370683670044</c:v>
                </c:pt>
                <c:pt idx="109">
                  <c:v>1.0937536954879761</c:v>
                </c:pt>
                <c:pt idx="110">
                  <c:v>1.2427421808242798</c:v>
                </c:pt>
                <c:pt idx="111">
                  <c:v>0</c:v>
                </c:pt>
                <c:pt idx="112">
                  <c:v>1.0201628430905885E-9</c:v>
                </c:pt>
                <c:pt idx="113">
                  <c:v>3.4585852404234174E-8</c:v>
                </c:pt>
                <c:pt idx="114">
                  <c:v>0.21950341761112213</c:v>
                </c:pt>
                <c:pt idx="115">
                  <c:v>0.4325651228427887</c:v>
                </c:pt>
                <c:pt idx="116">
                  <c:v>0.62519216537475586</c:v>
                </c:pt>
                <c:pt idx="117">
                  <c:v>0.80564224720001221</c:v>
                </c:pt>
                <c:pt idx="118">
                  <c:v>0.97533416748046875</c:v>
                </c:pt>
                <c:pt idx="119">
                  <c:v>1.1338742971420288</c:v>
                </c:pt>
                <c:pt idx="120">
                  <c:v>1.280199408531189</c:v>
                </c:pt>
                <c:pt idx="121">
                  <c:v>1.4138349294662476</c:v>
                </c:pt>
                <c:pt idx="122">
                  <c:v>1.5360594987869263</c:v>
                </c:pt>
                <c:pt idx="123">
                  <c:v>1.6551207304000854</c:v>
                </c:pt>
                <c:pt idx="124">
                  <c:v>1.7666984796524048</c:v>
                </c:pt>
                <c:pt idx="125">
                  <c:v>1.8701002597808838</c:v>
                </c:pt>
                <c:pt idx="126">
                  <c:v>0</c:v>
                </c:pt>
                <c:pt idx="127">
                  <c:v>5.6398548053948616E-9</c:v>
                </c:pt>
                <c:pt idx="128">
                  <c:v>0.2057090699672699</c:v>
                </c:pt>
                <c:pt idx="129">
                  <c:v>0.41751387715339661</c:v>
                </c:pt>
                <c:pt idx="130">
                  <c:v>0.61894005537033081</c:v>
                </c:pt>
                <c:pt idx="131">
                  <c:v>0.80319994688034058</c:v>
                </c:pt>
                <c:pt idx="132">
                  <c:v>0.96858406066894531</c:v>
                </c:pt>
                <c:pt idx="133">
                  <c:v>1.1142481565475464</c:v>
                </c:pt>
                <c:pt idx="134">
                  <c:v>1.2436114549636841</c:v>
                </c:pt>
                <c:pt idx="135">
                  <c:v>1.359621524810791</c:v>
                </c:pt>
                <c:pt idx="136">
                  <c:v>1.4651366472244263</c:v>
                </c:pt>
                <c:pt idx="137">
                  <c:v>1.5625916719436646</c:v>
                </c:pt>
                <c:pt idx="138">
                  <c:v>1.6545124053955078</c:v>
                </c:pt>
                <c:pt idx="139">
                  <c:v>1.740368127822876</c:v>
                </c:pt>
                <c:pt idx="140">
                  <c:v>1.8212864398956299</c:v>
                </c:pt>
                <c:pt idx="141">
                  <c:v>1.8977956771850586</c:v>
                </c:pt>
                <c:pt idx="142">
                  <c:v>1.9702632427215576</c:v>
                </c:pt>
                <c:pt idx="143">
                  <c:v>2.0389881134033203</c:v>
                </c:pt>
                <c:pt idx="144">
                  <c:v>2.1042439937591553</c:v>
                </c:pt>
                <c:pt idx="145">
                  <c:v>2.1662788391113281</c:v>
                </c:pt>
                <c:pt idx="146">
                  <c:v>2.2253181934356689</c:v>
                </c:pt>
                <c:pt idx="147">
                  <c:v>2.2815680503845215</c:v>
                </c:pt>
                <c:pt idx="148">
                  <c:v>2.3352134227752686</c:v>
                </c:pt>
                <c:pt idx="149">
                  <c:v>2.3864305019378662</c:v>
                </c:pt>
                <c:pt idx="150">
                  <c:v>2.4353728294372559</c:v>
                </c:pt>
                <c:pt idx="151">
                  <c:v>2.4821860790252686</c:v>
                </c:pt>
                <c:pt idx="152">
                  <c:v>2.5269992351531982</c:v>
                </c:pt>
                <c:pt idx="153">
                  <c:v>2.5699381828308105</c:v>
                </c:pt>
                <c:pt idx="154">
                  <c:v>2.6111104488372803</c:v>
                </c:pt>
                <c:pt idx="155">
                  <c:v>2.6506240367889404</c:v>
                </c:pt>
                <c:pt idx="156">
                  <c:v>2.6885685920715332</c:v>
                </c:pt>
                <c:pt idx="157">
                  <c:v>2.7250397205352783</c:v>
                </c:pt>
                <c:pt idx="158">
                  <c:v>4.4333772659301758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1">
                  <c:v>0</c:v>
                </c:pt>
                <c:pt idx="2">
                  <c:v>0.20000004768371582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0.20000004768371582</c:v>
                </c:pt>
                <c:pt idx="7">
                  <c:v>0</c:v>
                </c:pt>
                <c:pt idx="8">
                  <c:v>0</c:v>
                </c:pt>
                <c:pt idx="9">
                  <c:v>0.20000004768371582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0.20000004768371582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0.20000004768371582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0.20000004768371582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0.20000004768371582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0.20000004768371582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0.20000004768371582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0.20000004768371582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0.20000004768371582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0.2110833078622818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5.2631575614213943E-2</c:v>
                </c:pt>
                <c:pt idx="62">
                  <c:v>5.2631575614213943E-2</c:v>
                </c:pt>
                <c:pt idx="63">
                  <c:v>5.4415412247180939E-2</c:v>
                </c:pt>
                <c:pt idx="64">
                  <c:v>6.0794487595558167E-2</c:v>
                </c:pt>
                <c:pt idx="65">
                  <c:v>7.5797535479068756E-2</c:v>
                </c:pt>
                <c:pt idx="66">
                  <c:v>9.8070897161960602E-2</c:v>
                </c:pt>
                <c:pt idx="67">
                  <c:v>0.12610957026481628</c:v>
                </c:pt>
                <c:pt idx="68">
                  <c:v>0.16007517278194427</c:v>
                </c:pt>
                <c:pt idx="69">
                  <c:v>0.21013833582401276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0.2110833078622818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0.16202948987483978</c:v>
                </c:pt>
                <c:pt idx="54">
                  <c:v>0.17753668129444122</c:v>
                </c:pt>
                <c:pt idx="55">
                  <c:v>0.20461563766002655</c:v>
                </c:pt>
                <c:pt idx="56">
                  <c:v>0.2357831597328186</c:v>
                </c:pt>
                <c:pt idx="57">
                  <c:v>0.27769443392753601</c:v>
                </c:pt>
                <c:pt idx="58">
                  <c:v>0.32743880152702332</c:v>
                </c:pt>
                <c:pt idx="59">
                  <c:v>0.38110247254371643</c:v>
                </c:pt>
                <c:pt idx="60">
                  <c:v>0.15789476037025452</c:v>
                </c:pt>
                <c:pt idx="61">
                  <c:v>0.10526315122842789</c:v>
                </c:pt>
                <c:pt idx="62">
                  <c:v>0.10526315122842789</c:v>
                </c:pt>
                <c:pt idx="63">
                  <c:v>0.10883082449436188</c:v>
                </c:pt>
                <c:pt idx="64">
                  <c:v>0.12158897519111633</c:v>
                </c:pt>
                <c:pt idx="65">
                  <c:v>0.15159507095813751</c:v>
                </c:pt>
                <c:pt idx="66">
                  <c:v>0.1961417943239212</c:v>
                </c:pt>
                <c:pt idx="67">
                  <c:v>0.25221914052963257</c:v>
                </c:pt>
                <c:pt idx="68">
                  <c:v>0.27497142553329468</c:v>
                </c:pt>
                <c:pt idx="69">
                  <c:v>0.29249995946884155</c:v>
                </c:pt>
                <c:pt idx="70">
                  <c:v>5.2631575614213943E-2</c:v>
                </c:pt>
                <c:pt idx="71">
                  <c:v>5.2631575614213943E-2</c:v>
                </c:pt>
                <c:pt idx="72">
                  <c:v>5.2631575614213943E-2</c:v>
                </c:pt>
                <c:pt idx="73">
                  <c:v>5.52850142121315E-2</c:v>
                </c:pt>
                <c:pt idx="74">
                  <c:v>6.5730474889278412E-2</c:v>
                </c:pt>
                <c:pt idx="75">
                  <c:v>9.0776197612285614E-2</c:v>
                </c:pt>
                <c:pt idx="76">
                  <c:v>0.1215813085436821</c:v>
                </c:pt>
                <c:pt idx="77">
                  <c:v>0.16701598465442657</c:v>
                </c:pt>
                <c:pt idx="78">
                  <c:v>0.20922879874706268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  <c:pt idx="157">
                  <c:v>279</c:v>
                </c:pt>
                <c:pt idx="158">
                  <c:v>280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142.5928955078125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51.18719482421875</c:v>
                </c:pt>
                <c:pt idx="6">
                  <c:v>0</c:v>
                </c:pt>
                <c:pt idx="7">
                  <c:v>0</c:v>
                </c:pt>
                <c:pt idx="8">
                  <c:v>49.359081268310547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54.843421936035156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67.640220642089844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76.780792236328125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90.355728149414063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119.03716278076172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111.51496124267578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113.34307098388672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76.780792236328125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17.270000457763672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5.3299999237060547</c:v>
                </c:pt>
                <c:pt idx="81">
                  <c:v>0.25</c:v>
                </c:pt>
                <c:pt idx="82">
                  <c:v>10.159999847412109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11.430000305175781</c:v>
                </c:pt>
                <c:pt idx="88">
                  <c:v>0</c:v>
                </c:pt>
                <c:pt idx="89">
                  <c:v>0.50999999046325684</c:v>
                </c:pt>
                <c:pt idx="90">
                  <c:v>0</c:v>
                </c:pt>
                <c:pt idx="91">
                  <c:v>5.5900001525878906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0.50999999046325684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0.50999999046325684</c:v>
                </c:pt>
                <c:pt idx="104">
                  <c:v>2.7899999618530273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0.25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1.5199999809265137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0.75999999046325684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11.430000305175781</c:v>
                </c:pt>
                <c:pt idx="169">
                  <c:v>1.2699999809265137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 (mm)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1">
                  <c:v>0</c:v>
                </c:pt>
                <c:pt idx="2">
                  <c:v>-9.1534366607666016</c:v>
                </c:pt>
                <c:pt idx="3">
                  <c:v>-0.11793676018714905</c:v>
                </c:pt>
                <c:pt idx="4">
                  <c:v>-9.8356626927852631E-2</c:v>
                </c:pt>
                <c:pt idx="5">
                  <c:v>-7.6609864830970764E-2</c:v>
                </c:pt>
                <c:pt idx="6">
                  <c:v>-29.020074844360352</c:v>
                </c:pt>
                <c:pt idx="7">
                  <c:v>-0.11793676018714905</c:v>
                </c:pt>
                <c:pt idx="8">
                  <c:v>-9.9143408238887787E-2</c:v>
                </c:pt>
                <c:pt idx="9">
                  <c:v>-30.127798080444336</c:v>
                </c:pt>
                <c:pt idx="10">
                  <c:v>-0.11793676018714905</c:v>
                </c:pt>
                <c:pt idx="11">
                  <c:v>-9.5742963254451752E-2</c:v>
                </c:pt>
                <c:pt idx="12">
                  <c:v>-7.237793505191803E-2</c:v>
                </c:pt>
                <c:pt idx="13">
                  <c:v>-4.9212586134672165E-2</c:v>
                </c:pt>
                <c:pt idx="14">
                  <c:v>-2.7865178883075714E-2</c:v>
                </c:pt>
                <c:pt idx="15">
                  <c:v>-1.2636187486350536E-2</c:v>
                </c:pt>
                <c:pt idx="16">
                  <c:v>-1.9967560656368732E-3</c:v>
                </c:pt>
                <c:pt idx="17">
                  <c:v>-0.95383846759796143</c:v>
                </c:pt>
                <c:pt idx="18">
                  <c:v>-0.4965604841709137</c:v>
                </c:pt>
                <c:pt idx="19">
                  <c:v>-0.40742763876914978</c:v>
                </c:pt>
                <c:pt idx="20">
                  <c:v>-0.29506987333297729</c:v>
                </c:pt>
                <c:pt idx="21">
                  <c:v>-0.25147205591201782</c:v>
                </c:pt>
                <c:pt idx="22">
                  <c:v>-0.20479565858840942</c:v>
                </c:pt>
                <c:pt idx="23">
                  <c:v>-0.17721061408519745</c:v>
                </c:pt>
                <c:pt idx="24">
                  <c:v>-0.15397374331951141</c:v>
                </c:pt>
                <c:pt idx="25">
                  <c:v>-0.13581816852092743</c:v>
                </c:pt>
                <c:pt idx="26">
                  <c:v>-0.12127164006233215</c:v>
                </c:pt>
                <c:pt idx="27">
                  <c:v>-0.10937455296516418</c:v>
                </c:pt>
                <c:pt idx="28">
                  <c:v>-9.9480174481868744E-2</c:v>
                </c:pt>
                <c:pt idx="29">
                  <c:v>-9.1135524213314056E-2</c:v>
                </c:pt>
                <c:pt idx="30">
                  <c:v>-8.4009788930416107E-2</c:v>
                </c:pt>
                <c:pt idx="31">
                  <c:v>-7.7861562371253967E-2</c:v>
                </c:pt>
                <c:pt idx="32">
                  <c:v>-7.2506092488765717E-2</c:v>
                </c:pt>
                <c:pt idx="33">
                  <c:v>-6.7806258797645569E-2</c:v>
                </c:pt>
                <c:pt idx="34">
                  <c:v>-10.856714248657227</c:v>
                </c:pt>
                <c:pt idx="35">
                  <c:v>-0.11793676018714905</c:v>
                </c:pt>
                <c:pt idx="36">
                  <c:v>-0.95383846759796143</c:v>
                </c:pt>
                <c:pt idx="37">
                  <c:v>-0.54654192924499512</c:v>
                </c:pt>
                <c:pt idx="38">
                  <c:v>-0.38270363211631775</c:v>
                </c:pt>
                <c:pt idx="39">
                  <c:v>-0.29154428839683533</c:v>
                </c:pt>
                <c:pt idx="40">
                  <c:v>-0.23343867063522339</c:v>
                </c:pt>
                <c:pt idx="41">
                  <c:v>-0.1935303807258606</c:v>
                </c:pt>
                <c:pt idx="42">
                  <c:v>-0.16466084122657776</c:v>
                </c:pt>
                <c:pt idx="43">
                  <c:v>-0.14294390380382538</c:v>
                </c:pt>
                <c:pt idx="44">
                  <c:v>-0.12593868374824524</c:v>
                </c:pt>
                <c:pt idx="45">
                  <c:v>-4.1013967245817184E-2</c:v>
                </c:pt>
                <c:pt idx="46">
                  <c:v>0</c:v>
                </c:pt>
                <c:pt idx="47">
                  <c:v>0</c:v>
                </c:pt>
                <c:pt idx="48">
                  <c:v>-9.827723503112793</c:v>
                </c:pt>
                <c:pt idx="49">
                  <c:v>-0.95383846759796143</c:v>
                </c:pt>
                <c:pt idx="50">
                  <c:v>-0.28642123937606812</c:v>
                </c:pt>
                <c:pt idx="51">
                  <c:v>-8.1029556691646576E-2</c:v>
                </c:pt>
                <c:pt idx="52">
                  <c:v>-1.115203183144331E-2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-7.6625604629516602</c:v>
                </c:pt>
                <c:pt idx="60">
                  <c:v>0</c:v>
                </c:pt>
                <c:pt idx="61">
                  <c:v>0</c:v>
                </c:pt>
                <c:pt idx="62">
                  <c:v>-0.72201210260391235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-5.3472533226013184</c:v>
                </c:pt>
                <c:pt idx="70">
                  <c:v>0</c:v>
                </c:pt>
                <c:pt idx="71">
                  <c:v>-4.1164107322692871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-51.291797637939453</c:v>
                </c:pt>
                <c:pt idx="84">
                  <c:v>-8.42452272772789E-2</c:v>
                </c:pt>
                <c:pt idx="85">
                  <c:v>-4.6879064291715622E-2</c:v>
                </c:pt>
                <c:pt idx="86">
                  <c:v>-1.5932325273752213E-2</c:v>
                </c:pt>
                <c:pt idx="87">
                  <c:v>-0.27695304155349731</c:v>
                </c:pt>
                <c:pt idx="88">
                  <c:v>-9.4823980331420898</c:v>
                </c:pt>
                <c:pt idx="89">
                  <c:v>-8.42452272772789E-2</c:v>
                </c:pt>
                <c:pt idx="90">
                  <c:v>-3.7986051291227341E-2</c:v>
                </c:pt>
                <c:pt idx="91">
                  <c:v>-5.3256761282682419E-2</c:v>
                </c:pt>
                <c:pt idx="92">
                  <c:v>-4.7321600914001465</c:v>
                </c:pt>
                <c:pt idx="93">
                  <c:v>-8.42452272772789E-2</c:v>
                </c:pt>
                <c:pt idx="94">
                  <c:v>-3.7345301359891891E-2</c:v>
                </c:pt>
                <c:pt idx="95">
                  <c:v>-0.27695304155349731</c:v>
                </c:pt>
                <c:pt idx="96">
                  <c:v>-0.2568930983543396</c:v>
                </c:pt>
                <c:pt idx="97">
                  <c:v>-0.2376139760017395</c:v>
                </c:pt>
                <c:pt idx="98">
                  <c:v>-0.22204820811748505</c:v>
                </c:pt>
                <c:pt idx="99">
                  <c:v>-0.20726925134658813</c:v>
                </c:pt>
                <c:pt idx="100">
                  <c:v>-108.04155731201172</c:v>
                </c:pt>
                <c:pt idx="101">
                  <c:v>-8.42452272772789E-2</c:v>
                </c:pt>
                <c:pt idx="102">
                  <c:v>-1.0746720246970654E-2</c:v>
                </c:pt>
                <c:pt idx="103">
                  <c:v>-0.27695304155349731</c:v>
                </c:pt>
                <c:pt idx="104">
                  <c:v>-0.25573676824569702</c:v>
                </c:pt>
                <c:pt idx="105">
                  <c:v>-0.23509567975997925</c:v>
                </c:pt>
                <c:pt idx="106">
                  <c:v>-0.24068063497543335</c:v>
                </c:pt>
                <c:pt idx="107">
                  <c:v>-0.2307087779045105</c:v>
                </c:pt>
                <c:pt idx="108">
                  <c:v>-0.21597748994827271</c:v>
                </c:pt>
                <c:pt idx="109">
                  <c:v>-0.20000343024730682</c:v>
                </c:pt>
                <c:pt idx="110">
                  <c:v>-0.18487875163555145</c:v>
                </c:pt>
                <c:pt idx="111">
                  <c:v>-0.17046336829662323</c:v>
                </c:pt>
                <c:pt idx="112">
                  <c:v>-107.65108489990234</c:v>
                </c:pt>
                <c:pt idx="113">
                  <c:v>-8.42452272772789E-2</c:v>
                </c:pt>
                <c:pt idx="114">
                  <c:v>-9.0032834559679031E-3</c:v>
                </c:pt>
                <c:pt idx="115">
                  <c:v>-0.27695304155349731</c:v>
                </c:pt>
                <c:pt idx="116">
                  <c:v>-0.25470262765884399</c:v>
                </c:pt>
                <c:pt idx="117">
                  <c:v>-0.23342078924179077</c:v>
                </c:pt>
                <c:pt idx="118">
                  <c:v>-0.21453207731246948</c:v>
                </c:pt>
                <c:pt idx="119">
                  <c:v>-0.19721096754074097</c:v>
                </c:pt>
                <c:pt idx="120">
                  <c:v>-0.18130843341350555</c:v>
                </c:pt>
                <c:pt idx="121">
                  <c:v>-0.16683939099311829</c:v>
                </c:pt>
                <c:pt idx="122">
                  <c:v>-0.15385453402996063</c:v>
                </c:pt>
                <c:pt idx="123">
                  <c:v>-0.14232997596263885</c:v>
                </c:pt>
                <c:pt idx="124">
                  <c:v>-0.13209287822246552</c:v>
                </c:pt>
                <c:pt idx="125">
                  <c:v>-0.12241008877754211</c:v>
                </c:pt>
                <c:pt idx="126">
                  <c:v>-0.11361244320869446</c:v>
                </c:pt>
                <c:pt idx="127">
                  <c:v>-69.106918334960938</c:v>
                </c:pt>
                <c:pt idx="128">
                  <c:v>-8.42452272772789E-2</c:v>
                </c:pt>
                <c:pt idx="129">
                  <c:v>-0.27695304155349731</c:v>
                </c:pt>
                <c:pt idx="130">
                  <c:v>-0.25609439611434937</c:v>
                </c:pt>
                <c:pt idx="131">
                  <c:v>-0.23491388559341431</c:v>
                </c:pt>
                <c:pt idx="132">
                  <c:v>-0.21514004468917847</c:v>
                </c:pt>
                <c:pt idx="133">
                  <c:v>-0.19744043052196503</c:v>
                </c:pt>
                <c:pt idx="134">
                  <c:v>-0.18193428218364716</c:v>
                </c:pt>
                <c:pt idx="135">
                  <c:v>-0.16860966384410858</c:v>
                </c:pt>
                <c:pt idx="136">
                  <c:v>-0.15706422924995422</c:v>
                </c:pt>
                <c:pt idx="137">
                  <c:v>-0.14696423709392548</c:v>
                </c:pt>
                <c:pt idx="138">
                  <c:v>-0.13799670338630676</c:v>
                </c:pt>
                <c:pt idx="139">
                  <c:v>-0.12990835309028625</c:v>
                </c:pt>
                <c:pt idx="140">
                  <c:v>-0.1224607527256012</c:v>
                </c:pt>
                <c:pt idx="141">
                  <c:v>-0.11566581577062607</c:v>
                </c:pt>
                <c:pt idx="142">
                  <c:v>-0.10940732806921005</c:v>
                </c:pt>
                <c:pt idx="143">
                  <c:v>-0.10362866520881653</c:v>
                </c:pt>
                <c:pt idx="144">
                  <c:v>-9.8276160657405853E-2</c:v>
                </c:pt>
                <c:pt idx="145">
                  <c:v>-9.3317054212093353E-2</c:v>
                </c:pt>
                <c:pt idx="146">
                  <c:v>-8.8709615170955658E-2</c:v>
                </c:pt>
                <c:pt idx="147">
                  <c:v>-8.4427021443843842E-2</c:v>
                </c:pt>
                <c:pt idx="148">
                  <c:v>-8.0436490476131439E-2</c:v>
                </c:pt>
                <c:pt idx="149">
                  <c:v>-7.6714172959327698E-2</c:v>
                </c:pt>
                <c:pt idx="150">
                  <c:v>-7.3239222168922424E-2</c:v>
                </c:pt>
                <c:pt idx="151">
                  <c:v>-6.9987796247005463E-2</c:v>
                </c:pt>
                <c:pt idx="152">
                  <c:v>-6.6941991448402405E-2</c:v>
                </c:pt>
                <c:pt idx="153">
                  <c:v>-6.4083948731422424E-2</c:v>
                </c:pt>
                <c:pt idx="154">
                  <c:v>-6.1401739716529846E-2</c:v>
                </c:pt>
                <c:pt idx="155">
                  <c:v>-5.8877483010292053E-2</c:v>
                </c:pt>
                <c:pt idx="156">
                  <c:v>-5.6502237915992737E-2</c:v>
                </c:pt>
                <c:pt idx="157">
                  <c:v>-5.426407977938652E-2</c:v>
                </c:pt>
                <c:pt idx="158">
                  <c:v>-5.2151095122098923E-2</c:v>
                </c:pt>
                <c:pt idx="159">
                  <c:v>-5.0154339522123337E-2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1">
                  <c:v>-6.4394621849060059</c:v>
                </c:pt>
                <c:pt idx="2">
                  <c:v>133.43946838378906</c:v>
                </c:pt>
                <c:pt idx="3">
                  <c:v>-9.9341278076171875</c:v>
                </c:pt>
                <c:pt idx="4">
                  <c:v>-10.274499893188477</c:v>
                </c:pt>
                <c:pt idx="5">
                  <c:v>-0.94249844551086426</c:v>
                </c:pt>
                <c:pt idx="6">
                  <c:v>21.151124954223633</c:v>
                </c:pt>
                <c:pt idx="7">
                  <c:v>-9.4750518798828125</c:v>
                </c:pt>
                <c:pt idx="8">
                  <c:v>-8.4839763641357422</c:v>
                </c:pt>
                <c:pt idx="9">
                  <c:v>17.959028244018555</c:v>
                </c:pt>
                <c:pt idx="10">
                  <c:v>-10.86905574798584</c:v>
                </c:pt>
                <c:pt idx="11">
                  <c:v>-9.9975471496582031</c:v>
                </c:pt>
                <c:pt idx="12">
                  <c:v>-1.3583004474639893</c:v>
                </c:pt>
                <c:pt idx="13">
                  <c:v>-1.3521909713745117</c:v>
                </c:pt>
                <c:pt idx="14">
                  <c:v>-1.1754930019378662</c:v>
                </c:pt>
                <c:pt idx="15">
                  <c:v>-1.0986924171447754</c:v>
                </c:pt>
                <c:pt idx="16">
                  <c:v>-1.1047720909118652</c:v>
                </c:pt>
                <c:pt idx="17">
                  <c:v>-1.9269287586212158</c:v>
                </c:pt>
                <c:pt idx="18">
                  <c:v>-1.371920108795166</c:v>
                </c:pt>
                <c:pt idx="19">
                  <c:v>-1.4031827449798584</c:v>
                </c:pt>
                <c:pt idx="20">
                  <c:v>-1.345217227935791</c:v>
                </c:pt>
                <c:pt idx="21">
                  <c:v>-1.1289119720458984</c:v>
                </c:pt>
                <c:pt idx="22">
                  <c:v>-0.89043378829956055</c:v>
                </c:pt>
                <c:pt idx="23">
                  <c:v>-0.86969137191772461</c:v>
                </c:pt>
                <c:pt idx="24">
                  <c:v>-0.91251730918884277</c:v>
                </c:pt>
                <c:pt idx="25">
                  <c:v>-0.81101059913635254</c:v>
                </c:pt>
                <c:pt idx="26">
                  <c:v>-0.82859396934509277</c:v>
                </c:pt>
                <c:pt idx="27">
                  <c:v>-0.80010294914245605</c:v>
                </c:pt>
                <c:pt idx="28">
                  <c:v>-0.7381141185760498</c:v>
                </c:pt>
                <c:pt idx="29">
                  <c:v>-0.6440579891204834</c:v>
                </c:pt>
                <c:pt idx="30">
                  <c:v>-0.62602758407592773</c:v>
                </c:pt>
                <c:pt idx="31">
                  <c:v>-0.70023536682128906</c:v>
                </c:pt>
                <c:pt idx="32">
                  <c:v>-0.61890482902526855</c:v>
                </c:pt>
                <c:pt idx="33">
                  <c:v>-0.72011351585388184</c:v>
                </c:pt>
                <c:pt idx="34">
                  <c:v>43.292015075683594</c:v>
                </c:pt>
                <c:pt idx="35">
                  <c:v>-13.256579399108887</c:v>
                </c:pt>
                <c:pt idx="36">
                  <c:v>-11.984437942504883</c:v>
                </c:pt>
                <c:pt idx="37">
                  <c:v>-2.7212202548980713</c:v>
                </c:pt>
                <c:pt idx="38">
                  <c:v>-2.7471780776977539</c:v>
                </c:pt>
                <c:pt idx="39">
                  <c:v>-2.924799919128418</c:v>
                </c:pt>
                <c:pt idx="40">
                  <c:v>-2.7984082698822021</c:v>
                </c:pt>
                <c:pt idx="41">
                  <c:v>-2.8008222579956055</c:v>
                </c:pt>
                <c:pt idx="42">
                  <c:v>-1.9965469837188721</c:v>
                </c:pt>
                <c:pt idx="43">
                  <c:v>-2.3097693920135498</c:v>
                </c:pt>
                <c:pt idx="44">
                  <c:v>-3.1216144561767578</c:v>
                </c:pt>
                <c:pt idx="45">
                  <c:v>-2.9721260070800781</c:v>
                </c:pt>
                <c:pt idx="46">
                  <c:v>-2.8990805149078369</c:v>
                </c:pt>
                <c:pt idx="47">
                  <c:v>-2.8830766677856445</c:v>
                </c:pt>
                <c:pt idx="48">
                  <c:v>55.415660858154297</c:v>
                </c:pt>
                <c:pt idx="49">
                  <c:v>-11.16815185546875</c:v>
                </c:pt>
                <c:pt idx="50">
                  <c:v>-12.405008316040039</c:v>
                </c:pt>
                <c:pt idx="51">
                  <c:v>-7.4824094772338867</c:v>
                </c:pt>
                <c:pt idx="52">
                  <c:v>-5.5198965072631836</c:v>
                </c:pt>
                <c:pt idx="53">
                  <c:v>-5.3187313079833984</c:v>
                </c:pt>
                <c:pt idx="54">
                  <c:v>-5.3476691246032715</c:v>
                </c:pt>
                <c:pt idx="55">
                  <c:v>-4.6023726463317871</c:v>
                </c:pt>
                <c:pt idx="56">
                  <c:v>-4.8120617866516113</c:v>
                </c:pt>
                <c:pt idx="57">
                  <c:v>-4.6309232711791992</c:v>
                </c:pt>
                <c:pt idx="58">
                  <c:v>-4.2463092803955078</c:v>
                </c:pt>
                <c:pt idx="59">
                  <c:v>65.533531188964844</c:v>
                </c:pt>
                <c:pt idx="60">
                  <c:v>-11.993556976318359</c:v>
                </c:pt>
                <c:pt idx="61">
                  <c:v>-12.164533615112305</c:v>
                </c:pt>
                <c:pt idx="62">
                  <c:v>-12.502312660217285</c:v>
                </c:pt>
                <c:pt idx="63">
                  <c:v>-8.8368358612060547</c:v>
                </c:pt>
                <c:pt idx="64">
                  <c:v>-8.6255369186401367</c:v>
                </c:pt>
                <c:pt idx="65">
                  <c:v>-7.9420509338378906</c:v>
                </c:pt>
                <c:pt idx="66">
                  <c:v>-7.0580244064331055</c:v>
                </c:pt>
                <c:pt idx="67">
                  <c:v>-5.5366902351379395</c:v>
                </c:pt>
                <c:pt idx="68">
                  <c:v>-5.8108716011047363</c:v>
                </c:pt>
                <c:pt idx="69">
                  <c:v>80.470413208007813</c:v>
                </c:pt>
                <c:pt idx="70">
                  <c:v>-9.0452432632446289</c:v>
                </c:pt>
                <c:pt idx="71">
                  <c:v>-13.319283485412598</c:v>
                </c:pt>
                <c:pt idx="72">
                  <c:v>-12.024373054504395</c:v>
                </c:pt>
                <c:pt idx="73">
                  <c:v>-12.264281272888184</c:v>
                </c:pt>
                <c:pt idx="74">
                  <c:v>-12.475193023681641</c:v>
                </c:pt>
                <c:pt idx="75">
                  <c:v>-9.070918083190918</c:v>
                </c:pt>
                <c:pt idx="76">
                  <c:v>8.0374326705932617</c:v>
                </c:pt>
                <c:pt idx="77">
                  <c:v>-8.7830429077148438</c:v>
                </c:pt>
                <c:pt idx="78">
                  <c:v>-10.879337310791016</c:v>
                </c:pt>
                <c:pt idx="79">
                  <c:v>-1.4583617448806763</c:v>
                </c:pt>
                <c:pt idx="80">
                  <c:v>-0.77937543392181396</c:v>
                </c:pt>
                <c:pt idx="81">
                  <c:v>4.5517683029174805</c:v>
                </c:pt>
                <c:pt idx="82">
                  <c:v>-6.5445899963378906E-2</c:v>
                </c:pt>
                <c:pt idx="83">
                  <c:v>77.575653076171875</c:v>
                </c:pt>
                <c:pt idx="84">
                  <c:v>-0.30604004859924316</c:v>
                </c:pt>
                <c:pt idx="85">
                  <c:v>-0.30091404914855957</c:v>
                </c:pt>
                <c:pt idx="86">
                  <c:v>-0.31548738479614258</c:v>
                </c:pt>
                <c:pt idx="87">
                  <c:v>-0.6077885627746582</c:v>
                </c:pt>
                <c:pt idx="88">
                  <c:v>1.5302300453186035</c:v>
                </c:pt>
                <c:pt idx="89">
                  <c:v>-0.38695335388183594</c:v>
                </c:pt>
                <c:pt idx="90">
                  <c:v>0.13673305511474609</c:v>
                </c:pt>
                <c:pt idx="91">
                  <c:v>-0.3280341625213623</c:v>
                </c:pt>
                <c:pt idx="92">
                  <c:v>0.57825446128845215</c:v>
                </c:pt>
                <c:pt idx="93">
                  <c:v>-0.3929436206817627</c:v>
                </c:pt>
                <c:pt idx="94">
                  <c:v>-0.47075748443603516</c:v>
                </c:pt>
                <c:pt idx="95">
                  <c:v>-0.57616829872131348</c:v>
                </c:pt>
                <c:pt idx="96">
                  <c:v>4.9173831939697266E-2</c:v>
                </c:pt>
                <c:pt idx="97">
                  <c:v>-0.40140748023986816</c:v>
                </c:pt>
                <c:pt idx="98">
                  <c:v>-0.55444240570068359</c:v>
                </c:pt>
                <c:pt idx="99">
                  <c:v>-0.55769085884094238</c:v>
                </c:pt>
                <c:pt idx="100">
                  <c:v>2.9042363166809082</c:v>
                </c:pt>
                <c:pt idx="101">
                  <c:v>-0.6637275218963623</c:v>
                </c:pt>
                <c:pt idx="102">
                  <c:v>-0.43591856956481934</c:v>
                </c:pt>
                <c:pt idx="103">
                  <c:v>-0.78788399696350098</c:v>
                </c:pt>
                <c:pt idx="104">
                  <c:v>-0.64164400100708008</c:v>
                </c:pt>
                <c:pt idx="105">
                  <c:v>2.0151138305664063</c:v>
                </c:pt>
                <c:pt idx="106">
                  <c:v>-0.96210837364196777</c:v>
                </c:pt>
                <c:pt idx="107">
                  <c:v>-0.86081027984619141</c:v>
                </c:pt>
                <c:pt idx="108">
                  <c:v>-0.54186582565307617</c:v>
                </c:pt>
                <c:pt idx="109">
                  <c:v>-0.71242451667785645</c:v>
                </c:pt>
                <c:pt idx="110">
                  <c:v>-0.65317749977111816</c:v>
                </c:pt>
                <c:pt idx="111">
                  <c:v>-0.67386031150817871</c:v>
                </c:pt>
                <c:pt idx="112">
                  <c:v>4.9183073043823242</c:v>
                </c:pt>
                <c:pt idx="113">
                  <c:v>-0.68333745002746582</c:v>
                </c:pt>
                <c:pt idx="114">
                  <c:v>-0.68509578704833984</c:v>
                </c:pt>
                <c:pt idx="115">
                  <c:v>-0.89174509048461914</c:v>
                </c:pt>
                <c:pt idx="116">
                  <c:v>-0.21511316299438477</c:v>
                </c:pt>
                <c:pt idx="117">
                  <c:v>-0.52490830421447754</c:v>
                </c:pt>
                <c:pt idx="118">
                  <c:v>-0.60504674911499023</c:v>
                </c:pt>
                <c:pt idx="119">
                  <c:v>-0.62444806098937988</c:v>
                </c:pt>
                <c:pt idx="120">
                  <c:v>-0.79557299613952637</c:v>
                </c:pt>
                <c:pt idx="121">
                  <c:v>-0.67624449729919434</c:v>
                </c:pt>
                <c:pt idx="122">
                  <c:v>-0.55032968521118164</c:v>
                </c:pt>
                <c:pt idx="123">
                  <c:v>1.0142028331756592</c:v>
                </c:pt>
                <c:pt idx="124">
                  <c:v>-0.53164362907409668</c:v>
                </c:pt>
                <c:pt idx="125">
                  <c:v>-0.58442354202270508</c:v>
                </c:pt>
                <c:pt idx="126">
                  <c:v>-0.56305527687072754</c:v>
                </c:pt>
                <c:pt idx="127">
                  <c:v>6.9167613983154297</c:v>
                </c:pt>
                <c:pt idx="128">
                  <c:v>-1.021265983581543</c:v>
                </c:pt>
                <c:pt idx="129">
                  <c:v>-1.0785758495330811</c:v>
                </c:pt>
                <c:pt idx="130">
                  <c:v>-0.99572539329528809</c:v>
                </c:pt>
                <c:pt idx="131">
                  <c:v>-1.0758042335510254</c:v>
                </c:pt>
                <c:pt idx="132">
                  <c:v>-0.93281269073486328</c:v>
                </c:pt>
                <c:pt idx="133">
                  <c:v>-1.0772645473480225</c:v>
                </c:pt>
                <c:pt idx="134">
                  <c:v>-0.96857547760009766</c:v>
                </c:pt>
                <c:pt idx="135">
                  <c:v>-0.96967816352844238</c:v>
                </c:pt>
                <c:pt idx="136">
                  <c:v>-0.98514556884765625</c:v>
                </c:pt>
                <c:pt idx="137">
                  <c:v>-0.97715854644775391</c:v>
                </c:pt>
                <c:pt idx="138">
                  <c:v>-5.6147575378417969E-2</c:v>
                </c:pt>
                <c:pt idx="139">
                  <c:v>-1.0634660720825195</c:v>
                </c:pt>
                <c:pt idx="140">
                  <c:v>-0.8513331413269043</c:v>
                </c:pt>
                <c:pt idx="141">
                  <c:v>-1.0622143745422363</c:v>
                </c:pt>
                <c:pt idx="142">
                  <c:v>-0.89690089225769043</c:v>
                </c:pt>
                <c:pt idx="143">
                  <c:v>-0.82945823669433594</c:v>
                </c:pt>
                <c:pt idx="144">
                  <c:v>-0.8131563663482666</c:v>
                </c:pt>
                <c:pt idx="145">
                  <c:v>-0.70837140083312988</c:v>
                </c:pt>
                <c:pt idx="146">
                  <c:v>-0.60296058654785156</c:v>
                </c:pt>
                <c:pt idx="147">
                  <c:v>-0.55232644081115723</c:v>
                </c:pt>
                <c:pt idx="148">
                  <c:v>-0.5556643009185791</c:v>
                </c:pt>
                <c:pt idx="149">
                  <c:v>-0.39935111999511719</c:v>
                </c:pt>
                <c:pt idx="150">
                  <c:v>-0.42104721069335938</c:v>
                </c:pt>
                <c:pt idx="151">
                  <c:v>-0.22539496421813965</c:v>
                </c:pt>
                <c:pt idx="152">
                  <c:v>-0.1303255558013916</c:v>
                </c:pt>
                <c:pt idx="153">
                  <c:v>-9.8139047622680664E-2</c:v>
                </c:pt>
                <c:pt idx="154">
                  <c:v>-8.1211328506469727E-2</c:v>
                </c:pt>
                <c:pt idx="155">
                  <c:v>-7.6502561569213867E-2</c:v>
                </c:pt>
                <c:pt idx="156">
                  <c:v>-7.4952840805053711E-2</c:v>
                </c:pt>
                <c:pt idx="157">
                  <c:v>-6.2674283981323242E-2</c:v>
                </c:pt>
                <c:pt idx="158">
                  <c:v>-5.2750110626220703E-2</c:v>
                </c:pt>
                <c:pt idx="159">
                  <c:v>-5.0365924835205078E-2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 of sources and 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  <c:pt idx="155">
                  <c:v>276</c:v>
                </c:pt>
                <c:pt idx="156">
                  <c:v>277</c:v>
                </c:pt>
                <c:pt idx="157">
                  <c:v>278</c:v>
                </c:pt>
                <c:pt idx="158">
                  <c:v>279</c:v>
                </c:pt>
                <c:pt idx="159">
                  <c:v>280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1">
                  <c:v>-6.4394598007202148</c:v>
                </c:pt>
                <c:pt idx="2">
                  <c:v>133.439453125</c:v>
                </c:pt>
                <c:pt idx="3">
                  <c:v>-9.9341545104980469</c:v>
                </c:pt>
                <c:pt idx="4">
                  <c:v>-10.274476051330566</c:v>
                </c:pt>
                <c:pt idx="5">
                  <c:v>-0.94248497486114502</c:v>
                </c:pt>
                <c:pt idx="6">
                  <c:v>21.151113510131836</c:v>
                </c:pt>
                <c:pt idx="7">
                  <c:v>-9.475062370300293</c:v>
                </c:pt>
                <c:pt idx="8">
                  <c:v>-8.4839601516723633</c:v>
                </c:pt>
                <c:pt idx="9">
                  <c:v>17.959016799926758</c:v>
                </c:pt>
                <c:pt idx="10">
                  <c:v>-10.869075775146484</c:v>
                </c:pt>
                <c:pt idx="11">
                  <c:v>-9.997532844543457</c:v>
                </c:pt>
                <c:pt idx="12">
                  <c:v>-1.3583108186721802</c:v>
                </c:pt>
                <c:pt idx="13">
                  <c:v>-1.3521714210510254</c:v>
                </c:pt>
                <c:pt idx="14">
                  <c:v>-1.1754835844039917</c:v>
                </c:pt>
                <c:pt idx="15">
                  <c:v>-1.0987037420272827</c:v>
                </c:pt>
                <c:pt idx="16">
                  <c:v>-1.1047666072845459</c:v>
                </c:pt>
                <c:pt idx="17">
                  <c:v>-1.9269262552261353</c:v>
                </c:pt>
                <c:pt idx="18">
                  <c:v>-1.3719193935394287</c:v>
                </c:pt>
                <c:pt idx="19">
                  <c:v>-1.4031916856765747</c:v>
                </c:pt>
                <c:pt idx="20">
                  <c:v>-1.3452223539352417</c:v>
                </c:pt>
                <c:pt idx="21">
                  <c:v>-1.1288994550704956</c:v>
                </c:pt>
                <c:pt idx="22">
                  <c:v>-0.89043015241622925</c:v>
                </c:pt>
                <c:pt idx="23">
                  <c:v>-0.86969012022018433</c:v>
                </c:pt>
                <c:pt idx="24">
                  <c:v>-0.9125249981880188</c:v>
                </c:pt>
                <c:pt idx="25">
                  <c:v>-0.81101232767105103</c:v>
                </c:pt>
                <c:pt idx="26">
                  <c:v>-0.82858270406723022</c:v>
                </c:pt>
                <c:pt idx="27">
                  <c:v>-0.80008524656295776</c:v>
                </c:pt>
                <c:pt idx="28">
                  <c:v>-0.73813062906265259</c:v>
                </c:pt>
                <c:pt idx="29">
                  <c:v>-0.64405322074890137</c:v>
                </c:pt>
                <c:pt idx="30">
                  <c:v>-0.62602448463439941</c:v>
                </c:pt>
                <c:pt idx="31">
                  <c:v>-0.70025497674942017</c:v>
                </c:pt>
                <c:pt idx="32">
                  <c:v>-0.61889863014221191</c:v>
                </c:pt>
                <c:pt idx="33">
                  <c:v>-0.72013336420059204</c:v>
                </c:pt>
                <c:pt idx="34">
                  <c:v>43.292030334472656</c:v>
                </c:pt>
                <c:pt idx="35">
                  <c:v>-13.256596565246582</c:v>
                </c:pt>
                <c:pt idx="36">
                  <c:v>-11.984420776367188</c:v>
                </c:pt>
                <c:pt idx="37">
                  <c:v>-2.7212255001068115</c:v>
                </c:pt>
                <c:pt idx="38">
                  <c:v>-2.7471868991851807</c:v>
                </c:pt>
                <c:pt idx="39">
                  <c:v>-2.9247786998748779</c:v>
                </c:pt>
                <c:pt idx="40">
                  <c:v>-2.7984094619750977</c:v>
                </c:pt>
                <c:pt idx="41">
                  <c:v>-2.8008472919464111</c:v>
                </c:pt>
                <c:pt idx="42">
                  <c:v>-1.9965264797210693</c:v>
                </c:pt>
                <c:pt idx="43">
                  <c:v>-2.3097591400146484</c:v>
                </c:pt>
                <c:pt idx="44">
                  <c:v>-3.1216301918029785</c:v>
                </c:pt>
                <c:pt idx="45">
                  <c:v>-2.9721248149871826</c:v>
                </c:pt>
                <c:pt idx="46">
                  <c:v>-2.8991084098815918</c:v>
                </c:pt>
                <c:pt idx="47">
                  <c:v>-2.8830630779266357</c:v>
                </c:pt>
                <c:pt idx="48">
                  <c:v>55.415676116943359</c:v>
                </c:pt>
                <c:pt idx="49">
                  <c:v>-11.168118476867676</c:v>
                </c:pt>
                <c:pt idx="50">
                  <c:v>-12.40501880645752</c:v>
                </c:pt>
                <c:pt idx="51">
                  <c:v>-7.4823989868164063</c:v>
                </c:pt>
                <c:pt idx="52">
                  <c:v>-5.5199289321899414</c:v>
                </c:pt>
                <c:pt idx="53">
                  <c:v>-5.3187370300292969</c:v>
                </c:pt>
                <c:pt idx="54">
                  <c:v>-5.3476557731628418</c:v>
                </c:pt>
                <c:pt idx="55">
                  <c:v>-4.6023721694946289</c:v>
                </c:pt>
                <c:pt idx="56">
                  <c:v>-4.8120598793029785</c:v>
                </c:pt>
                <c:pt idx="57">
                  <c:v>-4.6309423446655273</c:v>
                </c:pt>
                <c:pt idx="58">
                  <c:v>-4.2463064193725586</c:v>
                </c:pt>
                <c:pt idx="59">
                  <c:v>65.533538818359375</c:v>
                </c:pt>
                <c:pt idx="60">
                  <c:v>-11.993581771850586</c:v>
                </c:pt>
                <c:pt idx="61">
                  <c:v>-12.164470672607422</c:v>
                </c:pt>
                <c:pt idx="62">
                  <c:v>-12.502348899841309</c:v>
                </c:pt>
                <c:pt idx="63">
                  <c:v>-8.8368406295776367</c:v>
                </c:pt>
                <c:pt idx="64">
                  <c:v>-8.6255397796630859</c:v>
                </c:pt>
                <c:pt idx="65">
                  <c:v>-7.9420514106750488</c:v>
                </c:pt>
                <c:pt idx="66">
                  <c:v>-7.0580368041992188</c:v>
                </c:pt>
                <c:pt idx="67">
                  <c:v>-5.5366826057434082</c:v>
                </c:pt>
                <c:pt idx="68">
                  <c:v>-5.8108701705932617</c:v>
                </c:pt>
                <c:pt idx="69">
                  <c:v>80.470405578613281</c:v>
                </c:pt>
                <c:pt idx="70">
                  <c:v>-9.0452480316162109</c:v>
                </c:pt>
                <c:pt idx="71">
                  <c:v>-13.319266319274902</c:v>
                </c:pt>
                <c:pt idx="72">
                  <c:v>-12.024383544921875</c:v>
                </c:pt>
                <c:pt idx="73">
                  <c:v>-12.264264106750488</c:v>
                </c:pt>
                <c:pt idx="74">
                  <c:v>-12.475211143493652</c:v>
                </c:pt>
                <c:pt idx="75">
                  <c:v>-9.0709218978881836</c:v>
                </c:pt>
                <c:pt idx="76">
                  <c:v>8.0374317169189453</c:v>
                </c:pt>
                <c:pt idx="77">
                  <c:v>-8.7830410003662109</c:v>
                </c:pt>
                <c:pt idx="78">
                  <c:v>-10.879329681396484</c:v>
                </c:pt>
                <c:pt idx="79">
                  <c:v>-11.228153228759766</c:v>
                </c:pt>
                <c:pt idx="80">
                  <c:v>-8.4520807266235352</c:v>
                </c:pt>
                <c:pt idx="81">
                  <c:v>-3.522536039352417</c:v>
                </c:pt>
                <c:pt idx="82">
                  <c:v>-6.8005771636962891</c:v>
                </c:pt>
                <c:pt idx="83">
                  <c:v>70.542221069335938</c:v>
                </c:pt>
                <c:pt idx="84">
                  <c:v>-5.5844922065734863</c:v>
                </c:pt>
                <c:pt idx="85">
                  <c:v>-6.3470973968505859</c:v>
                </c:pt>
                <c:pt idx="86">
                  <c:v>-7.4451990127563477</c:v>
                </c:pt>
                <c:pt idx="87">
                  <c:v>-8.4816761016845703</c:v>
                </c:pt>
                <c:pt idx="88">
                  <c:v>-5.8057212829589844</c:v>
                </c:pt>
                <c:pt idx="89">
                  <c:v>-7.5911893844604492</c:v>
                </c:pt>
                <c:pt idx="90">
                  <c:v>-7.3525238037109375</c:v>
                </c:pt>
                <c:pt idx="91">
                  <c:v>-6.8677644729614258</c:v>
                </c:pt>
                <c:pt idx="92">
                  <c:v>-6.0760660171508789</c:v>
                </c:pt>
                <c:pt idx="93">
                  <c:v>-7.7398214340209961</c:v>
                </c:pt>
                <c:pt idx="94">
                  <c:v>-8.788970947265625</c:v>
                </c:pt>
                <c:pt idx="95">
                  <c:v>-6.949406623840332</c:v>
                </c:pt>
                <c:pt idx="96">
                  <c:v>-4.8045268058776855</c:v>
                </c:pt>
                <c:pt idx="97">
                  <c:v>-4.2999906539916992</c:v>
                </c:pt>
                <c:pt idx="98">
                  <c:v>-7.7801933288574219</c:v>
                </c:pt>
                <c:pt idx="99">
                  <c:v>-8.1741180419921875</c:v>
                </c:pt>
                <c:pt idx="100">
                  <c:v>-6.0930490493774414</c:v>
                </c:pt>
                <c:pt idx="101">
                  <c:v>-9.617889404296875</c:v>
                </c:pt>
                <c:pt idx="102">
                  <c:v>-8.7155895233154297</c:v>
                </c:pt>
                <c:pt idx="103">
                  <c:v>-9.7853183746337891</c:v>
                </c:pt>
                <c:pt idx="104">
                  <c:v>-11.477805137634277</c:v>
                </c:pt>
                <c:pt idx="105">
                  <c:v>-6.5175466537475586</c:v>
                </c:pt>
                <c:pt idx="106">
                  <c:v>-10.429106712341309</c:v>
                </c:pt>
                <c:pt idx="107">
                  <c:v>-10.18524169921875</c:v>
                </c:pt>
                <c:pt idx="108">
                  <c:v>-7.625849723815918</c:v>
                </c:pt>
                <c:pt idx="109">
                  <c:v>-9.4051427841186523</c:v>
                </c:pt>
                <c:pt idx="110">
                  <c:v>-9.2762470245361328</c:v>
                </c:pt>
                <c:pt idx="111">
                  <c:v>-9.1996126174926758</c:v>
                </c:pt>
                <c:pt idx="112">
                  <c:v>-5.234217643737793</c:v>
                </c:pt>
                <c:pt idx="113">
                  <c:v>-9.8414173126220703</c:v>
                </c:pt>
                <c:pt idx="114">
                  <c:v>-10.302428245544434</c:v>
                </c:pt>
                <c:pt idx="115">
                  <c:v>-9.7314996719360352</c:v>
                </c:pt>
                <c:pt idx="116">
                  <c:v>-5.2231063842773438</c:v>
                </c:pt>
                <c:pt idx="117">
                  <c:v>-7.4625020027160645</c:v>
                </c:pt>
                <c:pt idx="118">
                  <c:v>-8.3655834197998047</c:v>
                </c:pt>
                <c:pt idx="119">
                  <c:v>-8.7664470672607422</c:v>
                </c:pt>
                <c:pt idx="120">
                  <c:v>-10.185483932495117</c:v>
                </c:pt>
                <c:pt idx="121">
                  <c:v>-9.3184242248535156</c:v>
                </c:pt>
                <c:pt idx="122">
                  <c:v>-8.4290800094604492</c:v>
                </c:pt>
                <c:pt idx="123">
                  <c:v>-5.6395936012268066</c:v>
                </c:pt>
                <c:pt idx="124">
                  <c:v>-8.1456832885742188</c:v>
                </c:pt>
                <c:pt idx="125">
                  <c:v>-8.7198419570922852</c:v>
                </c:pt>
                <c:pt idx="126">
                  <c:v>-8.1878395080566406</c:v>
                </c:pt>
                <c:pt idx="127">
                  <c:v>-1.7012882232666016</c:v>
                </c:pt>
                <c:pt idx="128">
                  <c:v>-9.4253768920898438</c:v>
                </c:pt>
                <c:pt idx="129">
                  <c:v>-8.2687702178955078</c:v>
                </c:pt>
                <c:pt idx="130">
                  <c:v>-7.5798554420471191</c:v>
                </c:pt>
                <c:pt idx="131">
                  <c:v>-8.3521747589111328</c:v>
                </c:pt>
                <c:pt idx="132">
                  <c:v>-7.1048979759216309</c:v>
                </c:pt>
                <c:pt idx="133">
                  <c:v>-8.3829832077026367</c:v>
                </c:pt>
                <c:pt idx="134">
                  <c:v>-7.4422364234924316</c:v>
                </c:pt>
                <c:pt idx="135">
                  <c:v>-7.4216618537902832</c:v>
                </c:pt>
                <c:pt idx="136">
                  <c:v>-7.496518611907959</c:v>
                </c:pt>
                <c:pt idx="137">
                  <c:v>-7.3718414306640625</c:v>
                </c:pt>
                <c:pt idx="138">
                  <c:v>-5.4429841041564941</c:v>
                </c:pt>
                <c:pt idx="139">
                  <c:v>-8.1037216186523438</c:v>
                </c:pt>
                <c:pt idx="140">
                  <c:v>-6.5005621910095215</c:v>
                </c:pt>
                <c:pt idx="141">
                  <c:v>-8.2026481628417969</c:v>
                </c:pt>
                <c:pt idx="142">
                  <c:v>-6.8524360656738281</c:v>
                </c:pt>
                <c:pt idx="143">
                  <c:v>-6.3710074424743652</c:v>
                </c:pt>
                <c:pt idx="144">
                  <c:v>-6.2011995315551758</c:v>
                </c:pt>
                <c:pt idx="145">
                  <c:v>-5.3733124732971191</c:v>
                </c:pt>
                <c:pt idx="146">
                  <c:v>-4.562279224395752</c:v>
                </c:pt>
                <c:pt idx="147">
                  <c:v>-4.1644210815429688</c:v>
                </c:pt>
                <c:pt idx="148">
                  <c:v>-4.210390567779541</c:v>
                </c:pt>
                <c:pt idx="149">
                  <c:v>-3.594670295715332</c:v>
                </c:pt>
                <c:pt idx="150">
                  <c:v>-4.8761367797851563</c:v>
                </c:pt>
                <c:pt idx="151">
                  <c:v>-4.2256112098693848</c:v>
                </c:pt>
                <c:pt idx="152">
                  <c:v>-3.2435603141784668</c:v>
                </c:pt>
                <c:pt idx="153">
                  <c:v>-2.6942000389099121</c:v>
                </c:pt>
                <c:pt idx="154">
                  <c:v>-2.3354177474975586</c:v>
                </c:pt>
                <c:pt idx="155">
                  <c:v>-2.7122645378112793</c:v>
                </c:pt>
                <c:pt idx="156">
                  <c:v>-3.9109113216400146</c:v>
                </c:pt>
                <c:pt idx="157">
                  <c:v>-4.6320276260375977</c:v>
                </c:pt>
                <c:pt idx="158">
                  <c:v>-3.0595786571502686</c:v>
                </c:pt>
                <c:pt idx="159">
                  <c:v>-2.4932897090911865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0.11000588536262512</c:v>
                </c:pt>
                <c:pt idx="1">
                  <c:v>0.18000000715255737</c:v>
                </c:pt>
                <c:pt idx="2">
                  <c:v>0.18000000715255737</c:v>
                </c:pt>
                <c:pt idx="3">
                  <c:v>0.18000000715255737</c:v>
                </c:pt>
                <c:pt idx="4">
                  <c:v>0.18000000715255737</c:v>
                </c:pt>
                <c:pt idx="5">
                  <c:v>0.18000000715255737</c:v>
                </c:pt>
                <c:pt idx="6">
                  <c:v>0.18000000715255737</c:v>
                </c:pt>
                <c:pt idx="7">
                  <c:v>0.18000000715255737</c:v>
                </c:pt>
                <c:pt idx="8">
                  <c:v>0.18000000715255737</c:v>
                </c:pt>
                <c:pt idx="9">
                  <c:v>0.18000000715255737</c:v>
                </c:pt>
                <c:pt idx="10">
                  <c:v>0.18000000715255737</c:v>
                </c:pt>
                <c:pt idx="11">
                  <c:v>0.18000000715255737</c:v>
                </c:pt>
                <c:pt idx="12">
                  <c:v>0.18000000715255737</c:v>
                </c:pt>
                <c:pt idx="13">
                  <c:v>0.18000000715255737</c:v>
                </c:pt>
                <c:pt idx="14">
                  <c:v>0.18000000715255737</c:v>
                </c:pt>
                <c:pt idx="15">
                  <c:v>0.18000000715255737</c:v>
                </c:pt>
                <c:pt idx="16">
                  <c:v>0.18000000715255737</c:v>
                </c:pt>
                <c:pt idx="17">
                  <c:v>0.18000000715255737</c:v>
                </c:pt>
                <c:pt idx="18">
                  <c:v>0.18000000715255737</c:v>
                </c:pt>
                <c:pt idx="19">
                  <c:v>0.18000000715255737</c:v>
                </c:pt>
                <c:pt idx="20">
                  <c:v>0.18000000715255737</c:v>
                </c:pt>
                <c:pt idx="21">
                  <c:v>0.18000000715255737</c:v>
                </c:pt>
                <c:pt idx="22">
                  <c:v>0.18000000715255737</c:v>
                </c:pt>
                <c:pt idx="23">
                  <c:v>0.18000000715255737</c:v>
                </c:pt>
                <c:pt idx="24">
                  <c:v>0.18000000715255737</c:v>
                </c:pt>
                <c:pt idx="25">
                  <c:v>0.18000000715255737</c:v>
                </c:pt>
                <c:pt idx="26">
                  <c:v>0.18000000715255737</c:v>
                </c:pt>
                <c:pt idx="27">
                  <c:v>0.18000000715255737</c:v>
                </c:pt>
                <c:pt idx="28">
                  <c:v>0.18000000715255737</c:v>
                </c:pt>
                <c:pt idx="29">
                  <c:v>0.18000000715255737</c:v>
                </c:pt>
                <c:pt idx="30">
                  <c:v>0.18000000715255737</c:v>
                </c:pt>
                <c:pt idx="31">
                  <c:v>0.18000000715255737</c:v>
                </c:pt>
                <c:pt idx="32">
                  <c:v>0.18000000715255737</c:v>
                </c:pt>
                <c:pt idx="33">
                  <c:v>0.18000000715255737</c:v>
                </c:pt>
                <c:pt idx="34">
                  <c:v>0.18000000715255737</c:v>
                </c:pt>
                <c:pt idx="35">
                  <c:v>0.18000000715255737</c:v>
                </c:pt>
                <c:pt idx="36">
                  <c:v>0.18000000715255737</c:v>
                </c:pt>
                <c:pt idx="37">
                  <c:v>0.18000000715255737</c:v>
                </c:pt>
                <c:pt idx="38">
                  <c:v>0.18000000715255737</c:v>
                </c:pt>
                <c:pt idx="39">
                  <c:v>0.18000000715255737</c:v>
                </c:pt>
                <c:pt idx="40">
                  <c:v>0.18000000715255737</c:v>
                </c:pt>
                <c:pt idx="41">
                  <c:v>0.18000000715255737</c:v>
                </c:pt>
                <c:pt idx="42">
                  <c:v>0.18000000715255737</c:v>
                </c:pt>
                <c:pt idx="43">
                  <c:v>0.18000000715255737</c:v>
                </c:pt>
                <c:pt idx="44">
                  <c:v>0.18000000715255737</c:v>
                </c:pt>
                <c:pt idx="45">
                  <c:v>0.18000000715255737</c:v>
                </c:pt>
                <c:pt idx="46">
                  <c:v>0.18000000715255737</c:v>
                </c:pt>
                <c:pt idx="47">
                  <c:v>0.18000000715255737</c:v>
                </c:pt>
                <c:pt idx="48">
                  <c:v>0.18000000715255737</c:v>
                </c:pt>
                <c:pt idx="49">
                  <c:v>0.18000000715255737</c:v>
                </c:pt>
                <c:pt idx="50">
                  <c:v>0.18000000715255737</c:v>
                </c:pt>
                <c:pt idx="51">
                  <c:v>0.18000000715255737</c:v>
                </c:pt>
                <c:pt idx="52">
                  <c:v>0.18000000715255737</c:v>
                </c:pt>
                <c:pt idx="53">
                  <c:v>0.18000000715255737</c:v>
                </c:pt>
                <c:pt idx="54">
                  <c:v>0.18000000715255737</c:v>
                </c:pt>
                <c:pt idx="55">
                  <c:v>0.18000000715255737</c:v>
                </c:pt>
                <c:pt idx="56">
                  <c:v>0.18000000715255737</c:v>
                </c:pt>
                <c:pt idx="57">
                  <c:v>0.18000000715255737</c:v>
                </c:pt>
                <c:pt idx="58">
                  <c:v>0.18000000715255737</c:v>
                </c:pt>
                <c:pt idx="59">
                  <c:v>0.18000000715255737</c:v>
                </c:pt>
                <c:pt idx="60">
                  <c:v>0.17803725600242615</c:v>
                </c:pt>
                <c:pt idx="61">
                  <c:v>0.18000000715255737</c:v>
                </c:pt>
                <c:pt idx="62">
                  <c:v>0.17793898284435272</c:v>
                </c:pt>
                <c:pt idx="63">
                  <c:v>0.1773708164691925</c:v>
                </c:pt>
                <c:pt idx="64">
                  <c:v>0.1753154993057251</c:v>
                </c:pt>
                <c:pt idx="65">
                  <c:v>0.17229463160037994</c:v>
                </c:pt>
                <c:pt idx="66">
                  <c:v>0.16895438730716705</c:v>
                </c:pt>
                <c:pt idx="67">
                  <c:v>0.16432690620422363</c:v>
                </c:pt>
                <c:pt idx="68">
                  <c:v>0.18000000715255737</c:v>
                </c:pt>
                <c:pt idx="69">
                  <c:v>0.18000000715255737</c:v>
                </c:pt>
                <c:pt idx="70">
                  <c:v>0.15494222939014435</c:v>
                </c:pt>
                <c:pt idx="71">
                  <c:v>0.1567569375038147</c:v>
                </c:pt>
                <c:pt idx="72">
                  <c:v>0.15706276893615723</c:v>
                </c:pt>
                <c:pt idx="73">
                  <c:v>0.15564268827438354</c:v>
                </c:pt>
                <c:pt idx="74">
                  <c:v>0.15302880108356476</c:v>
                </c:pt>
                <c:pt idx="75">
                  <c:v>0.14851543307304382</c:v>
                </c:pt>
                <c:pt idx="76">
                  <c:v>0.1423749178647995</c:v>
                </c:pt>
                <c:pt idx="77">
                  <c:v>0.13262243568897247</c:v>
                </c:pt>
                <c:pt idx="78">
                  <c:v>0.13273966312408447</c:v>
                </c:pt>
                <c:pt idx="79">
                  <c:v>0.13285277783870697</c:v>
                </c:pt>
                <c:pt idx="80">
                  <c:v>0.13296183943748474</c:v>
                </c:pt>
                <c:pt idx="81">
                  <c:v>0.13306686282157898</c:v>
                </c:pt>
                <c:pt idx="82">
                  <c:v>0.18000000715255737</c:v>
                </c:pt>
                <c:pt idx="83">
                  <c:v>0.18000000715255737</c:v>
                </c:pt>
                <c:pt idx="84">
                  <c:v>0.18000000715255737</c:v>
                </c:pt>
                <c:pt idx="85">
                  <c:v>0.18000000715255737</c:v>
                </c:pt>
                <c:pt idx="86">
                  <c:v>0.18000000715255737</c:v>
                </c:pt>
                <c:pt idx="87">
                  <c:v>0.18000000715255737</c:v>
                </c:pt>
                <c:pt idx="88">
                  <c:v>0.18000000715255737</c:v>
                </c:pt>
                <c:pt idx="89">
                  <c:v>0.18000000715255737</c:v>
                </c:pt>
                <c:pt idx="90">
                  <c:v>0.18000000715255737</c:v>
                </c:pt>
                <c:pt idx="91">
                  <c:v>0.18000000715255737</c:v>
                </c:pt>
                <c:pt idx="92">
                  <c:v>0.18000000715255737</c:v>
                </c:pt>
                <c:pt idx="93">
                  <c:v>0.18000000715255737</c:v>
                </c:pt>
                <c:pt idx="94">
                  <c:v>0.18000000715255737</c:v>
                </c:pt>
                <c:pt idx="95">
                  <c:v>0.18000000715255737</c:v>
                </c:pt>
                <c:pt idx="96">
                  <c:v>0.18000000715255737</c:v>
                </c:pt>
                <c:pt idx="97">
                  <c:v>0.18000000715255737</c:v>
                </c:pt>
                <c:pt idx="98">
                  <c:v>0.18000000715255737</c:v>
                </c:pt>
                <c:pt idx="99">
                  <c:v>0.18000000715255737</c:v>
                </c:pt>
                <c:pt idx="100">
                  <c:v>0.18000000715255737</c:v>
                </c:pt>
                <c:pt idx="101">
                  <c:v>0.18000000715255737</c:v>
                </c:pt>
                <c:pt idx="102">
                  <c:v>0.18000000715255737</c:v>
                </c:pt>
                <c:pt idx="103">
                  <c:v>0.18000000715255737</c:v>
                </c:pt>
                <c:pt idx="104">
                  <c:v>0.18000000715255737</c:v>
                </c:pt>
                <c:pt idx="105">
                  <c:v>0.18000000715255737</c:v>
                </c:pt>
                <c:pt idx="106">
                  <c:v>0.18000000715255737</c:v>
                </c:pt>
                <c:pt idx="107">
                  <c:v>0.18000000715255737</c:v>
                </c:pt>
                <c:pt idx="108">
                  <c:v>0.18000000715255737</c:v>
                </c:pt>
                <c:pt idx="109">
                  <c:v>0.18000000715255737</c:v>
                </c:pt>
                <c:pt idx="110">
                  <c:v>0.18000000715255737</c:v>
                </c:pt>
                <c:pt idx="111">
                  <c:v>0.18000000715255737</c:v>
                </c:pt>
                <c:pt idx="112">
                  <c:v>0.18000000715255737</c:v>
                </c:pt>
                <c:pt idx="113">
                  <c:v>0.18000000715255737</c:v>
                </c:pt>
                <c:pt idx="114">
                  <c:v>0.18000000715255737</c:v>
                </c:pt>
                <c:pt idx="115">
                  <c:v>0.18000000715255737</c:v>
                </c:pt>
                <c:pt idx="116">
                  <c:v>0.18000000715255737</c:v>
                </c:pt>
                <c:pt idx="117">
                  <c:v>0.18000000715255737</c:v>
                </c:pt>
                <c:pt idx="118">
                  <c:v>0.18000000715255737</c:v>
                </c:pt>
                <c:pt idx="119">
                  <c:v>0.18000000715255737</c:v>
                </c:pt>
                <c:pt idx="120">
                  <c:v>0.18000000715255737</c:v>
                </c:pt>
                <c:pt idx="121">
                  <c:v>0.18000000715255737</c:v>
                </c:pt>
                <c:pt idx="122">
                  <c:v>0.18000000715255737</c:v>
                </c:pt>
                <c:pt idx="123">
                  <c:v>0.18000000715255737</c:v>
                </c:pt>
                <c:pt idx="124">
                  <c:v>0.18000000715255737</c:v>
                </c:pt>
                <c:pt idx="125">
                  <c:v>0.18000000715255737</c:v>
                </c:pt>
                <c:pt idx="126">
                  <c:v>0.18000000715255737</c:v>
                </c:pt>
                <c:pt idx="127">
                  <c:v>0.18000000715255737</c:v>
                </c:pt>
                <c:pt idx="128">
                  <c:v>0.18000000715255737</c:v>
                </c:pt>
                <c:pt idx="129">
                  <c:v>0.18000000715255737</c:v>
                </c:pt>
                <c:pt idx="130">
                  <c:v>0.18000000715255737</c:v>
                </c:pt>
                <c:pt idx="131">
                  <c:v>0.18000000715255737</c:v>
                </c:pt>
                <c:pt idx="132">
                  <c:v>0.18000000715255737</c:v>
                </c:pt>
                <c:pt idx="133">
                  <c:v>0.18000000715255737</c:v>
                </c:pt>
                <c:pt idx="134">
                  <c:v>0.18000000715255737</c:v>
                </c:pt>
                <c:pt idx="135">
                  <c:v>0.18000000715255737</c:v>
                </c:pt>
                <c:pt idx="136">
                  <c:v>0.18000000715255737</c:v>
                </c:pt>
                <c:pt idx="137">
                  <c:v>0.18000000715255737</c:v>
                </c:pt>
                <c:pt idx="138">
                  <c:v>0.18000000715255737</c:v>
                </c:pt>
                <c:pt idx="139">
                  <c:v>0.18000000715255737</c:v>
                </c:pt>
                <c:pt idx="140">
                  <c:v>0.18000000715255737</c:v>
                </c:pt>
                <c:pt idx="141">
                  <c:v>0.18000000715255737</c:v>
                </c:pt>
                <c:pt idx="142">
                  <c:v>0.18000000715255737</c:v>
                </c:pt>
                <c:pt idx="143">
                  <c:v>0.18000000715255737</c:v>
                </c:pt>
                <c:pt idx="144">
                  <c:v>0.18000000715255737</c:v>
                </c:pt>
                <c:pt idx="145">
                  <c:v>0.18000000715255737</c:v>
                </c:pt>
                <c:pt idx="146">
                  <c:v>0.18000000715255737</c:v>
                </c:pt>
                <c:pt idx="147">
                  <c:v>0.18000000715255737</c:v>
                </c:pt>
                <c:pt idx="148">
                  <c:v>0.18000000715255737</c:v>
                </c:pt>
                <c:pt idx="149">
                  <c:v>0.18000000715255737</c:v>
                </c:pt>
                <c:pt idx="150">
                  <c:v>0.18000000715255737</c:v>
                </c:pt>
                <c:pt idx="151">
                  <c:v>0.18000000715255737</c:v>
                </c:pt>
                <c:pt idx="152">
                  <c:v>0.18000000715255737</c:v>
                </c:pt>
                <c:pt idx="153">
                  <c:v>0.18000000715255737</c:v>
                </c:pt>
                <c:pt idx="154">
                  <c:v>0.18000000715255737</c:v>
                </c:pt>
                <c:pt idx="155">
                  <c:v>0.18000000715255737</c:v>
                </c:pt>
                <c:pt idx="156">
                  <c:v>0.18000000715255737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  <c:pt idx="157">
                  <c:v>279</c:v>
                </c:pt>
                <c:pt idx="158">
                  <c:v>280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5.000000074505806E-2</c:v>
                </c:pt>
                <c:pt idx="1">
                  <c:v>5.000000074505806E-2</c:v>
                </c:pt>
                <c:pt idx="2">
                  <c:v>5.000000074505806E-2</c:v>
                </c:pt>
                <c:pt idx="3">
                  <c:v>5.000000074505806E-2</c:v>
                </c:pt>
                <c:pt idx="4">
                  <c:v>5.000000074505806E-2</c:v>
                </c:pt>
                <c:pt idx="5">
                  <c:v>5.000000074505806E-2</c:v>
                </c:pt>
                <c:pt idx="6">
                  <c:v>5.000000074505806E-2</c:v>
                </c:pt>
                <c:pt idx="7">
                  <c:v>5.000000074505806E-2</c:v>
                </c:pt>
                <c:pt idx="8">
                  <c:v>5.000000074505806E-2</c:v>
                </c:pt>
                <c:pt idx="9">
                  <c:v>5.000000074505806E-2</c:v>
                </c:pt>
                <c:pt idx="10">
                  <c:v>5.000000074505806E-2</c:v>
                </c:pt>
                <c:pt idx="11">
                  <c:v>5.000000074505806E-2</c:v>
                </c:pt>
                <c:pt idx="12">
                  <c:v>5.000000074505806E-2</c:v>
                </c:pt>
                <c:pt idx="13">
                  <c:v>5.000000074505806E-2</c:v>
                </c:pt>
                <c:pt idx="14">
                  <c:v>5.000000074505806E-2</c:v>
                </c:pt>
                <c:pt idx="15">
                  <c:v>5.000000074505806E-2</c:v>
                </c:pt>
                <c:pt idx="16">
                  <c:v>5.000000074505806E-2</c:v>
                </c:pt>
                <c:pt idx="17">
                  <c:v>5.000000074505806E-2</c:v>
                </c:pt>
                <c:pt idx="18">
                  <c:v>5.000000074505806E-2</c:v>
                </c:pt>
                <c:pt idx="19">
                  <c:v>5.000000074505806E-2</c:v>
                </c:pt>
                <c:pt idx="20">
                  <c:v>5.000000074505806E-2</c:v>
                </c:pt>
                <c:pt idx="21">
                  <c:v>5.000000074505806E-2</c:v>
                </c:pt>
                <c:pt idx="22">
                  <c:v>5.000000074505806E-2</c:v>
                </c:pt>
                <c:pt idx="23">
                  <c:v>5.000000074505806E-2</c:v>
                </c:pt>
                <c:pt idx="24">
                  <c:v>5.000000074505806E-2</c:v>
                </c:pt>
                <c:pt idx="25">
                  <c:v>5.000000074505806E-2</c:v>
                </c:pt>
                <c:pt idx="26">
                  <c:v>5.000000074505806E-2</c:v>
                </c:pt>
                <c:pt idx="27">
                  <c:v>5.000000074505806E-2</c:v>
                </c:pt>
                <c:pt idx="28">
                  <c:v>5.000000074505806E-2</c:v>
                </c:pt>
                <c:pt idx="29">
                  <c:v>5.000000074505806E-2</c:v>
                </c:pt>
                <c:pt idx="30">
                  <c:v>5.000000074505806E-2</c:v>
                </c:pt>
                <c:pt idx="31">
                  <c:v>6.4166665077209473E-2</c:v>
                </c:pt>
                <c:pt idx="32">
                  <c:v>7.8333333134651184E-2</c:v>
                </c:pt>
                <c:pt idx="33">
                  <c:v>9.2500001192092896E-2</c:v>
                </c:pt>
                <c:pt idx="34">
                  <c:v>0.10666666924953461</c:v>
                </c:pt>
                <c:pt idx="35">
                  <c:v>0.12083332985639572</c:v>
                </c:pt>
                <c:pt idx="36">
                  <c:v>0.13500000536441803</c:v>
                </c:pt>
                <c:pt idx="37">
                  <c:v>0.14916665852069855</c:v>
                </c:pt>
                <c:pt idx="38">
                  <c:v>0.16333332657814026</c:v>
                </c:pt>
                <c:pt idx="39">
                  <c:v>0.17749999463558197</c:v>
                </c:pt>
                <c:pt idx="40">
                  <c:v>0.19166666269302368</c:v>
                </c:pt>
                <c:pt idx="41">
                  <c:v>0.20583333075046539</c:v>
                </c:pt>
                <c:pt idx="42">
                  <c:v>0.2199999988079071</c:v>
                </c:pt>
                <c:pt idx="43">
                  <c:v>0.23416666686534882</c:v>
                </c:pt>
                <c:pt idx="44">
                  <c:v>0.24833333492279053</c:v>
                </c:pt>
                <c:pt idx="45">
                  <c:v>0.26249998807907104</c:v>
                </c:pt>
                <c:pt idx="46">
                  <c:v>0.27666667103767395</c:v>
                </c:pt>
                <c:pt idx="47">
                  <c:v>0.29083332419395447</c:v>
                </c:pt>
                <c:pt idx="48">
                  <c:v>0.30500000715255737</c:v>
                </c:pt>
                <c:pt idx="49">
                  <c:v>0.31916666030883789</c:v>
                </c:pt>
                <c:pt idx="50">
                  <c:v>0.33333331346511841</c:v>
                </c:pt>
                <c:pt idx="51">
                  <c:v>0.34749999642372131</c:v>
                </c:pt>
                <c:pt idx="52">
                  <c:v>0.36166664958000183</c:v>
                </c:pt>
                <c:pt idx="53">
                  <c:v>0.37583333253860474</c:v>
                </c:pt>
                <c:pt idx="54">
                  <c:v>0.38999998569488525</c:v>
                </c:pt>
                <c:pt idx="55">
                  <c:v>0.40416666865348816</c:v>
                </c:pt>
                <c:pt idx="56">
                  <c:v>0.41833332180976868</c:v>
                </c:pt>
                <c:pt idx="57">
                  <c:v>0.43249997496604919</c:v>
                </c:pt>
                <c:pt idx="58">
                  <c:v>0.4466666579246521</c:v>
                </c:pt>
                <c:pt idx="59">
                  <c:v>0.46083331108093262</c:v>
                </c:pt>
                <c:pt idx="60">
                  <c:v>0.47499999403953552</c:v>
                </c:pt>
                <c:pt idx="61">
                  <c:v>0.48916664719581604</c:v>
                </c:pt>
                <c:pt idx="62">
                  <c:v>0.50333333015441895</c:v>
                </c:pt>
                <c:pt idx="63">
                  <c:v>0.51749998331069946</c:v>
                </c:pt>
                <c:pt idx="64">
                  <c:v>0.53166663646697998</c:v>
                </c:pt>
                <c:pt idx="65">
                  <c:v>0.54583334922790527</c:v>
                </c:pt>
                <c:pt idx="66">
                  <c:v>0.56000000238418579</c:v>
                </c:pt>
                <c:pt idx="67">
                  <c:v>0.57416665554046631</c:v>
                </c:pt>
                <c:pt idx="68">
                  <c:v>0.58833330869674683</c:v>
                </c:pt>
                <c:pt idx="69">
                  <c:v>0.60249996185302734</c:v>
                </c:pt>
                <c:pt idx="70">
                  <c:v>0.61666667461395264</c:v>
                </c:pt>
                <c:pt idx="71">
                  <c:v>0.63083332777023315</c:v>
                </c:pt>
                <c:pt idx="72">
                  <c:v>0.64499998092651367</c:v>
                </c:pt>
                <c:pt idx="73">
                  <c:v>0.65916663408279419</c:v>
                </c:pt>
                <c:pt idx="74">
                  <c:v>0.67333328723907471</c:v>
                </c:pt>
                <c:pt idx="75">
                  <c:v>0.6875</c:v>
                </c:pt>
                <c:pt idx="76">
                  <c:v>0.70166665315628052</c:v>
                </c:pt>
                <c:pt idx="77">
                  <c:v>0.71583330631256104</c:v>
                </c:pt>
                <c:pt idx="78">
                  <c:v>0.72999995946884155</c:v>
                </c:pt>
                <c:pt idx="79">
                  <c:v>0.74416667222976685</c:v>
                </c:pt>
                <c:pt idx="80">
                  <c:v>0.75833332538604736</c:v>
                </c:pt>
                <c:pt idx="81">
                  <c:v>0.77249997854232788</c:v>
                </c:pt>
                <c:pt idx="82">
                  <c:v>0.7866666316986084</c:v>
                </c:pt>
                <c:pt idx="83">
                  <c:v>0.80083328485488892</c:v>
                </c:pt>
                <c:pt idx="84">
                  <c:v>0.81499999761581421</c:v>
                </c:pt>
                <c:pt idx="85">
                  <c:v>0.82916665077209473</c:v>
                </c:pt>
                <c:pt idx="86">
                  <c:v>0.84333330392837524</c:v>
                </c:pt>
                <c:pt idx="87">
                  <c:v>0.85749995708465576</c:v>
                </c:pt>
                <c:pt idx="88">
                  <c:v>0.87166666984558105</c:v>
                </c:pt>
                <c:pt idx="89">
                  <c:v>0.88583332300186157</c:v>
                </c:pt>
                <c:pt idx="90">
                  <c:v>0.89999997615814209</c:v>
                </c:pt>
                <c:pt idx="91">
                  <c:v>0.89999997615814209</c:v>
                </c:pt>
                <c:pt idx="92">
                  <c:v>0.89999997615814209</c:v>
                </c:pt>
                <c:pt idx="93">
                  <c:v>0.89999997615814209</c:v>
                </c:pt>
                <c:pt idx="94">
                  <c:v>0.89999997615814209</c:v>
                </c:pt>
                <c:pt idx="95">
                  <c:v>0.89999997615814209</c:v>
                </c:pt>
                <c:pt idx="96">
                  <c:v>0.89999997615814209</c:v>
                </c:pt>
                <c:pt idx="97">
                  <c:v>0.89999997615814209</c:v>
                </c:pt>
                <c:pt idx="98">
                  <c:v>0.89999997615814209</c:v>
                </c:pt>
                <c:pt idx="99">
                  <c:v>0.89999997615814209</c:v>
                </c:pt>
                <c:pt idx="100">
                  <c:v>0.89999997615814209</c:v>
                </c:pt>
                <c:pt idx="101">
                  <c:v>0.89999997615814209</c:v>
                </c:pt>
                <c:pt idx="102">
                  <c:v>0.89999997615814209</c:v>
                </c:pt>
                <c:pt idx="103">
                  <c:v>0.89999997615814209</c:v>
                </c:pt>
                <c:pt idx="104">
                  <c:v>0.89999997615814209</c:v>
                </c:pt>
                <c:pt idx="105">
                  <c:v>0.89999997615814209</c:v>
                </c:pt>
                <c:pt idx="106">
                  <c:v>0.89999997615814209</c:v>
                </c:pt>
                <c:pt idx="107">
                  <c:v>0.89999997615814209</c:v>
                </c:pt>
                <c:pt idx="108">
                  <c:v>0.89999997615814209</c:v>
                </c:pt>
                <c:pt idx="109">
                  <c:v>0.89999997615814209</c:v>
                </c:pt>
                <c:pt idx="110">
                  <c:v>0.89999997615814209</c:v>
                </c:pt>
                <c:pt idx="111">
                  <c:v>0.89999997615814209</c:v>
                </c:pt>
                <c:pt idx="112">
                  <c:v>0.89999997615814209</c:v>
                </c:pt>
                <c:pt idx="113">
                  <c:v>0.89999997615814209</c:v>
                </c:pt>
                <c:pt idx="114">
                  <c:v>0.89999997615814209</c:v>
                </c:pt>
                <c:pt idx="115">
                  <c:v>0.89999997615814209</c:v>
                </c:pt>
                <c:pt idx="116">
                  <c:v>0.89999997615814209</c:v>
                </c:pt>
                <c:pt idx="117">
                  <c:v>0.89999997615814209</c:v>
                </c:pt>
                <c:pt idx="118">
                  <c:v>0.89999997615814209</c:v>
                </c:pt>
                <c:pt idx="119">
                  <c:v>0.89999997615814209</c:v>
                </c:pt>
                <c:pt idx="120">
                  <c:v>0.89999997615814209</c:v>
                </c:pt>
                <c:pt idx="121">
                  <c:v>0.89999997615814209</c:v>
                </c:pt>
                <c:pt idx="122">
                  <c:v>0.89999997615814209</c:v>
                </c:pt>
                <c:pt idx="123">
                  <c:v>0.89999997615814209</c:v>
                </c:pt>
                <c:pt idx="124">
                  <c:v>0.89999997615814209</c:v>
                </c:pt>
                <c:pt idx="125">
                  <c:v>0.89999997615814209</c:v>
                </c:pt>
                <c:pt idx="126">
                  <c:v>0.89999997615814209</c:v>
                </c:pt>
                <c:pt idx="127">
                  <c:v>0.89999997615814209</c:v>
                </c:pt>
                <c:pt idx="128">
                  <c:v>0.89999997615814209</c:v>
                </c:pt>
                <c:pt idx="129">
                  <c:v>0.89999997615814209</c:v>
                </c:pt>
                <c:pt idx="130">
                  <c:v>0.89999997615814209</c:v>
                </c:pt>
                <c:pt idx="131">
                  <c:v>0.89999997615814209</c:v>
                </c:pt>
                <c:pt idx="132">
                  <c:v>0.89999997615814209</c:v>
                </c:pt>
                <c:pt idx="133">
                  <c:v>0.89999997615814209</c:v>
                </c:pt>
                <c:pt idx="134">
                  <c:v>0.89999997615814209</c:v>
                </c:pt>
                <c:pt idx="135">
                  <c:v>0.89999997615814209</c:v>
                </c:pt>
                <c:pt idx="136">
                  <c:v>0.90477776527404785</c:v>
                </c:pt>
                <c:pt idx="137">
                  <c:v>0.90955555438995361</c:v>
                </c:pt>
                <c:pt idx="138">
                  <c:v>0.9143332839012146</c:v>
                </c:pt>
                <c:pt idx="139">
                  <c:v>0.91911107301712036</c:v>
                </c:pt>
                <c:pt idx="140">
                  <c:v>0.92388886213302612</c:v>
                </c:pt>
                <c:pt idx="141">
                  <c:v>0.92866665124893188</c:v>
                </c:pt>
                <c:pt idx="142">
                  <c:v>0.93344444036483765</c:v>
                </c:pt>
                <c:pt idx="143">
                  <c:v>0.93822222948074341</c:v>
                </c:pt>
                <c:pt idx="144">
                  <c:v>0.94299995899200439</c:v>
                </c:pt>
                <c:pt idx="145">
                  <c:v>0.94777774810791016</c:v>
                </c:pt>
                <c:pt idx="146">
                  <c:v>0.95255553722381592</c:v>
                </c:pt>
                <c:pt idx="147">
                  <c:v>0.95733332633972168</c:v>
                </c:pt>
                <c:pt idx="148">
                  <c:v>0.96211111545562744</c:v>
                </c:pt>
                <c:pt idx="149">
                  <c:v>0.9668889045715332</c:v>
                </c:pt>
                <c:pt idx="150">
                  <c:v>0.97166663408279419</c:v>
                </c:pt>
                <c:pt idx="151">
                  <c:v>0.97644442319869995</c:v>
                </c:pt>
                <c:pt idx="152">
                  <c:v>0.98122221231460571</c:v>
                </c:pt>
                <c:pt idx="153">
                  <c:v>0.98600000143051147</c:v>
                </c:pt>
                <c:pt idx="154">
                  <c:v>0.99077779054641724</c:v>
                </c:pt>
                <c:pt idx="155">
                  <c:v>0.99555552005767822</c:v>
                </c:pt>
                <c:pt idx="156">
                  <c:v>1.000333309173584</c:v>
                </c:pt>
                <c:pt idx="157">
                  <c:v>1.0051110982894897</c:v>
                </c:pt>
                <c:pt idx="158">
                  <c:v>1.0098888874053955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 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  <c:pt idx="157">
                  <c:v>279</c:v>
                </c:pt>
                <c:pt idx="158">
                  <c:v>280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0.15000000596046448</c:v>
                </c:pt>
                <c:pt idx="1">
                  <c:v>0.15000000596046448</c:v>
                </c:pt>
                <c:pt idx="2">
                  <c:v>0.15000000596046448</c:v>
                </c:pt>
                <c:pt idx="3">
                  <c:v>0.15000000596046448</c:v>
                </c:pt>
                <c:pt idx="4">
                  <c:v>0.15000000596046448</c:v>
                </c:pt>
                <c:pt idx="5">
                  <c:v>0.15000000596046448</c:v>
                </c:pt>
                <c:pt idx="6">
                  <c:v>0.15000000596046448</c:v>
                </c:pt>
                <c:pt idx="7">
                  <c:v>0.15000000596046448</c:v>
                </c:pt>
                <c:pt idx="8">
                  <c:v>0.15000000596046448</c:v>
                </c:pt>
                <c:pt idx="9">
                  <c:v>0.15000000596046448</c:v>
                </c:pt>
                <c:pt idx="10">
                  <c:v>0.15000000596046448</c:v>
                </c:pt>
                <c:pt idx="11">
                  <c:v>0.15000000596046448</c:v>
                </c:pt>
                <c:pt idx="12">
                  <c:v>0.15000000596046448</c:v>
                </c:pt>
                <c:pt idx="13">
                  <c:v>0.15000000596046448</c:v>
                </c:pt>
                <c:pt idx="14">
                  <c:v>0.15000000596046448</c:v>
                </c:pt>
                <c:pt idx="15">
                  <c:v>0.15000000596046448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0.15000000596046448</c:v>
                </c:pt>
                <c:pt idx="19">
                  <c:v>0.15000000596046448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0.15000000596046448</c:v>
                </c:pt>
                <c:pt idx="24">
                  <c:v>0.15000000596046448</c:v>
                </c:pt>
                <c:pt idx="25">
                  <c:v>0.15000000596046448</c:v>
                </c:pt>
                <c:pt idx="26">
                  <c:v>0.15000000596046448</c:v>
                </c:pt>
                <c:pt idx="27">
                  <c:v>0.15000000596046448</c:v>
                </c:pt>
                <c:pt idx="28">
                  <c:v>0.15000000596046448</c:v>
                </c:pt>
                <c:pt idx="29">
                  <c:v>0.15000000596046448</c:v>
                </c:pt>
                <c:pt idx="30">
                  <c:v>0.15000000596046448</c:v>
                </c:pt>
                <c:pt idx="31">
                  <c:v>0.17080000042915344</c:v>
                </c:pt>
                <c:pt idx="32">
                  <c:v>0.1916000097990036</c:v>
                </c:pt>
                <c:pt idx="33">
                  <c:v>0.21240000426769257</c:v>
                </c:pt>
                <c:pt idx="34">
                  <c:v>0.23320001363754272</c:v>
                </c:pt>
                <c:pt idx="35">
                  <c:v>0.25400000810623169</c:v>
                </c:pt>
                <c:pt idx="36">
                  <c:v>0.27480000257492065</c:v>
                </c:pt>
                <c:pt idx="37">
                  <c:v>0.29560002684593201</c:v>
                </c:pt>
                <c:pt idx="38">
                  <c:v>0.31640002131462097</c:v>
                </c:pt>
                <c:pt idx="39">
                  <c:v>0.33720001578330994</c:v>
                </c:pt>
                <c:pt idx="40">
                  <c:v>0.3580000102519989</c:v>
                </c:pt>
                <c:pt idx="41">
                  <c:v>0.37880000472068787</c:v>
                </c:pt>
                <c:pt idx="42">
                  <c:v>0.39960002899169922</c:v>
                </c:pt>
                <c:pt idx="43">
                  <c:v>0.42040002346038818</c:v>
                </c:pt>
                <c:pt idx="44">
                  <c:v>0.44120001792907715</c:v>
                </c:pt>
                <c:pt idx="45">
                  <c:v>0.46200001239776611</c:v>
                </c:pt>
                <c:pt idx="46">
                  <c:v>0.48280003666877747</c:v>
                </c:pt>
                <c:pt idx="47">
                  <c:v>0.50360000133514404</c:v>
                </c:pt>
                <c:pt idx="48">
                  <c:v>0.52439999580383301</c:v>
                </c:pt>
                <c:pt idx="49">
                  <c:v>0.54520004987716675</c:v>
                </c:pt>
                <c:pt idx="50">
                  <c:v>0.56600004434585571</c:v>
                </c:pt>
                <c:pt idx="51">
                  <c:v>0.58680003881454468</c:v>
                </c:pt>
                <c:pt idx="52">
                  <c:v>0.60760003328323364</c:v>
                </c:pt>
                <c:pt idx="53">
                  <c:v>0.62840002775192261</c:v>
                </c:pt>
                <c:pt idx="54">
                  <c:v>0.64920002222061157</c:v>
                </c:pt>
                <c:pt idx="55">
                  <c:v>0.67000001668930054</c:v>
                </c:pt>
                <c:pt idx="56">
                  <c:v>0.6908000111579895</c:v>
                </c:pt>
                <c:pt idx="57">
                  <c:v>0.71160000562667847</c:v>
                </c:pt>
                <c:pt idx="58">
                  <c:v>0.73240005970001221</c:v>
                </c:pt>
                <c:pt idx="59">
                  <c:v>0.75320005416870117</c:v>
                </c:pt>
                <c:pt idx="60">
                  <c:v>0.77400004863739014</c:v>
                </c:pt>
                <c:pt idx="61">
                  <c:v>0.7948000431060791</c:v>
                </c:pt>
                <c:pt idx="62">
                  <c:v>0.81560003757476807</c:v>
                </c:pt>
                <c:pt idx="63">
                  <c:v>0.83640003204345703</c:v>
                </c:pt>
                <c:pt idx="64">
                  <c:v>0.857200026512146</c:v>
                </c:pt>
                <c:pt idx="65">
                  <c:v>0.87800002098083496</c:v>
                </c:pt>
                <c:pt idx="66">
                  <c:v>0.89880001544952393</c:v>
                </c:pt>
                <c:pt idx="67">
                  <c:v>0.91960006952285767</c:v>
                </c:pt>
                <c:pt idx="68">
                  <c:v>0.94040006399154663</c:v>
                </c:pt>
                <c:pt idx="69">
                  <c:v>0.9612000584602356</c:v>
                </c:pt>
                <c:pt idx="70">
                  <c:v>0.98200005292892456</c:v>
                </c:pt>
                <c:pt idx="71">
                  <c:v>1.0028001070022583</c:v>
                </c:pt>
                <c:pt idx="72">
                  <c:v>1.0236001014709473</c:v>
                </c:pt>
                <c:pt idx="73">
                  <c:v>1.0444000959396362</c:v>
                </c:pt>
                <c:pt idx="74">
                  <c:v>1.0652000904083252</c:v>
                </c:pt>
                <c:pt idx="75">
                  <c:v>1.0860000848770142</c:v>
                </c:pt>
                <c:pt idx="76">
                  <c:v>1.1068000793457031</c:v>
                </c:pt>
                <c:pt idx="77">
                  <c:v>1.1276000738143921</c:v>
                </c:pt>
                <c:pt idx="78">
                  <c:v>1.1484000682830811</c:v>
                </c:pt>
                <c:pt idx="79">
                  <c:v>1.16920006275177</c:v>
                </c:pt>
                <c:pt idx="80">
                  <c:v>1.190000057220459</c:v>
                </c:pt>
                <c:pt idx="81">
                  <c:v>1.190000057220459</c:v>
                </c:pt>
                <c:pt idx="82">
                  <c:v>1.190000057220459</c:v>
                </c:pt>
                <c:pt idx="83">
                  <c:v>1.190000057220459</c:v>
                </c:pt>
                <c:pt idx="84">
                  <c:v>1.190000057220459</c:v>
                </c:pt>
                <c:pt idx="85">
                  <c:v>1.190000057220459</c:v>
                </c:pt>
                <c:pt idx="86">
                  <c:v>1.190000057220459</c:v>
                </c:pt>
                <c:pt idx="87">
                  <c:v>1.190000057220459</c:v>
                </c:pt>
                <c:pt idx="88">
                  <c:v>1.190000057220459</c:v>
                </c:pt>
                <c:pt idx="89">
                  <c:v>1.190000057220459</c:v>
                </c:pt>
                <c:pt idx="90">
                  <c:v>1.190000057220459</c:v>
                </c:pt>
                <c:pt idx="91">
                  <c:v>1.190000057220459</c:v>
                </c:pt>
                <c:pt idx="92">
                  <c:v>1.190000057220459</c:v>
                </c:pt>
                <c:pt idx="93">
                  <c:v>1.190000057220459</c:v>
                </c:pt>
                <c:pt idx="94">
                  <c:v>1.190000057220459</c:v>
                </c:pt>
                <c:pt idx="95">
                  <c:v>1.190000057220459</c:v>
                </c:pt>
                <c:pt idx="96">
                  <c:v>1.190000057220459</c:v>
                </c:pt>
                <c:pt idx="97">
                  <c:v>1.190000057220459</c:v>
                </c:pt>
                <c:pt idx="98">
                  <c:v>1.190000057220459</c:v>
                </c:pt>
                <c:pt idx="99">
                  <c:v>1.190000057220459</c:v>
                </c:pt>
                <c:pt idx="100">
                  <c:v>1.190000057220459</c:v>
                </c:pt>
                <c:pt idx="101">
                  <c:v>1.190000057220459</c:v>
                </c:pt>
                <c:pt idx="102">
                  <c:v>1.190000057220459</c:v>
                </c:pt>
                <c:pt idx="103">
                  <c:v>1.190000057220459</c:v>
                </c:pt>
                <c:pt idx="104">
                  <c:v>1.190000057220459</c:v>
                </c:pt>
                <c:pt idx="105">
                  <c:v>1.190000057220459</c:v>
                </c:pt>
                <c:pt idx="106">
                  <c:v>1.190000057220459</c:v>
                </c:pt>
                <c:pt idx="107">
                  <c:v>1.190000057220459</c:v>
                </c:pt>
                <c:pt idx="108">
                  <c:v>1.190000057220459</c:v>
                </c:pt>
                <c:pt idx="109">
                  <c:v>1.190000057220459</c:v>
                </c:pt>
                <c:pt idx="110">
                  <c:v>1.190000057220459</c:v>
                </c:pt>
                <c:pt idx="111">
                  <c:v>1.190000057220459</c:v>
                </c:pt>
                <c:pt idx="112">
                  <c:v>1.190000057220459</c:v>
                </c:pt>
                <c:pt idx="113">
                  <c:v>1.190000057220459</c:v>
                </c:pt>
                <c:pt idx="114">
                  <c:v>1.190000057220459</c:v>
                </c:pt>
                <c:pt idx="115">
                  <c:v>1.190000057220459</c:v>
                </c:pt>
                <c:pt idx="116">
                  <c:v>1.190000057220459</c:v>
                </c:pt>
                <c:pt idx="117">
                  <c:v>1.190000057220459</c:v>
                </c:pt>
                <c:pt idx="118">
                  <c:v>1.190000057220459</c:v>
                </c:pt>
                <c:pt idx="119">
                  <c:v>1.190000057220459</c:v>
                </c:pt>
                <c:pt idx="120">
                  <c:v>1.190000057220459</c:v>
                </c:pt>
                <c:pt idx="121">
                  <c:v>1.190000057220459</c:v>
                </c:pt>
                <c:pt idx="122">
                  <c:v>1.190000057220459</c:v>
                </c:pt>
                <c:pt idx="123">
                  <c:v>1.190000057220459</c:v>
                </c:pt>
                <c:pt idx="124">
                  <c:v>1.190000057220459</c:v>
                </c:pt>
                <c:pt idx="125">
                  <c:v>1.190000057220459</c:v>
                </c:pt>
                <c:pt idx="126">
                  <c:v>1.1700882911682129</c:v>
                </c:pt>
                <c:pt idx="127">
                  <c:v>1.1501765251159668</c:v>
                </c:pt>
                <c:pt idx="128">
                  <c:v>1.1302647590637207</c:v>
                </c:pt>
                <c:pt idx="129">
                  <c:v>1.1103529930114746</c:v>
                </c:pt>
                <c:pt idx="130">
                  <c:v>1.0904412269592285</c:v>
                </c:pt>
                <c:pt idx="131">
                  <c:v>1.0705294609069824</c:v>
                </c:pt>
                <c:pt idx="132">
                  <c:v>1.0506176948547363</c:v>
                </c:pt>
                <c:pt idx="133">
                  <c:v>1.0307059288024902</c:v>
                </c:pt>
                <c:pt idx="134">
                  <c:v>1.0107941627502441</c:v>
                </c:pt>
                <c:pt idx="135">
                  <c:v>0.99088239669799805</c:v>
                </c:pt>
                <c:pt idx="136">
                  <c:v>0.97097063064575195</c:v>
                </c:pt>
                <c:pt idx="137">
                  <c:v>0.95105886459350586</c:v>
                </c:pt>
                <c:pt idx="138">
                  <c:v>0.93114709854125977</c:v>
                </c:pt>
                <c:pt idx="139">
                  <c:v>0.91123533248901367</c:v>
                </c:pt>
                <c:pt idx="140">
                  <c:v>0.89132356643676758</c:v>
                </c:pt>
                <c:pt idx="141">
                  <c:v>0.87141180038452148</c:v>
                </c:pt>
                <c:pt idx="142">
                  <c:v>0.85150003433227539</c:v>
                </c:pt>
                <c:pt idx="143">
                  <c:v>0.8315882682800293</c:v>
                </c:pt>
                <c:pt idx="144">
                  <c:v>0.8116765022277832</c:v>
                </c:pt>
                <c:pt idx="145">
                  <c:v>0.79176473617553711</c:v>
                </c:pt>
                <c:pt idx="146">
                  <c:v>0.77185297012329102</c:v>
                </c:pt>
                <c:pt idx="147">
                  <c:v>0.75194120407104492</c:v>
                </c:pt>
                <c:pt idx="148">
                  <c:v>0.73202943801879883</c:v>
                </c:pt>
                <c:pt idx="149">
                  <c:v>0.71211767196655273</c:v>
                </c:pt>
                <c:pt idx="150">
                  <c:v>0.69220590591430664</c:v>
                </c:pt>
                <c:pt idx="151">
                  <c:v>0.67229413986206055</c:v>
                </c:pt>
                <c:pt idx="152">
                  <c:v>0.65238237380981445</c:v>
                </c:pt>
                <c:pt idx="153">
                  <c:v>0.63247060775756836</c:v>
                </c:pt>
                <c:pt idx="154">
                  <c:v>0.61255884170532227</c:v>
                </c:pt>
                <c:pt idx="155">
                  <c:v>0.59264707565307617</c:v>
                </c:pt>
                <c:pt idx="156">
                  <c:v>0.57273530960083008</c:v>
                </c:pt>
                <c:pt idx="157">
                  <c:v>0.55282354354858398</c:v>
                </c:pt>
                <c:pt idx="158">
                  <c:v>0.53291177749633789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 minus 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  <c:pt idx="154">
                  <c:v>276</c:v>
                </c:pt>
                <c:pt idx="155">
                  <c:v>277</c:v>
                </c:pt>
                <c:pt idx="156">
                  <c:v>278</c:v>
                </c:pt>
                <c:pt idx="157">
                  <c:v>279</c:v>
                </c:pt>
                <c:pt idx="158">
                  <c:v>280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0.89999997615814209</c:v>
                </c:pt>
                <c:pt idx="1">
                  <c:v>0.89999997615814209</c:v>
                </c:pt>
                <c:pt idx="2">
                  <c:v>0.89999997615814209</c:v>
                </c:pt>
                <c:pt idx="3">
                  <c:v>0.89999997615814209</c:v>
                </c:pt>
                <c:pt idx="4">
                  <c:v>0.89999997615814209</c:v>
                </c:pt>
                <c:pt idx="5">
                  <c:v>0.89999997615814209</c:v>
                </c:pt>
                <c:pt idx="6">
                  <c:v>0.89999997615814209</c:v>
                </c:pt>
                <c:pt idx="7">
                  <c:v>0.89999997615814209</c:v>
                </c:pt>
                <c:pt idx="8">
                  <c:v>0.89999997615814209</c:v>
                </c:pt>
                <c:pt idx="9">
                  <c:v>0.89999997615814209</c:v>
                </c:pt>
                <c:pt idx="10">
                  <c:v>0.89999997615814209</c:v>
                </c:pt>
                <c:pt idx="11">
                  <c:v>0.89999997615814209</c:v>
                </c:pt>
                <c:pt idx="12">
                  <c:v>0.89999997615814209</c:v>
                </c:pt>
                <c:pt idx="13">
                  <c:v>0.89999997615814209</c:v>
                </c:pt>
                <c:pt idx="14">
                  <c:v>0.89999997615814209</c:v>
                </c:pt>
                <c:pt idx="15">
                  <c:v>0.89999997615814209</c:v>
                </c:pt>
                <c:pt idx="16">
                  <c:v>0.89999997615814209</c:v>
                </c:pt>
                <c:pt idx="17">
                  <c:v>0.89999997615814209</c:v>
                </c:pt>
                <c:pt idx="18">
                  <c:v>0.89999997615814209</c:v>
                </c:pt>
                <c:pt idx="19">
                  <c:v>0.89999997615814209</c:v>
                </c:pt>
                <c:pt idx="20">
                  <c:v>0.89999997615814209</c:v>
                </c:pt>
                <c:pt idx="21">
                  <c:v>0.89999997615814209</c:v>
                </c:pt>
                <c:pt idx="22">
                  <c:v>0.89999997615814209</c:v>
                </c:pt>
                <c:pt idx="23">
                  <c:v>0.89999997615814209</c:v>
                </c:pt>
                <c:pt idx="24">
                  <c:v>0.89999997615814209</c:v>
                </c:pt>
                <c:pt idx="25">
                  <c:v>0.89999997615814209</c:v>
                </c:pt>
                <c:pt idx="26">
                  <c:v>0.89999997615814209</c:v>
                </c:pt>
                <c:pt idx="27">
                  <c:v>0.89999997615814209</c:v>
                </c:pt>
                <c:pt idx="28">
                  <c:v>0.89999997615814209</c:v>
                </c:pt>
                <c:pt idx="29">
                  <c:v>0.89999997615814209</c:v>
                </c:pt>
                <c:pt idx="30">
                  <c:v>0.89999997615814209</c:v>
                </c:pt>
                <c:pt idx="31">
                  <c:v>0.88666665554046631</c:v>
                </c:pt>
                <c:pt idx="32">
                  <c:v>0.87333333492279053</c:v>
                </c:pt>
                <c:pt idx="33">
                  <c:v>0.85999995470046997</c:v>
                </c:pt>
                <c:pt idx="34">
                  <c:v>0.84666663408279419</c:v>
                </c:pt>
                <c:pt idx="35">
                  <c:v>0.83333331346511841</c:v>
                </c:pt>
                <c:pt idx="36">
                  <c:v>0.81999999284744263</c:v>
                </c:pt>
                <c:pt idx="37">
                  <c:v>0.80666667222976685</c:v>
                </c:pt>
                <c:pt idx="38">
                  <c:v>0.79333329200744629</c:v>
                </c:pt>
                <c:pt idx="39">
                  <c:v>0.77999997138977051</c:v>
                </c:pt>
                <c:pt idx="40">
                  <c:v>0.76666665077209473</c:v>
                </c:pt>
                <c:pt idx="41">
                  <c:v>0.75333333015441895</c:v>
                </c:pt>
                <c:pt idx="42">
                  <c:v>0.74000000953674316</c:v>
                </c:pt>
                <c:pt idx="43">
                  <c:v>0.72666662931442261</c:v>
                </c:pt>
                <c:pt idx="44">
                  <c:v>0.71333330869674683</c:v>
                </c:pt>
                <c:pt idx="45">
                  <c:v>0.69999998807907104</c:v>
                </c:pt>
                <c:pt idx="46">
                  <c:v>0.68666666746139526</c:v>
                </c:pt>
                <c:pt idx="47">
                  <c:v>0.67333328723907471</c:v>
                </c:pt>
                <c:pt idx="48">
                  <c:v>0.65999996662139893</c:v>
                </c:pt>
                <c:pt idx="49">
                  <c:v>0.64666664600372314</c:v>
                </c:pt>
                <c:pt idx="50">
                  <c:v>0.63333332538604736</c:v>
                </c:pt>
                <c:pt idx="51">
                  <c:v>0.62000000476837158</c:v>
                </c:pt>
                <c:pt idx="52">
                  <c:v>0.60666662454605103</c:v>
                </c:pt>
                <c:pt idx="53">
                  <c:v>0.59333330392837524</c:v>
                </c:pt>
                <c:pt idx="54">
                  <c:v>0.57999998331069946</c:v>
                </c:pt>
                <c:pt idx="55">
                  <c:v>0.56666666269302368</c:v>
                </c:pt>
                <c:pt idx="56">
                  <c:v>0.5533333420753479</c:v>
                </c:pt>
                <c:pt idx="57">
                  <c:v>0.53999996185302734</c:v>
                </c:pt>
                <c:pt idx="58">
                  <c:v>0.52666664123535156</c:v>
                </c:pt>
                <c:pt idx="59">
                  <c:v>0.51333332061767578</c:v>
                </c:pt>
                <c:pt idx="60">
                  <c:v>0.5</c:v>
                </c:pt>
                <c:pt idx="61">
                  <c:v>0.48666664958000183</c:v>
                </c:pt>
                <c:pt idx="62">
                  <c:v>0.47333332896232605</c:v>
                </c:pt>
                <c:pt idx="63">
                  <c:v>0.45999997854232788</c:v>
                </c:pt>
                <c:pt idx="64">
                  <c:v>0.4466666579246521</c:v>
                </c:pt>
                <c:pt idx="65">
                  <c:v>0.43333333730697632</c:v>
                </c:pt>
                <c:pt idx="66">
                  <c:v>0.41999998688697815</c:v>
                </c:pt>
                <c:pt idx="67">
                  <c:v>0.40666666626930237</c:v>
                </c:pt>
                <c:pt idx="68">
                  <c:v>0.3933333158493042</c:v>
                </c:pt>
                <c:pt idx="69">
                  <c:v>0.37999999523162842</c:v>
                </c:pt>
                <c:pt idx="70">
                  <c:v>0.36666667461395264</c:v>
                </c:pt>
                <c:pt idx="71">
                  <c:v>0.35333332419395447</c:v>
                </c:pt>
                <c:pt idx="72">
                  <c:v>0.34000000357627869</c:v>
                </c:pt>
                <c:pt idx="73">
                  <c:v>0.32666665315628052</c:v>
                </c:pt>
                <c:pt idx="74">
                  <c:v>0.31333333253860474</c:v>
                </c:pt>
                <c:pt idx="75">
                  <c:v>0.29999998211860657</c:v>
                </c:pt>
                <c:pt idx="76">
                  <c:v>0.28666666150093079</c:v>
                </c:pt>
                <c:pt idx="77">
                  <c:v>0.273333340883255</c:v>
                </c:pt>
                <c:pt idx="78">
                  <c:v>0.25999999046325684</c:v>
                </c:pt>
                <c:pt idx="79">
                  <c:v>0.24666666984558105</c:v>
                </c:pt>
                <c:pt idx="80">
                  <c:v>0.23333333432674408</c:v>
                </c:pt>
                <c:pt idx="81">
                  <c:v>0.2199999988079071</c:v>
                </c:pt>
                <c:pt idx="82">
                  <c:v>0.20666666328907013</c:v>
                </c:pt>
                <c:pt idx="83">
                  <c:v>0.19333332777023315</c:v>
                </c:pt>
                <c:pt idx="84">
                  <c:v>0.17999999225139618</c:v>
                </c:pt>
                <c:pt idx="85">
                  <c:v>0.1666666716337204</c:v>
                </c:pt>
                <c:pt idx="86">
                  <c:v>0.15333333611488342</c:v>
                </c:pt>
                <c:pt idx="87">
                  <c:v>0.14000000059604645</c:v>
                </c:pt>
                <c:pt idx="88">
                  <c:v>0.12666666507720947</c:v>
                </c:pt>
                <c:pt idx="89">
                  <c:v>0.11333333700895309</c:v>
                </c:pt>
                <c:pt idx="90">
                  <c:v>0.10000000149011612</c:v>
                </c:pt>
                <c:pt idx="91">
                  <c:v>0.10000000149011612</c:v>
                </c:pt>
                <c:pt idx="92">
                  <c:v>0.10000000149011612</c:v>
                </c:pt>
                <c:pt idx="93">
                  <c:v>0.10000000149011612</c:v>
                </c:pt>
                <c:pt idx="94">
                  <c:v>0.10000000149011612</c:v>
                </c:pt>
                <c:pt idx="95">
                  <c:v>0.10000000149011612</c:v>
                </c:pt>
                <c:pt idx="96">
                  <c:v>0.10000000149011612</c:v>
                </c:pt>
                <c:pt idx="97">
                  <c:v>0.10000000149011612</c:v>
                </c:pt>
                <c:pt idx="98">
                  <c:v>0.10000000149011612</c:v>
                </c:pt>
                <c:pt idx="99">
                  <c:v>0.10000000149011612</c:v>
                </c:pt>
                <c:pt idx="100">
                  <c:v>0.10000000149011612</c:v>
                </c:pt>
                <c:pt idx="101">
                  <c:v>0.10000000149011612</c:v>
                </c:pt>
                <c:pt idx="102">
                  <c:v>0.10000000149011612</c:v>
                </c:pt>
                <c:pt idx="103">
                  <c:v>0.10000000149011612</c:v>
                </c:pt>
                <c:pt idx="104">
                  <c:v>0.10000000149011612</c:v>
                </c:pt>
                <c:pt idx="105">
                  <c:v>0.10000000149011612</c:v>
                </c:pt>
                <c:pt idx="106">
                  <c:v>0.10000000149011612</c:v>
                </c:pt>
                <c:pt idx="107">
                  <c:v>0.10000000149011612</c:v>
                </c:pt>
                <c:pt idx="108">
                  <c:v>0.10000000149011612</c:v>
                </c:pt>
                <c:pt idx="109">
                  <c:v>0.10000000149011612</c:v>
                </c:pt>
                <c:pt idx="110">
                  <c:v>0.10000000149011612</c:v>
                </c:pt>
                <c:pt idx="111">
                  <c:v>0.10000000149011612</c:v>
                </c:pt>
                <c:pt idx="112">
                  <c:v>0.10000000149011612</c:v>
                </c:pt>
                <c:pt idx="113">
                  <c:v>0.10000000149011612</c:v>
                </c:pt>
                <c:pt idx="114">
                  <c:v>0.10000000149011612</c:v>
                </c:pt>
                <c:pt idx="115">
                  <c:v>0.10000000149011612</c:v>
                </c:pt>
                <c:pt idx="116">
                  <c:v>0.10000000149011612</c:v>
                </c:pt>
                <c:pt idx="117">
                  <c:v>0.10000000149011612</c:v>
                </c:pt>
                <c:pt idx="118">
                  <c:v>0.10000000149011612</c:v>
                </c:pt>
                <c:pt idx="119">
                  <c:v>0.10000000149011612</c:v>
                </c:pt>
                <c:pt idx="120">
                  <c:v>0.10000000149011612</c:v>
                </c:pt>
                <c:pt idx="121">
                  <c:v>0.10000000149011612</c:v>
                </c:pt>
                <c:pt idx="122">
                  <c:v>0.10000000149011612</c:v>
                </c:pt>
                <c:pt idx="123">
                  <c:v>0.10000000149011612</c:v>
                </c:pt>
                <c:pt idx="124">
                  <c:v>0.10000000149011612</c:v>
                </c:pt>
                <c:pt idx="125">
                  <c:v>0.10000000149011612</c:v>
                </c:pt>
                <c:pt idx="126">
                  <c:v>0.10000000149011612</c:v>
                </c:pt>
                <c:pt idx="127">
                  <c:v>0.10000000149011612</c:v>
                </c:pt>
                <c:pt idx="128">
                  <c:v>0.10000000149011612</c:v>
                </c:pt>
                <c:pt idx="129">
                  <c:v>0.10000000149011612</c:v>
                </c:pt>
                <c:pt idx="130">
                  <c:v>0.10000000149011612</c:v>
                </c:pt>
                <c:pt idx="131">
                  <c:v>0.10000000149011612</c:v>
                </c:pt>
                <c:pt idx="132">
                  <c:v>0.10000000149011612</c:v>
                </c:pt>
                <c:pt idx="133">
                  <c:v>0.10000000149011612</c:v>
                </c:pt>
                <c:pt idx="134">
                  <c:v>0.10000000149011612</c:v>
                </c:pt>
                <c:pt idx="135">
                  <c:v>0.10000000149011612</c:v>
                </c:pt>
                <c:pt idx="136">
                  <c:v>9.8222225904464722E-2</c:v>
                </c:pt>
                <c:pt idx="137">
                  <c:v>9.6444442868232727E-2</c:v>
                </c:pt>
                <c:pt idx="138">
                  <c:v>9.4666667282581329E-2</c:v>
                </c:pt>
                <c:pt idx="139">
                  <c:v>9.2888891696929932E-2</c:v>
                </c:pt>
                <c:pt idx="140">
                  <c:v>9.1111108660697937E-2</c:v>
                </c:pt>
                <c:pt idx="141">
                  <c:v>8.9333333075046539E-2</c:v>
                </c:pt>
                <c:pt idx="142">
                  <c:v>8.7555557489395142E-2</c:v>
                </c:pt>
                <c:pt idx="143">
                  <c:v>8.5777781903743744E-2</c:v>
                </c:pt>
                <c:pt idx="144">
                  <c:v>8.3999998867511749E-2</c:v>
                </c:pt>
                <c:pt idx="145">
                  <c:v>8.2222223281860352E-2</c:v>
                </c:pt>
                <c:pt idx="146">
                  <c:v>8.0444447696208954E-2</c:v>
                </c:pt>
                <c:pt idx="147">
                  <c:v>7.8666664659976959E-2</c:v>
                </c:pt>
                <c:pt idx="148">
                  <c:v>7.6888889074325562E-2</c:v>
                </c:pt>
                <c:pt idx="149">
                  <c:v>7.5111113488674164E-2</c:v>
                </c:pt>
                <c:pt idx="150">
                  <c:v>7.3333337903022766E-2</c:v>
                </c:pt>
                <c:pt idx="151">
                  <c:v>7.1555554866790771E-2</c:v>
                </c:pt>
                <c:pt idx="152">
                  <c:v>6.9777779281139374E-2</c:v>
                </c:pt>
                <c:pt idx="153">
                  <c:v>6.8000003695487976E-2</c:v>
                </c:pt>
                <c:pt idx="154">
                  <c:v>6.6222220659255981E-2</c:v>
                </c:pt>
                <c:pt idx="155">
                  <c:v>6.4444445073604584E-2</c:v>
                </c:pt>
                <c:pt idx="156">
                  <c:v>6.2666669487953186E-2</c:v>
                </c:pt>
                <c:pt idx="157">
                  <c:v>6.088889017701149E-2</c:v>
                </c:pt>
                <c:pt idx="158">
                  <c:v>5.9111110866069794E-2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 (mm)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6.4394598007202148</c:v>
                </c:pt>
                <c:pt idx="1">
                  <c:v>0</c:v>
                </c:pt>
                <c:pt idx="2">
                  <c:v>8.6363105773925781</c:v>
                </c:pt>
                <c:pt idx="3">
                  <c:v>8.9571666717529297</c:v>
                </c:pt>
                <c:pt idx="4">
                  <c:v>0</c:v>
                </c:pt>
                <c:pt idx="5">
                  <c:v>0</c:v>
                </c:pt>
                <c:pt idx="6">
                  <c:v>8.2166290283203125</c:v>
                </c:pt>
                <c:pt idx="7">
                  <c:v>7.3556132316589355</c:v>
                </c:pt>
                <c:pt idx="8">
                  <c:v>0.16775232553482056</c:v>
                </c:pt>
                <c:pt idx="9">
                  <c:v>9.4407320022583008</c:v>
                </c:pt>
                <c:pt idx="10">
                  <c:v>8.6071386337280273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10.691484451293945</c:v>
                </c:pt>
                <c:pt idx="35">
                  <c:v>8.2522916793823242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5.9066948890686035</c:v>
                </c:pt>
                <c:pt idx="49">
                  <c:v>6.8712248802185059</c:v>
                </c:pt>
                <c:pt idx="50">
                  <c:v>2.5373060703277588</c:v>
                </c:pt>
                <c:pt idx="51">
                  <c:v>0.35321870446205139</c:v>
                </c:pt>
                <c:pt idx="52">
                  <c:v>4.8789512366056442E-2</c:v>
                </c:pt>
                <c:pt idx="53">
                  <c:v>8.3540184423327446E-3</c:v>
                </c:pt>
                <c:pt idx="54">
                  <c:v>1.6269766492769122E-3</c:v>
                </c:pt>
                <c:pt idx="55">
                  <c:v>5.9099553618580103E-4</c:v>
                </c:pt>
                <c:pt idx="56">
                  <c:v>1.6092014266178012E-4</c:v>
                </c:pt>
                <c:pt idx="57">
                  <c:v>3.898792783729732E-5</c:v>
                </c:pt>
                <c:pt idx="58">
                  <c:v>9.2926138677285053E-6</c:v>
                </c:pt>
                <c:pt idx="59">
                  <c:v>4.8343372344970703</c:v>
                </c:pt>
                <c:pt idx="60">
                  <c:v>4.7060294151306152</c:v>
                </c:pt>
                <c:pt idx="61">
                  <c:v>4.1285867691040039</c:v>
                </c:pt>
                <c:pt idx="62">
                  <c:v>1.2617200613021851</c:v>
                </c:pt>
                <c:pt idx="63">
                  <c:v>0.49561071395874023</c:v>
                </c:pt>
                <c:pt idx="64">
                  <c:v>0.17571623623371124</c:v>
                </c:pt>
                <c:pt idx="65">
                  <c:v>7.5288057327270508E-2</c:v>
                </c:pt>
                <c:pt idx="66">
                  <c:v>2.8270453214645386E-2</c:v>
                </c:pt>
                <c:pt idx="67">
                  <c:v>1.8796278163790703E-2</c:v>
                </c:pt>
                <c:pt idx="68">
                  <c:v>7.2053754702210426E-3</c:v>
                </c:pt>
                <c:pt idx="69">
                  <c:v>2.1582856178283691</c:v>
                </c:pt>
                <c:pt idx="70">
                  <c:v>1.9679590463638306</c:v>
                </c:pt>
                <c:pt idx="71">
                  <c:v>2.5486917495727539</c:v>
                </c:pt>
                <c:pt idx="72">
                  <c:v>2.4919919967651367</c:v>
                </c:pt>
                <c:pt idx="73">
                  <c:v>2.3652899265289307</c:v>
                </c:pt>
                <c:pt idx="74">
                  <c:v>0.94528329372406006</c:v>
                </c:pt>
                <c:pt idx="75">
                  <c:v>0.78209125995635986</c:v>
                </c:pt>
                <c:pt idx="76">
                  <c:v>0.98302280902862549</c:v>
                </c:pt>
                <c:pt idx="77">
                  <c:v>1.4219545125961304</c:v>
                </c:pt>
                <c:pt idx="78">
                  <c:v>1.4583743810653687</c:v>
                </c:pt>
                <c:pt idx="79">
                  <c:v>0.77937501668930054</c:v>
                </c:pt>
                <c:pt idx="80">
                  <c:v>0.77822846174240112</c:v>
                </c:pt>
                <c:pt idx="81">
                  <c:v>0.31545257568359375</c:v>
                </c:pt>
                <c:pt idx="82">
                  <c:v>0.32971024513244629</c:v>
                </c:pt>
                <c:pt idx="83">
                  <c:v>0.22178392112255096</c:v>
                </c:pt>
                <c:pt idx="84">
                  <c:v>0.25404080748558044</c:v>
                </c:pt>
                <c:pt idx="85">
                  <c:v>0.29956692457199097</c:v>
                </c:pt>
                <c:pt idx="86">
                  <c:v>0.33083528280258179</c:v>
                </c:pt>
                <c:pt idx="87">
                  <c:v>0.41736459732055664</c:v>
                </c:pt>
                <c:pt idx="88">
                  <c:v>0.30269905924797058</c:v>
                </c:pt>
                <c:pt idx="89">
                  <c:v>0.33527836203575134</c:v>
                </c:pt>
                <c:pt idx="90">
                  <c:v>0.27477827668190002</c:v>
                </c:pt>
                <c:pt idx="91">
                  <c:v>0.27959272265434265</c:v>
                </c:pt>
                <c:pt idx="92">
                  <c:v>0.30869227647781372</c:v>
                </c:pt>
                <c:pt idx="93">
                  <c:v>0.43341436982154846</c:v>
                </c:pt>
                <c:pt idx="94">
                  <c:v>0.29923003911972046</c:v>
                </c:pt>
                <c:pt idx="95">
                  <c:v>0.20393665134906769</c:v>
                </c:pt>
                <c:pt idx="96">
                  <c:v>0.16380535066127777</c:v>
                </c:pt>
                <c:pt idx="97">
                  <c:v>0.33240199089050293</c:v>
                </c:pt>
                <c:pt idx="98">
                  <c:v>0.35037648677825928</c:v>
                </c:pt>
                <c:pt idx="99">
                  <c:v>0.56917566061019897</c:v>
                </c:pt>
                <c:pt idx="100">
                  <c:v>0.57947289943695068</c:v>
                </c:pt>
                <c:pt idx="101">
                  <c:v>0.42518100142478943</c:v>
                </c:pt>
                <c:pt idx="102">
                  <c:v>0.51095402240753174</c:v>
                </c:pt>
                <c:pt idx="103">
                  <c:v>0.89589619636535645</c:v>
                </c:pt>
                <c:pt idx="104">
                  <c:v>0.53978383541107178</c:v>
                </c:pt>
                <c:pt idx="105">
                  <c:v>0.72142863273620605</c:v>
                </c:pt>
                <c:pt idx="106">
                  <c:v>0.63010245561599731</c:v>
                </c:pt>
                <c:pt idx="107">
                  <c:v>0.32588103413581848</c:v>
                </c:pt>
                <c:pt idx="108">
                  <c:v>0.51240444183349609</c:v>
                </c:pt>
                <c:pt idx="109">
                  <c:v>0.4683239758014679</c:v>
                </c:pt>
                <c:pt idx="110">
                  <c:v>0.50339990854263306</c:v>
                </c:pt>
                <c:pt idx="111">
                  <c:v>0.77366966009140015</c:v>
                </c:pt>
                <c:pt idx="112">
                  <c:v>0.59910386800765991</c:v>
                </c:pt>
                <c:pt idx="113">
                  <c:v>0.67609375715255737</c:v>
                </c:pt>
                <c:pt idx="114">
                  <c:v>0.61478507518768311</c:v>
                </c:pt>
                <c:pt idx="115">
                  <c:v>0.21041931211948395</c:v>
                </c:pt>
                <c:pt idx="116">
                  <c:v>0.2914949357509613</c:v>
                </c:pt>
                <c:pt idx="117">
                  <c:v>0.39048928022384644</c:v>
                </c:pt>
                <c:pt idx="118">
                  <c:v>0.42724621295928955</c:v>
                </c:pt>
                <c:pt idx="119">
                  <c:v>0.61427021026611328</c:v>
                </c:pt>
                <c:pt idx="120">
                  <c:v>0.50942331552505493</c:v>
                </c:pt>
                <c:pt idx="121">
                  <c:v>0.39643803238868713</c:v>
                </c:pt>
                <c:pt idx="122">
                  <c:v>0.36350616812705994</c:v>
                </c:pt>
                <c:pt idx="123">
                  <c:v>0.39954277873039246</c:v>
                </c:pt>
                <c:pt idx="124">
                  <c:v>0.46200287342071533</c:v>
                </c:pt>
                <c:pt idx="125">
                  <c:v>0.44945216178894043</c:v>
                </c:pt>
                <c:pt idx="126">
                  <c:v>0.75708550214767456</c:v>
                </c:pt>
                <c:pt idx="127">
                  <c:v>0.93702226877212524</c:v>
                </c:pt>
                <c:pt idx="128">
                  <c:v>0.80164164304733276</c:v>
                </c:pt>
                <c:pt idx="129">
                  <c:v>0.73962593078613281</c:v>
                </c:pt>
                <c:pt idx="130">
                  <c:v>0.84088015556335449</c:v>
                </c:pt>
                <c:pt idx="131">
                  <c:v>0.71765285730361938</c:v>
                </c:pt>
                <c:pt idx="132">
                  <c:v>0.87984079122543335</c:v>
                </c:pt>
                <c:pt idx="133">
                  <c:v>0.78663641214370728</c:v>
                </c:pt>
                <c:pt idx="134">
                  <c:v>0.8010827898979187</c:v>
                </c:pt>
                <c:pt idx="135">
                  <c:v>0.82807868719100952</c:v>
                </c:pt>
                <c:pt idx="136">
                  <c:v>0.83019298315048218</c:v>
                </c:pt>
                <c:pt idx="137">
                  <c:v>0.6781618595123291</c:v>
                </c:pt>
                <c:pt idx="138">
                  <c:v>0.93355262279510498</c:v>
                </c:pt>
                <c:pt idx="139">
                  <c:v>0.72887152433395386</c:v>
                </c:pt>
                <c:pt idx="140">
                  <c:v>0.94655942916870117</c:v>
                </c:pt>
                <c:pt idx="141">
                  <c:v>0.78749436140060425</c:v>
                </c:pt>
                <c:pt idx="142">
                  <c:v>0.72581744194030762</c:v>
                </c:pt>
                <c:pt idx="143">
                  <c:v>0.71488958597183228</c:v>
                </c:pt>
                <c:pt idx="144">
                  <c:v>0.61505705118179321</c:v>
                </c:pt>
                <c:pt idx="145">
                  <c:v>0.51422661542892456</c:v>
                </c:pt>
                <c:pt idx="146">
                  <c:v>0.46790355443954468</c:v>
                </c:pt>
                <c:pt idx="147">
                  <c:v>0.47524580359458923</c:v>
                </c:pt>
                <c:pt idx="148">
                  <c:v>0.32262325286865234</c:v>
                </c:pt>
                <c:pt idx="149">
                  <c:v>0.34784027934074402</c:v>
                </c:pt>
                <c:pt idx="150">
                  <c:v>0.15536099672317505</c:v>
                </c:pt>
                <c:pt idx="151">
                  <c:v>6.3395336270332336E-2</c:v>
                </c:pt>
                <c:pt idx="152">
                  <c:v>3.406916931271553E-2</c:v>
                </c:pt>
                <c:pt idx="153">
                  <c:v>1.9800949841737747E-2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1.4382518997990701E-7</c:v>
                </c:pt>
                <c:pt idx="1">
                  <c:v>0</c:v>
                </c:pt>
                <c:pt idx="2">
                  <c:v>1.1799070835113525</c:v>
                </c:pt>
                <c:pt idx="3">
                  <c:v>1.2189528942108154</c:v>
                </c:pt>
                <c:pt idx="4">
                  <c:v>0.86587512493133545</c:v>
                </c:pt>
                <c:pt idx="5">
                  <c:v>1.0160059928894043</c:v>
                </c:pt>
                <c:pt idx="6">
                  <c:v>1.1404968500137329</c:v>
                </c:pt>
                <c:pt idx="7">
                  <c:v>1.0292030572891235</c:v>
                </c:pt>
                <c:pt idx="8">
                  <c:v>1.1045148372650146</c:v>
                </c:pt>
                <c:pt idx="9">
                  <c:v>1.3104066848754883</c:v>
                </c:pt>
                <c:pt idx="10">
                  <c:v>1.2946512699127197</c:v>
                </c:pt>
                <c:pt idx="11">
                  <c:v>1.2859328985214233</c:v>
                </c:pt>
                <c:pt idx="12">
                  <c:v>1.3029588460922241</c:v>
                </c:pt>
                <c:pt idx="13">
                  <c:v>1.1476184129714966</c:v>
                </c:pt>
                <c:pt idx="14">
                  <c:v>1.0860675573348999</c:v>
                </c:pt>
                <c:pt idx="15">
                  <c:v>1.1027698516845703</c:v>
                </c:pt>
                <c:pt idx="16">
                  <c:v>0.97308778762817383</c:v>
                </c:pt>
                <c:pt idx="17">
                  <c:v>0.8753589391708374</c:v>
                </c:pt>
                <c:pt idx="18">
                  <c:v>0.99576407670974731</c:v>
                </c:pt>
                <c:pt idx="19">
                  <c:v>1.0501524209976196</c:v>
                </c:pt>
                <c:pt idx="20">
                  <c:v>0.87742739915847778</c:v>
                </c:pt>
                <c:pt idx="21">
                  <c:v>0.68563449382781982</c:v>
                </c:pt>
                <c:pt idx="22">
                  <c:v>0.69247949123382568</c:v>
                </c:pt>
                <c:pt idx="23">
                  <c:v>0.75855123996734619</c:v>
                </c:pt>
                <c:pt idx="24">
                  <c:v>0.6751941442489624</c:v>
                </c:pt>
                <c:pt idx="25">
                  <c:v>0.70731109380722046</c:v>
                </c:pt>
                <c:pt idx="26">
                  <c:v>0.69071072340011597</c:v>
                </c:pt>
                <c:pt idx="27">
                  <c:v>0.63865047693252563</c:v>
                </c:pt>
                <c:pt idx="28">
                  <c:v>0.5529177188873291</c:v>
                </c:pt>
                <c:pt idx="29">
                  <c:v>0.5420147180557251</c:v>
                </c:pt>
                <c:pt idx="30">
                  <c:v>0.62239342927932739</c:v>
                </c:pt>
                <c:pt idx="31">
                  <c:v>0.54639256000518799</c:v>
                </c:pt>
                <c:pt idx="32">
                  <c:v>0.65232712030410767</c:v>
                </c:pt>
                <c:pt idx="33">
                  <c:v>0.69467872381210327</c:v>
                </c:pt>
                <c:pt idx="34">
                  <c:v>2.4471750259399414</c:v>
                </c:pt>
                <c:pt idx="35">
                  <c:v>2.7782902717590332</c:v>
                </c:pt>
                <c:pt idx="36">
                  <c:v>2.1746835708618164</c:v>
                </c:pt>
                <c:pt idx="37">
                  <c:v>2.3644833564758301</c:v>
                </c:pt>
                <c:pt idx="38">
                  <c:v>2.6332345008850098</c:v>
                </c:pt>
                <c:pt idx="39">
                  <c:v>2.5649707317352295</c:v>
                </c:pt>
                <c:pt idx="40">
                  <c:v>2.6073169708251953</c:v>
                </c:pt>
                <c:pt idx="41">
                  <c:v>1.831865668296814</c:v>
                </c:pt>
                <c:pt idx="42">
                  <c:v>2.1668152809143066</c:v>
                </c:pt>
                <c:pt idx="43">
                  <c:v>2.9956915378570557</c:v>
                </c:pt>
                <c:pt idx="44">
                  <c:v>2.9311108589172363</c:v>
                </c:pt>
                <c:pt idx="45">
                  <c:v>2.8991084098815918</c:v>
                </c:pt>
                <c:pt idx="46">
                  <c:v>2.8830630779266357</c:v>
                </c:pt>
                <c:pt idx="47">
                  <c:v>2.3968198299407959</c:v>
                </c:pt>
                <c:pt idx="48">
                  <c:v>4.3075852394104004</c:v>
                </c:pt>
                <c:pt idx="49">
                  <c:v>5.2473726272583008</c:v>
                </c:pt>
                <c:pt idx="50">
                  <c:v>4.8640632629394531</c:v>
                </c:pt>
                <c:pt idx="51">
                  <c:v>5.1555581092834473</c:v>
                </c:pt>
                <c:pt idx="52">
                  <c:v>5.2699475288391113</c:v>
                </c:pt>
                <c:pt idx="53">
                  <c:v>5.339301586151123</c:v>
                </c:pt>
                <c:pt idx="54">
                  <c:v>4.6007452011108398</c:v>
                </c:pt>
                <c:pt idx="55">
                  <c:v>4.8114690780639648</c:v>
                </c:pt>
                <c:pt idx="56">
                  <c:v>4.6307816505432129</c:v>
                </c:pt>
                <c:pt idx="57">
                  <c:v>4.2462673187255859</c:v>
                </c:pt>
                <c:pt idx="58">
                  <c:v>3.584683895111084</c:v>
                </c:pt>
                <c:pt idx="59">
                  <c:v>7.1592440605163574</c:v>
                </c:pt>
                <c:pt idx="60">
                  <c:v>7.4584412574768066</c:v>
                </c:pt>
                <c:pt idx="61">
                  <c:v>7.6517500877380371</c:v>
                </c:pt>
                <c:pt idx="62">
                  <c:v>7.5751204490661621</c:v>
                </c:pt>
                <c:pt idx="63">
                  <c:v>8.1299285888671875</c:v>
                </c:pt>
                <c:pt idx="64">
                  <c:v>7.7663350105285645</c:v>
                </c:pt>
                <c:pt idx="65">
                  <c:v>6.9827489852905273</c:v>
                </c:pt>
                <c:pt idx="66">
                  <c:v>5.5084123611450195</c:v>
                </c:pt>
                <c:pt idx="67">
                  <c:v>5.7920737266540527</c:v>
                </c:pt>
                <c:pt idx="68">
                  <c:v>4.5308642387390137</c:v>
                </c:pt>
                <c:pt idx="69">
                  <c:v>6.8869624137878418</c:v>
                </c:pt>
                <c:pt idx="70">
                  <c:v>7.234896183013916</c:v>
                </c:pt>
                <c:pt idx="71">
                  <c:v>9.4756917953491211</c:v>
                </c:pt>
                <c:pt idx="72">
                  <c:v>9.7722721099853516</c:v>
                </c:pt>
                <c:pt idx="73">
                  <c:v>10.109921455383301</c:v>
                </c:pt>
                <c:pt idx="74">
                  <c:v>8.1256389617919922</c:v>
                </c:pt>
                <c:pt idx="75">
                  <c:v>8.4504776000976563</c:v>
                </c:pt>
                <c:pt idx="76">
                  <c:v>7.8000178337097168</c:v>
                </c:pt>
                <c:pt idx="77">
                  <c:v>9.4573755264282227</c:v>
                </c:pt>
                <c:pt idx="78">
                  <c:v>9.7697792053222656</c:v>
                </c:pt>
                <c:pt idx="79">
                  <c:v>7.6727056503295898</c:v>
                </c:pt>
                <c:pt idx="80">
                  <c:v>8.0743074417114258</c:v>
                </c:pt>
                <c:pt idx="81">
                  <c:v>6.7351245880126953</c:v>
                </c:pt>
                <c:pt idx="82">
                  <c:v>7.0334310531616211</c:v>
                </c:pt>
                <c:pt idx="83">
                  <c:v>5.2784628868103027</c:v>
                </c:pt>
                <c:pt idx="84">
                  <c:v>6.0461773872375488</c:v>
                </c:pt>
                <c:pt idx="85">
                  <c:v>7.12969970703125</c:v>
                </c:pt>
                <c:pt idx="86">
                  <c:v>7.8738875389099121</c:v>
                </c:pt>
                <c:pt idx="87">
                  <c:v>7.3359594345092773</c:v>
                </c:pt>
                <c:pt idx="88">
                  <c:v>7.2042450904846191</c:v>
                </c:pt>
                <c:pt idx="89">
                  <c:v>7.4892592430114746</c:v>
                </c:pt>
                <c:pt idx="90">
                  <c:v>6.5397295951843262</c:v>
                </c:pt>
                <c:pt idx="91">
                  <c:v>6.6543135643005371</c:v>
                </c:pt>
                <c:pt idx="92">
                  <c:v>7.3468837738037109</c:v>
                </c:pt>
                <c:pt idx="93">
                  <c:v>8.318211555480957</c:v>
                </c:pt>
                <c:pt idx="94">
                  <c:v>6.3732237815856934</c:v>
                </c:pt>
                <c:pt idx="95">
                  <c:v>4.8536968231201172</c:v>
                </c:pt>
                <c:pt idx="96">
                  <c:v>3.898571252822876</c:v>
                </c:pt>
                <c:pt idx="97">
                  <c:v>7.225743293762207</c:v>
                </c:pt>
                <c:pt idx="98">
                  <c:v>7.6164727210998535</c:v>
                </c:pt>
                <c:pt idx="99">
                  <c:v>8.9972801208496094</c:v>
                </c:pt>
                <c:pt idx="100">
                  <c:v>8.9541711807250977</c:v>
                </c:pt>
                <c:pt idx="101">
                  <c:v>8.2796621322631836</c:v>
                </c:pt>
                <c:pt idx="102">
                  <c:v>8.9974117279052734</c:v>
                </c:pt>
                <c:pt idx="103">
                  <c:v>10.836172103881836</c:v>
                </c:pt>
                <c:pt idx="104">
                  <c:v>8.5326671600341797</c:v>
                </c:pt>
                <c:pt idx="105">
                  <c:v>9.4669971466064453</c:v>
                </c:pt>
                <c:pt idx="106">
                  <c:v>9.3244304656982422</c:v>
                </c:pt>
                <c:pt idx="107">
                  <c:v>7.0839910507202148</c:v>
                </c:pt>
                <c:pt idx="108">
                  <c:v>8.6927347183227539</c:v>
                </c:pt>
                <c:pt idx="109">
                  <c:v>8.6230440139770508</c:v>
                </c:pt>
                <c:pt idx="110">
                  <c:v>8.5257492065429688</c:v>
                </c:pt>
                <c:pt idx="111">
                  <c:v>10.152534484863281</c:v>
                </c:pt>
                <c:pt idx="112">
                  <c:v>9.1580686569213867</c:v>
                </c:pt>
                <c:pt idx="113">
                  <c:v>9.6173315048217773</c:v>
                </c:pt>
                <c:pt idx="114">
                  <c:v>8.8397617340087891</c:v>
                </c:pt>
                <c:pt idx="115">
                  <c:v>5.0079846382141113</c:v>
                </c:pt>
                <c:pt idx="116">
                  <c:v>6.9375863075256348</c:v>
                </c:pt>
                <c:pt idx="117">
                  <c:v>7.7605624198913574</c:v>
                </c:pt>
                <c:pt idx="118">
                  <c:v>8.1419897079467773</c:v>
                </c:pt>
                <c:pt idx="119">
                  <c:v>9.3899049758911133</c:v>
                </c:pt>
                <c:pt idx="120">
                  <c:v>8.6421613693237305</c:v>
                </c:pt>
                <c:pt idx="121">
                  <c:v>7.8787875175476074</c:v>
                </c:pt>
                <c:pt idx="122">
                  <c:v>6.6537575721740723</c:v>
                </c:pt>
                <c:pt idx="123">
                  <c:v>7.6140480041503906</c:v>
                </c:pt>
                <c:pt idx="124">
                  <c:v>8.1354293823242188</c:v>
                </c:pt>
                <c:pt idx="125">
                  <c:v>7.6247749328613281</c:v>
                </c:pt>
                <c:pt idx="126">
                  <c:v>8.6180734634399414</c:v>
                </c:pt>
                <c:pt idx="127">
                  <c:v>8.404109001159668</c:v>
                </c:pt>
                <c:pt idx="128">
                  <c:v>7.1901760101318359</c:v>
                </c:pt>
                <c:pt idx="129">
                  <c:v>6.5841350555419922</c:v>
                </c:pt>
                <c:pt idx="130">
                  <c:v>7.2763810157775879</c:v>
                </c:pt>
                <c:pt idx="131">
                  <c:v>6.1721053123474121</c:v>
                </c:pt>
                <c:pt idx="132">
                  <c:v>7.3057022094726563</c:v>
                </c:pt>
                <c:pt idx="133">
                  <c:v>6.473665714263916</c:v>
                </c:pt>
                <c:pt idx="134">
                  <c:v>6.4519696235656738</c:v>
                </c:pt>
                <c:pt idx="135">
                  <c:v>6.511375904083252</c:v>
                </c:pt>
                <c:pt idx="136">
                  <c:v>6.3946843147277832</c:v>
                </c:pt>
                <c:pt idx="137">
                  <c:v>5.3868255615234375</c:v>
                </c:pt>
                <c:pt idx="138">
                  <c:v>7.0402607917785645</c:v>
                </c:pt>
                <c:pt idx="139">
                  <c:v>5.6492300033569336</c:v>
                </c:pt>
                <c:pt idx="140">
                  <c:v>7.1404232978820801</c:v>
                </c:pt>
                <c:pt idx="141">
                  <c:v>5.9555344581604004</c:v>
                </c:pt>
                <c:pt idx="142">
                  <c:v>5.5415611267089844</c:v>
                </c:pt>
                <c:pt idx="143">
                  <c:v>5.3880338668823242</c:v>
                </c:pt>
                <c:pt idx="144">
                  <c:v>4.6649384498596191</c:v>
                </c:pt>
                <c:pt idx="145">
                  <c:v>3.9593431949615479</c:v>
                </c:pt>
                <c:pt idx="146">
                  <c:v>3.6120903491973877</c:v>
                </c:pt>
                <c:pt idx="147">
                  <c:v>3.6547083854675293</c:v>
                </c:pt>
                <c:pt idx="148">
                  <c:v>3.1953327655792236</c:v>
                </c:pt>
                <c:pt idx="149">
                  <c:v>4.4550571441650391</c:v>
                </c:pt>
                <c:pt idx="150">
                  <c:v>4.0002622604370117</c:v>
                </c:pt>
                <c:pt idx="151">
                  <c:v>3.1132230758666992</c:v>
                </c:pt>
                <c:pt idx="152">
                  <c:v>2.5960469245910645</c:v>
                </c:pt>
                <c:pt idx="153">
                  <c:v>2.2542150020599365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 (mm)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6.4394598007202148</c:v>
                </c:pt>
                <c:pt idx="1">
                  <c:v>0</c:v>
                </c:pt>
                <c:pt idx="2">
                  <c:v>9.8162174224853516</c:v>
                </c:pt>
                <c:pt idx="3">
                  <c:v>10.176119804382324</c:v>
                </c:pt>
                <c:pt idx="4">
                  <c:v>0.86587512493133545</c:v>
                </c:pt>
                <c:pt idx="5">
                  <c:v>1.0160059928894043</c:v>
                </c:pt>
                <c:pt idx="6">
                  <c:v>9.3571262359619141</c:v>
                </c:pt>
                <c:pt idx="7">
                  <c:v>8.3848161697387695</c:v>
                </c:pt>
                <c:pt idx="8">
                  <c:v>1.2722671031951904</c:v>
                </c:pt>
                <c:pt idx="9">
                  <c:v>10.751138687133789</c:v>
                </c:pt>
                <c:pt idx="10">
                  <c:v>9.901789665222168</c:v>
                </c:pt>
                <c:pt idx="11">
                  <c:v>1.2859328985214233</c:v>
                </c:pt>
                <c:pt idx="12">
                  <c:v>1.3029588460922241</c:v>
                </c:pt>
                <c:pt idx="13">
                  <c:v>1.1476184129714966</c:v>
                </c:pt>
                <c:pt idx="14">
                  <c:v>1.0860675573348999</c:v>
                </c:pt>
                <c:pt idx="15">
                  <c:v>1.1027698516845703</c:v>
                </c:pt>
                <c:pt idx="16">
                  <c:v>0.97308778762817383</c:v>
                </c:pt>
                <c:pt idx="17">
                  <c:v>0.8753589391708374</c:v>
                </c:pt>
                <c:pt idx="18">
                  <c:v>0.99576407670974731</c:v>
                </c:pt>
                <c:pt idx="19">
                  <c:v>1.0501524209976196</c:v>
                </c:pt>
                <c:pt idx="20">
                  <c:v>0.87742739915847778</c:v>
                </c:pt>
                <c:pt idx="21">
                  <c:v>0.68563449382781982</c:v>
                </c:pt>
                <c:pt idx="22">
                  <c:v>0.69247949123382568</c:v>
                </c:pt>
                <c:pt idx="23">
                  <c:v>0.75855123996734619</c:v>
                </c:pt>
                <c:pt idx="24">
                  <c:v>0.6751941442489624</c:v>
                </c:pt>
                <c:pt idx="25">
                  <c:v>0.70731109380722046</c:v>
                </c:pt>
                <c:pt idx="26">
                  <c:v>0.69071072340011597</c:v>
                </c:pt>
                <c:pt idx="27">
                  <c:v>0.63865047693252563</c:v>
                </c:pt>
                <c:pt idx="28">
                  <c:v>0.5529177188873291</c:v>
                </c:pt>
                <c:pt idx="29">
                  <c:v>0.5420147180557251</c:v>
                </c:pt>
                <c:pt idx="30">
                  <c:v>0.62239342927932739</c:v>
                </c:pt>
                <c:pt idx="31">
                  <c:v>0.54639256000518799</c:v>
                </c:pt>
                <c:pt idx="32">
                  <c:v>0.65232712030410767</c:v>
                </c:pt>
                <c:pt idx="33">
                  <c:v>0.69467872381210327</c:v>
                </c:pt>
                <c:pt idx="34">
                  <c:v>13.138659477233887</c:v>
                </c:pt>
                <c:pt idx="35">
                  <c:v>11.030582427978516</c:v>
                </c:pt>
                <c:pt idx="36">
                  <c:v>2.1746835708618164</c:v>
                </c:pt>
                <c:pt idx="37">
                  <c:v>2.3644833564758301</c:v>
                </c:pt>
                <c:pt idx="38">
                  <c:v>2.6332345008850098</c:v>
                </c:pt>
                <c:pt idx="39">
                  <c:v>2.5649707317352295</c:v>
                </c:pt>
                <c:pt idx="40">
                  <c:v>2.6073169708251953</c:v>
                </c:pt>
                <c:pt idx="41">
                  <c:v>1.831865668296814</c:v>
                </c:pt>
                <c:pt idx="42">
                  <c:v>2.1668152809143066</c:v>
                </c:pt>
                <c:pt idx="43">
                  <c:v>2.9956915378570557</c:v>
                </c:pt>
                <c:pt idx="44">
                  <c:v>2.9311108589172363</c:v>
                </c:pt>
                <c:pt idx="45">
                  <c:v>2.8991084098815918</c:v>
                </c:pt>
                <c:pt idx="46">
                  <c:v>2.8830630779266357</c:v>
                </c:pt>
                <c:pt idx="47">
                  <c:v>2.3968198299407959</c:v>
                </c:pt>
                <c:pt idx="48">
                  <c:v>10.214280128479004</c:v>
                </c:pt>
                <c:pt idx="49">
                  <c:v>12.118597030639648</c:v>
                </c:pt>
                <c:pt idx="50">
                  <c:v>7.4013690948486328</c:v>
                </c:pt>
                <c:pt idx="51">
                  <c:v>5.5087766647338867</c:v>
                </c:pt>
                <c:pt idx="52">
                  <c:v>5.3187370300292969</c:v>
                </c:pt>
                <c:pt idx="53">
                  <c:v>5.3476557731628418</c:v>
                </c:pt>
                <c:pt idx="54">
                  <c:v>4.6023721694946289</c:v>
                </c:pt>
                <c:pt idx="55">
                  <c:v>4.8120598793029785</c:v>
                </c:pt>
                <c:pt idx="56">
                  <c:v>4.6309423446655273</c:v>
                </c:pt>
                <c:pt idx="57">
                  <c:v>4.2463064193725586</c:v>
                </c:pt>
                <c:pt idx="58">
                  <c:v>3.5846931934356689</c:v>
                </c:pt>
                <c:pt idx="59">
                  <c:v>11.993581771850586</c:v>
                </c:pt>
                <c:pt idx="60">
                  <c:v>12.164470672607422</c:v>
                </c:pt>
                <c:pt idx="61">
                  <c:v>11.780336380004883</c:v>
                </c:pt>
                <c:pt idx="62">
                  <c:v>8.8368406295776367</c:v>
                </c:pt>
                <c:pt idx="63">
                  <c:v>8.6255397796630859</c:v>
                </c:pt>
                <c:pt idx="64">
                  <c:v>7.9420514106750488</c:v>
                </c:pt>
                <c:pt idx="65">
                  <c:v>7.0580368041992188</c:v>
                </c:pt>
                <c:pt idx="66">
                  <c:v>5.5366826057434082</c:v>
                </c:pt>
                <c:pt idx="67">
                  <c:v>5.8108701705932617</c:v>
                </c:pt>
                <c:pt idx="68">
                  <c:v>4.5380697250366211</c:v>
                </c:pt>
                <c:pt idx="69">
                  <c:v>9.0452480316162109</c:v>
                </c:pt>
                <c:pt idx="70">
                  <c:v>9.202855110168457</c:v>
                </c:pt>
                <c:pt idx="71">
                  <c:v>12.024383544921875</c:v>
                </c:pt>
                <c:pt idx="72">
                  <c:v>12.264264106750488</c:v>
                </c:pt>
                <c:pt idx="73">
                  <c:v>12.475211143493652</c:v>
                </c:pt>
                <c:pt idx="74">
                  <c:v>9.0709218978881836</c:v>
                </c:pt>
                <c:pt idx="75">
                  <c:v>9.2325687408447266</c:v>
                </c:pt>
                <c:pt idx="76">
                  <c:v>8.7830410003662109</c:v>
                </c:pt>
                <c:pt idx="77">
                  <c:v>10.879329681396484</c:v>
                </c:pt>
                <c:pt idx="78">
                  <c:v>11.228153228759766</c:v>
                </c:pt>
                <c:pt idx="79">
                  <c:v>8.4520807266235352</c:v>
                </c:pt>
                <c:pt idx="80">
                  <c:v>8.8525362014770508</c:v>
                </c:pt>
                <c:pt idx="81">
                  <c:v>7.0505771636962891</c:v>
                </c:pt>
                <c:pt idx="82">
                  <c:v>7.3631410598754883</c:v>
                </c:pt>
                <c:pt idx="83">
                  <c:v>5.5002470016479492</c:v>
                </c:pt>
                <c:pt idx="84">
                  <c:v>6.3002181053161621</c:v>
                </c:pt>
                <c:pt idx="85">
                  <c:v>7.4292664527893066</c:v>
                </c:pt>
                <c:pt idx="86">
                  <c:v>8.2047224044799805</c:v>
                </c:pt>
                <c:pt idx="87">
                  <c:v>7.753324031829834</c:v>
                </c:pt>
                <c:pt idx="88">
                  <c:v>7.5069441795349121</c:v>
                </c:pt>
                <c:pt idx="89">
                  <c:v>7.8245377540588379</c:v>
                </c:pt>
                <c:pt idx="90">
                  <c:v>6.8145079612731934</c:v>
                </c:pt>
                <c:pt idx="91">
                  <c:v>6.933906078338623</c:v>
                </c:pt>
                <c:pt idx="92">
                  <c:v>7.655576229095459</c:v>
                </c:pt>
                <c:pt idx="93">
                  <c:v>8.7516260147094727</c:v>
                </c:pt>
                <c:pt idx="94">
                  <c:v>6.6724538803100586</c:v>
                </c:pt>
                <c:pt idx="95">
                  <c:v>5.0576333999633789</c:v>
                </c:pt>
                <c:pt idx="96">
                  <c:v>4.0623764991760254</c:v>
                </c:pt>
                <c:pt idx="97">
                  <c:v>7.5581455230712891</c:v>
                </c:pt>
                <c:pt idx="98">
                  <c:v>7.9668493270874023</c:v>
                </c:pt>
                <c:pt idx="99">
                  <c:v>9.5664558410644531</c:v>
                </c:pt>
                <c:pt idx="100">
                  <c:v>9.5336437225341797</c:v>
                </c:pt>
                <c:pt idx="101">
                  <c:v>8.7048435211181641</c:v>
                </c:pt>
                <c:pt idx="102">
                  <c:v>9.5083656311035156</c:v>
                </c:pt>
                <c:pt idx="103">
                  <c:v>11.732068061828613</c:v>
                </c:pt>
                <c:pt idx="104">
                  <c:v>9.0724506378173828</c:v>
                </c:pt>
                <c:pt idx="105">
                  <c:v>10.18842601776123</c:v>
                </c:pt>
                <c:pt idx="106">
                  <c:v>9.9545326232910156</c:v>
                </c:pt>
                <c:pt idx="107">
                  <c:v>7.4098720550537109</c:v>
                </c:pt>
                <c:pt idx="108">
                  <c:v>9.20513916015625</c:v>
                </c:pt>
                <c:pt idx="109">
                  <c:v>9.0913677215576172</c:v>
                </c:pt>
                <c:pt idx="110">
                  <c:v>9.029149055480957</c:v>
                </c:pt>
                <c:pt idx="111">
                  <c:v>10.926203727722168</c:v>
                </c:pt>
                <c:pt idx="112">
                  <c:v>9.7571725845336914</c:v>
                </c:pt>
                <c:pt idx="113">
                  <c:v>10.293425559997559</c:v>
                </c:pt>
                <c:pt idx="114">
                  <c:v>9.4545469284057617</c:v>
                </c:pt>
                <c:pt idx="115">
                  <c:v>5.2184038162231445</c:v>
                </c:pt>
                <c:pt idx="116">
                  <c:v>7.2290811538696289</c:v>
                </c:pt>
                <c:pt idx="117">
                  <c:v>8.1510515213012695</c:v>
                </c:pt>
                <c:pt idx="118">
                  <c:v>8.5692358016967773</c:v>
                </c:pt>
                <c:pt idx="119">
                  <c:v>10.004175186157227</c:v>
                </c:pt>
                <c:pt idx="120">
                  <c:v>9.1515846252441406</c:v>
                </c:pt>
                <c:pt idx="121">
                  <c:v>8.2752256393432617</c:v>
                </c:pt>
                <c:pt idx="122">
                  <c:v>7.0172638893127441</c:v>
                </c:pt>
                <c:pt idx="123">
                  <c:v>8.0135908126831055</c:v>
                </c:pt>
                <c:pt idx="124">
                  <c:v>8.5974321365356445</c:v>
                </c:pt>
                <c:pt idx="125">
                  <c:v>8.0742273330688477</c:v>
                </c:pt>
                <c:pt idx="126">
                  <c:v>9.3751592636108398</c:v>
                </c:pt>
                <c:pt idx="127">
                  <c:v>9.3411312103271484</c:v>
                </c:pt>
                <c:pt idx="128">
                  <c:v>7.9918174743652344</c:v>
                </c:pt>
                <c:pt idx="129">
                  <c:v>7.323760986328125</c:v>
                </c:pt>
                <c:pt idx="130">
                  <c:v>8.1172609329223633</c:v>
                </c:pt>
                <c:pt idx="131">
                  <c:v>6.8897581100463867</c:v>
                </c:pt>
                <c:pt idx="132">
                  <c:v>8.1855430603027344</c:v>
                </c:pt>
                <c:pt idx="133">
                  <c:v>7.2603020668029785</c:v>
                </c:pt>
                <c:pt idx="134">
                  <c:v>7.2530522346496582</c:v>
                </c:pt>
                <c:pt idx="135">
                  <c:v>7.3394546508789063</c:v>
                </c:pt>
                <c:pt idx="136">
                  <c:v>7.2248773574829102</c:v>
                </c:pt>
                <c:pt idx="137">
                  <c:v>6.0649871826171875</c:v>
                </c:pt>
                <c:pt idx="138">
                  <c:v>7.973813533782959</c:v>
                </c:pt>
                <c:pt idx="139">
                  <c:v>6.3781013488769531</c:v>
                </c:pt>
                <c:pt idx="140">
                  <c:v>8.0869827270507813</c:v>
                </c:pt>
                <c:pt idx="141">
                  <c:v>6.7430286407470703</c:v>
                </c:pt>
                <c:pt idx="142">
                  <c:v>6.2673788070678711</c:v>
                </c:pt>
                <c:pt idx="143">
                  <c:v>6.1029233932495117</c:v>
                </c:pt>
                <c:pt idx="144">
                  <c:v>5.2799954414367676</c:v>
                </c:pt>
                <c:pt idx="145">
                  <c:v>4.4735698699951172</c:v>
                </c:pt>
                <c:pt idx="146">
                  <c:v>4.079993724822998</c:v>
                </c:pt>
                <c:pt idx="147">
                  <c:v>4.1299543380737305</c:v>
                </c:pt>
                <c:pt idx="148">
                  <c:v>3.517956018447876</c:v>
                </c:pt>
                <c:pt idx="149">
                  <c:v>4.8028974533081055</c:v>
                </c:pt>
                <c:pt idx="150">
                  <c:v>4.1556234359741211</c:v>
                </c:pt>
                <c:pt idx="151">
                  <c:v>3.1766183376312256</c:v>
                </c:pt>
                <c:pt idx="152">
                  <c:v>2.6301159858703613</c:v>
                </c:pt>
                <c:pt idx="153">
                  <c:v>2.2740159034729004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 ET (mm)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122</c:v>
                </c:pt>
                <c:pt idx="1">
                  <c:v>123</c:v>
                </c:pt>
                <c:pt idx="2">
                  <c:v>124</c:v>
                </c:pt>
                <c:pt idx="3">
                  <c:v>125</c:v>
                </c:pt>
                <c:pt idx="4">
                  <c:v>126</c:v>
                </c:pt>
                <c:pt idx="5">
                  <c:v>127</c:v>
                </c:pt>
                <c:pt idx="6">
                  <c:v>128</c:v>
                </c:pt>
                <c:pt idx="7">
                  <c:v>129</c:v>
                </c:pt>
                <c:pt idx="8">
                  <c:v>130</c:v>
                </c:pt>
                <c:pt idx="9">
                  <c:v>131</c:v>
                </c:pt>
                <c:pt idx="10">
                  <c:v>132</c:v>
                </c:pt>
                <c:pt idx="11">
                  <c:v>133</c:v>
                </c:pt>
                <c:pt idx="12">
                  <c:v>134</c:v>
                </c:pt>
                <c:pt idx="13">
                  <c:v>135</c:v>
                </c:pt>
                <c:pt idx="14">
                  <c:v>136</c:v>
                </c:pt>
                <c:pt idx="15">
                  <c:v>137</c:v>
                </c:pt>
                <c:pt idx="16">
                  <c:v>138</c:v>
                </c:pt>
                <c:pt idx="17">
                  <c:v>139</c:v>
                </c:pt>
                <c:pt idx="18">
                  <c:v>140</c:v>
                </c:pt>
                <c:pt idx="19">
                  <c:v>141</c:v>
                </c:pt>
                <c:pt idx="20">
                  <c:v>142</c:v>
                </c:pt>
                <c:pt idx="21">
                  <c:v>143</c:v>
                </c:pt>
                <c:pt idx="22">
                  <c:v>144</c:v>
                </c:pt>
                <c:pt idx="23">
                  <c:v>145</c:v>
                </c:pt>
                <c:pt idx="24">
                  <c:v>146</c:v>
                </c:pt>
                <c:pt idx="25">
                  <c:v>147</c:v>
                </c:pt>
                <c:pt idx="26">
                  <c:v>148</c:v>
                </c:pt>
                <c:pt idx="27">
                  <c:v>149</c:v>
                </c:pt>
                <c:pt idx="28">
                  <c:v>150</c:v>
                </c:pt>
                <c:pt idx="29">
                  <c:v>151</c:v>
                </c:pt>
                <c:pt idx="30">
                  <c:v>152</c:v>
                </c:pt>
                <c:pt idx="31">
                  <c:v>153</c:v>
                </c:pt>
                <c:pt idx="32">
                  <c:v>154</c:v>
                </c:pt>
                <c:pt idx="33">
                  <c:v>155</c:v>
                </c:pt>
                <c:pt idx="34">
                  <c:v>156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160</c:v>
                </c:pt>
                <c:pt idx="39">
                  <c:v>161</c:v>
                </c:pt>
                <c:pt idx="40">
                  <c:v>162</c:v>
                </c:pt>
                <c:pt idx="41">
                  <c:v>163</c:v>
                </c:pt>
                <c:pt idx="42">
                  <c:v>164</c:v>
                </c:pt>
                <c:pt idx="43">
                  <c:v>165</c:v>
                </c:pt>
                <c:pt idx="44">
                  <c:v>166</c:v>
                </c:pt>
                <c:pt idx="45">
                  <c:v>167</c:v>
                </c:pt>
                <c:pt idx="46">
                  <c:v>168</c:v>
                </c:pt>
                <c:pt idx="47">
                  <c:v>169</c:v>
                </c:pt>
                <c:pt idx="48">
                  <c:v>170</c:v>
                </c:pt>
                <c:pt idx="49">
                  <c:v>171</c:v>
                </c:pt>
                <c:pt idx="50">
                  <c:v>172</c:v>
                </c:pt>
                <c:pt idx="51">
                  <c:v>173</c:v>
                </c:pt>
                <c:pt idx="52">
                  <c:v>174</c:v>
                </c:pt>
                <c:pt idx="53">
                  <c:v>175</c:v>
                </c:pt>
                <c:pt idx="54">
                  <c:v>176</c:v>
                </c:pt>
                <c:pt idx="55">
                  <c:v>177</c:v>
                </c:pt>
                <c:pt idx="56">
                  <c:v>178</c:v>
                </c:pt>
                <c:pt idx="57">
                  <c:v>179</c:v>
                </c:pt>
                <c:pt idx="58">
                  <c:v>180</c:v>
                </c:pt>
                <c:pt idx="59">
                  <c:v>181</c:v>
                </c:pt>
                <c:pt idx="60">
                  <c:v>182</c:v>
                </c:pt>
                <c:pt idx="61">
                  <c:v>183</c:v>
                </c:pt>
                <c:pt idx="62">
                  <c:v>184</c:v>
                </c:pt>
                <c:pt idx="63">
                  <c:v>185</c:v>
                </c:pt>
                <c:pt idx="64">
                  <c:v>186</c:v>
                </c:pt>
                <c:pt idx="65">
                  <c:v>187</c:v>
                </c:pt>
                <c:pt idx="66">
                  <c:v>188</c:v>
                </c:pt>
                <c:pt idx="67">
                  <c:v>189</c:v>
                </c:pt>
                <c:pt idx="68">
                  <c:v>190</c:v>
                </c:pt>
                <c:pt idx="69">
                  <c:v>191</c:v>
                </c:pt>
                <c:pt idx="70">
                  <c:v>192</c:v>
                </c:pt>
                <c:pt idx="71">
                  <c:v>193</c:v>
                </c:pt>
                <c:pt idx="72">
                  <c:v>194</c:v>
                </c:pt>
                <c:pt idx="73">
                  <c:v>195</c:v>
                </c:pt>
                <c:pt idx="74">
                  <c:v>196</c:v>
                </c:pt>
                <c:pt idx="75">
                  <c:v>197</c:v>
                </c:pt>
                <c:pt idx="76">
                  <c:v>198</c:v>
                </c:pt>
                <c:pt idx="77">
                  <c:v>199</c:v>
                </c:pt>
                <c:pt idx="78">
                  <c:v>200</c:v>
                </c:pt>
                <c:pt idx="79">
                  <c:v>201</c:v>
                </c:pt>
                <c:pt idx="80">
                  <c:v>202</c:v>
                </c:pt>
                <c:pt idx="81">
                  <c:v>203</c:v>
                </c:pt>
                <c:pt idx="82">
                  <c:v>204</c:v>
                </c:pt>
                <c:pt idx="83">
                  <c:v>205</c:v>
                </c:pt>
                <c:pt idx="84">
                  <c:v>206</c:v>
                </c:pt>
                <c:pt idx="85">
                  <c:v>207</c:v>
                </c:pt>
                <c:pt idx="86">
                  <c:v>208</c:v>
                </c:pt>
                <c:pt idx="87">
                  <c:v>209</c:v>
                </c:pt>
                <c:pt idx="88">
                  <c:v>210</c:v>
                </c:pt>
                <c:pt idx="89">
                  <c:v>211</c:v>
                </c:pt>
                <c:pt idx="90">
                  <c:v>212</c:v>
                </c:pt>
                <c:pt idx="91">
                  <c:v>213</c:v>
                </c:pt>
                <c:pt idx="92">
                  <c:v>214</c:v>
                </c:pt>
                <c:pt idx="93">
                  <c:v>215</c:v>
                </c:pt>
                <c:pt idx="94">
                  <c:v>216</c:v>
                </c:pt>
                <c:pt idx="95">
                  <c:v>217</c:v>
                </c:pt>
                <c:pt idx="96">
                  <c:v>218</c:v>
                </c:pt>
                <c:pt idx="97">
                  <c:v>219</c:v>
                </c:pt>
                <c:pt idx="98">
                  <c:v>220</c:v>
                </c:pt>
                <c:pt idx="99">
                  <c:v>221</c:v>
                </c:pt>
                <c:pt idx="100">
                  <c:v>222</c:v>
                </c:pt>
                <c:pt idx="101">
                  <c:v>223</c:v>
                </c:pt>
                <c:pt idx="102">
                  <c:v>224</c:v>
                </c:pt>
                <c:pt idx="103">
                  <c:v>225</c:v>
                </c:pt>
                <c:pt idx="104">
                  <c:v>226</c:v>
                </c:pt>
                <c:pt idx="105">
                  <c:v>227</c:v>
                </c:pt>
                <c:pt idx="106">
                  <c:v>228</c:v>
                </c:pt>
                <c:pt idx="107">
                  <c:v>229</c:v>
                </c:pt>
                <c:pt idx="108">
                  <c:v>230</c:v>
                </c:pt>
                <c:pt idx="109">
                  <c:v>231</c:v>
                </c:pt>
                <c:pt idx="110">
                  <c:v>232</c:v>
                </c:pt>
                <c:pt idx="111">
                  <c:v>233</c:v>
                </c:pt>
                <c:pt idx="112">
                  <c:v>234</c:v>
                </c:pt>
                <c:pt idx="113">
                  <c:v>235</c:v>
                </c:pt>
                <c:pt idx="114">
                  <c:v>236</c:v>
                </c:pt>
                <c:pt idx="115">
                  <c:v>237</c:v>
                </c:pt>
                <c:pt idx="116">
                  <c:v>238</c:v>
                </c:pt>
                <c:pt idx="117">
                  <c:v>239</c:v>
                </c:pt>
                <c:pt idx="118">
                  <c:v>240</c:v>
                </c:pt>
                <c:pt idx="119">
                  <c:v>241</c:v>
                </c:pt>
                <c:pt idx="120">
                  <c:v>242</c:v>
                </c:pt>
                <c:pt idx="121">
                  <c:v>243</c:v>
                </c:pt>
                <c:pt idx="122">
                  <c:v>244</c:v>
                </c:pt>
                <c:pt idx="123">
                  <c:v>245</c:v>
                </c:pt>
                <c:pt idx="124">
                  <c:v>246</c:v>
                </c:pt>
                <c:pt idx="125">
                  <c:v>247</c:v>
                </c:pt>
                <c:pt idx="126">
                  <c:v>248</c:v>
                </c:pt>
                <c:pt idx="127">
                  <c:v>249</c:v>
                </c:pt>
                <c:pt idx="128">
                  <c:v>250</c:v>
                </c:pt>
                <c:pt idx="129">
                  <c:v>251</c:v>
                </c:pt>
                <c:pt idx="130">
                  <c:v>252</c:v>
                </c:pt>
                <c:pt idx="131">
                  <c:v>253</c:v>
                </c:pt>
                <c:pt idx="132">
                  <c:v>254</c:v>
                </c:pt>
                <c:pt idx="133">
                  <c:v>255</c:v>
                </c:pt>
                <c:pt idx="134">
                  <c:v>256</c:v>
                </c:pt>
                <c:pt idx="135">
                  <c:v>257</c:v>
                </c:pt>
                <c:pt idx="136">
                  <c:v>258</c:v>
                </c:pt>
                <c:pt idx="137">
                  <c:v>259</c:v>
                </c:pt>
                <c:pt idx="138">
                  <c:v>260</c:v>
                </c:pt>
                <c:pt idx="139">
                  <c:v>261</c:v>
                </c:pt>
                <c:pt idx="140">
                  <c:v>262</c:v>
                </c:pt>
                <c:pt idx="141">
                  <c:v>263</c:v>
                </c:pt>
                <c:pt idx="142">
                  <c:v>264</c:v>
                </c:pt>
                <c:pt idx="143">
                  <c:v>265</c:v>
                </c:pt>
                <c:pt idx="144">
                  <c:v>266</c:v>
                </c:pt>
                <c:pt idx="145">
                  <c:v>267</c:v>
                </c:pt>
                <c:pt idx="146">
                  <c:v>268</c:v>
                </c:pt>
                <c:pt idx="147">
                  <c:v>269</c:v>
                </c:pt>
                <c:pt idx="148">
                  <c:v>270</c:v>
                </c:pt>
                <c:pt idx="149">
                  <c:v>271</c:v>
                </c:pt>
                <c:pt idx="150">
                  <c:v>272</c:v>
                </c:pt>
                <c:pt idx="151">
                  <c:v>273</c:v>
                </c:pt>
                <c:pt idx="152">
                  <c:v>274</c:v>
                </c:pt>
                <c:pt idx="153">
                  <c:v>275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6.9931564331054688</c:v>
                </c:pt>
                <c:pt idx="1">
                  <c:v>8.0126266479492188</c:v>
                </c:pt>
                <c:pt idx="2">
                  <c:v>7.8660469055175781</c:v>
                </c:pt>
                <c:pt idx="3">
                  <c:v>8.1263523101806641</c:v>
                </c:pt>
                <c:pt idx="4">
                  <c:v>5.7725005149841309</c:v>
                </c:pt>
                <c:pt idx="5">
                  <c:v>6.7733726501464844</c:v>
                </c:pt>
                <c:pt idx="6">
                  <c:v>7.6033120155334473</c:v>
                </c:pt>
                <c:pt idx="7">
                  <c:v>6.8613533973693848</c:v>
                </c:pt>
                <c:pt idx="8">
                  <c:v>7.3634319305419922</c:v>
                </c:pt>
                <c:pt idx="9">
                  <c:v>8.7360439300537109</c:v>
                </c:pt>
                <c:pt idx="10">
                  <c:v>8.6310081481933594</c:v>
                </c:pt>
                <c:pt idx="11">
                  <c:v>8.5728855133056641</c:v>
                </c:pt>
                <c:pt idx="12">
                  <c:v>8.6863918304443359</c:v>
                </c:pt>
                <c:pt idx="13">
                  <c:v>8.0499048233032227</c:v>
                </c:pt>
                <c:pt idx="14">
                  <c:v>7.9814853668212891</c:v>
                </c:pt>
                <c:pt idx="15">
                  <c:v>8.4823465347290039</c:v>
                </c:pt>
                <c:pt idx="16">
                  <c:v>7.8532791137695313</c:v>
                </c:pt>
                <c:pt idx="17">
                  <c:v>7.3830242156982422</c:v>
                </c:pt>
                <c:pt idx="18">
                  <c:v>8.7515735626220703</c:v>
                </c:pt>
                <c:pt idx="19">
                  <c:v>9.6935195922851563</c:v>
                </c:pt>
                <c:pt idx="20">
                  <c:v>8.5528020858764648</c:v>
                </c:pt>
                <c:pt idx="21">
                  <c:v>7.0113344192504883</c:v>
                </c:pt>
                <c:pt idx="22">
                  <c:v>7.3636088371276855</c:v>
                </c:pt>
                <c:pt idx="23">
                  <c:v>8.4051752090454102</c:v>
                </c:pt>
                <c:pt idx="24">
                  <c:v>7.8433623313903809</c:v>
                </c:pt>
                <c:pt idx="25">
                  <c:v>8.5863866806030273</c:v>
                </c:pt>
                <c:pt idx="26">
                  <c:v>8.8005208969116211</c:v>
                </c:pt>
                <c:pt idx="27">
                  <c:v>8.5515604019165039</c:v>
                </c:pt>
                <c:pt idx="28">
                  <c:v>7.7696371078491211</c:v>
                </c:pt>
                <c:pt idx="29">
                  <c:v>7.9571504592895508</c:v>
                </c:pt>
                <c:pt idx="30">
                  <c:v>9.5564384460449219</c:v>
                </c:pt>
                <c:pt idx="31">
                  <c:v>7.7778415679931641</c:v>
                </c:pt>
                <c:pt idx="32">
                  <c:v>8.703007698059082</c:v>
                </c:pt>
                <c:pt idx="33">
                  <c:v>8.9068822860717773</c:v>
                </c:pt>
                <c:pt idx="34">
                  <c:v>10.493888854980469</c:v>
                </c:pt>
                <c:pt idx="35">
                  <c:v>10.938150405883789</c:v>
                </c:pt>
                <c:pt idx="36">
                  <c:v>7.9136953353881836</c:v>
                </c:pt>
                <c:pt idx="37">
                  <c:v>7.9989280700683594</c:v>
                </c:pt>
                <c:pt idx="38">
                  <c:v>8.7578659057617188</c:v>
                </c:pt>
                <c:pt idx="39">
                  <c:v>8.7282705307006836</c:v>
                </c:pt>
                <c:pt idx="40">
                  <c:v>9.1654739379882813</c:v>
                </c:pt>
                <c:pt idx="41">
                  <c:v>6.7514586448669434</c:v>
                </c:pt>
                <c:pt idx="42">
                  <c:v>8.2005634307861328</c:v>
                </c:pt>
                <c:pt idx="43">
                  <c:v>8.8710126876831055</c:v>
                </c:pt>
                <c:pt idx="44">
                  <c:v>9.0944013595581055</c:v>
                </c:pt>
                <c:pt idx="45">
                  <c:v>9.4901714324951172</c:v>
                </c:pt>
                <c:pt idx="46">
                  <c:v>10.058894157409668</c:v>
                </c:pt>
                <c:pt idx="47">
                  <c:v>9.0332527160644531</c:v>
                </c:pt>
                <c:pt idx="48">
                  <c:v>8.2143125534057617</c:v>
                </c:pt>
                <c:pt idx="49">
                  <c:v>9.6246738433837891</c:v>
                </c:pt>
                <c:pt idx="50">
                  <c:v>8.5937509536743164</c:v>
                </c:pt>
                <c:pt idx="51">
                  <c:v>8.7858858108520508</c:v>
                </c:pt>
                <c:pt idx="52">
                  <c:v>8.6733827590942383</c:v>
                </c:pt>
                <c:pt idx="53">
                  <c:v>8.4966602325439453</c:v>
                </c:pt>
                <c:pt idx="54">
                  <c:v>7.6898140907287598</c:v>
                </c:pt>
                <c:pt idx="55">
                  <c:v>8.6082553863525391</c:v>
                </c:pt>
                <c:pt idx="56">
                  <c:v>9.0233592987060547</c:v>
                </c:pt>
                <c:pt idx="57">
                  <c:v>9.1100292205810547</c:v>
                </c:pt>
                <c:pt idx="58">
                  <c:v>8.5205793380737305</c:v>
                </c:pt>
                <c:pt idx="59">
                  <c:v>9.5051031112670898</c:v>
                </c:pt>
                <c:pt idx="60">
                  <c:v>9.6362285614013672</c:v>
                </c:pt>
                <c:pt idx="61">
                  <c:v>9.6272640228271484</c:v>
                </c:pt>
                <c:pt idx="62">
                  <c:v>9.2877883911132813</c:v>
                </c:pt>
                <c:pt idx="63">
                  <c:v>9.7201433181762695</c:v>
                </c:pt>
                <c:pt idx="64">
                  <c:v>9.3557872772216797</c:v>
                </c:pt>
                <c:pt idx="65">
                  <c:v>9.4263706207275391</c:v>
                </c:pt>
                <c:pt idx="66">
                  <c:v>8.3623886108398438</c:v>
                </c:pt>
                <c:pt idx="67">
                  <c:v>9.7507314682006836</c:v>
                </c:pt>
                <c:pt idx="68">
                  <c:v>8.6856212615966797</c:v>
                </c:pt>
                <c:pt idx="69">
                  <c:v>7.1649627685546875</c:v>
                </c:pt>
                <c:pt idx="70">
                  <c:v>7.3675107955932617</c:v>
                </c:pt>
                <c:pt idx="71">
                  <c:v>9.4492330551147461</c:v>
                </c:pt>
                <c:pt idx="72">
                  <c:v>9.5469627380371094</c:v>
                </c:pt>
                <c:pt idx="73">
                  <c:v>9.6801233291625977</c:v>
                </c:pt>
                <c:pt idx="74">
                  <c:v>7.6282749176025391</c:v>
                </c:pt>
                <c:pt idx="75">
                  <c:v>8.6886177062988281</c:v>
                </c:pt>
                <c:pt idx="76">
                  <c:v>7.0473594665527344</c:v>
                </c:pt>
                <c:pt idx="77">
                  <c:v>9.471832275390625</c:v>
                </c:pt>
                <c:pt idx="78">
                  <c:v>9.78314208984375</c:v>
                </c:pt>
                <c:pt idx="79">
                  <c:v>7.699974536895752</c:v>
                </c:pt>
                <c:pt idx="80">
                  <c:v>8.0488405227661133</c:v>
                </c:pt>
                <c:pt idx="81">
                  <c:v>6.3090577125549316</c:v>
                </c:pt>
                <c:pt idx="82">
                  <c:v>6.5942111015319824</c:v>
                </c:pt>
                <c:pt idx="83">
                  <c:v>4.4356827735900879</c:v>
                </c:pt>
                <c:pt idx="84">
                  <c:v>5.0808210372924805</c:v>
                </c:pt>
                <c:pt idx="85">
                  <c:v>5.9913439750671387</c:v>
                </c:pt>
                <c:pt idx="86">
                  <c:v>6.6167120933532715</c:v>
                </c:pt>
                <c:pt idx="87">
                  <c:v>6.1646714210510254</c:v>
                </c:pt>
                <c:pt idx="88">
                  <c:v>6.0539870262145996</c:v>
                </c:pt>
                <c:pt idx="89">
                  <c:v>6.293494701385498</c:v>
                </c:pt>
                <c:pt idx="90">
                  <c:v>5.4955706596374512</c:v>
                </c:pt>
                <c:pt idx="91">
                  <c:v>5.5918598175048828</c:v>
                </c:pt>
                <c:pt idx="92">
                  <c:v>6.173851490020752</c:v>
                </c:pt>
                <c:pt idx="93">
                  <c:v>6.9900932312011719</c:v>
                </c:pt>
                <c:pt idx="94">
                  <c:v>5.3556499481201172</c:v>
                </c:pt>
                <c:pt idx="95">
                  <c:v>4.0787367820739746</c:v>
                </c:pt>
                <c:pt idx="96">
                  <c:v>3.2761101722717285</c:v>
                </c:pt>
                <c:pt idx="97">
                  <c:v>6.0720529556274414</c:v>
                </c:pt>
                <c:pt idx="98">
                  <c:v>6.4003968238830566</c:v>
                </c:pt>
                <c:pt idx="99">
                  <c:v>7.5607390403747559</c:v>
                </c:pt>
                <c:pt idx="100">
                  <c:v>7.5245132446289063</c:v>
                </c:pt>
                <c:pt idx="101">
                  <c:v>6.9576992988586426</c:v>
                </c:pt>
                <c:pt idx="102">
                  <c:v>7.560849666595459</c:v>
                </c:pt>
                <c:pt idx="103">
                  <c:v>9.1060266494750977</c:v>
                </c:pt>
                <c:pt idx="104">
                  <c:v>7.1703081130981445</c:v>
                </c:pt>
                <c:pt idx="105">
                  <c:v>7.9554595947265625</c:v>
                </c:pt>
                <c:pt idx="106">
                  <c:v>7.835655689239502</c:v>
                </c:pt>
                <c:pt idx="107">
                  <c:v>5.9529333114624023</c:v>
                </c:pt>
                <c:pt idx="108">
                  <c:v>7.3048186302185059</c:v>
                </c:pt>
                <c:pt idx="109">
                  <c:v>7.2462553977966309</c:v>
                </c:pt>
                <c:pt idx="110">
                  <c:v>7.164494514465332</c:v>
                </c:pt>
                <c:pt idx="111">
                  <c:v>8.5315408706665039</c:v>
                </c:pt>
                <c:pt idx="112">
                  <c:v>7.6958556175231934</c:v>
                </c:pt>
                <c:pt idx="113">
                  <c:v>8.0817909240722656</c:v>
                </c:pt>
                <c:pt idx="114">
                  <c:v>7.4283709526062012</c:v>
                </c:pt>
                <c:pt idx="115">
                  <c:v>4.2083902359008789</c:v>
                </c:pt>
                <c:pt idx="116">
                  <c:v>5.8299040794372559</c:v>
                </c:pt>
                <c:pt idx="117">
                  <c:v>6.5214805603027344</c:v>
                </c:pt>
                <c:pt idx="118">
                  <c:v>6.8420076370239258</c:v>
                </c:pt>
                <c:pt idx="119">
                  <c:v>7.8906760215759277</c:v>
                </c:pt>
                <c:pt idx="120">
                  <c:v>7.2623200416564941</c:v>
                </c:pt>
                <c:pt idx="121">
                  <c:v>6.6208295822143555</c:v>
                </c:pt>
                <c:pt idx="122">
                  <c:v>5.5913925170898438</c:v>
                </c:pt>
                <c:pt idx="123">
                  <c:v>6.3983592987060547</c:v>
                </c:pt>
                <c:pt idx="124">
                  <c:v>6.8364949226379395</c:v>
                </c:pt>
                <c:pt idx="125">
                  <c:v>6.4073734283447266</c:v>
                </c:pt>
                <c:pt idx="126">
                  <c:v>7.365318775177002</c:v>
                </c:pt>
                <c:pt idx="127">
                  <c:v>7.3067989349365234</c:v>
                </c:pt>
                <c:pt idx="128">
                  <c:v>6.3614969253540039</c:v>
                </c:pt>
                <c:pt idx="129">
                  <c:v>5.9297676086425781</c:v>
                </c:pt>
                <c:pt idx="130">
                  <c:v>6.6728777885437012</c:v>
                </c:pt>
                <c:pt idx="131">
                  <c:v>5.765470027923584</c:v>
                </c:pt>
                <c:pt idx="132">
                  <c:v>6.9537210464477539</c:v>
                </c:pt>
                <c:pt idx="133">
                  <c:v>6.2808074951171875</c:v>
                </c:pt>
                <c:pt idx="134">
                  <c:v>6.3830695152282715</c:v>
                </c:pt>
                <c:pt idx="135">
                  <c:v>6.5712904930114746</c:v>
                </c:pt>
                <c:pt idx="136">
                  <c:v>6.5858678817749023</c:v>
                </c:pt>
                <c:pt idx="137">
                  <c:v>5.664029598236084</c:v>
                </c:pt>
                <c:pt idx="138">
                  <c:v>7.560847282409668</c:v>
                </c:pt>
                <c:pt idx="139">
                  <c:v>6.1995291709899902</c:v>
                </c:pt>
                <c:pt idx="140">
                  <c:v>8.0110340118408203</c:v>
                </c:pt>
                <c:pt idx="141">
                  <c:v>6.8343515396118164</c:v>
                </c:pt>
                <c:pt idx="142">
                  <c:v>6.5079989433288574</c:v>
                </c:pt>
                <c:pt idx="143">
                  <c:v>6.4792084693908691</c:v>
                </c:pt>
                <c:pt idx="144">
                  <c:v>5.7472877502441406</c:v>
                </c:pt>
                <c:pt idx="145">
                  <c:v>5.0006561279296875</c:v>
                </c:pt>
                <c:pt idx="146">
                  <c:v>4.6797647476196289</c:v>
                </c:pt>
                <c:pt idx="147">
                  <c:v>4.8603644371032715</c:v>
                </c:pt>
                <c:pt idx="148">
                  <c:v>4.3650331497192383</c:v>
                </c:pt>
                <c:pt idx="149">
                  <c:v>6.2560687065124512</c:v>
                </c:pt>
                <c:pt idx="150">
                  <c:v>5.7790060043334961</c:v>
                </c:pt>
                <c:pt idx="151">
                  <c:v>4.6307454109191895</c:v>
                </c:pt>
                <c:pt idx="152">
                  <c:v>3.9793331623077393</c:v>
                </c:pt>
                <c:pt idx="153">
                  <c:v>3.5641417503356934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1">
                  <c:v>0.10999999940395355</c:v>
                </c:pt>
                <c:pt idx="2">
                  <c:v>0.19300000369548798</c:v>
                </c:pt>
                <c:pt idx="3">
                  <c:v>0.19300000369548798</c:v>
                </c:pt>
                <c:pt idx="4">
                  <c:v>0.19300000369548798</c:v>
                </c:pt>
                <c:pt idx="5">
                  <c:v>0.19300000369548798</c:v>
                </c:pt>
                <c:pt idx="6">
                  <c:v>0.19300000369548798</c:v>
                </c:pt>
                <c:pt idx="7">
                  <c:v>0.19300000369548798</c:v>
                </c:pt>
                <c:pt idx="8">
                  <c:v>0.19300000369548798</c:v>
                </c:pt>
                <c:pt idx="9">
                  <c:v>0.19300000369548798</c:v>
                </c:pt>
                <c:pt idx="10">
                  <c:v>0.19300000369548798</c:v>
                </c:pt>
                <c:pt idx="11">
                  <c:v>0.19300000369548798</c:v>
                </c:pt>
                <c:pt idx="12">
                  <c:v>0.19300000369548798</c:v>
                </c:pt>
                <c:pt idx="13">
                  <c:v>0.19300000369548798</c:v>
                </c:pt>
                <c:pt idx="14">
                  <c:v>0.19300000369548798</c:v>
                </c:pt>
                <c:pt idx="15">
                  <c:v>0.19300000369548798</c:v>
                </c:pt>
                <c:pt idx="16">
                  <c:v>0.19300000369548798</c:v>
                </c:pt>
                <c:pt idx="17">
                  <c:v>0.19300000369548798</c:v>
                </c:pt>
                <c:pt idx="18">
                  <c:v>0.19300000369548798</c:v>
                </c:pt>
                <c:pt idx="19">
                  <c:v>0.19300000369548798</c:v>
                </c:pt>
                <c:pt idx="20">
                  <c:v>0.19300000369548798</c:v>
                </c:pt>
                <c:pt idx="21">
                  <c:v>0.19300000369548798</c:v>
                </c:pt>
                <c:pt idx="22">
                  <c:v>0.19300000369548798</c:v>
                </c:pt>
                <c:pt idx="23">
                  <c:v>0.19300000369548798</c:v>
                </c:pt>
                <c:pt idx="24">
                  <c:v>0.19300000369548798</c:v>
                </c:pt>
                <c:pt idx="25">
                  <c:v>0.19300000369548798</c:v>
                </c:pt>
                <c:pt idx="26">
                  <c:v>0.19300000369548798</c:v>
                </c:pt>
                <c:pt idx="27">
                  <c:v>0.19300000369548798</c:v>
                </c:pt>
                <c:pt idx="28">
                  <c:v>0.19300000369548798</c:v>
                </c:pt>
                <c:pt idx="29">
                  <c:v>0.19300000369548798</c:v>
                </c:pt>
                <c:pt idx="30">
                  <c:v>0.19300000369548798</c:v>
                </c:pt>
                <c:pt idx="31">
                  <c:v>0.19300000369548798</c:v>
                </c:pt>
                <c:pt idx="32">
                  <c:v>0.19300000369548798</c:v>
                </c:pt>
                <c:pt idx="33">
                  <c:v>0.19300000369548798</c:v>
                </c:pt>
                <c:pt idx="34">
                  <c:v>0.19300000369548798</c:v>
                </c:pt>
                <c:pt idx="35">
                  <c:v>0.19300000369548798</c:v>
                </c:pt>
                <c:pt idx="36">
                  <c:v>0.19300000369548798</c:v>
                </c:pt>
                <c:pt idx="37">
                  <c:v>0.19300000369548798</c:v>
                </c:pt>
                <c:pt idx="38">
                  <c:v>0.19300000369548798</c:v>
                </c:pt>
                <c:pt idx="39">
                  <c:v>0.19300000369548798</c:v>
                </c:pt>
                <c:pt idx="40">
                  <c:v>0.19300000369548798</c:v>
                </c:pt>
                <c:pt idx="41">
                  <c:v>0.19300000369548798</c:v>
                </c:pt>
                <c:pt idx="42">
                  <c:v>0.19300000369548798</c:v>
                </c:pt>
                <c:pt idx="43">
                  <c:v>0.19300000369548798</c:v>
                </c:pt>
                <c:pt idx="44">
                  <c:v>0.19300000369548798</c:v>
                </c:pt>
                <c:pt idx="45">
                  <c:v>0.19300000369548798</c:v>
                </c:pt>
                <c:pt idx="46">
                  <c:v>0.19300000369548798</c:v>
                </c:pt>
                <c:pt idx="47">
                  <c:v>0.19300000369548798</c:v>
                </c:pt>
                <c:pt idx="48">
                  <c:v>0.19300000369548798</c:v>
                </c:pt>
                <c:pt idx="49">
                  <c:v>0.19300000369548798</c:v>
                </c:pt>
                <c:pt idx="50">
                  <c:v>0.19300000369548798</c:v>
                </c:pt>
                <c:pt idx="51">
                  <c:v>0.19300000369548798</c:v>
                </c:pt>
                <c:pt idx="52">
                  <c:v>0.19300000369548798</c:v>
                </c:pt>
                <c:pt idx="53">
                  <c:v>0.19300000369548798</c:v>
                </c:pt>
                <c:pt idx="54">
                  <c:v>0.19300000369548798</c:v>
                </c:pt>
                <c:pt idx="55">
                  <c:v>0.19300000369548798</c:v>
                </c:pt>
                <c:pt idx="56">
                  <c:v>0.19300000369548798</c:v>
                </c:pt>
                <c:pt idx="57">
                  <c:v>0.19300000369548798</c:v>
                </c:pt>
                <c:pt idx="58">
                  <c:v>0.19300000369548798</c:v>
                </c:pt>
                <c:pt idx="59">
                  <c:v>0.19300000369548798</c:v>
                </c:pt>
                <c:pt idx="60">
                  <c:v>0.19300000369548798</c:v>
                </c:pt>
                <c:pt idx="61">
                  <c:v>0.19300000369548798</c:v>
                </c:pt>
                <c:pt idx="62">
                  <c:v>0.19300000369548798</c:v>
                </c:pt>
                <c:pt idx="63">
                  <c:v>0.19300000369548798</c:v>
                </c:pt>
                <c:pt idx="64">
                  <c:v>0.19300000369548798</c:v>
                </c:pt>
                <c:pt idx="65">
                  <c:v>0.19300000369548798</c:v>
                </c:pt>
                <c:pt idx="66">
                  <c:v>0.19300000369548798</c:v>
                </c:pt>
                <c:pt idx="67">
                  <c:v>0.19300000369548798</c:v>
                </c:pt>
                <c:pt idx="68">
                  <c:v>0.19300000369548798</c:v>
                </c:pt>
                <c:pt idx="69">
                  <c:v>0.19300000369548798</c:v>
                </c:pt>
                <c:pt idx="70">
                  <c:v>0.19300000369548798</c:v>
                </c:pt>
                <c:pt idx="71">
                  <c:v>0.19300000369548798</c:v>
                </c:pt>
                <c:pt idx="72">
                  <c:v>0.19300000369548798</c:v>
                </c:pt>
                <c:pt idx="73">
                  <c:v>0.19300000369548798</c:v>
                </c:pt>
                <c:pt idx="74">
                  <c:v>0.19300000369548798</c:v>
                </c:pt>
                <c:pt idx="75">
                  <c:v>0.19300000369548798</c:v>
                </c:pt>
                <c:pt idx="76">
                  <c:v>0.19300000369548798</c:v>
                </c:pt>
                <c:pt idx="77">
                  <c:v>0.19300000369548798</c:v>
                </c:pt>
                <c:pt idx="78">
                  <c:v>0.19300000369548798</c:v>
                </c:pt>
                <c:pt idx="79">
                  <c:v>0.19300000369548798</c:v>
                </c:pt>
                <c:pt idx="80">
                  <c:v>0.19300000369548798</c:v>
                </c:pt>
                <c:pt idx="81">
                  <c:v>0.19300000369548798</c:v>
                </c:pt>
                <c:pt idx="82">
                  <c:v>0.19300000369548798</c:v>
                </c:pt>
                <c:pt idx="83">
                  <c:v>0.19300000369548798</c:v>
                </c:pt>
                <c:pt idx="84">
                  <c:v>0.19300000369548798</c:v>
                </c:pt>
                <c:pt idx="85">
                  <c:v>0.19300000369548798</c:v>
                </c:pt>
                <c:pt idx="86">
                  <c:v>0.19300000369548798</c:v>
                </c:pt>
                <c:pt idx="87">
                  <c:v>0.19300000369548798</c:v>
                </c:pt>
                <c:pt idx="88">
                  <c:v>0.19300000369548798</c:v>
                </c:pt>
                <c:pt idx="89">
                  <c:v>0.19300000369548798</c:v>
                </c:pt>
                <c:pt idx="90">
                  <c:v>0.19300000369548798</c:v>
                </c:pt>
                <c:pt idx="91">
                  <c:v>0.19300000369548798</c:v>
                </c:pt>
                <c:pt idx="92">
                  <c:v>0.19300000369548798</c:v>
                </c:pt>
                <c:pt idx="93">
                  <c:v>0.19300000369548798</c:v>
                </c:pt>
                <c:pt idx="94">
                  <c:v>0.19300000369548798</c:v>
                </c:pt>
                <c:pt idx="95">
                  <c:v>0.19300000369548798</c:v>
                </c:pt>
                <c:pt idx="96">
                  <c:v>0.19300000369548798</c:v>
                </c:pt>
                <c:pt idx="97">
                  <c:v>0.19300000369548798</c:v>
                </c:pt>
                <c:pt idx="98">
                  <c:v>0.19300000369548798</c:v>
                </c:pt>
                <c:pt idx="99">
                  <c:v>0.19300000369548798</c:v>
                </c:pt>
                <c:pt idx="100">
                  <c:v>0.19300000369548798</c:v>
                </c:pt>
                <c:pt idx="101">
                  <c:v>0.19300000369548798</c:v>
                </c:pt>
                <c:pt idx="102">
                  <c:v>0.19300000369548798</c:v>
                </c:pt>
                <c:pt idx="103">
                  <c:v>0.19300000369548798</c:v>
                </c:pt>
                <c:pt idx="104">
                  <c:v>0.19300000369548798</c:v>
                </c:pt>
                <c:pt idx="105">
                  <c:v>0.19300000369548798</c:v>
                </c:pt>
                <c:pt idx="106">
                  <c:v>0.19300000369548798</c:v>
                </c:pt>
                <c:pt idx="107">
                  <c:v>0.19300000369548798</c:v>
                </c:pt>
                <c:pt idx="108">
                  <c:v>0.19300000369548798</c:v>
                </c:pt>
                <c:pt idx="109">
                  <c:v>0.19300000369548798</c:v>
                </c:pt>
                <c:pt idx="110">
                  <c:v>0.19300000369548798</c:v>
                </c:pt>
                <c:pt idx="111">
                  <c:v>0.19300000369548798</c:v>
                </c:pt>
                <c:pt idx="112">
                  <c:v>0.19300000369548798</c:v>
                </c:pt>
                <c:pt idx="113">
                  <c:v>0.19300000369548798</c:v>
                </c:pt>
                <c:pt idx="114">
                  <c:v>0.19300000369548798</c:v>
                </c:pt>
                <c:pt idx="115">
                  <c:v>0.19300000369548798</c:v>
                </c:pt>
                <c:pt idx="116">
                  <c:v>0.19300000369548798</c:v>
                </c:pt>
                <c:pt idx="117">
                  <c:v>0.19300000369548798</c:v>
                </c:pt>
                <c:pt idx="118">
                  <c:v>0.19300000369548798</c:v>
                </c:pt>
                <c:pt idx="119">
                  <c:v>0.19300000369548798</c:v>
                </c:pt>
                <c:pt idx="120">
                  <c:v>0.19300000369548798</c:v>
                </c:pt>
                <c:pt idx="121">
                  <c:v>0.19300000369548798</c:v>
                </c:pt>
                <c:pt idx="122">
                  <c:v>0.19300000369548798</c:v>
                </c:pt>
                <c:pt idx="123">
                  <c:v>0.19300000369548798</c:v>
                </c:pt>
                <c:pt idx="124">
                  <c:v>0.19300000369548798</c:v>
                </c:pt>
                <c:pt idx="125">
                  <c:v>0.19300000369548798</c:v>
                </c:pt>
                <c:pt idx="126">
                  <c:v>0.19300000369548798</c:v>
                </c:pt>
                <c:pt idx="127">
                  <c:v>0.19300000369548798</c:v>
                </c:pt>
                <c:pt idx="128">
                  <c:v>0.19300000369548798</c:v>
                </c:pt>
                <c:pt idx="129">
                  <c:v>0.19300000369548798</c:v>
                </c:pt>
                <c:pt idx="130">
                  <c:v>0.19300000369548798</c:v>
                </c:pt>
                <c:pt idx="131">
                  <c:v>0.19300000369548798</c:v>
                </c:pt>
                <c:pt idx="132">
                  <c:v>0.19300000369548798</c:v>
                </c:pt>
                <c:pt idx="133">
                  <c:v>0.19300000369548798</c:v>
                </c:pt>
                <c:pt idx="134">
                  <c:v>0.19300000369548798</c:v>
                </c:pt>
                <c:pt idx="135">
                  <c:v>0.19300000369548798</c:v>
                </c:pt>
                <c:pt idx="136">
                  <c:v>0.19300000369548798</c:v>
                </c:pt>
                <c:pt idx="137">
                  <c:v>0.19300000369548798</c:v>
                </c:pt>
                <c:pt idx="138">
                  <c:v>0.19300000369548798</c:v>
                </c:pt>
                <c:pt idx="139">
                  <c:v>0.19300000369548798</c:v>
                </c:pt>
                <c:pt idx="140">
                  <c:v>0.19300000369548798</c:v>
                </c:pt>
                <c:pt idx="141">
                  <c:v>0.19300000369548798</c:v>
                </c:pt>
                <c:pt idx="142">
                  <c:v>0.19300000369548798</c:v>
                </c:pt>
                <c:pt idx="143">
                  <c:v>0.19300000369548798</c:v>
                </c:pt>
                <c:pt idx="144">
                  <c:v>0.19300000369548798</c:v>
                </c:pt>
                <c:pt idx="145">
                  <c:v>0.19300000369548798</c:v>
                </c:pt>
                <c:pt idx="146">
                  <c:v>0.19300000369548798</c:v>
                </c:pt>
                <c:pt idx="147">
                  <c:v>0.19300000369548798</c:v>
                </c:pt>
                <c:pt idx="148">
                  <c:v>0.19300000369548798</c:v>
                </c:pt>
                <c:pt idx="149">
                  <c:v>0.19300000369548798</c:v>
                </c:pt>
                <c:pt idx="150">
                  <c:v>0.19300000369548798</c:v>
                </c:pt>
                <c:pt idx="151">
                  <c:v>0.19300000369548798</c:v>
                </c:pt>
                <c:pt idx="152">
                  <c:v>0.19300000369548798</c:v>
                </c:pt>
                <c:pt idx="153">
                  <c:v>0.19300000369548798</c:v>
                </c:pt>
                <c:pt idx="154">
                  <c:v>0.19300000369548798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1">
                  <c:v>0.11000019311904907</c:v>
                </c:pt>
                <c:pt idx="2">
                  <c:v>0.19300000369548798</c:v>
                </c:pt>
                <c:pt idx="3">
                  <c:v>0.19300000369548798</c:v>
                </c:pt>
                <c:pt idx="4">
                  <c:v>0.19300000369548798</c:v>
                </c:pt>
                <c:pt idx="5">
                  <c:v>0.19300000369548798</c:v>
                </c:pt>
                <c:pt idx="6">
                  <c:v>0.19300000369548798</c:v>
                </c:pt>
                <c:pt idx="7">
                  <c:v>0.19300000369548798</c:v>
                </c:pt>
                <c:pt idx="8">
                  <c:v>0.19300000369548798</c:v>
                </c:pt>
                <c:pt idx="9">
                  <c:v>0.19300000369548798</c:v>
                </c:pt>
                <c:pt idx="10">
                  <c:v>0.19300000369548798</c:v>
                </c:pt>
                <c:pt idx="11">
                  <c:v>0.19300000369548798</c:v>
                </c:pt>
                <c:pt idx="12">
                  <c:v>0.19300000369548798</c:v>
                </c:pt>
                <c:pt idx="13">
                  <c:v>0.19300000369548798</c:v>
                </c:pt>
                <c:pt idx="14">
                  <c:v>0.19300000369548798</c:v>
                </c:pt>
                <c:pt idx="15">
                  <c:v>0.19300000369548798</c:v>
                </c:pt>
                <c:pt idx="16">
                  <c:v>0.19300000369548798</c:v>
                </c:pt>
                <c:pt idx="17">
                  <c:v>0.19300000369548798</c:v>
                </c:pt>
                <c:pt idx="18">
                  <c:v>0.19300000369548798</c:v>
                </c:pt>
                <c:pt idx="19">
                  <c:v>0.19300000369548798</c:v>
                </c:pt>
                <c:pt idx="20">
                  <c:v>0.19300000369548798</c:v>
                </c:pt>
                <c:pt idx="21">
                  <c:v>0.19300000369548798</c:v>
                </c:pt>
                <c:pt idx="22">
                  <c:v>0.19300000369548798</c:v>
                </c:pt>
                <c:pt idx="23">
                  <c:v>0.19300000369548798</c:v>
                </c:pt>
                <c:pt idx="24">
                  <c:v>0.19300000369548798</c:v>
                </c:pt>
                <c:pt idx="25">
                  <c:v>0.19300000369548798</c:v>
                </c:pt>
                <c:pt idx="26">
                  <c:v>0.19300000369548798</c:v>
                </c:pt>
                <c:pt idx="27">
                  <c:v>0.19300000369548798</c:v>
                </c:pt>
                <c:pt idx="28">
                  <c:v>0.19300000369548798</c:v>
                </c:pt>
                <c:pt idx="29">
                  <c:v>0.19300000369548798</c:v>
                </c:pt>
                <c:pt idx="30">
                  <c:v>0.19300000369548798</c:v>
                </c:pt>
                <c:pt idx="31">
                  <c:v>0.19300000369548798</c:v>
                </c:pt>
                <c:pt idx="32">
                  <c:v>0.19300000369548798</c:v>
                </c:pt>
                <c:pt idx="33">
                  <c:v>0.19300000369548798</c:v>
                </c:pt>
                <c:pt idx="34">
                  <c:v>0.19300000369548798</c:v>
                </c:pt>
                <c:pt idx="35">
                  <c:v>0.19300000369548798</c:v>
                </c:pt>
                <c:pt idx="36">
                  <c:v>0.19300000369548798</c:v>
                </c:pt>
                <c:pt idx="37">
                  <c:v>0.19300000369548798</c:v>
                </c:pt>
                <c:pt idx="38">
                  <c:v>0.19300000369548798</c:v>
                </c:pt>
                <c:pt idx="39">
                  <c:v>0.19300000369548798</c:v>
                </c:pt>
                <c:pt idx="40">
                  <c:v>0.19300000369548798</c:v>
                </c:pt>
                <c:pt idx="41">
                  <c:v>0.19300000369548798</c:v>
                </c:pt>
                <c:pt idx="42">
                  <c:v>0.19300000369548798</c:v>
                </c:pt>
                <c:pt idx="43">
                  <c:v>0.19300000369548798</c:v>
                </c:pt>
                <c:pt idx="44">
                  <c:v>0.19300000369548798</c:v>
                </c:pt>
                <c:pt idx="45">
                  <c:v>0.19300000369548798</c:v>
                </c:pt>
                <c:pt idx="46">
                  <c:v>0.19300000369548798</c:v>
                </c:pt>
                <c:pt idx="47">
                  <c:v>0.19300000369548798</c:v>
                </c:pt>
                <c:pt idx="48">
                  <c:v>0.19300000369548798</c:v>
                </c:pt>
                <c:pt idx="49">
                  <c:v>0.19300000369548798</c:v>
                </c:pt>
                <c:pt idx="50">
                  <c:v>0.19300000369548798</c:v>
                </c:pt>
                <c:pt idx="51">
                  <c:v>0.19300000369548798</c:v>
                </c:pt>
                <c:pt idx="52">
                  <c:v>0.19300000369548798</c:v>
                </c:pt>
                <c:pt idx="53">
                  <c:v>0.19300000369548798</c:v>
                </c:pt>
                <c:pt idx="54">
                  <c:v>0.19300000369548798</c:v>
                </c:pt>
                <c:pt idx="55">
                  <c:v>0.19300000369548798</c:v>
                </c:pt>
                <c:pt idx="56">
                  <c:v>0.19300000369548798</c:v>
                </c:pt>
                <c:pt idx="57">
                  <c:v>0.19300000369548798</c:v>
                </c:pt>
                <c:pt idx="58">
                  <c:v>0.19300000369548798</c:v>
                </c:pt>
                <c:pt idx="59">
                  <c:v>0.19300000369548798</c:v>
                </c:pt>
                <c:pt idx="60">
                  <c:v>0.19300000369548798</c:v>
                </c:pt>
                <c:pt idx="61">
                  <c:v>0.19300000369548798</c:v>
                </c:pt>
                <c:pt idx="62">
                  <c:v>0.19300000369548798</c:v>
                </c:pt>
                <c:pt idx="63">
                  <c:v>0.19300000369548798</c:v>
                </c:pt>
                <c:pt idx="64">
                  <c:v>0.19300000369548798</c:v>
                </c:pt>
                <c:pt idx="65">
                  <c:v>0.19300000369548798</c:v>
                </c:pt>
                <c:pt idx="66">
                  <c:v>0.19300000369548798</c:v>
                </c:pt>
                <c:pt idx="67">
                  <c:v>0.19300000369548798</c:v>
                </c:pt>
                <c:pt idx="68">
                  <c:v>0.19300000369548798</c:v>
                </c:pt>
                <c:pt idx="69">
                  <c:v>0.19300000369548798</c:v>
                </c:pt>
                <c:pt idx="70">
                  <c:v>0.19233213365077972</c:v>
                </c:pt>
                <c:pt idx="71">
                  <c:v>0.19300000369548798</c:v>
                </c:pt>
                <c:pt idx="72">
                  <c:v>0.19050639867782593</c:v>
                </c:pt>
                <c:pt idx="73">
                  <c:v>0.18872962892055511</c:v>
                </c:pt>
                <c:pt idx="74">
                  <c:v>0.18657645583152771</c:v>
                </c:pt>
                <c:pt idx="75">
                  <c:v>0.18396498262882233</c:v>
                </c:pt>
                <c:pt idx="76">
                  <c:v>0.17965750396251678</c:v>
                </c:pt>
                <c:pt idx="77">
                  <c:v>0.17364977300167084</c:v>
                </c:pt>
                <c:pt idx="78">
                  <c:v>0.16390819847583771</c:v>
                </c:pt>
                <c:pt idx="79">
                  <c:v>0.16395939886569977</c:v>
                </c:pt>
                <c:pt idx="80">
                  <c:v>0.16401250660419464</c:v>
                </c:pt>
                <c:pt idx="81">
                  <c:v>0.16406743228435516</c:v>
                </c:pt>
                <c:pt idx="82">
                  <c:v>0.16412411630153656</c:v>
                </c:pt>
                <c:pt idx="83">
                  <c:v>0.19300000369548798</c:v>
                </c:pt>
                <c:pt idx="84">
                  <c:v>0.19300000369548798</c:v>
                </c:pt>
                <c:pt idx="85">
                  <c:v>0.19300000369548798</c:v>
                </c:pt>
                <c:pt idx="86">
                  <c:v>0.19300000369548798</c:v>
                </c:pt>
                <c:pt idx="87">
                  <c:v>0.19300000369548798</c:v>
                </c:pt>
                <c:pt idx="88">
                  <c:v>0.19300000369548798</c:v>
                </c:pt>
                <c:pt idx="89">
                  <c:v>0.19300000369548798</c:v>
                </c:pt>
                <c:pt idx="90">
                  <c:v>0.19300000369548798</c:v>
                </c:pt>
                <c:pt idx="91">
                  <c:v>0.19300000369548798</c:v>
                </c:pt>
                <c:pt idx="92">
                  <c:v>0.19300000369548798</c:v>
                </c:pt>
                <c:pt idx="93">
                  <c:v>0.19300000369548798</c:v>
                </c:pt>
                <c:pt idx="94">
                  <c:v>0.19300000369548798</c:v>
                </c:pt>
                <c:pt idx="95">
                  <c:v>0.19300000369548798</c:v>
                </c:pt>
                <c:pt idx="96">
                  <c:v>0.19300000369548798</c:v>
                </c:pt>
                <c:pt idx="97">
                  <c:v>0.19300000369548798</c:v>
                </c:pt>
                <c:pt idx="98">
                  <c:v>0.19300000369548798</c:v>
                </c:pt>
                <c:pt idx="99">
                  <c:v>0.19300000369548798</c:v>
                </c:pt>
                <c:pt idx="100">
                  <c:v>0.19300000369548798</c:v>
                </c:pt>
                <c:pt idx="101">
                  <c:v>0.19300000369548798</c:v>
                </c:pt>
                <c:pt idx="102">
                  <c:v>0.19300000369548798</c:v>
                </c:pt>
                <c:pt idx="103">
                  <c:v>0.19300000369548798</c:v>
                </c:pt>
                <c:pt idx="104">
                  <c:v>0.19300000369548798</c:v>
                </c:pt>
                <c:pt idx="105">
                  <c:v>0.19300000369548798</c:v>
                </c:pt>
                <c:pt idx="106">
                  <c:v>0.19300000369548798</c:v>
                </c:pt>
                <c:pt idx="107">
                  <c:v>0.19300000369548798</c:v>
                </c:pt>
                <c:pt idx="108">
                  <c:v>0.19300000369548798</c:v>
                </c:pt>
                <c:pt idx="109">
                  <c:v>0.19300000369548798</c:v>
                </c:pt>
                <c:pt idx="110">
                  <c:v>0.19300000369548798</c:v>
                </c:pt>
                <c:pt idx="111">
                  <c:v>0.19300000369548798</c:v>
                </c:pt>
                <c:pt idx="112">
                  <c:v>0.19300000369548798</c:v>
                </c:pt>
                <c:pt idx="113">
                  <c:v>0.19300000369548798</c:v>
                </c:pt>
                <c:pt idx="114">
                  <c:v>0.19300000369548798</c:v>
                </c:pt>
                <c:pt idx="115">
                  <c:v>0.19300000369548798</c:v>
                </c:pt>
                <c:pt idx="116">
                  <c:v>0.19300000369548798</c:v>
                </c:pt>
                <c:pt idx="117">
                  <c:v>0.19300000369548798</c:v>
                </c:pt>
                <c:pt idx="118">
                  <c:v>0.19300000369548798</c:v>
                </c:pt>
                <c:pt idx="119">
                  <c:v>0.19300000369548798</c:v>
                </c:pt>
                <c:pt idx="120">
                  <c:v>0.19300000369548798</c:v>
                </c:pt>
                <c:pt idx="121">
                  <c:v>0.19300000369548798</c:v>
                </c:pt>
                <c:pt idx="122">
                  <c:v>0.19300000369548798</c:v>
                </c:pt>
                <c:pt idx="123">
                  <c:v>0.19300000369548798</c:v>
                </c:pt>
                <c:pt idx="124">
                  <c:v>0.19300000369548798</c:v>
                </c:pt>
                <c:pt idx="125">
                  <c:v>0.19300000369548798</c:v>
                </c:pt>
                <c:pt idx="126">
                  <c:v>0.19300000369548798</c:v>
                </c:pt>
                <c:pt idx="127">
                  <c:v>0.19300000369548798</c:v>
                </c:pt>
                <c:pt idx="128">
                  <c:v>0.19300000369548798</c:v>
                </c:pt>
                <c:pt idx="129">
                  <c:v>0.19300000369548798</c:v>
                </c:pt>
                <c:pt idx="130">
                  <c:v>0.19300000369548798</c:v>
                </c:pt>
                <c:pt idx="131">
                  <c:v>0.19300000369548798</c:v>
                </c:pt>
                <c:pt idx="132">
                  <c:v>0.19300000369548798</c:v>
                </c:pt>
                <c:pt idx="133">
                  <c:v>0.19300000369548798</c:v>
                </c:pt>
                <c:pt idx="134">
                  <c:v>0.19300000369548798</c:v>
                </c:pt>
                <c:pt idx="135">
                  <c:v>0.19300000369548798</c:v>
                </c:pt>
                <c:pt idx="136">
                  <c:v>0.19300000369548798</c:v>
                </c:pt>
                <c:pt idx="137">
                  <c:v>0.19300000369548798</c:v>
                </c:pt>
                <c:pt idx="138">
                  <c:v>0.19300000369548798</c:v>
                </c:pt>
                <c:pt idx="139">
                  <c:v>0.19300000369548798</c:v>
                </c:pt>
                <c:pt idx="140">
                  <c:v>0.19300000369548798</c:v>
                </c:pt>
                <c:pt idx="141">
                  <c:v>0.19300000369548798</c:v>
                </c:pt>
                <c:pt idx="142">
                  <c:v>0.19300000369548798</c:v>
                </c:pt>
                <c:pt idx="143">
                  <c:v>0.19300000369548798</c:v>
                </c:pt>
                <c:pt idx="144">
                  <c:v>0.19300000369548798</c:v>
                </c:pt>
                <c:pt idx="145">
                  <c:v>0.19300000369548798</c:v>
                </c:pt>
                <c:pt idx="146">
                  <c:v>0.19300000369548798</c:v>
                </c:pt>
                <c:pt idx="147">
                  <c:v>0.19300000369548798</c:v>
                </c:pt>
                <c:pt idx="148">
                  <c:v>0.19300000369548798</c:v>
                </c:pt>
                <c:pt idx="149">
                  <c:v>0.19300000369548798</c:v>
                </c:pt>
                <c:pt idx="150">
                  <c:v>0.19300000369548798</c:v>
                </c:pt>
                <c:pt idx="151">
                  <c:v>0.19300000369548798</c:v>
                </c:pt>
                <c:pt idx="152">
                  <c:v>0.19300000369548798</c:v>
                </c:pt>
                <c:pt idx="153">
                  <c:v>0.19300000369548798</c:v>
                </c:pt>
                <c:pt idx="154">
                  <c:v>0.19300000369548798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1">
                  <c:v>0.11000588536262512</c:v>
                </c:pt>
                <c:pt idx="2">
                  <c:v>0.18000000715255737</c:v>
                </c:pt>
                <c:pt idx="3">
                  <c:v>0.18000000715255737</c:v>
                </c:pt>
                <c:pt idx="4">
                  <c:v>0.18000000715255737</c:v>
                </c:pt>
                <c:pt idx="5">
                  <c:v>0.18000000715255737</c:v>
                </c:pt>
                <c:pt idx="6">
                  <c:v>0.18000000715255737</c:v>
                </c:pt>
                <c:pt idx="7">
                  <c:v>0.18000000715255737</c:v>
                </c:pt>
                <c:pt idx="8">
                  <c:v>0.18000000715255737</c:v>
                </c:pt>
                <c:pt idx="9">
                  <c:v>0.18000000715255737</c:v>
                </c:pt>
                <c:pt idx="10">
                  <c:v>0.18000000715255737</c:v>
                </c:pt>
                <c:pt idx="11">
                  <c:v>0.18000000715255737</c:v>
                </c:pt>
                <c:pt idx="12">
                  <c:v>0.18000000715255737</c:v>
                </c:pt>
                <c:pt idx="13">
                  <c:v>0.18000000715255737</c:v>
                </c:pt>
                <c:pt idx="14">
                  <c:v>0.18000000715255737</c:v>
                </c:pt>
                <c:pt idx="15">
                  <c:v>0.18000000715255737</c:v>
                </c:pt>
                <c:pt idx="16">
                  <c:v>0.18000000715255737</c:v>
                </c:pt>
                <c:pt idx="17">
                  <c:v>0.18000000715255737</c:v>
                </c:pt>
                <c:pt idx="18">
                  <c:v>0.18000000715255737</c:v>
                </c:pt>
                <c:pt idx="19">
                  <c:v>0.18000000715255737</c:v>
                </c:pt>
                <c:pt idx="20">
                  <c:v>0.18000000715255737</c:v>
                </c:pt>
                <c:pt idx="21">
                  <c:v>0.18000000715255737</c:v>
                </c:pt>
                <c:pt idx="22">
                  <c:v>0.18000000715255737</c:v>
                </c:pt>
                <c:pt idx="23">
                  <c:v>0.18000000715255737</c:v>
                </c:pt>
                <c:pt idx="24">
                  <c:v>0.18000000715255737</c:v>
                </c:pt>
                <c:pt idx="25">
                  <c:v>0.18000000715255737</c:v>
                </c:pt>
                <c:pt idx="26">
                  <c:v>0.18000000715255737</c:v>
                </c:pt>
                <c:pt idx="27">
                  <c:v>0.18000000715255737</c:v>
                </c:pt>
                <c:pt idx="28">
                  <c:v>0.18000000715255737</c:v>
                </c:pt>
                <c:pt idx="29">
                  <c:v>0.18000000715255737</c:v>
                </c:pt>
                <c:pt idx="30">
                  <c:v>0.18000000715255737</c:v>
                </c:pt>
                <c:pt idx="31">
                  <c:v>0.18000000715255737</c:v>
                </c:pt>
                <c:pt idx="32">
                  <c:v>0.18000000715255737</c:v>
                </c:pt>
                <c:pt idx="33">
                  <c:v>0.18000000715255737</c:v>
                </c:pt>
                <c:pt idx="34">
                  <c:v>0.18000000715255737</c:v>
                </c:pt>
                <c:pt idx="35">
                  <c:v>0.18000000715255737</c:v>
                </c:pt>
                <c:pt idx="36">
                  <c:v>0.18000000715255737</c:v>
                </c:pt>
                <c:pt idx="37">
                  <c:v>0.18000000715255737</c:v>
                </c:pt>
                <c:pt idx="38">
                  <c:v>0.18000000715255737</c:v>
                </c:pt>
                <c:pt idx="39">
                  <c:v>0.18000000715255737</c:v>
                </c:pt>
                <c:pt idx="40">
                  <c:v>0.18000000715255737</c:v>
                </c:pt>
                <c:pt idx="41">
                  <c:v>0.18000000715255737</c:v>
                </c:pt>
                <c:pt idx="42">
                  <c:v>0.18000000715255737</c:v>
                </c:pt>
                <c:pt idx="43">
                  <c:v>0.18000000715255737</c:v>
                </c:pt>
                <c:pt idx="44">
                  <c:v>0.18000000715255737</c:v>
                </c:pt>
                <c:pt idx="45">
                  <c:v>0.18000000715255737</c:v>
                </c:pt>
                <c:pt idx="46">
                  <c:v>0.18000000715255737</c:v>
                </c:pt>
                <c:pt idx="47">
                  <c:v>0.18000000715255737</c:v>
                </c:pt>
                <c:pt idx="48">
                  <c:v>0.18000000715255737</c:v>
                </c:pt>
                <c:pt idx="49">
                  <c:v>0.18000000715255737</c:v>
                </c:pt>
                <c:pt idx="50">
                  <c:v>0.18000000715255737</c:v>
                </c:pt>
                <c:pt idx="51">
                  <c:v>0.18000000715255737</c:v>
                </c:pt>
                <c:pt idx="52">
                  <c:v>0.18000000715255737</c:v>
                </c:pt>
                <c:pt idx="53">
                  <c:v>0.18000000715255737</c:v>
                </c:pt>
                <c:pt idx="54">
                  <c:v>0.18000000715255737</c:v>
                </c:pt>
                <c:pt idx="55">
                  <c:v>0.18000000715255737</c:v>
                </c:pt>
                <c:pt idx="56">
                  <c:v>0.18000000715255737</c:v>
                </c:pt>
                <c:pt idx="57">
                  <c:v>0.18000000715255737</c:v>
                </c:pt>
                <c:pt idx="58">
                  <c:v>0.18000000715255737</c:v>
                </c:pt>
                <c:pt idx="59">
                  <c:v>0.18000000715255737</c:v>
                </c:pt>
                <c:pt idx="60">
                  <c:v>0.18000000715255737</c:v>
                </c:pt>
                <c:pt idx="61">
                  <c:v>0.17803725600242615</c:v>
                </c:pt>
                <c:pt idx="62">
                  <c:v>0.18000000715255737</c:v>
                </c:pt>
                <c:pt idx="63">
                  <c:v>0.17793898284435272</c:v>
                </c:pt>
                <c:pt idx="64">
                  <c:v>0.1773708164691925</c:v>
                </c:pt>
                <c:pt idx="65">
                  <c:v>0.1753154993057251</c:v>
                </c:pt>
                <c:pt idx="66">
                  <c:v>0.17229463160037994</c:v>
                </c:pt>
                <c:pt idx="67">
                  <c:v>0.16895438730716705</c:v>
                </c:pt>
                <c:pt idx="68">
                  <c:v>0.16432690620422363</c:v>
                </c:pt>
                <c:pt idx="69">
                  <c:v>0.18000000715255737</c:v>
                </c:pt>
                <c:pt idx="70">
                  <c:v>0.18000000715255737</c:v>
                </c:pt>
                <c:pt idx="71">
                  <c:v>0.15494222939014435</c:v>
                </c:pt>
                <c:pt idx="72">
                  <c:v>0.1567569375038147</c:v>
                </c:pt>
                <c:pt idx="73">
                  <c:v>0.15706276893615723</c:v>
                </c:pt>
                <c:pt idx="74">
                  <c:v>0.15564268827438354</c:v>
                </c:pt>
                <c:pt idx="75">
                  <c:v>0.15302880108356476</c:v>
                </c:pt>
                <c:pt idx="76">
                  <c:v>0.14851543307304382</c:v>
                </c:pt>
                <c:pt idx="77">
                  <c:v>0.1423749178647995</c:v>
                </c:pt>
                <c:pt idx="78">
                  <c:v>0.13262243568897247</c:v>
                </c:pt>
                <c:pt idx="79">
                  <c:v>0.13273966312408447</c:v>
                </c:pt>
                <c:pt idx="80">
                  <c:v>0.13285277783870697</c:v>
                </c:pt>
                <c:pt idx="81">
                  <c:v>0.13296183943748474</c:v>
                </c:pt>
                <c:pt idx="82">
                  <c:v>0.13306686282157898</c:v>
                </c:pt>
                <c:pt idx="83">
                  <c:v>0.18000000715255737</c:v>
                </c:pt>
                <c:pt idx="84">
                  <c:v>0.18000000715255737</c:v>
                </c:pt>
                <c:pt idx="85">
                  <c:v>0.18000000715255737</c:v>
                </c:pt>
                <c:pt idx="86">
                  <c:v>0.18000000715255737</c:v>
                </c:pt>
                <c:pt idx="87">
                  <c:v>0.18000000715255737</c:v>
                </c:pt>
                <c:pt idx="88">
                  <c:v>0.18000000715255737</c:v>
                </c:pt>
                <c:pt idx="89">
                  <c:v>0.18000000715255737</c:v>
                </c:pt>
                <c:pt idx="90">
                  <c:v>0.18000000715255737</c:v>
                </c:pt>
                <c:pt idx="91">
                  <c:v>0.18000000715255737</c:v>
                </c:pt>
                <c:pt idx="92">
                  <c:v>0.18000000715255737</c:v>
                </c:pt>
                <c:pt idx="93">
                  <c:v>0.18000000715255737</c:v>
                </c:pt>
                <c:pt idx="94">
                  <c:v>0.18000000715255737</c:v>
                </c:pt>
                <c:pt idx="95">
                  <c:v>0.18000000715255737</c:v>
                </c:pt>
                <c:pt idx="96">
                  <c:v>0.18000000715255737</c:v>
                </c:pt>
                <c:pt idx="97">
                  <c:v>0.18000000715255737</c:v>
                </c:pt>
                <c:pt idx="98">
                  <c:v>0.18000000715255737</c:v>
                </c:pt>
                <c:pt idx="99">
                  <c:v>0.18000000715255737</c:v>
                </c:pt>
                <c:pt idx="100">
                  <c:v>0.18000000715255737</c:v>
                </c:pt>
                <c:pt idx="101">
                  <c:v>0.18000000715255737</c:v>
                </c:pt>
                <c:pt idx="102">
                  <c:v>0.18000000715255737</c:v>
                </c:pt>
                <c:pt idx="103">
                  <c:v>0.18000000715255737</c:v>
                </c:pt>
                <c:pt idx="104">
                  <c:v>0.18000000715255737</c:v>
                </c:pt>
                <c:pt idx="105">
                  <c:v>0.18000000715255737</c:v>
                </c:pt>
                <c:pt idx="106">
                  <c:v>0.18000000715255737</c:v>
                </c:pt>
                <c:pt idx="107">
                  <c:v>0.18000000715255737</c:v>
                </c:pt>
                <c:pt idx="108">
                  <c:v>0.18000000715255737</c:v>
                </c:pt>
                <c:pt idx="109">
                  <c:v>0.18000000715255737</c:v>
                </c:pt>
                <c:pt idx="110">
                  <c:v>0.18000000715255737</c:v>
                </c:pt>
                <c:pt idx="111">
                  <c:v>0.18000000715255737</c:v>
                </c:pt>
                <c:pt idx="112">
                  <c:v>0.18000000715255737</c:v>
                </c:pt>
                <c:pt idx="113">
                  <c:v>0.18000000715255737</c:v>
                </c:pt>
                <c:pt idx="114">
                  <c:v>0.18000000715255737</c:v>
                </c:pt>
                <c:pt idx="115">
                  <c:v>0.18000000715255737</c:v>
                </c:pt>
                <c:pt idx="116">
                  <c:v>0.18000000715255737</c:v>
                </c:pt>
                <c:pt idx="117">
                  <c:v>0.18000000715255737</c:v>
                </c:pt>
                <c:pt idx="118">
                  <c:v>0.18000000715255737</c:v>
                </c:pt>
                <c:pt idx="119">
                  <c:v>0.18000000715255737</c:v>
                </c:pt>
                <c:pt idx="120">
                  <c:v>0.18000000715255737</c:v>
                </c:pt>
                <c:pt idx="121">
                  <c:v>0.18000000715255737</c:v>
                </c:pt>
                <c:pt idx="122">
                  <c:v>0.18000000715255737</c:v>
                </c:pt>
                <c:pt idx="123">
                  <c:v>0.18000000715255737</c:v>
                </c:pt>
                <c:pt idx="124">
                  <c:v>0.18000000715255737</c:v>
                </c:pt>
                <c:pt idx="125">
                  <c:v>0.18000000715255737</c:v>
                </c:pt>
                <c:pt idx="126">
                  <c:v>0.18000000715255737</c:v>
                </c:pt>
                <c:pt idx="127">
                  <c:v>0.18000000715255737</c:v>
                </c:pt>
                <c:pt idx="128">
                  <c:v>0.18000000715255737</c:v>
                </c:pt>
                <c:pt idx="129">
                  <c:v>0.18000000715255737</c:v>
                </c:pt>
                <c:pt idx="130">
                  <c:v>0.18000000715255737</c:v>
                </c:pt>
                <c:pt idx="131">
                  <c:v>0.18000000715255737</c:v>
                </c:pt>
                <c:pt idx="132">
                  <c:v>0.18000000715255737</c:v>
                </c:pt>
                <c:pt idx="133">
                  <c:v>0.18000000715255737</c:v>
                </c:pt>
                <c:pt idx="134">
                  <c:v>0.18000000715255737</c:v>
                </c:pt>
                <c:pt idx="135">
                  <c:v>0.18000000715255737</c:v>
                </c:pt>
                <c:pt idx="136">
                  <c:v>0.18000000715255737</c:v>
                </c:pt>
                <c:pt idx="137">
                  <c:v>0.18000000715255737</c:v>
                </c:pt>
                <c:pt idx="138">
                  <c:v>0.18000000715255737</c:v>
                </c:pt>
                <c:pt idx="139">
                  <c:v>0.18000000715255737</c:v>
                </c:pt>
                <c:pt idx="140">
                  <c:v>0.18000000715255737</c:v>
                </c:pt>
                <c:pt idx="141">
                  <c:v>0.18000000715255737</c:v>
                </c:pt>
                <c:pt idx="142">
                  <c:v>0.18000000715255737</c:v>
                </c:pt>
                <c:pt idx="143">
                  <c:v>0.18000000715255737</c:v>
                </c:pt>
                <c:pt idx="144">
                  <c:v>0.18000000715255737</c:v>
                </c:pt>
                <c:pt idx="145">
                  <c:v>0.18000000715255737</c:v>
                </c:pt>
                <c:pt idx="146">
                  <c:v>0.18000000715255737</c:v>
                </c:pt>
                <c:pt idx="147">
                  <c:v>0.18000000715255737</c:v>
                </c:pt>
                <c:pt idx="148">
                  <c:v>0.18000000715255737</c:v>
                </c:pt>
                <c:pt idx="149">
                  <c:v>0.18000000715255737</c:v>
                </c:pt>
                <c:pt idx="150">
                  <c:v>0.18000000715255737</c:v>
                </c:pt>
                <c:pt idx="151">
                  <c:v>0.18000000715255737</c:v>
                </c:pt>
                <c:pt idx="152">
                  <c:v>0.18000000715255737</c:v>
                </c:pt>
                <c:pt idx="153">
                  <c:v>0.18000000715255737</c:v>
                </c:pt>
                <c:pt idx="154">
                  <c:v>0.18000000715255737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1">
                  <c:v>0.1099669560790062</c:v>
                </c:pt>
                <c:pt idx="2">
                  <c:v>0.15899999439716339</c:v>
                </c:pt>
                <c:pt idx="3">
                  <c:v>0.15899999439716339</c:v>
                </c:pt>
                <c:pt idx="4">
                  <c:v>0.15899999439716339</c:v>
                </c:pt>
                <c:pt idx="5">
                  <c:v>0.15899999439716339</c:v>
                </c:pt>
                <c:pt idx="6">
                  <c:v>0.15899999439716339</c:v>
                </c:pt>
                <c:pt idx="7">
                  <c:v>0.15899999439716339</c:v>
                </c:pt>
                <c:pt idx="8">
                  <c:v>0.15899999439716339</c:v>
                </c:pt>
                <c:pt idx="9">
                  <c:v>0.15899999439716339</c:v>
                </c:pt>
                <c:pt idx="10">
                  <c:v>0.15899999439716339</c:v>
                </c:pt>
                <c:pt idx="11">
                  <c:v>0.15899999439716339</c:v>
                </c:pt>
                <c:pt idx="12">
                  <c:v>0.15899999439716339</c:v>
                </c:pt>
                <c:pt idx="13">
                  <c:v>0.15899999439716339</c:v>
                </c:pt>
                <c:pt idx="14">
                  <c:v>0.15899999439716339</c:v>
                </c:pt>
                <c:pt idx="15">
                  <c:v>0.15899999439716339</c:v>
                </c:pt>
                <c:pt idx="16">
                  <c:v>0.15899999439716339</c:v>
                </c:pt>
                <c:pt idx="17">
                  <c:v>0.15899999439716339</c:v>
                </c:pt>
                <c:pt idx="18">
                  <c:v>0.15899999439716339</c:v>
                </c:pt>
                <c:pt idx="19">
                  <c:v>0.15899999439716339</c:v>
                </c:pt>
                <c:pt idx="20">
                  <c:v>0.15899999439716339</c:v>
                </c:pt>
                <c:pt idx="21">
                  <c:v>0.15899999439716339</c:v>
                </c:pt>
                <c:pt idx="22">
                  <c:v>0.15899999439716339</c:v>
                </c:pt>
                <c:pt idx="23">
                  <c:v>0.15899999439716339</c:v>
                </c:pt>
                <c:pt idx="24">
                  <c:v>0.15899999439716339</c:v>
                </c:pt>
                <c:pt idx="25">
                  <c:v>0.15899999439716339</c:v>
                </c:pt>
                <c:pt idx="26">
                  <c:v>0.15899999439716339</c:v>
                </c:pt>
                <c:pt idx="27">
                  <c:v>0.15899999439716339</c:v>
                </c:pt>
                <c:pt idx="28">
                  <c:v>0.15899999439716339</c:v>
                </c:pt>
                <c:pt idx="29">
                  <c:v>0.15899999439716339</c:v>
                </c:pt>
                <c:pt idx="30">
                  <c:v>0.15899999439716339</c:v>
                </c:pt>
                <c:pt idx="31">
                  <c:v>0.15899999439716339</c:v>
                </c:pt>
                <c:pt idx="32">
                  <c:v>0.15899999439716339</c:v>
                </c:pt>
                <c:pt idx="33">
                  <c:v>0.15899999439716339</c:v>
                </c:pt>
                <c:pt idx="34">
                  <c:v>0.15899999439716339</c:v>
                </c:pt>
                <c:pt idx="35">
                  <c:v>0.15899999439716339</c:v>
                </c:pt>
                <c:pt idx="36">
                  <c:v>0.15899999439716339</c:v>
                </c:pt>
                <c:pt idx="37">
                  <c:v>0.15899999439716339</c:v>
                </c:pt>
                <c:pt idx="38">
                  <c:v>0.15899999439716339</c:v>
                </c:pt>
                <c:pt idx="39">
                  <c:v>0.15899999439716339</c:v>
                </c:pt>
                <c:pt idx="40">
                  <c:v>0.15899999439716339</c:v>
                </c:pt>
                <c:pt idx="41">
                  <c:v>0.15899999439716339</c:v>
                </c:pt>
                <c:pt idx="42">
                  <c:v>0.15899999439716339</c:v>
                </c:pt>
                <c:pt idx="43">
                  <c:v>0.15899999439716339</c:v>
                </c:pt>
                <c:pt idx="44">
                  <c:v>0.15899999439716339</c:v>
                </c:pt>
                <c:pt idx="45">
                  <c:v>0.15899999439716339</c:v>
                </c:pt>
                <c:pt idx="46">
                  <c:v>0.15899717807769775</c:v>
                </c:pt>
                <c:pt idx="47">
                  <c:v>0.1589074432849884</c:v>
                </c:pt>
                <c:pt idx="48">
                  <c:v>0.15899999439716339</c:v>
                </c:pt>
                <c:pt idx="49">
                  <c:v>0.15899999439716339</c:v>
                </c:pt>
                <c:pt idx="50">
                  <c:v>0.15899999439716339</c:v>
                </c:pt>
                <c:pt idx="51">
                  <c:v>0.15899999439716339</c:v>
                </c:pt>
                <c:pt idx="52">
                  <c:v>0.15899999439716339</c:v>
                </c:pt>
                <c:pt idx="53">
                  <c:v>0.15465319156646729</c:v>
                </c:pt>
                <c:pt idx="54">
                  <c:v>0.1498246043920517</c:v>
                </c:pt>
                <c:pt idx="55">
                  <c:v>0.14503300189971924</c:v>
                </c:pt>
                <c:pt idx="56">
                  <c:v>0.13928954303264618</c:v>
                </c:pt>
                <c:pt idx="57">
                  <c:v>0.13280761241912842</c:v>
                </c:pt>
                <c:pt idx="58">
                  <c:v>0.12582133710384369</c:v>
                </c:pt>
                <c:pt idx="59">
                  <c:v>0.15899999439716339</c:v>
                </c:pt>
                <c:pt idx="60">
                  <c:v>0.1581171452999115</c:v>
                </c:pt>
                <c:pt idx="61">
                  <c:v>0.15553437173366547</c:v>
                </c:pt>
                <c:pt idx="62">
                  <c:v>0.1442190408706665</c:v>
                </c:pt>
                <c:pt idx="63">
                  <c:v>0.14013871550559998</c:v>
                </c:pt>
                <c:pt idx="64">
                  <c:v>0.13323672115802765</c:v>
                </c:pt>
                <c:pt idx="65">
                  <c:v>0.12640832364559174</c:v>
                </c:pt>
                <c:pt idx="66">
                  <c:v>0.11913096159696579</c:v>
                </c:pt>
                <c:pt idx="67">
                  <c:v>0.11204228550195694</c:v>
                </c:pt>
                <c:pt idx="68">
                  <c:v>0.10406773537397385</c:v>
                </c:pt>
                <c:pt idx="69">
                  <c:v>0.15899999439716339</c:v>
                </c:pt>
                <c:pt idx="70">
                  <c:v>0.15899999439716339</c:v>
                </c:pt>
                <c:pt idx="71">
                  <c:v>0.15814459323883057</c:v>
                </c:pt>
                <c:pt idx="72">
                  <c:v>0.15154135227203369</c:v>
                </c:pt>
                <c:pt idx="73">
                  <c:v>0.14485664665699005</c:v>
                </c:pt>
                <c:pt idx="74">
                  <c:v>0.13838787376880646</c:v>
                </c:pt>
                <c:pt idx="75">
                  <c:v>0.13251510262489319</c:v>
                </c:pt>
                <c:pt idx="76">
                  <c:v>0.12591426074504852</c:v>
                </c:pt>
                <c:pt idx="77">
                  <c:v>0.11851993948221207</c:v>
                </c:pt>
                <c:pt idx="78">
                  <c:v>0.10815710574388504</c:v>
                </c:pt>
                <c:pt idx="79">
                  <c:v>0.10798867046833038</c:v>
                </c:pt>
                <c:pt idx="80">
                  <c:v>0.10782243311405182</c:v>
                </c:pt>
                <c:pt idx="81">
                  <c:v>0.10765843838453293</c:v>
                </c:pt>
                <c:pt idx="82">
                  <c:v>0.1074967235326767</c:v>
                </c:pt>
                <c:pt idx="83">
                  <c:v>0.15899999439716339</c:v>
                </c:pt>
                <c:pt idx="84">
                  <c:v>0.15899999439716339</c:v>
                </c:pt>
                <c:pt idx="85">
                  <c:v>0.15899999439716339</c:v>
                </c:pt>
                <c:pt idx="86">
                  <c:v>0.15899999439716339</c:v>
                </c:pt>
                <c:pt idx="87">
                  <c:v>0.15899999439716339</c:v>
                </c:pt>
                <c:pt idx="88">
                  <c:v>0.15899999439716339</c:v>
                </c:pt>
                <c:pt idx="89">
                  <c:v>0.15899999439716339</c:v>
                </c:pt>
                <c:pt idx="90">
                  <c:v>0.15899999439716339</c:v>
                </c:pt>
                <c:pt idx="91">
                  <c:v>0.15899999439716339</c:v>
                </c:pt>
                <c:pt idx="92">
                  <c:v>0.15899999439716339</c:v>
                </c:pt>
                <c:pt idx="93">
                  <c:v>0.15899999439716339</c:v>
                </c:pt>
                <c:pt idx="94">
                  <c:v>0.15899999439716339</c:v>
                </c:pt>
                <c:pt idx="95">
                  <c:v>0.15899999439716339</c:v>
                </c:pt>
                <c:pt idx="96">
                  <c:v>0.15899999439716339</c:v>
                </c:pt>
                <c:pt idx="97">
                  <c:v>0.15899999439716339</c:v>
                </c:pt>
                <c:pt idx="98">
                  <c:v>0.15899999439716339</c:v>
                </c:pt>
                <c:pt idx="99">
                  <c:v>0.15899999439716339</c:v>
                </c:pt>
                <c:pt idx="100">
                  <c:v>0.15899999439716339</c:v>
                </c:pt>
                <c:pt idx="101">
                  <c:v>0.15899999439716339</c:v>
                </c:pt>
                <c:pt idx="102">
                  <c:v>0.15899999439716339</c:v>
                </c:pt>
                <c:pt idx="103">
                  <c:v>0.15899999439716339</c:v>
                </c:pt>
                <c:pt idx="104">
                  <c:v>0.15899999439716339</c:v>
                </c:pt>
                <c:pt idx="105">
                  <c:v>0.15899999439716339</c:v>
                </c:pt>
                <c:pt idx="106">
                  <c:v>0.15899999439716339</c:v>
                </c:pt>
                <c:pt idx="107">
                  <c:v>0.15899999439716339</c:v>
                </c:pt>
                <c:pt idx="108">
                  <c:v>0.15899999439716339</c:v>
                </c:pt>
                <c:pt idx="109">
                  <c:v>0.15899999439716339</c:v>
                </c:pt>
                <c:pt idx="110">
                  <c:v>0.15899999439716339</c:v>
                </c:pt>
                <c:pt idx="111">
                  <c:v>0.15899999439716339</c:v>
                </c:pt>
                <c:pt idx="112">
                  <c:v>0.15899999439716339</c:v>
                </c:pt>
                <c:pt idx="113">
                  <c:v>0.15899999439716339</c:v>
                </c:pt>
                <c:pt idx="114">
                  <c:v>0.15899999439716339</c:v>
                </c:pt>
                <c:pt idx="115">
                  <c:v>0.15899999439716339</c:v>
                </c:pt>
                <c:pt idx="116">
                  <c:v>0.15899999439716339</c:v>
                </c:pt>
                <c:pt idx="117">
                  <c:v>0.15899999439716339</c:v>
                </c:pt>
                <c:pt idx="118">
                  <c:v>0.15899999439716339</c:v>
                </c:pt>
                <c:pt idx="119">
                  <c:v>0.15899999439716339</c:v>
                </c:pt>
                <c:pt idx="120">
                  <c:v>0.15899999439716339</c:v>
                </c:pt>
                <c:pt idx="121">
                  <c:v>0.15899999439716339</c:v>
                </c:pt>
                <c:pt idx="122">
                  <c:v>0.15899999439716339</c:v>
                </c:pt>
                <c:pt idx="123">
                  <c:v>0.15899999439716339</c:v>
                </c:pt>
                <c:pt idx="124">
                  <c:v>0.15899999439716339</c:v>
                </c:pt>
                <c:pt idx="125">
                  <c:v>0.15899999439716339</c:v>
                </c:pt>
                <c:pt idx="126">
                  <c:v>0.15899999439716339</c:v>
                </c:pt>
                <c:pt idx="127">
                  <c:v>0.15899999439716339</c:v>
                </c:pt>
                <c:pt idx="128">
                  <c:v>0.15899999439716339</c:v>
                </c:pt>
                <c:pt idx="129">
                  <c:v>0.15899999439716339</c:v>
                </c:pt>
                <c:pt idx="130">
                  <c:v>0.15899999439716339</c:v>
                </c:pt>
                <c:pt idx="131">
                  <c:v>0.15899999439716339</c:v>
                </c:pt>
                <c:pt idx="132">
                  <c:v>0.15899999439716339</c:v>
                </c:pt>
                <c:pt idx="133">
                  <c:v>0.15899999439716339</c:v>
                </c:pt>
                <c:pt idx="134">
                  <c:v>0.15899999439716339</c:v>
                </c:pt>
                <c:pt idx="135">
                  <c:v>0.15899999439716339</c:v>
                </c:pt>
                <c:pt idx="136">
                  <c:v>0.15899999439716339</c:v>
                </c:pt>
                <c:pt idx="137">
                  <c:v>0.15899999439716339</c:v>
                </c:pt>
                <c:pt idx="138">
                  <c:v>0.15899999439716339</c:v>
                </c:pt>
                <c:pt idx="139">
                  <c:v>0.15899999439716339</c:v>
                </c:pt>
                <c:pt idx="140">
                  <c:v>0.15899999439716339</c:v>
                </c:pt>
                <c:pt idx="141">
                  <c:v>0.15899999439716339</c:v>
                </c:pt>
                <c:pt idx="142">
                  <c:v>0.15899999439716339</c:v>
                </c:pt>
                <c:pt idx="143">
                  <c:v>0.15899999439716339</c:v>
                </c:pt>
                <c:pt idx="144">
                  <c:v>0.15899999439716339</c:v>
                </c:pt>
                <c:pt idx="145">
                  <c:v>0.15899999439716339</c:v>
                </c:pt>
                <c:pt idx="146">
                  <c:v>0.15899999439716339</c:v>
                </c:pt>
                <c:pt idx="147">
                  <c:v>0.15899999439716339</c:v>
                </c:pt>
                <c:pt idx="148">
                  <c:v>0.15899999439716339</c:v>
                </c:pt>
                <c:pt idx="149">
                  <c:v>0.15899999439716339</c:v>
                </c:pt>
                <c:pt idx="150">
                  <c:v>0.15899999439716339</c:v>
                </c:pt>
                <c:pt idx="151">
                  <c:v>0.15899999439716339</c:v>
                </c:pt>
                <c:pt idx="152">
                  <c:v>0.15899999439716339</c:v>
                </c:pt>
                <c:pt idx="153">
                  <c:v>0.15899999439716339</c:v>
                </c:pt>
                <c:pt idx="154">
                  <c:v>0.15899999439716339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1">
                  <c:v>0.11002696305513382</c:v>
                </c:pt>
                <c:pt idx="2">
                  <c:v>0.15899999439716339</c:v>
                </c:pt>
                <c:pt idx="3">
                  <c:v>0.15899999439716339</c:v>
                </c:pt>
                <c:pt idx="4">
                  <c:v>0.15899999439716339</c:v>
                </c:pt>
                <c:pt idx="5">
                  <c:v>0.15899999439716339</c:v>
                </c:pt>
                <c:pt idx="6">
                  <c:v>0.15899999439716339</c:v>
                </c:pt>
                <c:pt idx="7">
                  <c:v>0.15899999439716339</c:v>
                </c:pt>
                <c:pt idx="8">
                  <c:v>0.15899999439716339</c:v>
                </c:pt>
                <c:pt idx="9">
                  <c:v>0.15899999439716339</c:v>
                </c:pt>
                <c:pt idx="10">
                  <c:v>0.15899999439716339</c:v>
                </c:pt>
                <c:pt idx="11">
                  <c:v>0.15899999439716339</c:v>
                </c:pt>
                <c:pt idx="12">
                  <c:v>0.15899999439716339</c:v>
                </c:pt>
                <c:pt idx="13">
                  <c:v>0.15899999439716339</c:v>
                </c:pt>
                <c:pt idx="14">
                  <c:v>0.15899999439716339</c:v>
                </c:pt>
                <c:pt idx="15">
                  <c:v>0.15899999439716339</c:v>
                </c:pt>
                <c:pt idx="16">
                  <c:v>0.15899999439716339</c:v>
                </c:pt>
                <c:pt idx="17">
                  <c:v>0.15327365696430206</c:v>
                </c:pt>
                <c:pt idx="18">
                  <c:v>0.15167775750160217</c:v>
                </c:pt>
                <c:pt idx="19">
                  <c:v>0.14922086894512177</c:v>
                </c:pt>
                <c:pt idx="20">
                  <c:v>0.14807160198688507</c:v>
                </c:pt>
                <c:pt idx="21">
                  <c:v>0.14666330814361572</c:v>
                </c:pt>
                <c:pt idx="22">
                  <c:v>0.14571720361709595</c:v>
                </c:pt>
                <c:pt idx="23">
                  <c:v>0.1448349803686142</c:v>
                </c:pt>
                <c:pt idx="24">
                  <c:v>0.14407879114151001</c:v>
                </c:pt>
                <c:pt idx="25">
                  <c:v>0.14342144131660461</c:v>
                </c:pt>
                <c:pt idx="26">
                  <c:v>0.14284352958202362</c:v>
                </c:pt>
                <c:pt idx="27">
                  <c:v>0.14233069121837616</c:v>
                </c:pt>
                <c:pt idx="28">
                  <c:v>0.14187203347682953</c:v>
                </c:pt>
                <c:pt idx="29">
                  <c:v>0.14145904779434204</c:v>
                </c:pt>
                <c:pt idx="30">
                  <c:v>0.14108499884605408</c:v>
                </c:pt>
                <c:pt idx="31">
                  <c:v>0.14074447751045227</c:v>
                </c:pt>
                <c:pt idx="32">
                  <c:v>0.14043305814266205</c:v>
                </c:pt>
                <c:pt idx="33">
                  <c:v>0.14014706015586853</c:v>
                </c:pt>
                <c:pt idx="34">
                  <c:v>0.15899999439716339</c:v>
                </c:pt>
                <c:pt idx="35">
                  <c:v>0.15899999439716339</c:v>
                </c:pt>
                <c:pt idx="36">
                  <c:v>0.15407127141952515</c:v>
                </c:pt>
                <c:pt idx="37">
                  <c:v>0.15118682384490967</c:v>
                </c:pt>
                <c:pt idx="38">
                  <c:v>0.14913284778594971</c:v>
                </c:pt>
                <c:pt idx="39">
                  <c:v>0.14755237102508545</c:v>
                </c:pt>
                <c:pt idx="40">
                  <c:v>0.14628864824771881</c:v>
                </c:pt>
                <c:pt idx="41">
                  <c:v>0.14525163173675537</c:v>
                </c:pt>
                <c:pt idx="42">
                  <c:v>0.14438338577747345</c:v>
                </c:pt>
                <c:pt idx="43">
                  <c:v>0.14363791048526764</c:v>
                </c:pt>
                <c:pt idx="44">
                  <c:v>0.13836909830570221</c:v>
                </c:pt>
                <c:pt idx="45">
                  <c:v>0.13311055302619934</c:v>
                </c:pt>
                <c:pt idx="46">
                  <c:v>0.12753616273403168</c:v>
                </c:pt>
                <c:pt idx="47">
                  <c:v>0.12143035233020782</c:v>
                </c:pt>
                <c:pt idx="48">
                  <c:v>0.15899999439716339</c:v>
                </c:pt>
                <c:pt idx="49">
                  <c:v>0.1490035355091095</c:v>
                </c:pt>
                <c:pt idx="50">
                  <c:v>0.14127989113330841</c:v>
                </c:pt>
                <c:pt idx="51">
                  <c:v>0.13505835831165314</c:v>
                </c:pt>
                <c:pt idx="52">
                  <c:v>0.12887305021286011</c:v>
                </c:pt>
                <c:pt idx="53">
                  <c:v>0.12464602291584015</c:v>
                </c:pt>
                <c:pt idx="54">
                  <c:v>0.11997798830270767</c:v>
                </c:pt>
                <c:pt idx="55">
                  <c:v>0.11534786969423294</c:v>
                </c:pt>
                <c:pt idx="56">
                  <c:v>0.11016032844781876</c:v>
                </c:pt>
                <c:pt idx="57">
                  <c:v>0.10493568331003189</c:v>
                </c:pt>
                <c:pt idx="58">
                  <c:v>0.100007563829422</c:v>
                </c:pt>
                <c:pt idx="59">
                  <c:v>0.15899999439716339</c:v>
                </c:pt>
                <c:pt idx="60">
                  <c:v>0.14841924607753754</c:v>
                </c:pt>
                <c:pt idx="61">
                  <c:v>0.13909977674484253</c:v>
                </c:pt>
                <c:pt idx="62">
                  <c:v>0.1306699812412262</c:v>
                </c:pt>
                <c:pt idx="63">
                  <c:v>0.12235052883625031</c:v>
                </c:pt>
                <c:pt idx="64">
                  <c:v>0.11251091957092285</c:v>
                </c:pt>
                <c:pt idx="65">
                  <c:v>0.10233699530363083</c:v>
                </c:pt>
                <c:pt idx="66">
                  <c:v>9.3314513564109802E-2</c:v>
                </c:pt>
                <c:pt idx="67">
                  <c:v>8.6705923080444336E-2</c:v>
                </c:pt>
                <c:pt idx="68">
                  <c:v>8.038010448217392E-2</c:v>
                </c:pt>
                <c:pt idx="69">
                  <c:v>0.15899999439716339</c:v>
                </c:pt>
                <c:pt idx="70">
                  <c:v>0.14682184159755707</c:v>
                </c:pt>
                <c:pt idx="71">
                  <c:v>0.13804161548614502</c:v>
                </c:pt>
                <c:pt idx="72">
                  <c:v>0.12779191136360168</c:v>
                </c:pt>
                <c:pt idx="73">
                  <c:v>0.11701104789972305</c:v>
                </c:pt>
                <c:pt idx="74">
                  <c:v>0.10431522876024246</c:v>
                </c:pt>
                <c:pt idx="75">
                  <c:v>9.4006329774856567E-2</c:v>
                </c:pt>
                <c:pt idx="76">
                  <c:v>8.3938933908939362E-2</c:v>
                </c:pt>
                <c:pt idx="77">
                  <c:v>7.6521217823028564E-2</c:v>
                </c:pt>
                <c:pt idx="78">
                  <c:v>7.1202389895915985E-2</c:v>
                </c:pt>
                <c:pt idx="79">
                  <c:v>7.1202397346496582E-2</c:v>
                </c:pt>
                <c:pt idx="80">
                  <c:v>7.1202404797077179E-2</c:v>
                </c:pt>
                <c:pt idx="81">
                  <c:v>7.1202412247657776E-2</c:v>
                </c:pt>
                <c:pt idx="82">
                  <c:v>7.1202419698238373E-2</c:v>
                </c:pt>
                <c:pt idx="83">
                  <c:v>0.15899999439716339</c:v>
                </c:pt>
                <c:pt idx="84">
                  <c:v>0.15899999439716339</c:v>
                </c:pt>
                <c:pt idx="85">
                  <c:v>0.15899999439716339</c:v>
                </c:pt>
                <c:pt idx="86">
                  <c:v>0.15899999439716339</c:v>
                </c:pt>
                <c:pt idx="87">
                  <c:v>0.15899999439716339</c:v>
                </c:pt>
                <c:pt idx="88">
                  <c:v>0.15899999439716339</c:v>
                </c:pt>
                <c:pt idx="89">
                  <c:v>0.15899999439716339</c:v>
                </c:pt>
                <c:pt idx="90">
                  <c:v>0.15899999439716339</c:v>
                </c:pt>
                <c:pt idx="91">
                  <c:v>0.15899999439716339</c:v>
                </c:pt>
                <c:pt idx="92">
                  <c:v>0.15899999439716339</c:v>
                </c:pt>
                <c:pt idx="93">
                  <c:v>0.15899999439716339</c:v>
                </c:pt>
                <c:pt idx="94">
                  <c:v>0.15899999439716339</c:v>
                </c:pt>
                <c:pt idx="95">
                  <c:v>0.15899999439716339</c:v>
                </c:pt>
                <c:pt idx="96">
                  <c:v>0.15899999439716339</c:v>
                </c:pt>
                <c:pt idx="97">
                  <c:v>0.15899999439716339</c:v>
                </c:pt>
                <c:pt idx="98">
                  <c:v>0.15899999439716339</c:v>
                </c:pt>
                <c:pt idx="99">
                  <c:v>0.15899999439716339</c:v>
                </c:pt>
                <c:pt idx="100">
                  <c:v>0.15899999439716339</c:v>
                </c:pt>
                <c:pt idx="101">
                  <c:v>0.15899999439716339</c:v>
                </c:pt>
                <c:pt idx="102">
                  <c:v>0.15899999439716339</c:v>
                </c:pt>
                <c:pt idx="103">
                  <c:v>0.15899999439716339</c:v>
                </c:pt>
                <c:pt idx="104">
                  <c:v>0.15899999439716339</c:v>
                </c:pt>
                <c:pt idx="105">
                  <c:v>0.15899999439716339</c:v>
                </c:pt>
                <c:pt idx="106">
                  <c:v>0.15899999439716339</c:v>
                </c:pt>
                <c:pt idx="107">
                  <c:v>0.15899999439716339</c:v>
                </c:pt>
                <c:pt idx="108">
                  <c:v>0.15899999439716339</c:v>
                </c:pt>
                <c:pt idx="109">
                  <c:v>0.15899999439716339</c:v>
                </c:pt>
                <c:pt idx="110">
                  <c:v>0.15899999439716339</c:v>
                </c:pt>
                <c:pt idx="111">
                  <c:v>0.15899999439716339</c:v>
                </c:pt>
                <c:pt idx="112">
                  <c:v>0.15899999439716339</c:v>
                </c:pt>
                <c:pt idx="113">
                  <c:v>0.15899999439716339</c:v>
                </c:pt>
                <c:pt idx="114">
                  <c:v>0.15899999439716339</c:v>
                </c:pt>
                <c:pt idx="115">
                  <c:v>0.15899999439716339</c:v>
                </c:pt>
                <c:pt idx="116">
                  <c:v>0.15899999439716339</c:v>
                </c:pt>
                <c:pt idx="117">
                  <c:v>0.15899999439716339</c:v>
                </c:pt>
                <c:pt idx="118">
                  <c:v>0.15899999439716339</c:v>
                </c:pt>
                <c:pt idx="119">
                  <c:v>0.15899999439716339</c:v>
                </c:pt>
                <c:pt idx="120">
                  <c:v>0.15899999439716339</c:v>
                </c:pt>
                <c:pt idx="121">
                  <c:v>0.15899999439716339</c:v>
                </c:pt>
                <c:pt idx="122">
                  <c:v>0.15899999439716339</c:v>
                </c:pt>
                <c:pt idx="123">
                  <c:v>0.15899999439716339</c:v>
                </c:pt>
                <c:pt idx="124">
                  <c:v>0.15899999439716339</c:v>
                </c:pt>
                <c:pt idx="125">
                  <c:v>0.15899999439716339</c:v>
                </c:pt>
                <c:pt idx="126">
                  <c:v>0.15899999439716339</c:v>
                </c:pt>
                <c:pt idx="127">
                  <c:v>0.15899999439716339</c:v>
                </c:pt>
                <c:pt idx="128">
                  <c:v>0.15899999439716339</c:v>
                </c:pt>
                <c:pt idx="129">
                  <c:v>0.15899999439716339</c:v>
                </c:pt>
                <c:pt idx="130">
                  <c:v>0.15899999439716339</c:v>
                </c:pt>
                <c:pt idx="131">
                  <c:v>0.15899999439716339</c:v>
                </c:pt>
                <c:pt idx="132">
                  <c:v>0.15899999439716339</c:v>
                </c:pt>
                <c:pt idx="133">
                  <c:v>0.15899999439716339</c:v>
                </c:pt>
                <c:pt idx="134">
                  <c:v>0.15899999439716339</c:v>
                </c:pt>
                <c:pt idx="135">
                  <c:v>0.15899999439716339</c:v>
                </c:pt>
                <c:pt idx="136">
                  <c:v>0.15899999439716339</c:v>
                </c:pt>
                <c:pt idx="137">
                  <c:v>0.15899999439716339</c:v>
                </c:pt>
                <c:pt idx="138">
                  <c:v>0.15899999439716339</c:v>
                </c:pt>
                <c:pt idx="139">
                  <c:v>0.15899999439716339</c:v>
                </c:pt>
                <c:pt idx="140">
                  <c:v>0.15899999439716339</c:v>
                </c:pt>
                <c:pt idx="141">
                  <c:v>0.15899999439716339</c:v>
                </c:pt>
                <c:pt idx="142">
                  <c:v>0.15899999439716339</c:v>
                </c:pt>
                <c:pt idx="143">
                  <c:v>0.15899999439716339</c:v>
                </c:pt>
                <c:pt idx="144">
                  <c:v>0.15899999439716339</c:v>
                </c:pt>
                <c:pt idx="145">
                  <c:v>0.15899999439716339</c:v>
                </c:pt>
                <c:pt idx="146">
                  <c:v>0.15899999439716339</c:v>
                </c:pt>
                <c:pt idx="147">
                  <c:v>0.15899999439716339</c:v>
                </c:pt>
                <c:pt idx="148">
                  <c:v>0.15899999439716339</c:v>
                </c:pt>
                <c:pt idx="149">
                  <c:v>0.15899999439716339</c:v>
                </c:pt>
                <c:pt idx="150">
                  <c:v>0.15899999439716339</c:v>
                </c:pt>
                <c:pt idx="151">
                  <c:v>0.15899999439716339</c:v>
                </c:pt>
                <c:pt idx="152">
                  <c:v>0.15899999439716339</c:v>
                </c:pt>
                <c:pt idx="153">
                  <c:v>0.15899999439716339</c:v>
                </c:pt>
                <c:pt idx="154">
                  <c:v>0.15899999439716339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1">
                  <c:v>0.10999999940395355</c:v>
                </c:pt>
                <c:pt idx="2">
                  <c:v>0.164000004529953</c:v>
                </c:pt>
                <c:pt idx="3">
                  <c:v>0.164000004529953</c:v>
                </c:pt>
                <c:pt idx="4">
                  <c:v>0.164000004529953</c:v>
                </c:pt>
                <c:pt idx="5">
                  <c:v>0.164000004529953</c:v>
                </c:pt>
                <c:pt idx="6">
                  <c:v>0.164000004529953</c:v>
                </c:pt>
                <c:pt idx="7">
                  <c:v>0.164000004529953</c:v>
                </c:pt>
                <c:pt idx="8">
                  <c:v>0.164000004529953</c:v>
                </c:pt>
                <c:pt idx="9">
                  <c:v>0.164000004529953</c:v>
                </c:pt>
                <c:pt idx="10">
                  <c:v>0.164000004529953</c:v>
                </c:pt>
                <c:pt idx="11">
                  <c:v>0.164000004529953</c:v>
                </c:pt>
                <c:pt idx="12">
                  <c:v>0.164000004529953</c:v>
                </c:pt>
                <c:pt idx="13">
                  <c:v>0.164000004529953</c:v>
                </c:pt>
                <c:pt idx="14">
                  <c:v>0.164000004529953</c:v>
                </c:pt>
                <c:pt idx="15">
                  <c:v>0.164000004529953</c:v>
                </c:pt>
                <c:pt idx="16">
                  <c:v>0.164000004529953</c:v>
                </c:pt>
                <c:pt idx="17">
                  <c:v>0.1649322509765625</c:v>
                </c:pt>
                <c:pt idx="18">
                  <c:v>0.164000004529953</c:v>
                </c:pt>
                <c:pt idx="19">
                  <c:v>0.16437284648418427</c:v>
                </c:pt>
                <c:pt idx="20">
                  <c:v>0.164000004529953</c:v>
                </c:pt>
                <c:pt idx="21">
                  <c:v>0.16411101818084717</c:v>
                </c:pt>
                <c:pt idx="22">
                  <c:v>0.164000004529953</c:v>
                </c:pt>
                <c:pt idx="23">
                  <c:v>0.16396865248680115</c:v>
                </c:pt>
                <c:pt idx="24">
                  <c:v>0.16393280029296875</c:v>
                </c:pt>
                <c:pt idx="25">
                  <c:v>0.16389414668083191</c:v>
                </c:pt>
                <c:pt idx="26">
                  <c:v>0.16385279595851898</c:v>
                </c:pt>
                <c:pt idx="27">
                  <c:v>0.16380932927131653</c:v>
                </c:pt>
                <c:pt idx="28">
                  <c:v>0.16376385092735291</c:v>
                </c:pt>
                <c:pt idx="29">
                  <c:v>0.16371636092662811</c:v>
                </c:pt>
                <c:pt idx="30">
                  <c:v>0.16366685926914215</c:v>
                </c:pt>
                <c:pt idx="31">
                  <c:v>0.16361555457115173</c:v>
                </c:pt>
                <c:pt idx="32">
                  <c:v>0.16356275975704193</c:v>
                </c:pt>
                <c:pt idx="33">
                  <c:v>0.1635085791349411</c:v>
                </c:pt>
                <c:pt idx="34">
                  <c:v>0.164000004529953</c:v>
                </c:pt>
                <c:pt idx="35">
                  <c:v>0.164000004529953</c:v>
                </c:pt>
                <c:pt idx="36">
                  <c:v>0.1593136340379715</c:v>
                </c:pt>
                <c:pt idx="37">
                  <c:v>0.1556016206741333</c:v>
                </c:pt>
                <c:pt idx="38">
                  <c:v>0.15144744515419006</c:v>
                </c:pt>
                <c:pt idx="39">
                  <c:v>0.1467168927192688</c:v>
                </c:pt>
                <c:pt idx="40">
                  <c:v>0.14205005764961243</c:v>
                </c:pt>
                <c:pt idx="41">
                  <c:v>0.137254998087883</c:v>
                </c:pt>
                <c:pt idx="42">
                  <c:v>0.13378331065177917</c:v>
                </c:pt>
                <c:pt idx="43">
                  <c:v>0.12974235415458679</c:v>
                </c:pt>
                <c:pt idx="44">
                  <c:v>0.12592507898807526</c:v>
                </c:pt>
                <c:pt idx="45">
                  <c:v>0.12255696952342987</c:v>
                </c:pt>
                <c:pt idx="46">
                  <c:v>0.11961894482374191</c:v>
                </c:pt>
                <c:pt idx="47">
                  <c:v>0.11711544543504715</c:v>
                </c:pt>
                <c:pt idx="48">
                  <c:v>0.164000004529953</c:v>
                </c:pt>
                <c:pt idx="49">
                  <c:v>0.15841454267501831</c:v>
                </c:pt>
                <c:pt idx="50">
                  <c:v>0.15115487575531006</c:v>
                </c:pt>
                <c:pt idx="51">
                  <c:v>0.1442590057849884</c:v>
                </c:pt>
                <c:pt idx="52">
                  <c:v>0.136819988489151</c:v>
                </c:pt>
                <c:pt idx="53">
                  <c:v>0.13046233355998993</c:v>
                </c:pt>
                <c:pt idx="54">
                  <c:v>0.12505108118057251</c:v>
                </c:pt>
                <c:pt idx="55">
                  <c:v>0.12108873575925827</c:v>
                </c:pt>
                <c:pt idx="56">
                  <c:v>0.11756512522697449</c:v>
                </c:pt>
                <c:pt idx="57">
                  <c:v>0.11483811587095261</c:v>
                </c:pt>
                <c:pt idx="58">
                  <c:v>0.11295180767774582</c:v>
                </c:pt>
                <c:pt idx="59">
                  <c:v>0.164000004529953</c:v>
                </c:pt>
                <c:pt idx="60">
                  <c:v>0.15532916784286499</c:v>
                </c:pt>
                <c:pt idx="61">
                  <c:v>0.14589054882526398</c:v>
                </c:pt>
                <c:pt idx="62">
                  <c:v>0.13600024580955505</c:v>
                </c:pt>
                <c:pt idx="63">
                  <c:v>0.12704674899578094</c:v>
                </c:pt>
                <c:pt idx="64">
                  <c:v>0.11997522413730621</c:v>
                </c:pt>
                <c:pt idx="65">
                  <c:v>0.11503773927688599</c:v>
                </c:pt>
                <c:pt idx="66">
                  <c:v>0.11213526874780655</c:v>
                </c:pt>
                <c:pt idx="67">
                  <c:v>0.11088719964027405</c:v>
                </c:pt>
                <c:pt idx="68">
                  <c:v>0.11019503325223923</c:v>
                </c:pt>
                <c:pt idx="69">
                  <c:v>0.164000004529953</c:v>
                </c:pt>
                <c:pt idx="70">
                  <c:v>0.15568743646144867</c:v>
                </c:pt>
                <c:pt idx="71">
                  <c:v>0.14655971527099609</c:v>
                </c:pt>
                <c:pt idx="72">
                  <c:v>0.13428321480751038</c:v>
                </c:pt>
                <c:pt idx="73">
                  <c:v>0.12329661101102829</c:v>
                </c:pt>
                <c:pt idx="74">
                  <c:v>0.11586988717317581</c:v>
                </c:pt>
                <c:pt idx="75">
                  <c:v>0.11222727596759796</c:v>
                </c:pt>
                <c:pt idx="76">
                  <c:v>0.11030159890651703</c:v>
                </c:pt>
                <c:pt idx="77">
                  <c:v>0.10997103899717331</c:v>
                </c:pt>
                <c:pt idx="78">
                  <c:v>0.10997102409601212</c:v>
                </c:pt>
                <c:pt idx="79">
                  <c:v>0.10997102409601212</c:v>
                </c:pt>
                <c:pt idx="80">
                  <c:v>0.10997102409601212</c:v>
                </c:pt>
                <c:pt idx="81">
                  <c:v>0.10997102409601212</c:v>
                </c:pt>
                <c:pt idx="82">
                  <c:v>0.10997102409601212</c:v>
                </c:pt>
                <c:pt idx="83">
                  <c:v>0.164000004529953</c:v>
                </c:pt>
                <c:pt idx="84">
                  <c:v>0.164000004529953</c:v>
                </c:pt>
                <c:pt idx="85">
                  <c:v>0.164000004529953</c:v>
                </c:pt>
                <c:pt idx="86">
                  <c:v>0.164000004529953</c:v>
                </c:pt>
                <c:pt idx="87">
                  <c:v>0.164000004529953</c:v>
                </c:pt>
                <c:pt idx="88">
                  <c:v>0.164000004529953</c:v>
                </c:pt>
                <c:pt idx="89">
                  <c:v>0.164000004529953</c:v>
                </c:pt>
                <c:pt idx="90">
                  <c:v>0.164000004529953</c:v>
                </c:pt>
                <c:pt idx="91">
                  <c:v>0.164000004529953</c:v>
                </c:pt>
                <c:pt idx="92">
                  <c:v>0.164000004529953</c:v>
                </c:pt>
                <c:pt idx="93">
                  <c:v>0.164000004529953</c:v>
                </c:pt>
                <c:pt idx="94">
                  <c:v>0.164000004529953</c:v>
                </c:pt>
                <c:pt idx="95">
                  <c:v>0.164000004529953</c:v>
                </c:pt>
                <c:pt idx="96">
                  <c:v>0.164000004529953</c:v>
                </c:pt>
                <c:pt idx="97">
                  <c:v>0.164000004529953</c:v>
                </c:pt>
                <c:pt idx="98">
                  <c:v>0.164000004529953</c:v>
                </c:pt>
                <c:pt idx="99">
                  <c:v>0.164000004529953</c:v>
                </c:pt>
                <c:pt idx="100">
                  <c:v>0.164000004529953</c:v>
                </c:pt>
                <c:pt idx="101">
                  <c:v>0.164000004529953</c:v>
                </c:pt>
                <c:pt idx="102">
                  <c:v>0.164000004529953</c:v>
                </c:pt>
                <c:pt idx="103">
                  <c:v>0.164000004529953</c:v>
                </c:pt>
                <c:pt idx="104">
                  <c:v>0.164000004529953</c:v>
                </c:pt>
                <c:pt idx="105">
                  <c:v>0.164000004529953</c:v>
                </c:pt>
                <c:pt idx="106">
                  <c:v>0.164000004529953</c:v>
                </c:pt>
                <c:pt idx="107">
                  <c:v>0.164000004529953</c:v>
                </c:pt>
                <c:pt idx="108">
                  <c:v>0.164000004529953</c:v>
                </c:pt>
                <c:pt idx="109">
                  <c:v>0.164000004529953</c:v>
                </c:pt>
                <c:pt idx="110">
                  <c:v>0.164000004529953</c:v>
                </c:pt>
                <c:pt idx="111">
                  <c:v>0.164000004529953</c:v>
                </c:pt>
                <c:pt idx="112">
                  <c:v>0.164000004529953</c:v>
                </c:pt>
                <c:pt idx="113">
                  <c:v>0.164000004529953</c:v>
                </c:pt>
                <c:pt idx="114">
                  <c:v>0.164000004529953</c:v>
                </c:pt>
                <c:pt idx="115">
                  <c:v>0.164000004529953</c:v>
                </c:pt>
                <c:pt idx="116">
                  <c:v>0.164000004529953</c:v>
                </c:pt>
                <c:pt idx="117">
                  <c:v>0.164000004529953</c:v>
                </c:pt>
                <c:pt idx="118">
                  <c:v>0.164000004529953</c:v>
                </c:pt>
                <c:pt idx="119">
                  <c:v>0.164000004529953</c:v>
                </c:pt>
                <c:pt idx="120">
                  <c:v>0.164000004529953</c:v>
                </c:pt>
                <c:pt idx="121">
                  <c:v>0.164000004529953</c:v>
                </c:pt>
                <c:pt idx="122">
                  <c:v>0.164000004529953</c:v>
                </c:pt>
                <c:pt idx="123">
                  <c:v>0.164000004529953</c:v>
                </c:pt>
                <c:pt idx="124">
                  <c:v>0.164000004529953</c:v>
                </c:pt>
                <c:pt idx="125">
                  <c:v>0.164000004529953</c:v>
                </c:pt>
                <c:pt idx="126">
                  <c:v>0.164000004529953</c:v>
                </c:pt>
                <c:pt idx="127">
                  <c:v>0.164000004529953</c:v>
                </c:pt>
                <c:pt idx="128">
                  <c:v>0.164000004529953</c:v>
                </c:pt>
                <c:pt idx="129">
                  <c:v>0.164000004529953</c:v>
                </c:pt>
                <c:pt idx="130">
                  <c:v>0.164000004529953</c:v>
                </c:pt>
                <c:pt idx="131">
                  <c:v>0.164000004529953</c:v>
                </c:pt>
                <c:pt idx="132">
                  <c:v>0.164000004529953</c:v>
                </c:pt>
                <c:pt idx="133">
                  <c:v>0.164000004529953</c:v>
                </c:pt>
                <c:pt idx="134">
                  <c:v>0.164000004529953</c:v>
                </c:pt>
                <c:pt idx="135">
                  <c:v>0.164000004529953</c:v>
                </c:pt>
                <c:pt idx="136">
                  <c:v>0.164000004529953</c:v>
                </c:pt>
                <c:pt idx="137">
                  <c:v>0.164000004529953</c:v>
                </c:pt>
                <c:pt idx="138">
                  <c:v>0.164000004529953</c:v>
                </c:pt>
                <c:pt idx="139">
                  <c:v>0.164000004529953</c:v>
                </c:pt>
                <c:pt idx="140">
                  <c:v>0.164000004529953</c:v>
                </c:pt>
                <c:pt idx="141">
                  <c:v>0.164000004529953</c:v>
                </c:pt>
                <c:pt idx="142">
                  <c:v>0.164000004529953</c:v>
                </c:pt>
                <c:pt idx="143">
                  <c:v>0.164000004529953</c:v>
                </c:pt>
                <c:pt idx="144">
                  <c:v>0.164000004529953</c:v>
                </c:pt>
                <c:pt idx="145">
                  <c:v>0.164000004529953</c:v>
                </c:pt>
                <c:pt idx="146">
                  <c:v>0.164000004529953</c:v>
                </c:pt>
                <c:pt idx="147">
                  <c:v>0.164000004529953</c:v>
                </c:pt>
                <c:pt idx="148">
                  <c:v>0.164000004529953</c:v>
                </c:pt>
                <c:pt idx="149">
                  <c:v>0.164000004529953</c:v>
                </c:pt>
                <c:pt idx="150">
                  <c:v>0.164000004529953</c:v>
                </c:pt>
                <c:pt idx="151">
                  <c:v>0.164000004529953</c:v>
                </c:pt>
                <c:pt idx="152">
                  <c:v>0.164000004529953</c:v>
                </c:pt>
                <c:pt idx="153">
                  <c:v>0.164000004529953</c:v>
                </c:pt>
                <c:pt idx="154">
                  <c:v>0.164000004529953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1">
                  <c:v>0.10999999940395355</c:v>
                </c:pt>
                <c:pt idx="2">
                  <c:v>0.2070000022649765</c:v>
                </c:pt>
                <c:pt idx="3">
                  <c:v>0.20243187248706818</c:v>
                </c:pt>
                <c:pt idx="4">
                  <c:v>0.19754986464977264</c:v>
                </c:pt>
                <c:pt idx="5">
                  <c:v>0.19416056573390961</c:v>
                </c:pt>
                <c:pt idx="6">
                  <c:v>0.2070000022649765</c:v>
                </c:pt>
                <c:pt idx="7">
                  <c:v>0.20261101424694061</c:v>
                </c:pt>
                <c:pt idx="8">
                  <c:v>0.19859397411346436</c:v>
                </c:pt>
                <c:pt idx="9">
                  <c:v>0.2070000022649765</c:v>
                </c:pt>
                <c:pt idx="10">
                  <c:v>0.20183868706226349</c:v>
                </c:pt>
                <c:pt idx="11">
                  <c:v>0.19660438597202301</c:v>
                </c:pt>
                <c:pt idx="12">
                  <c:v>0.19129730761051178</c:v>
                </c:pt>
                <c:pt idx="13">
                  <c:v>0.1858392059803009</c:v>
                </c:pt>
                <c:pt idx="14">
                  <c:v>0.18103280663490295</c:v>
                </c:pt>
                <c:pt idx="15">
                  <c:v>0.17646300792694092</c:v>
                </c:pt>
                <c:pt idx="16">
                  <c:v>0.17177537083625793</c:v>
                </c:pt>
                <c:pt idx="17">
                  <c:v>0.16763140261173248</c:v>
                </c:pt>
                <c:pt idx="18">
                  <c:v>0.16389341652393341</c:v>
                </c:pt>
                <c:pt idx="19">
                  <c:v>0.15956595540046692</c:v>
                </c:pt>
                <c:pt idx="20">
                  <c:v>0.15498311817646027</c:v>
                </c:pt>
                <c:pt idx="21">
                  <c:v>0.15117837488651276</c:v>
                </c:pt>
                <c:pt idx="22">
                  <c:v>0.14823243021965027</c:v>
                </c:pt>
                <c:pt idx="23">
                  <c:v>0.14526422321796417</c:v>
                </c:pt>
                <c:pt idx="24">
                  <c:v>0.14202401041984558</c:v>
                </c:pt>
                <c:pt idx="25">
                  <c:v>0.13916985690593719</c:v>
                </c:pt>
                <c:pt idx="26">
                  <c:v>0.13620956242084503</c:v>
                </c:pt>
                <c:pt idx="27">
                  <c:v>0.1333610862493515</c:v>
                </c:pt>
                <c:pt idx="28">
                  <c:v>0.13077619671821594</c:v>
                </c:pt>
                <c:pt idx="29">
                  <c:v>0.12858676910400391</c:v>
                </c:pt>
                <c:pt idx="30">
                  <c:v>0.12648852169513702</c:v>
                </c:pt>
                <c:pt idx="31">
                  <c:v>0.1241426020860672</c:v>
                </c:pt>
                <c:pt idx="32">
                  <c:v>0.12216243892908096</c:v>
                </c:pt>
                <c:pt idx="33">
                  <c:v>0.11989766359329224</c:v>
                </c:pt>
                <c:pt idx="34">
                  <c:v>0.2070000022649765</c:v>
                </c:pt>
                <c:pt idx="35">
                  <c:v>0.19667156040668488</c:v>
                </c:pt>
                <c:pt idx="36">
                  <c:v>0.18943840265274048</c:v>
                </c:pt>
                <c:pt idx="37">
                  <c:v>0.18378756940364838</c:v>
                </c:pt>
                <c:pt idx="38">
                  <c:v>0.17751078307628632</c:v>
                </c:pt>
                <c:pt idx="39">
                  <c:v>0.1703857034444809</c:v>
                </c:pt>
                <c:pt idx="40">
                  <c:v>0.16336414217948914</c:v>
                </c:pt>
                <c:pt idx="41">
                  <c:v>0.15615558624267578</c:v>
                </c:pt>
                <c:pt idx="42">
                  <c:v>0.15123988687992096</c:v>
                </c:pt>
                <c:pt idx="43">
                  <c:v>0.14538322389125824</c:v>
                </c:pt>
                <c:pt idx="44">
                  <c:v>0.14004896581172943</c:v>
                </c:pt>
                <c:pt idx="45">
                  <c:v>0.13509422540664673</c:v>
                </c:pt>
                <c:pt idx="46">
                  <c:v>0.13051687180995941</c:v>
                </c:pt>
                <c:pt idx="47">
                  <c:v>0.12635403871536255</c:v>
                </c:pt>
                <c:pt idx="48">
                  <c:v>0.2070000022649765</c:v>
                </c:pt>
                <c:pt idx="49">
                  <c:v>0.19892652332782745</c:v>
                </c:pt>
                <c:pt idx="50">
                  <c:v>0.18879298865795135</c:v>
                </c:pt>
                <c:pt idx="51">
                  <c:v>0.17925876379013062</c:v>
                </c:pt>
                <c:pt idx="52">
                  <c:v>0.16896194219589233</c:v>
                </c:pt>
                <c:pt idx="53">
                  <c:v>0.15918169915676117</c:v>
                </c:pt>
                <c:pt idx="54">
                  <c:v>0.1490810364484787</c:v>
                </c:pt>
                <c:pt idx="55">
                  <c:v>0.14107659459114075</c:v>
                </c:pt>
                <c:pt idx="56">
                  <c:v>0.13338516652584076</c:v>
                </c:pt>
                <c:pt idx="57">
                  <c:v>0.1268160492181778</c:v>
                </c:pt>
                <c:pt idx="58">
                  <c:v>0.12170565873384476</c:v>
                </c:pt>
                <c:pt idx="59">
                  <c:v>0.2070000022649765</c:v>
                </c:pt>
                <c:pt idx="60">
                  <c:v>0.19460700452327728</c:v>
                </c:pt>
                <c:pt idx="61">
                  <c:v>0.18343622982501984</c:v>
                </c:pt>
                <c:pt idx="62">
                  <c:v>0.17175091803073883</c:v>
                </c:pt>
                <c:pt idx="63">
                  <c:v>0.15960693359375</c:v>
                </c:pt>
                <c:pt idx="64">
                  <c:v>0.14592131972312927</c:v>
                </c:pt>
                <c:pt idx="65">
                  <c:v>0.13406218588352203</c:v>
                </c:pt>
                <c:pt idx="66">
                  <c:v>0.12480436265468597</c:v>
                </c:pt>
                <c:pt idx="67">
                  <c:v>0.11902324855327606</c:v>
                </c:pt>
                <c:pt idx="68">
                  <c:v>0.11431935429573059</c:v>
                </c:pt>
                <c:pt idx="69">
                  <c:v>0.2070000022649765</c:v>
                </c:pt>
                <c:pt idx="70">
                  <c:v>0.19692093133926392</c:v>
                </c:pt>
                <c:pt idx="71">
                  <c:v>0.18614862859249115</c:v>
                </c:pt>
                <c:pt idx="72">
                  <c:v>0.17163188755512238</c:v>
                </c:pt>
                <c:pt idx="73">
                  <c:v>0.15564624965190887</c:v>
                </c:pt>
                <c:pt idx="74">
                  <c:v>0.13866497576236725</c:v>
                </c:pt>
                <c:pt idx="75">
                  <c:v>0.12678998708724976</c:v>
                </c:pt>
                <c:pt idx="76">
                  <c:v>0.11709237098693848</c:v>
                </c:pt>
                <c:pt idx="77">
                  <c:v>0.11189716309309006</c:v>
                </c:pt>
                <c:pt idx="78">
                  <c:v>0.10976756364107132</c:v>
                </c:pt>
                <c:pt idx="79">
                  <c:v>0.10976759344339371</c:v>
                </c:pt>
                <c:pt idx="80">
                  <c:v>0.10976762324571609</c:v>
                </c:pt>
                <c:pt idx="81">
                  <c:v>0.10976765304803848</c:v>
                </c:pt>
                <c:pt idx="82">
                  <c:v>0.10976768285036087</c:v>
                </c:pt>
                <c:pt idx="83">
                  <c:v>0.2070000022649765</c:v>
                </c:pt>
                <c:pt idx="84">
                  <c:v>0.2070000022649765</c:v>
                </c:pt>
                <c:pt idx="85">
                  <c:v>0.2070000022649765</c:v>
                </c:pt>
                <c:pt idx="86">
                  <c:v>0.2070000022649765</c:v>
                </c:pt>
                <c:pt idx="87">
                  <c:v>0.2070000022649765</c:v>
                </c:pt>
                <c:pt idx="88">
                  <c:v>0.2070000022649765</c:v>
                </c:pt>
                <c:pt idx="89">
                  <c:v>0.2070000022649765</c:v>
                </c:pt>
                <c:pt idx="90">
                  <c:v>0.2070000022649765</c:v>
                </c:pt>
                <c:pt idx="91">
                  <c:v>0.2070000022649765</c:v>
                </c:pt>
                <c:pt idx="92">
                  <c:v>0.2070000022649765</c:v>
                </c:pt>
                <c:pt idx="93">
                  <c:v>0.2070000022649765</c:v>
                </c:pt>
                <c:pt idx="94">
                  <c:v>0.2070000022649765</c:v>
                </c:pt>
                <c:pt idx="95">
                  <c:v>0.2070000022649765</c:v>
                </c:pt>
                <c:pt idx="96">
                  <c:v>0.2070000022649765</c:v>
                </c:pt>
                <c:pt idx="97">
                  <c:v>0.2070000022649765</c:v>
                </c:pt>
                <c:pt idx="98">
                  <c:v>0.2070000022649765</c:v>
                </c:pt>
                <c:pt idx="99">
                  <c:v>0.2070000022649765</c:v>
                </c:pt>
                <c:pt idx="100">
                  <c:v>0.2070000022649765</c:v>
                </c:pt>
                <c:pt idx="101">
                  <c:v>0.2070000022649765</c:v>
                </c:pt>
                <c:pt idx="102">
                  <c:v>0.2070000022649765</c:v>
                </c:pt>
                <c:pt idx="103">
                  <c:v>0.2070000022649765</c:v>
                </c:pt>
                <c:pt idx="104">
                  <c:v>0.2070000022649765</c:v>
                </c:pt>
                <c:pt idx="105">
                  <c:v>0.2070000022649765</c:v>
                </c:pt>
                <c:pt idx="106">
                  <c:v>0.2070000022649765</c:v>
                </c:pt>
                <c:pt idx="107">
                  <c:v>0.2070000022649765</c:v>
                </c:pt>
                <c:pt idx="108">
                  <c:v>0.2070000022649765</c:v>
                </c:pt>
                <c:pt idx="109">
                  <c:v>0.2070000022649765</c:v>
                </c:pt>
                <c:pt idx="110">
                  <c:v>0.2070000022649765</c:v>
                </c:pt>
                <c:pt idx="111">
                  <c:v>0.2070000022649765</c:v>
                </c:pt>
                <c:pt idx="112">
                  <c:v>0.2070000022649765</c:v>
                </c:pt>
                <c:pt idx="113">
                  <c:v>0.2070000022649765</c:v>
                </c:pt>
                <c:pt idx="114">
                  <c:v>0.2070000022649765</c:v>
                </c:pt>
                <c:pt idx="115">
                  <c:v>0.2070000022649765</c:v>
                </c:pt>
                <c:pt idx="116">
                  <c:v>0.2070000022649765</c:v>
                </c:pt>
                <c:pt idx="117">
                  <c:v>0.2070000022649765</c:v>
                </c:pt>
                <c:pt idx="118">
                  <c:v>0.2070000022649765</c:v>
                </c:pt>
                <c:pt idx="119">
                  <c:v>0.2070000022649765</c:v>
                </c:pt>
                <c:pt idx="120">
                  <c:v>0.2070000022649765</c:v>
                </c:pt>
                <c:pt idx="121">
                  <c:v>0.2070000022649765</c:v>
                </c:pt>
                <c:pt idx="122">
                  <c:v>0.2070000022649765</c:v>
                </c:pt>
                <c:pt idx="123">
                  <c:v>0.2070000022649765</c:v>
                </c:pt>
                <c:pt idx="124">
                  <c:v>0.2070000022649765</c:v>
                </c:pt>
                <c:pt idx="125">
                  <c:v>0.2070000022649765</c:v>
                </c:pt>
                <c:pt idx="126">
                  <c:v>0.2070000022649765</c:v>
                </c:pt>
                <c:pt idx="127">
                  <c:v>0.2070000022649765</c:v>
                </c:pt>
                <c:pt idx="128">
                  <c:v>0.2070000022649765</c:v>
                </c:pt>
                <c:pt idx="129">
                  <c:v>0.2070000022649765</c:v>
                </c:pt>
                <c:pt idx="130">
                  <c:v>0.2070000022649765</c:v>
                </c:pt>
                <c:pt idx="131">
                  <c:v>0.2070000022649765</c:v>
                </c:pt>
                <c:pt idx="132">
                  <c:v>0.2070000022649765</c:v>
                </c:pt>
                <c:pt idx="133">
                  <c:v>0.2070000022649765</c:v>
                </c:pt>
                <c:pt idx="134">
                  <c:v>0.2070000022649765</c:v>
                </c:pt>
                <c:pt idx="135">
                  <c:v>0.2070000022649765</c:v>
                </c:pt>
                <c:pt idx="136">
                  <c:v>0.2070000022649765</c:v>
                </c:pt>
                <c:pt idx="137">
                  <c:v>0.2070000022649765</c:v>
                </c:pt>
                <c:pt idx="138">
                  <c:v>0.2070000022649765</c:v>
                </c:pt>
                <c:pt idx="139">
                  <c:v>0.2070000022649765</c:v>
                </c:pt>
                <c:pt idx="140">
                  <c:v>0.2070000022649765</c:v>
                </c:pt>
                <c:pt idx="141">
                  <c:v>0.2070000022649765</c:v>
                </c:pt>
                <c:pt idx="142">
                  <c:v>0.2070000022649765</c:v>
                </c:pt>
                <c:pt idx="143">
                  <c:v>0.2070000022649765</c:v>
                </c:pt>
                <c:pt idx="144">
                  <c:v>0.2070000022649765</c:v>
                </c:pt>
                <c:pt idx="145">
                  <c:v>0.2070000022649765</c:v>
                </c:pt>
                <c:pt idx="146">
                  <c:v>0.2070000022649765</c:v>
                </c:pt>
                <c:pt idx="147">
                  <c:v>0.2070000022649765</c:v>
                </c:pt>
                <c:pt idx="148">
                  <c:v>0.2070000022649765</c:v>
                </c:pt>
                <c:pt idx="149">
                  <c:v>0.2070000022649765</c:v>
                </c:pt>
                <c:pt idx="150">
                  <c:v>0.2070000022649765</c:v>
                </c:pt>
                <c:pt idx="151">
                  <c:v>0.2070000022649765</c:v>
                </c:pt>
                <c:pt idx="152">
                  <c:v>0.2070000022649765</c:v>
                </c:pt>
                <c:pt idx="153">
                  <c:v>0.2070000022649765</c:v>
                </c:pt>
                <c:pt idx="154">
                  <c:v>0.2070000022649765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1">
                  <c:v>122</c:v>
                </c:pt>
                <c:pt idx="2">
                  <c:v>123</c:v>
                </c:pt>
                <c:pt idx="3">
                  <c:v>124</c:v>
                </c:pt>
                <c:pt idx="4">
                  <c:v>125</c:v>
                </c:pt>
                <c:pt idx="5">
                  <c:v>126</c:v>
                </c:pt>
                <c:pt idx="6">
                  <c:v>127</c:v>
                </c:pt>
                <c:pt idx="7">
                  <c:v>128</c:v>
                </c:pt>
                <c:pt idx="8">
                  <c:v>129</c:v>
                </c:pt>
                <c:pt idx="9">
                  <c:v>130</c:v>
                </c:pt>
                <c:pt idx="10">
                  <c:v>131</c:v>
                </c:pt>
                <c:pt idx="11">
                  <c:v>132</c:v>
                </c:pt>
                <c:pt idx="12">
                  <c:v>133</c:v>
                </c:pt>
                <c:pt idx="13">
                  <c:v>134</c:v>
                </c:pt>
                <c:pt idx="14">
                  <c:v>135</c:v>
                </c:pt>
                <c:pt idx="15">
                  <c:v>136</c:v>
                </c:pt>
                <c:pt idx="16">
                  <c:v>137</c:v>
                </c:pt>
                <c:pt idx="17">
                  <c:v>138</c:v>
                </c:pt>
                <c:pt idx="18">
                  <c:v>139</c:v>
                </c:pt>
                <c:pt idx="19">
                  <c:v>140</c:v>
                </c:pt>
                <c:pt idx="20">
                  <c:v>141</c:v>
                </c:pt>
                <c:pt idx="21">
                  <c:v>142</c:v>
                </c:pt>
                <c:pt idx="22">
                  <c:v>143</c:v>
                </c:pt>
                <c:pt idx="23">
                  <c:v>144</c:v>
                </c:pt>
                <c:pt idx="24">
                  <c:v>145</c:v>
                </c:pt>
                <c:pt idx="25">
                  <c:v>146</c:v>
                </c:pt>
                <c:pt idx="26">
                  <c:v>147</c:v>
                </c:pt>
                <c:pt idx="27">
                  <c:v>148</c:v>
                </c:pt>
                <c:pt idx="28">
                  <c:v>149</c:v>
                </c:pt>
                <c:pt idx="29">
                  <c:v>150</c:v>
                </c:pt>
                <c:pt idx="30">
                  <c:v>151</c:v>
                </c:pt>
                <c:pt idx="31">
                  <c:v>152</c:v>
                </c:pt>
                <c:pt idx="32">
                  <c:v>153</c:v>
                </c:pt>
                <c:pt idx="33">
                  <c:v>154</c:v>
                </c:pt>
                <c:pt idx="34">
                  <c:v>155</c:v>
                </c:pt>
                <c:pt idx="35">
                  <c:v>156</c:v>
                </c:pt>
                <c:pt idx="36">
                  <c:v>157</c:v>
                </c:pt>
                <c:pt idx="37">
                  <c:v>158</c:v>
                </c:pt>
                <c:pt idx="38">
                  <c:v>159</c:v>
                </c:pt>
                <c:pt idx="39">
                  <c:v>160</c:v>
                </c:pt>
                <c:pt idx="40">
                  <c:v>161</c:v>
                </c:pt>
                <c:pt idx="41">
                  <c:v>162</c:v>
                </c:pt>
                <c:pt idx="42">
                  <c:v>163</c:v>
                </c:pt>
                <c:pt idx="43">
                  <c:v>164</c:v>
                </c:pt>
                <c:pt idx="44">
                  <c:v>165</c:v>
                </c:pt>
                <c:pt idx="45">
                  <c:v>166</c:v>
                </c:pt>
                <c:pt idx="46">
                  <c:v>167</c:v>
                </c:pt>
                <c:pt idx="47">
                  <c:v>168</c:v>
                </c:pt>
                <c:pt idx="48">
                  <c:v>169</c:v>
                </c:pt>
                <c:pt idx="49">
                  <c:v>170</c:v>
                </c:pt>
                <c:pt idx="50">
                  <c:v>171</c:v>
                </c:pt>
                <c:pt idx="51">
                  <c:v>172</c:v>
                </c:pt>
                <c:pt idx="52">
                  <c:v>173</c:v>
                </c:pt>
                <c:pt idx="53">
                  <c:v>174</c:v>
                </c:pt>
                <c:pt idx="54">
                  <c:v>175</c:v>
                </c:pt>
                <c:pt idx="55">
                  <c:v>176</c:v>
                </c:pt>
                <c:pt idx="56">
                  <c:v>177</c:v>
                </c:pt>
                <c:pt idx="57">
                  <c:v>178</c:v>
                </c:pt>
                <c:pt idx="58">
                  <c:v>179</c:v>
                </c:pt>
                <c:pt idx="59">
                  <c:v>180</c:v>
                </c:pt>
                <c:pt idx="60">
                  <c:v>181</c:v>
                </c:pt>
                <c:pt idx="61">
                  <c:v>182</c:v>
                </c:pt>
                <c:pt idx="62">
                  <c:v>183</c:v>
                </c:pt>
                <c:pt idx="63">
                  <c:v>184</c:v>
                </c:pt>
                <c:pt idx="64">
                  <c:v>185</c:v>
                </c:pt>
                <c:pt idx="65">
                  <c:v>186</c:v>
                </c:pt>
                <c:pt idx="66">
                  <c:v>187</c:v>
                </c:pt>
                <c:pt idx="67">
                  <c:v>188</c:v>
                </c:pt>
                <c:pt idx="68">
                  <c:v>189</c:v>
                </c:pt>
                <c:pt idx="69">
                  <c:v>190</c:v>
                </c:pt>
                <c:pt idx="70">
                  <c:v>191</c:v>
                </c:pt>
                <c:pt idx="71">
                  <c:v>192</c:v>
                </c:pt>
                <c:pt idx="72">
                  <c:v>193</c:v>
                </c:pt>
                <c:pt idx="73">
                  <c:v>194</c:v>
                </c:pt>
                <c:pt idx="74">
                  <c:v>195</c:v>
                </c:pt>
                <c:pt idx="75">
                  <c:v>196</c:v>
                </c:pt>
                <c:pt idx="76">
                  <c:v>197</c:v>
                </c:pt>
                <c:pt idx="77">
                  <c:v>198</c:v>
                </c:pt>
                <c:pt idx="78">
                  <c:v>199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203</c:v>
                </c:pt>
                <c:pt idx="83">
                  <c:v>204</c:v>
                </c:pt>
                <c:pt idx="84">
                  <c:v>205</c:v>
                </c:pt>
                <c:pt idx="85">
                  <c:v>206</c:v>
                </c:pt>
                <c:pt idx="86">
                  <c:v>207</c:v>
                </c:pt>
                <c:pt idx="87">
                  <c:v>208</c:v>
                </c:pt>
                <c:pt idx="88">
                  <c:v>209</c:v>
                </c:pt>
                <c:pt idx="89">
                  <c:v>210</c:v>
                </c:pt>
                <c:pt idx="90">
                  <c:v>211</c:v>
                </c:pt>
                <c:pt idx="91">
                  <c:v>212</c:v>
                </c:pt>
                <c:pt idx="92">
                  <c:v>213</c:v>
                </c:pt>
                <c:pt idx="93">
                  <c:v>214</c:v>
                </c:pt>
                <c:pt idx="94">
                  <c:v>215</c:v>
                </c:pt>
                <c:pt idx="95">
                  <c:v>216</c:v>
                </c:pt>
                <c:pt idx="96">
                  <c:v>217</c:v>
                </c:pt>
                <c:pt idx="97">
                  <c:v>218</c:v>
                </c:pt>
                <c:pt idx="98">
                  <c:v>219</c:v>
                </c:pt>
                <c:pt idx="99">
                  <c:v>220</c:v>
                </c:pt>
                <c:pt idx="100">
                  <c:v>221</c:v>
                </c:pt>
                <c:pt idx="101">
                  <c:v>222</c:v>
                </c:pt>
                <c:pt idx="102">
                  <c:v>223</c:v>
                </c:pt>
                <c:pt idx="103">
                  <c:v>224</c:v>
                </c:pt>
                <c:pt idx="104">
                  <c:v>225</c:v>
                </c:pt>
                <c:pt idx="105">
                  <c:v>226</c:v>
                </c:pt>
                <c:pt idx="106">
                  <c:v>227</c:v>
                </c:pt>
                <c:pt idx="107">
                  <c:v>228</c:v>
                </c:pt>
                <c:pt idx="108">
                  <c:v>229</c:v>
                </c:pt>
                <c:pt idx="109">
                  <c:v>230</c:v>
                </c:pt>
                <c:pt idx="110">
                  <c:v>231</c:v>
                </c:pt>
                <c:pt idx="111">
                  <c:v>232</c:v>
                </c:pt>
                <c:pt idx="112">
                  <c:v>233</c:v>
                </c:pt>
                <c:pt idx="113">
                  <c:v>234</c:v>
                </c:pt>
                <c:pt idx="114">
                  <c:v>235</c:v>
                </c:pt>
                <c:pt idx="115">
                  <c:v>236</c:v>
                </c:pt>
                <c:pt idx="116">
                  <c:v>237</c:v>
                </c:pt>
                <c:pt idx="117">
                  <c:v>238</c:v>
                </c:pt>
                <c:pt idx="118">
                  <c:v>239</c:v>
                </c:pt>
                <c:pt idx="119">
                  <c:v>240</c:v>
                </c:pt>
                <c:pt idx="120">
                  <c:v>241</c:v>
                </c:pt>
                <c:pt idx="121">
                  <c:v>242</c:v>
                </c:pt>
                <c:pt idx="122">
                  <c:v>243</c:v>
                </c:pt>
                <c:pt idx="123">
                  <c:v>244</c:v>
                </c:pt>
                <c:pt idx="124">
                  <c:v>245</c:v>
                </c:pt>
                <c:pt idx="125">
                  <c:v>246</c:v>
                </c:pt>
                <c:pt idx="126">
                  <c:v>247</c:v>
                </c:pt>
                <c:pt idx="127">
                  <c:v>248</c:v>
                </c:pt>
                <c:pt idx="128">
                  <c:v>249</c:v>
                </c:pt>
                <c:pt idx="129">
                  <c:v>250</c:v>
                </c:pt>
                <c:pt idx="130">
                  <c:v>251</c:v>
                </c:pt>
                <c:pt idx="131">
                  <c:v>252</c:v>
                </c:pt>
                <c:pt idx="132">
                  <c:v>253</c:v>
                </c:pt>
                <c:pt idx="133">
                  <c:v>254</c:v>
                </c:pt>
                <c:pt idx="134">
                  <c:v>255</c:v>
                </c:pt>
                <c:pt idx="135">
                  <c:v>256</c:v>
                </c:pt>
                <c:pt idx="136">
                  <c:v>257</c:v>
                </c:pt>
                <c:pt idx="137">
                  <c:v>258</c:v>
                </c:pt>
                <c:pt idx="138">
                  <c:v>259</c:v>
                </c:pt>
                <c:pt idx="139">
                  <c:v>260</c:v>
                </c:pt>
                <c:pt idx="140">
                  <c:v>261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265</c:v>
                </c:pt>
                <c:pt idx="145">
                  <c:v>266</c:v>
                </c:pt>
                <c:pt idx="146">
                  <c:v>267</c:v>
                </c:pt>
                <c:pt idx="147">
                  <c:v>268</c:v>
                </c:pt>
                <c:pt idx="148">
                  <c:v>269</c:v>
                </c:pt>
                <c:pt idx="149">
                  <c:v>270</c:v>
                </c:pt>
                <c:pt idx="150">
                  <c:v>271</c:v>
                </c:pt>
                <c:pt idx="151">
                  <c:v>272</c:v>
                </c:pt>
                <c:pt idx="152">
                  <c:v>273</c:v>
                </c:pt>
                <c:pt idx="153">
                  <c:v>274</c:v>
                </c:pt>
                <c:pt idx="154">
                  <c:v>275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1">
                  <c:v>0.10999999940395355</c:v>
                </c:pt>
                <c:pt idx="2">
                  <c:v>0.20999999344348907</c:v>
                </c:pt>
                <c:pt idx="3">
                  <c:v>0.20850013196468353</c:v>
                </c:pt>
                <c:pt idx="4">
                  <c:v>0.20679362118244171</c:v>
                </c:pt>
                <c:pt idx="5">
                  <c:v>0.2054704874753952</c:v>
                </c:pt>
                <c:pt idx="6">
                  <c:v>0.20999999344348907</c:v>
                </c:pt>
                <c:pt idx="7">
                  <c:v>0.20851804316043854</c:v>
                </c:pt>
                <c:pt idx="8">
                  <c:v>0.20688910782337189</c:v>
                </c:pt>
                <c:pt idx="9">
                  <c:v>0.20999999344348907</c:v>
                </c:pt>
                <c:pt idx="10">
                  <c:v>0.20844081044197083</c:v>
                </c:pt>
                <c:pt idx="11">
                  <c:v>0.20672285556793213</c:v>
                </c:pt>
                <c:pt idx="12">
                  <c:v>0.20523837208747864</c:v>
                </c:pt>
                <c:pt idx="13">
                  <c:v>0.20393562316894531</c:v>
                </c:pt>
                <c:pt idx="14">
                  <c:v>0.20286460220813751</c:v>
                </c:pt>
                <c:pt idx="15">
                  <c:v>0.2019408792257309</c:v>
                </c:pt>
                <c:pt idx="16">
                  <c:v>0.20110468566417694</c:v>
                </c:pt>
                <c:pt idx="17">
                  <c:v>0.20040811598300934</c:v>
                </c:pt>
                <c:pt idx="18">
                  <c:v>0.19981466233730316</c:v>
                </c:pt>
                <c:pt idx="19">
                  <c:v>0.19921019673347473</c:v>
                </c:pt>
                <c:pt idx="20">
                  <c:v>0.198589026927948</c:v>
                </c:pt>
                <c:pt idx="21">
                  <c:v>0.19804655015468597</c:v>
                </c:pt>
                <c:pt idx="22">
                  <c:v>0.19759745895862579</c:v>
                </c:pt>
                <c:pt idx="23">
                  <c:v>0.19713078439235687</c:v>
                </c:pt>
                <c:pt idx="24">
                  <c:v>0.19660040736198425</c:v>
                </c:pt>
                <c:pt idx="25">
                  <c:v>0.19609551131725311</c:v>
                </c:pt>
                <c:pt idx="26">
                  <c:v>0.19553215801715851</c:v>
                </c:pt>
                <c:pt idx="27">
                  <c:v>0.19493651390075684</c:v>
                </c:pt>
                <c:pt idx="28">
                  <c:v>0.19433487951755524</c:v>
                </c:pt>
                <c:pt idx="29">
                  <c:v>0.19376452267169952</c:v>
                </c:pt>
                <c:pt idx="30">
                  <c:v>0.19315619766712189</c:v>
                </c:pt>
                <c:pt idx="31">
                  <c:v>0.19239267706871033</c:v>
                </c:pt>
                <c:pt idx="32">
                  <c:v>0.19164256751537323</c:v>
                </c:pt>
                <c:pt idx="33">
                  <c:v>0.19064687192440033</c:v>
                </c:pt>
                <c:pt idx="34">
                  <c:v>0.20999999344348907</c:v>
                </c:pt>
                <c:pt idx="35">
                  <c:v>0.20792409777641296</c:v>
                </c:pt>
                <c:pt idx="36">
                  <c:v>0.20611169934272766</c:v>
                </c:pt>
                <c:pt idx="37">
                  <c:v>0.20475286245346069</c:v>
                </c:pt>
                <c:pt idx="38">
                  <c:v>0.2035018652677536</c:v>
                </c:pt>
                <c:pt idx="39">
                  <c:v>0.20231407880783081</c:v>
                </c:pt>
                <c:pt idx="40">
                  <c:v>0.20127415657043457</c:v>
                </c:pt>
                <c:pt idx="41">
                  <c:v>0.20031055808067322</c:v>
                </c:pt>
                <c:pt idx="42">
                  <c:v>0.19958356022834778</c:v>
                </c:pt>
                <c:pt idx="43">
                  <c:v>0.19867786765098572</c:v>
                </c:pt>
                <c:pt idx="44">
                  <c:v>0.19749006628990173</c:v>
                </c:pt>
                <c:pt idx="45">
                  <c:v>0.19621084630489349</c:v>
                </c:pt>
                <c:pt idx="46">
                  <c:v>0.19480785727500916</c:v>
                </c:pt>
                <c:pt idx="47">
                  <c:v>0.19325441122055054</c:v>
                </c:pt>
                <c:pt idx="48">
                  <c:v>0.20999999344348907</c:v>
                </c:pt>
                <c:pt idx="49">
                  <c:v>0.20776951313018799</c:v>
                </c:pt>
                <c:pt idx="50">
                  <c:v>0.20515604317188263</c:v>
                </c:pt>
                <c:pt idx="51">
                  <c:v>0.20308220386505127</c:v>
                </c:pt>
                <c:pt idx="52">
                  <c:v>0.20116978883743286</c:v>
                </c:pt>
                <c:pt idx="53">
                  <c:v>0.19953179359436035</c:v>
                </c:pt>
                <c:pt idx="54">
                  <c:v>0.19784380495548248</c:v>
                </c:pt>
                <c:pt idx="55">
                  <c:v>0.19622859358787537</c:v>
                </c:pt>
                <c:pt idx="56">
                  <c:v>0.1943172812461853</c:v>
                </c:pt>
                <c:pt idx="57">
                  <c:v>0.19216607511043549</c:v>
                </c:pt>
                <c:pt idx="58">
                  <c:v>0.18984581530094147</c:v>
                </c:pt>
                <c:pt idx="59">
                  <c:v>0.20999999344348907</c:v>
                </c:pt>
                <c:pt idx="60">
                  <c:v>0.20715244114398956</c:v>
                </c:pt>
                <c:pt idx="61">
                  <c:v>0.20420593023300171</c:v>
                </c:pt>
                <c:pt idx="62">
                  <c:v>0.20169492065906525</c:v>
                </c:pt>
                <c:pt idx="63">
                  <c:v>0.19937761127948761</c:v>
                </c:pt>
                <c:pt idx="64">
                  <c:v>0.19679489731788635</c:v>
                </c:pt>
                <c:pt idx="65">
                  <c:v>0.19381748139858246</c:v>
                </c:pt>
                <c:pt idx="66">
                  <c:v>0.19038474559783936</c:v>
                </c:pt>
                <c:pt idx="67">
                  <c:v>0.18690939247608185</c:v>
                </c:pt>
                <c:pt idx="68">
                  <c:v>0.18227294087409973</c:v>
                </c:pt>
                <c:pt idx="69">
                  <c:v>0.20999999344348907</c:v>
                </c:pt>
                <c:pt idx="70">
                  <c:v>0.20722410082817078</c:v>
                </c:pt>
                <c:pt idx="71">
                  <c:v>0.20413674414157867</c:v>
                </c:pt>
                <c:pt idx="72">
                  <c:v>0.20090290904045105</c:v>
                </c:pt>
                <c:pt idx="73">
                  <c:v>0.19791771471500397</c:v>
                </c:pt>
                <c:pt idx="74">
                  <c:v>0.19451318681240082</c:v>
                </c:pt>
                <c:pt idx="75">
                  <c:v>0.19080960750579834</c:v>
                </c:pt>
                <c:pt idx="76">
                  <c:v>0.2057705819606781</c:v>
                </c:pt>
                <c:pt idx="77">
                  <c:v>0.19977416098117828</c:v>
                </c:pt>
                <c:pt idx="78">
                  <c:v>0.18992455303668976</c:v>
                </c:pt>
                <c:pt idx="79">
                  <c:v>0.18987976014614105</c:v>
                </c:pt>
                <c:pt idx="80">
                  <c:v>0.18975119292736053</c:v>
                </c:pt>
                <c:pt idx="81">
                  <c:v>0.18964309990406036</c:v>
                </c:pt>
                <c:pt idx="82">
                  <c:v>0.19014258682727814</c:v>
                </c:pt>
                <c:pt idx="83">
                  <c:v>0.20999999344348907</c:v>
                </c:pt>
                <c:pt idx="84">
                  <c:v>0.20999999344348907</c:v>
                </c:pt>
                <c:pt idx="85">
                  <c:v>0.20999999344348907</c:v>
                </c:pt>
                <c:pt idx="86">
                  <c:v>0.20999999344348907</c:v>
                </c:pt>
                <c:pt idx="87">
                  <c:v>0.20856380462646484</c:v>
                </c:pt>
                <c:pt idx="88">
                  <c:v>0.20999999344348907</c:v>
                </c:pt>
                <c:pt idx="89">
                  <c:v>0.20999999344348907</c:v>
                </c:pt>
                <c:pt idx="90">
                  <c:v>0.20999999344348907</c:v>
                </c:pt>
                <c:pt idx="91">
                  <c:v>0.20999999344348907</c:v>
                </c:pt>
                <c:pt idx="92">
                  <c:v>0.20999999344348907</c:v>
                </c:pt>
                <c:pt idx="93">
                  <c:v>0.20999999344348907</c:v>
                </c:pt>
                <c:pt idx="94">
                  <c:v>0.20999999344348907</c:v>
                </c:pt>
                <c:pt idx="95">
                  <c:v>0.20858582854270935</c:v>
                </c:pt>
                <c:pt idx="96">
                  <c:v>0.20720939338207245</c:v>
                </c:pt>
                <c:pt idx="97">
                  <c:v>0.20608124136924744</c:v>
                </c:pt>
                <c:pt idx="98">
                  <c:v>0.20499251782894135</c:v>
                </c:pt>
                <c:pt idx="99">
                  <c:v>0.20389561355113983</c:v>
                </c:pt>
                <c:pt idx="100">
                  <c:v>0.20999999344348907</c:v>
                </c:pt>
                <c:pt idx="101">
                  <c:v>0.20999999344348907</c:v>
                </c:pt>
                <c:pt idx="102">
                  <c:v>0.20999999344348907</c:v>
                </c:pt>
                <c:pt idx="103">
                  <c:v>0.20850381255149841</c:v>
                </c:pt>
                <c:pt idx="104">
                  <c:v>0.20702794194221497</c:v>
                </c:pt>
                <c:pt idx="105">
                  <c:v>0.2074296623468399</c:v>
                </c:pt>
                <c:pt idx="106">
                  <c:v>0.20671097934246063</c:v>
                </c:pt>
                <c:pt idx="107">
                  <c:v>0.2056361585855484</c:v>
                </c:pt>
                <c:pt idx="108">
                  <c:v>0.20444968342781067</c:v>
                </c:pt>
                <c:pt idx="109">
                  <c:v>0.20330148935317993</c:v>
                </c:pt>
                <c:pt idx="110">
                  <c:v>0.20217965543270111</c:v>
                </c:pt>
                <c:pt idx="111">
                  <c:v>0.20111438632011414</c:v>
                </c:pt>
                <c:pt idx="112">
                  <c:v>0.20999999344348907</c:v>
                </c:pt>
                <c:pt idx="113">
                  <c:v>0.20999999344348907</c:v>
                </c:pt>
                <c:pt idx="114">
                  <c:v>0.20999999344348907</c:v>
                </c:pt>
                <c:pt idx="115">
                  <c:v>0.20843054354190826</c:v>
                </c:pt>
                <c:pt idx="116">
                  <c:v>0.20690715312957764</c:v>
                </c:pt>
                <c:pt idx="117">
                  <c:v>0.20552986860275269</c:v>
                </c:pt>
                <c:pt idx="118">
                  <c:v>0.20423965156078339</c:v>
                </c:pt>
                <c:pt idx="119">
                  <c:v>0.20302635431289673</c:v>
                </c:pt>
                <c:pt idx="120">
                  <c:v>0.20189279317855835</c:v>
                </c:pt>
                <c:pt idx="121">
                  <c:v>0.20084656774997711</c:v>
                </c:pt>
                <c:pt idx="122">
                  <c:v>0.19989107549190521</c:v>
                </c:pt>
                <c:pt idx="123">
                  <c:v>0.19901716709136963</c:v>
                </c:pt>
                <c:pt idx="124">
                  <c:v>0.19816587865352631</c:v>
                </c:pt>
                <c:pt idx="125">
                  <c:v>0.19736810028553009</c:v>
                </c:pt>
                <c:pt idx="126">
                  <c:v>0.19662877917289734</c:v>
                </c:pt>
                <c:pt idx="127">
                  <c:v>0.20999999344348907</c:v>
                </c:pt>
                <c:pt idx="128">
                  <c:v>0.20999999344348907</c:v>
                </c:pt>
                <c:pt idx="129">
                  <c:v>0.20852917432785034</c:v>
                </c:pt>
                <c:pt idx="130">
                  <c:v>0.2070147693157196</c:v>
                </c:pt>
                <c:pt idx="131">
                  <c:v>0.20557457208633423</c:v>
                </c:pt>
                <c:pt idx="132">
                  <c:v>0.20425711572170258</c:v>
                </c:pt>
                <c:pt idx="133">
                  <c:v>0.2030746191740036</c:v>
                </c:pt>
                <c:pt idx="134">
                  <c:v>0.20203311741352081</c:v>
                </c:pt>
                <c:pt idx="135">
                  <c:v>0.2011081725358963</c:v>
                </c:pt>
                <c:pt idx="136">
                  <c:v>0.20027869939804077</c:v>
                </c:pt>
                <c:pt idx="137">
                  <c:v>0.19952426850795746</c:v>
                </c:pt>
                <c:pt idx="138">
                  <c:v>0.19882746040821075</c:v>
                </c:pt>
                <c:pt idx="139">
                  <c:v>0.19817022979259491</c:v>
                </c:pt>
                <c:pt idx="140">
                  <c:v>0.19755636155605316</c:v>
                </c:pt>
                <c:pt idx="141">
                  <c:v>0.19697779417037964</c:v>
                </c:pt>
                <c:pt idx="142">
                  <c:v>0.1964307576417923</c:v>
                </c:pt>
                <c:pt idx="143">
                  <c:v>0.19591261446475983</c:v>
                </c:pt>
                <c:pt idx="144">
                  <c:v>0.19542123377323151</c:v>
                </c:pt>
                <c:pt idx="145">
                  <c:v>0.19495464861392975</c:v>
                </c:pt>
                <c:pt idx="146">
                  <c:v>0.19451110064983368</c:v>
                </c:pt>
                <c:pt idx="147">
                  <c:v>0.19408896565437317</c:v>
                </c:pt>
                <c:pt idx="148">
                  <c:v>0.19368678331375122</c:v>
                </c:pt>
                <c:pt idx="149">
                  <c:v>0.19330321252346039</c:v>
                </c:pt>
                <c:pt idx="150">
                  <c:v>0.19293701648712158</c:v>
                </c:pt>
                <c:pt idx="151">
                  <c:v>0.19258707761764526</c:v>
                </c:pt>
                <c:pt idx="152">
                  <c:v>0.19225236773490906</c:v>
                </c:pt>
                <c:pt idx="153">
                  <c:v>0.19193194806575775</c:v>
                </c:pt>
                <c:pt idx="154">
                  <c:v>0.19162493944168091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</c:strCache>
            </c:strRef>
          </c:tx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Nitrogen!$AA$2:$AA$591</c:f>
              <c:numCache>
                <c:formatCode>General</c:formatCode>
                <c:ptCount val="590"/>
              </c:numCache>
            </c:num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v>RHmin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Lit>
              <c:formatCode>General</c:formatCode>
              <c:ptCount val="36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  <c:pt idx="53">
                <c:v>54</c:v>
              </c:pt>
              <c:pt idx="54">
                <c:v>55</c:v>
              </c:pt>
              <c:pt idx="55">
                <c:v>56</c:v>
              </c:pt>
              <c:pt idx="56">
                <c:v>57</c:v>
              </c:pt>
              <c:pt idx="57">
                <c:v>58</c:v>
              </c:pt>
              <c:pt idx="58">
                <c:v>59</c:v>
              </c:pt>
              <c:pt idx="59">
                <c:v>60</c:v>
              </c:pt>
              <c:pt idx="60">
                <c:v>61</c:v>
              </c:pt>
              <c:pt idx="61">
                <c:v>62</c:v>
              </c:pt>
              <c:pt idx="62">
                <c:v>63</c:v>
              </c:pt>
              <c:pt idx="63">
                <c:v>64</c:v>
              </c:pt>
              <c:pt idx="64">
                <c:v>65</c:v>
              </c:pt>
              <c:pt idx="65">
                <c:v>66</c:v>
              </c:pt>
              <c:pt idx="66">
                <c:v>67</c:v>
              </c:pt>
              <c:pt idx="67">
                <c:v>68</c:v>
              </c:pt>
              <c:pt idx="68">
                <c:v>69</c:v>
              </c:pt>
              <c:pt idx="69">
                <c:v>70</c:v>
              </c:pt>
              <c:pt idx="70">
                <c:v>71</c:v>
              </c:pt>
              <c:pt idx="71">
                <c:v>72</c:v>
              </c:pt>
              <c:pt idx="72">
                <c:v>73</c:v>
              </c:pt>
              <c:pt idx="73">
                <c:v>74</c:v>
              </c:pt>
              <c:pt idx="74">
                <c:v>75</c:v>
              </c:pt>
              <c:pt idx="75">
                <c:v>76</c:v>
              </c:pt>
              <c:pt idx="76">
                <c:v>77</c:v>
              </c:pt>
              <c:pt idx="77">
                <c:v>78</c:v>
              </c:pt>
              <c:pt idx="78">
                <c:v>79</c:v>
              </c:pt>
              <c:pt idx="79">
                <c:v>80</c:v>
              </c:pt>
              <c:pt idx="80">
                <c:v>81</c:v>
              </c:pt>
              <c:pt idx="81">
                <c:v>82</c:v>
              </c:pt>
              <c:pt idx="82">
                <c:v>83</c:v>
              </c:pt>
              <c:pt idx="83">
                <c:v>84</c:v>
              </c:pt>
              <c:pt idx="84">
                <c:v>85</c:v>
              </c:pt>
              <c:pt idx="85">
                <c:v>86</c:v>
              </c:pt>
              <c:pt idx="86">
                <c:v>87</c:v>
              </c:pt>
              <c:pt idx="87">
                <c:v>88</c:v>
              </c:pt>
              <c:pt idx="88">
                <c:v>89</c:v>
              </c:pt>
              <c:pt idx="89">
                <c:v>90</c:v>
              </c:pt>
              <c:pt idx="90">
                <c:v>91</c:v>
              </c:pt>
              <c:pt idx="91">
                <c:v>92</c:v>
              </c:pt>
              <c:pt idx="92">
                <c:v>93</c:v>
              </c:pt>
              <c:pt idx="93">
                <c:v>94</c:v>
              </c:pt>
              <c:pt idx="94">
                <c:v>95</c:v>
              </c:pt>
              <c:pt idx="95">
                <c:v>96</c:v>
              </c:pt>
              <c:pt idx="96">
                <c:v>97</c:v>
              </c:pt>
              <c:pt idx="97">
                <c:v>98</c:v>
              </c:pt>
              <c:pt idx="98">
                <c:v>99</c:v>
              </c:pt>
              <c:pt idx="99">
                <c:v>100</c:v>
              </c:pt>
              <c:pt idx="100">
                <c:v>101</c:v>
              </c:pt>
              <c:pt idx="101">
                <c:v>102</c:v>
              </c:pt>
              <c:pt idx="102">
                <c:v>103</c:v>
              </c:pt>
              <c:pt idx="103">
                <c:v>104</c:v>
              </c:pt>
              <c:pt idx="104">
                <c:v>105</c:v>
              </c:pt>
              <c:pt idx="105">
                <c:v>106</c:v>
              </c:pt>
              <c:pt idx="106">
                <c:v>107</c:v>
              </c:pt>
              <c:pt idx="107">
                <c:v>108</c:v>
              </c:pt>
              <c:pt idx="108">
                <c:v>109</c:v>
              </c:pt>
              <c:pt idx="109">
                <c:v>110</c:v>
              </c:pt>
              <c:pt idx="110">
                <c:v>111</c:v>
              </c:pt>
              <c:pt idx="111">
                <c:v>112</c:v>
              </c:pt>
              <c:pt idx="112">
                <c:v>113</c:v>
              </c:pt>
              <c:pt idx="113">
                <c:v>114</c:v>
              </c:pt>
              <c:pt idx="114">
                <c:v>115</c:v>
              </c:pt>
              <c:pt idx="115">
                <c:v>116</c:v>
              </c:pt>
              <c:pt idx="116">
                <c:v>117</c:v>
              </c:pt>
              <c:pt idx="117">
                <c:v>118</c:v>
              </c:pt>
              <c:pt idx="118">
                <c:v>119</c:v>
              </c:pt>
              <c:pt idx="119">
                <c:v>120</c:v>
              </c:pt>
              <c:pt idx="120">
                <c:v>121</c:v>
              </c:pt>
              <c:pt idx="121">
                <c:v>122</c:v>
              </c:pt>
              <c:pt idx="122">
                <c:v>123</c:v>
              </c:pt>
              <c:pt idx="123">
                <c:v>124</c:v>
              </c:pt>
              <c:pt idx="124">
                <c:v>125</c:v>
              </c:pt>
              <c:pt idx="125">
                <c:v>126</c:v>
              </c:pt>
              <c:pt idx="126">
                <c:v>127</c:v>
              </c:pt>
              <c:pt idx="127">
                <c:v>128</c:v>
              </c:pt>
              <c:pt idx="128">
                <c:v>129</c:v>
              </c:pt>
              <c:pt idx="129">
                <c:v>130</c:v>
              </c:pt>
              <c:pt idx="130">
                <c:v>131</c:v>
              </c:pt>
              <c:pt idx="131">
                <c:v>132</c:v>
              </c:pt>
              <c:pt idx="132">
                <c:v>133</c:v>
              </c:pt>
              <c:pt idx="133">
                <c:v>134</c:v>
              </c:pt>
              <c:pt idx="134">
                <c:v>135</c:v>
              </c:pt>
              <c:pt idx="135">
                <c:v>136</c:v>
              </c:pt>
              <c:pt idx="136">
                <c:v>137</c:v>
              </c:pt>
              <c:pt idx="137">
                <c:v>138</c:v>
              </c:pt>
              <c:pt idx="138">
                <c:v>139</c:v>
              </c:pt>
              <c:pt idx="139">
                <c:v>140</c:v>
              </c:pt>
              <c:pt idx="140">
                <c:v>141</c:v>
              </c:pt>
              <c:pt idx="141">
                <c:v>142</c:v>
              </c:pt>
              <c:pt idx="142">
                <c:v>143</c:v>
              </c:pt>
              <c:pt idx="143">
                <c:v>144</c:v>
              </c:pt>
              <c:pt idx="144">
                <c:v>145</c:v>
              </c:pt>
              <c:pt idx="145">
                <c:v>146</c:v>
              </c:pt>
              <c:pt idx="146">
                <c:v>147</c:v>
              </c:pt>
              <c:pt idx="147">
                <c:v>148</c:v>
              </c:pt>
              <c:pt idx="148">
                <c:v>149</c:v>
              </c:pt>
              <c:pt idx="149">
                <c:v>150</c:v>
              </c:pt>
              <c:pt idx="150">
                <c:v>151</c:v>
              </c:pt>
              <c:pt idx="151">
                <c:v>152</c:v>
              </c:pt>
              <c:pt idx="152">
                <c:v>153</c:v>
              </c:pt>
              <c:pt idx="153">
                <c:v>154</c:v>
              </c:pt>
              <c:pt idx="154">
                <c:v>155</c:v>
              </c:pt>
              <c:pt idx="155">
                <c:v>156</c:v>
              </c:pt>
              <c:pt idx="156">
                <c:v>157</c:v>
              </c:pt>
              <c:pt idx="157">
                <c:v>158</c:v>
              </c:pt>
              <c:pt idx="158">
                <c:v>159</c:v>
              </c:pt>
              <c:pt idx="159">
                <c:v>160</c:v>
              </c:pt>
              <c:pt idx="160">
                <c:v>161</c:v>
              </c:pt>
              <c:pt idx="161">
                <c:v>162</c:v>
              </c:pt>
              <c:pt idx="162">
                <c:v>163</c:v>
              </c:pt>
              <c:pt idx="163">
                <c:v>164</c:v>
              </c:pt>
              <c:pt idx="164">
                <c:v>165</c:v>
              </c:pt>
              <c:pt idx="165">
                <c:v>166</c:v>
              </c:pt>
              <c:pt idx="166">
                <c:v>167</c:v>
              </c:pt>
              <c:pt idx="167">
                <c:v>168</c:v>
              </c:pt>
              <c:pt idx="168">
                <c:v>169</c:v>
              </c:pt>
              <c:pt idx="169">
                <c:v>170</c:v>
              </c:pt>
              <c:pt idx="170">
                <c:v>171</c:v>
              </c:pt>
              <c:pt idx="171">
                <c:v>172</c:v>
              </c:pt>
              <c:pt idx="172">
                <c:v>173</c:v>
              </c:pt>
              <c:pt idx="173">
                <c:v>174</c:v>
              </c:pt>
              <c:pt idx="174">
                <c:v>175</c:v>
              </c:pt>
              <c:pt idx="175">
                <c:v>176</c:v>
              </c:pt>
              <c:pt idx="176">
                <c:v>177</c:v>
              </c:pt>
              <c:pt idx="177">
                <c:v>178</c:v>
              </c:pt>
              <c:pt idx="178">
                <c:v>179</c:v>
              </c:pt>
              <c:pt idx="179">
                <c:v>180</c:v>
              </c:pt>
              <c:pt idx="180">
                <c:v>181</c:v>
              </c:pt>
              <c:pt idx="181">
                <c:v>182</c:v>
              </c:pt>
              <c:pt idx="182">
                <c:v>183</c:v>
              </c:pt>
              <c:pt idx="183">
                <c:v>184</c:v>
              </c:pt>
              <c:pt idx="184">
                <c:v>185</c:v>
              </c:pt>
              <c:pt idx="185">
                <c:v>186</c:v>
              </c:pt>
              <c:pt idx="186">
                <c:v>187</c:v>
              </c:pt>
              <c:pt idx="187">
                <c:v>188</c:v>
              </c:pt>
              <c:pt idx="188">
                <c:v>189</c:v>
              </c:pt>
              <c:pt idx="189">
                <c:v>190</c:v>
              </c:pt>
              <c:pt idx="190">
                <c:v>191</c:v>
              </c:pt>
              <c:pt idx="191">
                <c:v>192</c:v>
              </c:pt>
              <c:pt idx="192">
                <c:v>193</c:v>
              </c:pt>
              <c:pt idx="193">
                <c:v>194</c:v>
              </c:pt>
              <c:pt idx="194">
                <c:v>195</c:v>
              </c:pt>
              <c:pt idx="195">
                <c:v>196</c:v>
              </c:pt>
              <c:pt idx="196">
                <c:v>197</c:v>
              </c:pt>
              <c:pt idx="197">
                <c:v>198</c:v>
              </c:pt>
              <c:pt idx="198">
                <c:v>199</c:v>
              </c:pt>
              <c:pt idx="199">
                <c:v>200</c:v>
              </c:pt>
              <c:pt idx="200">
                <c:v>201</c:v>
              </c:pt>
              <c:pt idx="201">
                <c:v>202</c:v>
              </c:pt>
              <c:pt idx="202">
                <c:v>203</c:v>
              </c:pt>
              <c:pt idx="203">
                <c:v>204</c:v>
              </c:pt>
              <c:pt idx="204">
                <c:v>205</c:v>
              </c:pt>
              <c:pt idx="205">
                <c:v>206</c:v>
              </c:pt>
              <c:pt idx="206">
                <c:v>207</c:v>
              </c:pt>
              <c:pt idx="207">
                <c:v>208</c:v>
              </c:pt>
              <c:pt idx="208">
                <c:v>209</c:v>
              </c:pt>
              <c:pt idx="209">
                <c:v>210</c:v>
              </c:pt>
              <c:pt idx="210">
                <c:v>211</c:v>
              </c:pt>
              <c:pt idx="211">
                <c:v>212</c:v>
              </c:pt>
              <c:pt idx="212">
                <c:v>213</c:v>
              </c:pt>
              <c:pt idx="213">
                <c:v>214</c:v>
              </c:pt>
              <c:pt idx="214">
                <c:v>215</c:v>
              </c:pt>
              <c:pt idx="215">
                <c:v>216</c:v>
              </c:pt>
              <c:pt idx="216">
                <c:v>217</c:v>
              </c:pt>
              <c:pt idx="217">
                <c:v>218</c:v>
              </c:pt>
              <c:pt idx="218">
                <c:v>219</c:v>
              </c:pt>
              <c:pt idx="219">
                <c:v>220</c:v>
              </c:pt>
              <c:pt idx="220">
                <c:v>221</c:v>
              </c:pt>
              <c:pt idx="221">
                <c:v>222</c:v>
              </c:pt>
              <c:pt idx="222">
                <c:v>223</c:v>
              </c:pt>
              <c:pt idx="223">
                <c:v>224</c:v>
              </c:pt>
              <c:pt idx="224">
                <c:v>225</c:v>
              </c:pt>
              <c:pt idx="225">
                <c:v>226</c:v>
              </c:pt>
              <c:pt idx="226">
                <c:v>227</c:v>
              </c:pt>
              <c:pt idx="227">
                <c:v>228</c:v>
              </c:pt>
              <c:pt idx="228">
                <c:v>229</c:v>
              </c:pt>
              <c:pt idx="229">
                <c:v>230</c:v>
              </c:pt>
              <c:pt idx="230">
                <c:v>231</c:v>
              </c:pt>
              <c:pt idx="231">
                <c:v>232</c:v>
              </c:pt>
              <c:pt idx="232">
                <c:v>233</c:v>
              </c:pt>
              <c:pt idx="233">
                <c:v>234</c:v>
              </c:pt>
              <c:pt idx="234">
                <c:v>235</c:v>
              </c:pt>
              <c:pt idx="235">
                <c:v>236</c:v>
              </c:pt>
              <c:pt idx="236">
                <c:v>237</c:v>
              </c:pt>
              <c:pt idx="237">
                <c:v>238</c:v>
              </c:pt>
              <c:pt idx="238">
                <c:v>239</c:v>
              </c:pt>
              <c:pt idx="239">
                <c:v>240</c:v>
              </c:pt>
              <c:pt idx="240">
                <c:v>241</c:v>
              </c:pt>
              <c:pt idx="241">
                <c:v>242</c:v>
              </c:pt>
              <c:pt idx="242">
                <c:v>243</c:v>
              </c:pt>
              <c:pt idx="243">
                <c:v>244</c:v>
              </c:pt>
              <c:pt idx="244">
                <c:v>245</c:v>
              </c:pt>
              <c:pt idx="245">
                <c:v>246</c:v>
              </c:pt>
              <c:pt idx="246">
                <c:v>247</c:v>
              </c:pt>
              <c:pt idx="247">
                <c:v>248</c:v>
              </c:pt>
              <c:pt idx="248">
                <c:v>249</c:v>
              </c:pt>
              <c:pt idx="249">
                <c:v>250</c:v>
              </c:pt>
              <c:pt idx="250">
                <c:v>251</c:v>
              </c:pt>
              <c:pt idx="251">
                <c:v>252</c:v>
              </c:pt>
              <c:pt idx="252">
                <c:v>253</c:v>
              </c:pt>
              <c:pt idx="253">
                <c:v>254</c:v>
              </c:pt>
              <c:pt idx="254">
                <c:v>255</c:v>
              </c:pt>
              <c:pt idx="255">
                <c:v>256</c:v>
              </c:pt>
              <c:pt idx="256">
                <c:v>257</c:v>
              </c:pt>
              <c:pt idx="257">
                <c:v>258</c:v>
              </c:pt>
              <c:pt idx="258">
                <c:v>259</c:v>
              </c:pt>
              <c:pt idx="259">
                <c:v>260</c:v>
              </c:pt>
              <c:pt idx="260">
                <c:v>261</c:v>
              </c:pt>
              <c:pt idx="261">
                <c:v>262</c:v>
              </c:pt>
              <c:pt idx="262">
                <c:v>263</c:v>
              </c:pt>
              <c:pt idx="263">
                <c:v>264</c:v>
              </c:pt>
              <c:pt idx="264">
                <c:v>265</c:v>
              </c:pt>
              <c:pt idx="265">
                <c:v>266</c:v>
              </c:pt>
              <c:pt idx="266">
                <c:v>267</c:v>
              </c:pt>
              <c:pt idx="267">
                <c:v>268</c:v>
              </c:pt>
              <c:pt idx="268">
                <c:v>269</c:v>
              </c:pt>
              <c:pt idx="269">
                <c:v>270</c:v>
              </c:pt>
              <c:pt idx="270">
                <c:v>271</c:v>
              </c:pt>
              <c:pt idx="271">
                <c:v>272</c:v>
              </c:pt>
              <c:pt idx="272">
                <c:v>273</c:v>
              </c:pt>
              <c:pt idx="273">
                <c:v>274</c:v>
              </c:pt>
              <c:pt idx="274">
                <c:v>275</c:v>
              </c:pt>
              <c:pt idx="275">
                <c:v>276</c:v>
              </c:pt>
              <c:pt idx="276">
                <c:v>277</c:v>
              </c:pt>
              <c:pt idx="277">
                <c:v>278</c:v>
              </c:pt>
              <c:pt idx="278">
                <c:v>279</c:v>
              </c:pt>
              <c:pt idx="279">
                <c:v>280</c:v>
              </c:pt>
              <c:pt idx="280">
                <c:v>281</c:v>
              </c:pt>
              <c:pt idx="281">
                <c:v>282</c:v>
              </c:pt>
              <c:pt idx="282">
                <c:v>283</c:v>
              </c:pt>
              <c:pt idx="283">
                <c:v>284</c:v>
              </c:pt>
              <c:pt idx="284">
                <c:v>285</c:v>
              </c:pt>
              <c:pt idx="285">
                <c:v>286</c:v>
              </c:pt>
              <c:pt idx="286">
                <c:v>287</c:v>
              </c:pt>
              <c:pt idx="287">
                <c:v>288</c:v>
              </c:pt>
              <c:pt idx="288">
                <c:v>289</c:v>
              </c:pt>
              <c:pt idx="289">
                <c:v>290</c:v>
              </c:pt>
              <c:pt idx="290">
                <c:v>291</c:v>
              </c:pt>
              <c:pt idx="291">
                <c:v>292</c:v>
              </c:pt>
              <c:pt idx="292">
                <c:v>293</c:v>
              </c:pt>
              <c:pt idx="293">
                <c:v>294</c:v>
              </c:pt>
              <c:pt idx="294">
                <c:v>295</c:v>
              </c:pt>
              <c:pt idx="295">
                <c:v>296</c:v>
              </c:pt>
              <c:pt idx="296">
                <c:v>297</c:v>
              </c:pt>
              <c:pt idx="297">
                <c:v>298</c:v>
              </c:pt>
              <c:pt idx="298">
                <c:v>299</c:v>
              </c:pt>
              <c:pt idx="299">
                <c:v>300</c:v>
              </c:pt>
              <c:pt idx="300">
                <c:v>301</c:v>
              </c:pt>
              <c:pt idx="301">
                <c:v>302</c:v>
              </c:pt>
              <c:pt idx="302">
                <c:v>303</c:v>
              </c:pt>
              <c:pt idx="303">
                <c:v>304</c:v>
              </c:pt>
              <c:pt idx="304">
                <c:v>305</c:v>
              </c:pt>
              <c:pt idx="305">
                <c:v>306</c:v>
              </c:pt>
              <c:pt idx="306">
                <c:v>307</c:v>
              </c:pt>
              <c:pt idx="307">
                <c:v>308</c:v>
              </c:pt>
              <c:pt idx="308">
                <c:v>309</c:v>
              </c:pt>
              <c:pt idx="309">
                <c:v>310</c:v>
              </c:pt>
              <c:pt idx="310">
                <c:v>311</c:v>
              </c:pt>
              <c:pt idx="311">
                <c:v>312</c:v>
              </c:pt>
              <c:pt idx="312">
                <c:v>313</c:v>
              </c:pt>
              <c:pt idx="313">
                <c:v>314</c:v>
              </c:pt>
              <c:pt idx="314">
                <c:v>315</c:v>
              </c:pt>
              <c:pt idx="315">
                <c:v>316</c:v>
              </c:pt>
              <c:pt idx="316">
                <c:v>317</c:v>
              </c:pt>
              <c:pt idx="317">
                <c:v>318</c:v>
              </c:pt>
              <c:pt idx="318">
                <c:v>319</c:v>
              </c:pt>
              <c:pt idx="319">
                <c:v>320</c:v>
              </c:pt>
              <c:pt idx="320">
                <c:v>321</c:v>
              </c:pt>
              <c:pt idx="321">
                <c:v>322</c:v>
              </c:pt>
              <c:pt idx="322">
                <c:v>323</c:v>
              </c:pt>
              <c:pt idx="323">
                <c:v>324</c:v>
              </c:pt>
              <c:pt idx="324">
                <c:v>325</c:v>
              </c:pt>
              <c:pt idx="325">
                <c:v>326</c:v>
              </c:pt>
              <c:pt idx="326">
                <c:v>327</c:v>
              </c:pt>
              <c:pt idx="327">
                <c:v>328</c:v>
              </c:pt>
              <c:pt idx="328">
                <c:v>329</c:v>
              </c:pt>
              <c:pt idx="329">
                <c:v>330</c:v>
              </c:pt>
              <c:pt idx="330">
                <c:v>331</c:v>
              </c:pt>
              <c:pt idx="331">
                <c:v>332</c:v>
              </c:pt>
              <c:pt idx="332">
                <c:v>333</c:v>
              </c:pt>
              <c:pt idx="333">
                <c:v>334</c:v>
              </c:pt>
              <c:pt idx="334">
                <c:v>335</c:v>
              </c:pt>
              <c:pt idx="335">
                <c:v>336</c:v>
              </c:pt>
              <c:pt idx="336">
                <c:v>337</c:v>
              </c:pt>
              <c:pt idx="337">
                <c:v>338</c:v>
              </c:pt>
              <c:pt idx="338">
                <c:v>339</c:v>
              </c:pt>
              <c:pt idx="339">
                <c:v>340</c:v>
              </c:pt>
              <c:pt idx="340">
                <c:v>341</c:v>
              </c:pt>
              <c:pt idx="341">
                <c:v>342</c:v>
              </c:pt>
              <c:pt idx="342">
                <c:v>343</c:v>
              </c:pt>
              <c:pt idx="343">
                <c:v>344</c:v>
              </c:pt>
              <c:pt idx="344">
                <c:v>345</c:v>
              </c:pt>
              <c:pt idx="345">
                <c:v>346</c:v>
              </c:pt>
              <c:pt idx="346">
                <c:v>347</c:v>
              </c:pt>
              <c:pt idx="347">
                <c:v>348</c:v>
              </c:pt>
              <c:pt idx="348">
                <c:v>349</c:v>
              </c:pt>
              <c:pt idx="349">
                <c:v>350</c:v>
              </c:pt>
              <c:pt idx="350">
                <c:v>351</c:v>
              </c:pt>
              <c:pt idx="351">
                <c:v>352</c:v>
              </c:pt>
              <c:pt idx="352">
                <c:v>353</c:v>
              </c:pt>
              <c:pt idx="353">
                <c:v>354</c:v>
              </c:pt>
              <c:pt idx="354">
                <c:v>355</c:v>
              </c:pt>
              <c:pt idx="355">
                <c:v>356</c:v>
              </c:pt>
              <c:pt idx="356">
                <c:v>357</c:v>
              </c:pt>
              <c:pt idx="357">
                <c:v>358</c:v>
              </c:pt>
              <c:pt idx="358">
                <c:v>359</c:v>
              </c:pt>
              <c:pt idx="359">
                <c:v>360</c:v>
              </c:pt>
              <c:pt idx="360">
                <c:v>361</c:v>
              </c:pt>
              <c:pt idx="361">
                <c:v>362</c:v>
              </c:pt>
              <c:pt idx="362">
                <c:v>363</c:v>
              </c:pt>
              <c:pt idx="363">
                <c:v>364</c:v>
              </c:pt>
              <c:pt idx="364">
                <c:v>365</c:v>
              </c:pt>
            </c:numLit>
          </c:xVal>
          <c:yVal>
            <c:numLit>
              <c:formatCode>General</c:formatCode>
              <c:ptCount val="365"/>
              <c:pt idx="0">
                <c:v>13.1</c:v>
              </c:pt>
              <c:pt idx="1">
                <c:v>12.6</c:v>
              </c:pt>
              <c:pt idx="2">
                <c:v>12.1</c:v>
              </c:pt>
              <c:pt idx="3">
                <c:v>18.600000000000001</c:v>
              </c:pt>
              <c:pt idx="4">
                <c:v>17.399999999999999</c:v>
              </c:pt>
              <c:pt idx="5">
                <c:v>19.7</c:v>
              </c:pt>
              <c:pt idx="6">
                <c:v>21.1</c:v>
              </c:pt>
              <c:pt idx="7">
                <c:v>22.2</c:v>
              </c:pt>
              <c:pt idx="8">
                <c:v>24.6</c:v>
              </c:pt>
              <c:pt idx="9">
                <c:v>51.2</c:v>
              </c:pt>
              <c:pt idx="10">
                <c:v>41.2</c:v>
              </c:pt>
              <c:pt idx="11">
                <c:v>33.9</c:v>
              </c:pt>
              <c:pt idx="12">
                <c:v>20</c:v>
              </c:pt>
              <c:pt idx="13">
                <c:v>17.399999999999999</c:v>
              </c:pt>
              <c:pt idx="14">
                <c:v>20.6</c:v>
              </c:pt>
              <c:pt idx="15">
                <c:v>21.9</c:v>
              </c:pt>
              <c:pt idx="16">
                <c:v>20</c:v>
              </c:pt>
              <c:pt idx="17">
                <c:v>14.2</c:v>
              </c:pt>
              <c:pt idx="18">
                <c:v>13.9</c:v>
              </c:pt>
              <c:pt idx="19">
                <c:v>27.2</c:v>
              </c:pt>
              <c:pt idx="20">
                <c:v>21.4</c:v>
              </c:pt>
              <c:pt idx="21">
                <c:v>18.3</c:v>
              </c:pt>
              <c:pt idx="22">
                <c:v>12.2</c:v>
              </c:pt>
              <c:pt idx="23">
                <c:v>9.9</c:v>
              </c:pt>
              <c:pt idx="24">
                <c:v>10</c:v>
              </c:pt>
              <c:pt idx="25">
                <c:v>18.7</c:v>
              </c:pt>
              <c:pt idx="26">
                <c:v>11.5</c:v>
              </c:pt>
              <c:pt idx="27">
                <c:v>8.4</c:v>
              </c:pt>
              <c:pt idx="28">
                <c:v>9.1999999999999993</c:v>
              </c:pt>
              <c:pt idx="29">
                <c:v>11.3</c:v>
              </c:pt>
              <c:pt idx="30">
                <c:v>11.5</c:v>
              </c:pt>
              <c:pt idx="31">
                <c:v>9</c:v>
              </c:pt>
              <c:pt idx="32">
                <c:v>9.4</c:v>
              </c:pt>
              <c:pt idx="33">
                <c:v>11.5</c:v>
              </c:pt>
              <c:pt idx="34">
                <c:v>13.2</c:v>
              </c:pt>
              <c:pt idx="35">
                <c:v>13.8</c:v>
              </c:pt>
              <c:pt idx="36">
                <c:v>14.2</c:v>
              </c:pt>
              <c:pt idx="37">
                <c:v>9.1</c:v>
              </c:pt>
              <c:pt idx="38">
                <c:v>8.1</c:v>
              </c:pt>
              <c:pt idx="39">
                <c:v>8.4</c:v>
              </c:pt>
              <c:pt idx="40">
                <c:v>9.4</c:v>
              </c:pt>
              <c:pt idx="41">
                <c:v>14.8</c:v>
              </c:pt>
              <c:pt idx="42">
                <c:v>41.2</c:v>
              </c:pt>
              <c:pt idx="43">
                <c:v>29.2</c:v>
              </c:pt>
              <c:pt idx="44">
                <c:v>53.6</c:v>
              </c:pt>
              <c:pt idx="45">
                <c:v>65.599999999999994</c:v>
              </c:pt>
              <c:pt idx="46">
                <c:v>62.8</c:v>
              </c:pt>
              <c:pt idx="47">
                <c:v>45.3</c:v>
              </c:pt>
              <c:pt idx="48">
                <c:v>27.4</c:v>
              </c:pt>
              <c:pt idx="49">
                <c:v>27.3</c:v>
              </c:pt>
              <c:pt idx="50">
                <c:v>16</c:v>
              </c:pt>
              <c:pt idx="51">
                <c:v>19.2</c:v>
              </c:pt>
              <c:pt idx="52">
                <c:v>22.2</c:v>
              </c:pt>
              <c:pt idx="53">
                <c:v>25.5</c:v>
              </c:pt>
              <c:pt idx="54">
                <c:v>20.6</c:v>
              </c:pt>
              <c:pt idx="55">
                <c:v>13.4</c:v>
              </c:pt>
              <c:pt idx="56">
                <c:v>11.7</c:v>
              </c:pt>
              <c:pt idx="57">
                <c:v>12.3</c:v>
              </c:pt>
              <c:pt idx="58">
                <c:v>26.2</c:v>
              </c:pt>
              <c:pt idx="59">
                <c:v>20.3</c:v>
              </c:pt>
              <c:pt idx="60">
                <c:v>12.2</c:v>
              </c:pt>
              <c:pt idx="61">
                <c:v>10.1</c:v>
              </c:pt>
              <c:pt idx="62">
                <c:v>28.1</c:v>
              </c:pt>
              <c:pt idx="63">
                <c:v>7.7</c:v>
              </c:pt>
              <c:pt idx="64">
                <c:v>7.3</c:v>
              </c:pt>
              <c:pt idx="65">
                <c:v>9.4</c:v>
              </c:pt>
              <c:pt idx="66">
                <c:v>7.3</c:v>
              </c:pt>
              <c:pt idx="67">
                <c:v>8.6999999999999993</c:v>
              </c:pt>
              <c:pt idx="68">
                <c:v>16.399999999999999</c:v>
              </c:pt>
              <c:pt idx="69">
                <c:v>38.6</c:v>
              </c:pt>
              <c:pt idx="70">
                <c:v>19.7</c:v>
              </c:pt>
              <c:pt idx="71">
                <c:v>18.100000000000001</c:v>
              </c:pt>
              <c:pt idx="72">
                <c:v>19.3</c:v>
              </c:pt>
              <c:pt idx="73">
                <c:v>19.5</c:v>
              </c:pt>
              <c:pt idx="74">
                <c:v>18.2</c:v>
              </c:pt>
              <c:pt idx="75">
                <c:v>21.2</c:v>
              </c:pt>
              <c:pt idx="76">
                <c:v>14.4</c:v>
              </c:pt>
              <c:pt idx="77">
                <c:v>9.3000000000000007</c:v>
              </c:pt>
              <c:pt idx="78">
                <c:v>8.3000000000000007</c:v>
              </c:pt>
              <c:pt idx="79">
                <c:v>8.9</c:v>
              </c:pt>
              <c:pt idx="80">
                <c:v>11.9</c:v>
              </c:pt>
              <c:pt idx="81">
                <c:v>16.3</c:v>
              </c:pt>
              <c:pt idx="82">
                <c:v>9.6999999999999993</c:v>
              </c:pt>
              <c:pt idx="83">
                <c:v>13</c:v>
              </c:pt>
              <c:pt idx="84">
                <c:v>14.6</c:v>
              </c:pt>
              <c:pt idx="85">
                <c:v>11.7</c:v>
              </c:pt>
              <c:pt idx="86">
                <c:v>8</c:v>
              </c:pt>
              <c:pt idx="87">
                <c:v>10.199999999999999</c:v>
              </c:pt>
              <c:pt idx="88">
                <c:v>8.9</c:v>
              </c:pt>
              <c:pt idx="89">
                <c:v>8.3000000000000007</c:v>
              </c:pt>
              <c:pt idx="90">
                <c:v>6.3</c:v>
              </c:pt>
              <c:pt idx="91">
                <c:v>5.7</c:v>
              </c:pt>
              <c:pt idx="92">
                <c:v>10.1</c:v>
              </c:pt>
              <c:pt idx="93">
                <c:v>10.199999999999999</c:v>
              </c:pt>
              <c:pt idx="94">
                <c:v>10.6</c:v>
              </c:pt>
              <c:pt idx="95">
                <c:v>9.6999999999999993</c:v>
              </c:pt>
              <c:pt idx="96">
                <c:v>11.6</c:v>
              </c:pt>
              <c:pt idx="97">
                <c:v>8.5</c:v>
              </c:pt>
              <c:pt idx="98">
                <c:v>6.5</c:v>
              </c:pt>
              <c:pt idx="99">
                <c:v>5.4</c:v>
              </c:pt>
              <c:pt idx="100">
                <c:v>5.8</c:v>
              </c:pt>
              <c:pt idx="101">
                <c:v>6</c:v>
              </c:pt>
              <c:pt idx="102">
                <c:v>6.9</c:v>
              </c:pt>
              <c:pt idx="103">
                <c:v>7.6</c:v>
              </c:pt>
              <c:pt idx="104">
                <c:v>5.3</c:v>
              </c:pt>
              <c:pt idx="105">
                <c:v>6.3</c:v>
              </c:pt>
              <c:pt idx="106">
                <c:v>8.9</c:v>
              </c:pt>
              <c:pt idx="107">
                <c:v>6.8</c:v>
              </c:pt>
              <c:pt idx="108">
                <c:v>7</c:v>
              </c:pt>
              <c:pt idx="109">
                <c:v>15.5</c:v>
              </c:pt>
              <c:pt idx="110">
                <c:v>12.1</c:v>
              </c:pt>
              <c:pt idx="111">
                <c:v>6.7</c:v>
              </c:pt>
              <c:pt idx="112">
                <c:v>7.6</c:v>
              </c:pt>
              <c:pt idx="113">
                <c:v>7.3</c:v>
              </c:pt>
              <c:pt idx="114">
                <c:v>5.4</c:v>
              </c:pt>
              <c:pt idx="115">
                <c:v>10.3</c:v>
              </c:pt>
              <c:pt idx="116">
                <c:v>9.3000000000000007</c:v>
              </c:pt>
              <c:pt idx="117">
                <c:v>9.3000000000000007</c:v>
              </c:pt>
              <c:pt idx="118">
                <c:v>6.2</c:v>
              </c:pt>
              <c:pt idx="119">
                <c:v>11.3</c:v>
              </c:pt>
              <c:pt idx="120">
                <c:v>13.4</c:v>
              </c:pt>
              <c:pt idx="121">
                <c:v>25.6</c:v>
              </c:pt>
              <c:pt idx="122">
                <c:v>14.9</c:v>
              </c:pt>
              <c:pt idx="123">
                <c:v>7.3</c:v>
              </c:pt>
              <c:pt idx="124">
                <c:v>5.4</c:v>
              </c:pt>
              <c:pt idx="125">
                <c:v>7.2</c:v>
              </c:pt>
              <c:pt idx="126">
                <c:v>6.4</c:v>
              </c:pt>
              <c:pt idx="127">
                <c:v>4.8</c:v>
              </c:pt>
              <c:pt idx="128">
                <c:v>5.7</c:v>
              </c:pt>
              <c:pt idx="129">
                <c:v>6.4</c:v>
              </c:pt>
              <c:pt idx="130">
                <c:v>9.8000000000000007</c:v>
              </c:pt>
              <c:pt idx="131">
                <c:v>12.1</c:v>
              </c:pt>
              <c:pt idx="132">
                <c:v>8.6</c:v>
              </c:pt>
              <c:pt idx="133">
                <c:v>11.4</c:v>
              </c:pt>
              <c:pt idx="134">
                <c:v>8.8000000000000007</c:v>
              </c:pt>
              <c:pt idx="135">
                <c:v>7</c:v>
              </c:pt>
              <c:pt idx="136">
                <c:v>6.4</c:v>
              </c:pt>
              <c:pt idx="137">
                <c:v>7.1</c:v>
              </c:pt>
              <c:pt idx="138">
                <c:v>7.7</c:v>
              </c:pt>
              <c:pt idx="139">
                <c:v>6.6</c:v>
              </c:pt>
              <c:pt idx="140">
                <c:v>7.3</c:v>
              </c:pt>
              <c:pt idx="141">
                <c:v>8.6</c:v>
              </c:pt>
              <c:pt idx="142">
                <c:v>8.1</c:v>
              </c:pt>
              <c:pt idx="143">
                <c:v>7.6</c:v>
              </c:pt>
              <c:pt idx="144">
                <c:v>7.2</c:v>
              </c:pt>
              <c:pt idx="145">
                <c:v>9.1999999999999993</c:v>
              </c:pt>
              <c:pt idx="146">
                <c:v>12.1</c:v>
              </c:pt>
              <c:pt idx="147">
                <c:v>9.6999999999999993</c:v>
              </c:pt>
              <c:pt idx="148">
                <c:v>8.3000000000000007</c:v>
              </c:pt>
              <c:pt idx="149">
                <c:v>6.9</c:v>
              </c:pt>
              <c:pt idx="150">
                <c:v>5.5</c:v>
              </c:pt>
              <c:pt idx="151">
                <c:v>8.1999999999999993</c:v>
              </c:pt>
              <c:pt idx="152">
                <c:v>5.8</c:v>
              </c:pt>
              <c:pt idx="153">
                <c:v>4</c:v>
              </c:pt>
              <c:pt idx="154">
                <c:v>5</c:v>
              </c:pt>
              <c:pt idx="155">
                <c:v>10.5</c:v>
              </c:pt>
              <c:pt idx="156">
                <c:v>6.7</c:v>
              </c:pt>
              <c:pt idx="157">
                <c:v>7.6</c:v>
              </c:pt>
              <c:pt idx="158">
                <c:v>6</c:v>
              </c:pt>
              <c:pt idx="159">
                <c:v>6.8</c:v>
              </c:pt>
              <c:pt idx="160">
                <c:v>7.1</c:v>
              </c:pt>
              <c:pt idx="161">
                <c:v>6.1</c:v>
              </c:pt>
              <c:pt idx="162">
                <c:v>4.5</c:v>
              </c:pt>
              <c:pt idx="163">
                <c:v>6.8</c:v>
              </c:pt>
              <c:pt idx="164">
                <c:v>10.7</c:v>
              </c:pt>
              <c:pt idx="165">
                <c:v>26.4</c:v>
              </c:pt>
              <c:pt idx="166">
                <c:v>71</c:v>
              </c:pt>
              <c:pt idx="167">
                <c:v>10.9</c:v>
              </c:pt>
              <c:pt idx="168">
                <c:v>9.6999999999999993</c:v>
              </c:pt>
              <c:pt idx="169">
                <c:v>9.6999999999999993</c:v>
              </c:pt>
              <c:pt idx="170">
                <c:v>7.1</c:v>
              </c:pt>
              <c:pt idx="171">
                <c:v>7.9</c:v>
              </c:pt>
              <c:pt idx="172">
                <c:v>5.8</c:v>
              </c:pt>
              <c:pt idx="173">
                <c:v>10.4</c:v>
              </c:pt>
              <c:pt idx="174">
                <c:v>12.5</c:v>
              </c:pt>
              <c:pt idx="175">
                <c:v>7.2</c:v>
              </c:pt>
              <c:pt idx="176">
                <c:v>8</c:v>
              </c:pt>
              <c:pt idx="177">
                <c:v>7.3</c:v>
              </c:pt>
              <c:pt idx="178">
                <c:v>11.3</c:v>
              </c:pt>
              <c:pt idx="179">
                <c:v>11.2</c:v>
              </c:pt>
              <c:pt idx="180">
                <c:v>8.1999999999999993</c:v>
              </c:pt>
              <c:pt idx="181">
                <c:v>6.6</c:v>
              </c:pt>
              <c:pt idx="182">
                <c:v>8.6</c:v>
              </c:pt>
              <c:pt idx="183">
                <c:v>10.4</c:v>
              </c:pt>
              <c:pt idx="184">
                <c:v>12.1</c:v>
              </c:pt>
              <c:pt idx="185">
                <c:v>10.9</c:v>
              </c:pt>
              <c:pt idx="186">
                <c:v>18.5</c:v>
              </c:pt>
              <c:pt idx="187">
                <c:v>12.9</c:v>
              </c:pt>
              <c:pt idx="188">
                <c:v>16.3</c:v>
              </c:pt>
              <c:pt idx="189">
                <c:v>27.3</c:v>
              </c:pt>
              <c:pt idx="190">
                <c:v>36.200000000000003</c:v>
              </c:pt>
              <c:pt idx="191">
                <c:v>34.200000000000003</c:v>
              </c:pt>
              <c:pt idx="192">
                <c:v>30.3</c:v>
              </c:pt>
              <c:pt idx="193">
                <c:v>25.4</c:v>
              </c:pt>
              <c:pt idx="194">
                <c:v>27</c:v>
              </c:pt>
              <c:pt idx="195">
                <c:v>38</c:v>
              </c:pt>
              <c:pt idx="196">
                <c:v>27.5</c:v>
              </c:pt>
              <c:pt idx="197">
                <c:v>22</c:v>
              </c:pt>
              <c:pt idx="198">
                <c:v>33.200000000000003</c:v>
              </c:pt>
              <c:pt idx="199">
                <c:v>30.5</c:v>
              </c:pt>
              <c:pt idx="200">
                <c:v>25.6</c:v>
              </c:pt>
              <c:pt idx="201">
                <c:v>32.9</c:v>
              </c:pt>
              <c:pt idx="202">
                <c:v>19</c:v>
              </c:pt>
              <c:pt idx="203">
                <c:v>14.3</c:v>
              </c:pt>
              <c:pt idx="204">
                <c:v>13.1</c:v>
              </c:pt>
              <c:pt idx="205">
                <c:v>14.8</c:v>
              </c:pt>
              <c:pt idx="206">
                <c:v>24</c:v>
              </c:pt>
              <c:pt idx="207">
                <c:v>19.399999999999999</c:v>
              </c:pt>
              <c:pt idx="208">
                <c:v>24</c:v>
              </c:pt>
              <c:pt idx="209">
                <c:v>33.5</c:v>
              </c:pt>
              <c:pt idx="210">
                <c:v>29.6</c:v>
              </c:pt>
              <c:pt idx="211">
                <c:v>23.3</c:v>
              </c:pt>
              <c:pt idx="212">
                <c:v>19.399999999999999</c:v>
              </c:pt>
              <c:pt idx="213">
                <c:v>23.8</c:v>
              </c:pt>
              <c:pt idx="214">
                <c:v>21.7</c:v>
              </c:pt>
              <c:pt idx="215">
                <c:v>19.100000000000001</c:v>
              </c:pt>
              <c:pt idx="216">
                <c:v>14.2</c:v>
              </c:pt>
              <c:pt idx="217">
                <c:v>13.3</c:v>
              </c:pt>
              <c:pt idx="218">
                <c:v>21</c:v>
              </c:pt>
              <c:pt idx="219">
                <c:v>29.1</c:v>
              </c:pt>
              <c:pt idx="220">
                <c:v>27.7</c:v>
              </c:pt>
              <c:pt idx="221">
                <c:v>28</c:v>
              </c:pt>
              <c:pt idx="222">
                <c:v>23.7</c:v>
              </c:pt>
              <c:pt idx="223">
                <c:v>30.2</c:v>
              </c:pt>
              <c:pt idx="224">
                <c:v>31.9</c:v>
              </c:pt>
              <c:pt idx="225">
                <c:v>33</c:v>
              </c:pt>
              <c:pt idx="226">
                <c:v>44.6</c:v>
              </c:pt>
              <c:pt idx="227">
                <c:v>42.6</c:v>
              </c:pt>
              <c:pt idx="228">
                <c:v>31.5</c:v>
              </c:pt>
              <c:pt idx="229">
                <c:v>29.1</c:v>
              </c:pt>
              <c:pt idx="230">
                <c:v>24.9</c:v>
              </c:pt>
              <c:pt idx="231">
                <c:v>26.2</c:v>
              </c:pt>
              <c:pt idx="232">
                <c:v>32.700000000000003</c:v>
              </c:pt>
              <c:pt idx="233">
                <c:v>33</c:v>
              </c:pt>
              <c:pt idx="234">
                <c:v>37.799999999999997</c:v>
              </c:pt>
              <c:pt idx="235">
                <c:v>27.5</c:v>
              </c:pt>
              <c:pt idx="236">
                <c:v>23</c:v>
              </c:pt>
              <c:pt idx="237">
                <c:v>26.6</c:v>
              </c:pt>
              <c:pt idx="238">
                <c:v>13.2</c:v>
              </c:pt>
              <c:pt idx="239">
                <c:v>11.5</c:v>
              </c:pt>
              <c:pt idx="240">
                <c:v>13.4</c:v>
              </c:pt>
              <c:pt idx="241">
                <c:v>22</c:v>
              </c:pt>
              <c:pt idx="242">
                <c:v>22.4</c:v>
              </c:pt>
              <c:pt idx="243">
                <c:v>17.8</c:v>
              </c:pt>
              <c:pt idx="244">
                <c:v>25.1</c:v>
              </c:pt>
              <c:pt idx="245">
                <c:v>23.5</c:v>
              </c:pt>
              <c:pt idx="246">
                <c:v>26.4</c:v>
              </c:pt>
              <c:pt idx="247">
                <c:v>20.8</c:v>
              </c:pt>
              <c:pt idx="248">
                <c:v>17.2</c:v>
              </c:pt>
              <c:pt idx="249">
                <c:v>17.899999999999999</c:v>
              </c:pt>
              <c:pt idx="250">
                <c:v>16.600000000000001</c:v>
              </c:pt>
              <c:pt idx="251">
                <c:v>23.3</c:v>
              </c:pt>
              <c:pt idx="252">
                <c:v>17.7</c:v>
              </c:pt>
              <c:pt idx="253">
                <c:v>14.1</c:v>
              </c:pt>
              <c:pt idx="254">
                <c:v>12.1</c:v>
              </c:pt>
              <c:pt idx="255">
                <c:v>10.199999999999999</c:v>
              </c:pt>
              <c:pt idx="256">
                <c:v>11.8</c:v>
              </c:pt>
              <c:pt idx="257">
                <c:v>11.7</c:v>
              </c:pt>
              <c:pt idx="258">
                <c:v>19.2</c:v>
              </c:pt>
              <c:pt idx="259">
                <c:v>20.2</c:v>
              </c:pt>
              <c:pt idx="260">
                <c:v>21.7</c:v>
              </c:pt>
              <c:pt idx="261">
                <c:v>53</c:v>
              </c:pt>
              <c:pt idx="262">
                <c:v>43.3</c:v>
              </c:pt>
              <c:pt idx="263">
                <c:v>22.7</c:v>
              </c:pt>
              <c:pt idx="264">
                <c:v>20.9</c:v>
              </c:pt>
              <c:pt idx="265">
                <c:v>13.2</c:v>
              </c:pt>
              <c:pt idx="266">
                <c:v>28.4</c:v>
              </c:pt>
              <c:pt idx="267">
                <c:v>19.100000000000001</c:v>
              </c:pt>
              <c:pt idx="268">
                <c:v>18</c:v>
              </c:pt>
              <c:pt idx="269">
                <c:v>14.2</c:v>
              </c:pt>
              <c:pt idx="270">
                <c:v>13.4</c:v>
              </c:pt>
              <c:pt idx="271">
                <c:v>17.399999999999999</c:v>
              </c:pt>
              <c:pt idx="272">
                <c:v>29.1</c:v>
              </c:pt>
              <c:pt idx="273">
                <c:v>79.2</c:v>
              </c:pt>
              <c:pt idx="274">
                <c:v>76.099999999999994</c:v>
              </c:pt>
              <c:pt idx="275">
                <c:v>51.6</c:v>
              </c:pt>
              <c:pt idx="276">
                <c:v>36.799999999999997</c:v>
              </c:pt>
              <c:pt idx="277">
                <c:v>31.3</c:v>
              </c:pt>
              <c:pt idx="278">
                <c:v>29.9</c:v>
              </c:pt>
              <c:pt idx="279">
                <c:v>52.1</c:v>
              </c:pt>
              <c:pt idx="280">
                <c:v>34.700000000000003</c:v>
              </c:pt>
              <c:pt idx="281">
                <c:v>21.8</c:v>
              </c:pt>
              <c:pt idx="282">
                <c:v>24.8</c:v>
              </c:pt>
              <c:pt idx="283">
                <c:v>41.2</c:v>
              </c:pt>
              <c:pt idx="284">
                <c:v>56.5</c:v>
              </c:pt>
              <c:pt idx="285">
                <c:v>78.400000000000006</c:v>
              </c:pt>
              <c:pt idx="286">
                <c:v>45.4</c:v>
              </c:pt>
              <c:pt idx="287">
                <c:v>29.9</c:v>
              </c:pt>
              <c:pt idx="288">
                <c:v>45</c:v>
              </c:pt>
              <c:pt idx="289">
                <c:v>33.4</c:v>
              </c:pt>
              <c:pt idx="290">
                <c:v>33.5</c:v>
              </c:pt>
              <c:pt idx="291">
                <c:v>35.5</c:v>
              </c:pt>
              <c:pt idx="292">
                <c:v>23.9</c:v>
              </c:pt>
              <c:pt idx="293">
                <c:v>32.6</c:v>
              </c:pt>
              <c:pt idx="294">
                <c:v>36.5</c:v>
              </c:pt>
              <c:pt idx="295">
                <c:v>36.200000000000003</c:v>
              </c:pt>
              <c:pt idx="296">
                <c:v>32</c:v>
              </c:pt>
              <c:pt idx="297">
                <c:v>27.1</c:v>
              </c:pt>
              <c:pt idx="298">
                <c:v>21.9</c:v>
              </c:pt>
              <c:pt idx="299">
                <c:v>17.899999999999999</c:v>
              </c:pt>
              <c:pt idx="300">
                <c:v>19.8</c:v>
              </c:pt>
              <c:pt idx="301">
                <c:v>22</c:v>
              </c:pt>
              <c:pt idx="302">
                <c:v>23.3</c:v>
              </c:pt>
              <c:pt idx="303">
                <c:v>20.5</c:v>
              </c:pt>
              <c:pt idx="304">
                <c:v>16.399999999999999</c:v>
              </c:pt>
              <c:pt idx="305">
                <c:v>15.4</c:v>
              </c:pt>
              <c:pt idx="306">
                <c:v>20.9</c:v>
              </c:pt>
              <c:pt idx="307">
                <c:v>17</c:v>
              </c:pt>
              <c:pt idx="308">
                <c:v>14.2</c:v>
              </c:pt>
              <c:pt idx="309">
                <c:v>17.399999999999999</c:v>
              </c:pt>
              <c:pt idx="310">
                <c:v>19</c:v>
              </c:pt>
              <c:pt idx="311">
                <c:v>20.5</c:v>
              </c:pt>
              <c:pt idx="312">
                <c:v>13</c:v>
              </c:pt>
              <c:pt idx="313">
                <c:v>25.3</c:v>
              </c:pt>
              <c:pt idx="314">
                <c:v>13.4</c:v>
              </c:pt>
              <c:pt idx="315">
                <c:v>10.5</c:v>
              </c:pt>
              <c:pt idx="316">
                <c:v>13.3</c:v>
              </c:pt>
              <c:pt idx="317">
                <c:v>17</c:v>
              </c:pt>
              <c:pt idx="318">
                <c:v>11.3</c:v>
              </c:pt>
              <c:pt idx="319">
                <c:v>10.7</c:v>
              </c:pt>
              <c:pt idx="320">
                <c:v>14.8</c:v>
              </c:pt>
              <c:pt idx="321">
                <c:v>14.6</c:v>
              </c:pt>
              <c:pt idx="322">
                <c:v>12.9</c:v>
              </c:pt>
              <c:pt idx="323">
                <c:v>12.9</c:v>
              </c:pt>
              <c:pt idx="324">
                <c:v>20.9</c:v>
              </c:pt>
              <c:pt idx="325">
                <c:v>33</c:v>
              </c:pt>
              <c:pt idx="326">
                <c:v>29.9</c:v>
              </c:pt>
              <c:pt idx="327">
                <c:v>28.8</c:v>
              </c:pt>
              <c:pt idx="328">
                <c:v>12.1</c:v>
              </c:pt>
              <c:pt idx="329">
                <c:v>14.9</c:v>
              </c:pt>
              <c:pt idx="330">
                <c:v>15.2</c:v>
              </c:pt>
              <c:pt idx="331">
                <c:v>17.100000000000001</c:v>
              </c:pt>
              <c:pt idx="332">
                <c:v>21.1</c:v>
              </c:pt>
              <c:pt idx="333">
                <c:v>46.7</c:v>
              </c:pt>
              <c:pt idx="334">
                <c:v>52.4</c:v>
              </c:pt>
              <c:pt idx="335">
                <c:v>32.299999999999997</c:v>
              </c:pt>
              <c:pt idx="336">
                <c:v>26</c:v>
              </c:pt>
              <c:pt idx="337">
                <c:v>24.5</c:v>
              </c:pt>
              <c:pt idx="338">
                <c:v>21.5</c:v>
              </c:pt>
              <c:pt idx="339">
                <c:v>47.4</c:v>
              </c:pt>
              <c:pt idx="340">
                <c:v>59.9</c:v>
              </c:pt>
              <c:pt idx="341">
                <c:v>45.9</c:v>
              </c:pt>
              <c:pt idx="342">
                <c:v>33.4</c:v>
              </c:pt>
              <c:pt idx="343">
                <c:v>26.9</c:v>
              </c:pt>
              <c:pt idx="344">
                <c:v>30.2</c:v>
              </c:pt>
              <c:pt idx="345">
                <c:v>31.1</c:v>
              </c:pt>
              <c:pt idx="346">
                <c:v>7.1</c:v>
              </c:pt>
              <c:pt idx="347">
                <c:v>14.7</c:v>
              </c:pt>
              <c:pt idx="348">
                <c:v>13.5</c:v>
              </c:pt>
              <c:pt idx="349">
                <c:v>20.5</c:v>
              </c:pt>
              <c:pt idx="350">
                <c:v>31.5</c:v>
              </c:pt>
              <c:pt idx="351">
                <c:v>24.7</c:v>
              </c:pt>
              <c:pt idx="352">
                <c:v>26.7</c:v>
              </c:pt>
              <c:pt idx="353">
                <c:v>19.100000000000001</c:v>
              </c:pt>
              <c:pt idx="354">
                <c:v>25.6</c:v>
              </c:pt>
              <c:pt idx="355">
                <c:v>18.5</c:v>
              </c:pt>
              <c:pt idx="356">
                <c:v>14.8</c:v>
              </c:pt>
              <c:pt idx="357">
                <c:v>16.899999999999999</c:v>
              </c:pt>
              <c:pt idx="358">
                <c:v>23.7</c:v>
              </c:pt>
              <c:pt idx="359">
                <c:v>42</c:v>
              </c:pt>
              <c:pt idx="360">
                <c:v>26</c:v>
              </c:pt>
              <c:pt idx="361">
                <c:v>20.3</c:v>
              </c:pt>
              <c:pt idx="362">
                <c:v>21.9</c:v>
              </c:pt>
              <c:pt idx="363">
                <c:v>21.3</c:v>
              </c:pt>
              <c:pt idx="364">
                <c:v>35.9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1.2</c:v>
              </c:pt>
              <c:pt idx="2">
                <c:v>1.2</c:v>
              </c:pt>
              <c:pt idx="3">
                <c:v>2.7</c:v>
              </c:pt>
              <c:pt idx="4">
                <c:v>1.3</c:v>
              </c:pt>
              <c:pt idx="5">
                <c:v>1</c:v>
              </c:pt>
              <c:pt idx="6">
                <c:v>1</c:v>
              </c:pt>
              <c:pt idx="7">
                <c:v>0.9</c:v>
              </c:pt>
              <c:pt idx="8">
                <c:v>0.9</c:v>
              </c:pt>
              <c:pt idx="9">
                <c:v>3.3</c:v>
              </c:pt>
              <c:pt idx="10">
                <c:v>1.5</c:v>
              </c:pt>
              <c:pt idx="11">
                <c:v>0.8</c:v>
              </c:pt>
              <c:pt idx="12">
                <c:v>0.6</c:v>
              </c:pt>
              <c:pt idx="13">
                <c:v>1.8</c:v>
              </c:pt>
              <c:pt idx="14">
                <c:v>1.6</c:v>
              </c:pt>
              <c:pt idx="15">
                <c:v>0.9</c:v>
              </c:pt>
              <c:pt idx="16">
                <c:v>4.0999999999999996</c:v>
              </c:pt>
              <c:pt idx="17">
                <c:v>4.2</c:v>
              </c:pt>
              <c:pt idx="18">
                <c:v>2.2000000000000002</c:v>
              </c:pt>
              <c:pt idx="19">
                <c:v>1</c:v>
              </c:pt>
              <c:pt idx="20">
                <c:v>2.8</c:v>
              </c:pt>
              <c:pt idx="21">
                <c:v>2.2000000000000002</c:v>
              </c:pt>
              <c:pt idx="22">
                <c:v>1.7</c:v>
              </c:pt>
              <c:pt idx="23">
                <c:v>1.7</c:v>
              </c:pt>
              <c:pt idx="24">
                <c:v>3.2</c:v>
              </c:pt>
              <c:pt idx="25">
                <c:v>2</c:v>
              </c:pt>
              <c:pt idx="26">
                <c:v>1.4</c:v>
              </c:pt>
              <c:pt idx="27">
                <c:v>2.1</c:v>
              </c:pt>
              <c:pt idx="28">
                <c:v>2.5</c:v>
              </c:pt>
              <c:pt idx="29">
                <c:v>3.7</c:v>
              </c:pt>
              <c:pt idx="30">
                <c:v>1.9</c:v>
              </c:pt>
              <c:pt idx="31">
                <c:v>1.1000000000000001</c:v>
              </c:pt>
              <c:pt idx="32">
                <c:v>1.2</c:v>
              </c:pt>
              <c:pt idx="33">
                <c:v>1.3</c:v>
              </c:pt>
              <c:pt idx="34">
                <c:v>1.4</c:v>
              </c:pt>
              <c:pt idx="35">
                <c:v>1.1000000000000001</c:v>
              </c:pt>
              <c:pt idx="36">
                <c:v>1.2</c:v>
              </c:pt>
              <c:pt idx="37">
                <c:v>2.5</c:v>
              </c:pt>
              <c:pt idx="38">
                <c:v>2.4</c:v>
              </c:pt>
              <c:pt idx="39">
                <c:v>1.8</c:v>
              </c:pt>
              <c:pt idx="40">
                <c:v>1.5</c:v>
              </c:pt>
              <c:pt idx="41">
                <c:v>2.7</c:v>
              </c:pt>
              <c:pt idx="42">
                <c:v>1.9</c:v>
              </c:pt>
              <c:pt idx="43">
                <c:v>4.3</c:v>
              </c:pt>
              <c:pt idx="44">
                <c:v>2.2000000000000002</c:v>
              </c:pt>
              <c:pt idx="45">
                <c:v>1.7</c:v>
              </c:pt>
              <c:pt idx="46">
                <c:v>0.8</c:v>
              </c:pt>
              <c:pt idx="47">
                <c:v>0.9</c:v>
              </c:pt>
              <c:pt idx="48">
                <c:v>0.8</c:v>
              </c:pt>
              <c:pt idx="49">
                <c:v>1.6</c:v>
              </c:pt>
              <c:pt idx="50">
                <c:v>5.7</c:v>
              </c:pt>
              <c:pt idx="51">
                <c:v>1.7</c:v>
              </c:pt>
              <c:pt idx="52">
                <c:v>1.5</c:v>
              </c:pt>
              <c:pt idx="53">
                <c:v>2.1</c:v>
              </c:pt>
              <c:pt idx="54">
                <c:v>3.4</c:v>
              </c:pt>
              <c:pt idx="55">
                <c:v>1.4</c:v>
              </c:pt>
              <c:pt idx="56">
                <c:v>1.1000000000000001</c:v>
              </c:pt>
              <c:pt idx="57">
                <c:v>1.3</c:v>
              </c:pt>
              <c:pt idx="58">
                <c:v>3.7</c:v>
              </c:pt>
              <c:pt idx="59">
                <c:v>2.1</c:v>
              </c:pt>
              <c:pt idx="60">
                <c:v>1.8</c:v>
              </c:pt>
              <c:pt idx="61">
                <c:v>1.4</c:v>
              </c:pt>
              <c:pt idx="62">
                <c:v>1.8</c:v>
              </c:pt>
              <c:pt idx="63">
                <c:v>2.7</c:v>
              </c:pt>
              <c:pt idx="64">
                <c:v>1.6</c:v>
              </c:pt>
              <c:pt idx="65">
                <c:v>1.8</c:v>
              </c:pt>
              <c:pt idx="66">
                <c:v>1.4</c:v>
              </c:pt>
              <c:pt idx="67">
                <c:v>1.3</c:v>
              </c:pt>
              <c:pt idx="68">
                <c:v>1.4</c:v>
              </c:pt>
              <c:pt idx="69">
                <c:v>1.7</c:v>
              </c:pt>
              <c:pt idx="70">
                <c:v>1.5</c:v>
              </c:pt>
              <c:pt idx="71">
                <c:v>2.2999999999999998</c:v>
              </c:pt>
              <c:pt idx="72">
                <c:v>1.4</c:v>
              </c:pt>
              <c:pt idx="73">
                <c:v>2.7</c:v>
              </c:pt>
              <c:pt idx="74">
                <c:v>3.4</c:v>
              </c:pt>
              <c:pt idx="75">
                <c:v>2.1</c:v>
              </c:pt>
              <c:pt idx="76">
                <c:v>2.1</c:v>
              </c:pt>
              <c:pt idx="77">
                <c:v>2.8</c:v>
              </c:pt>
              <c:pt idx="78">
                <c:v>1.7</c:v>
              </c:pt>
              <c:pt idx="79">
                <c:v>1.4</c:v>
              </c:pt>
              <c:pt idx="80">
                <c:v>1.1000000000000001</c:v>
              </c:pt>
              <c:pt idx="81">
                <c:v>2</c:v>
              </c:pt>
              <c:pt idx="82">
                <c:v>2.6</c:v>
              </c:pt>
              <c:pt idx="83">
                <c:v>3.4</c:v>
              </c:pt>
              <c:pt idx="84">
                <c:v>2.5</c:v>
              </c:pt>
              <c:pt idx="85">
                <c:v>3</c:v>
              </c:pt>
              <c:pt idx="86">
                <c:v>2.1</c:v>
              </c:pt>
              <c:pt idx="87">
                <c:v>2.4</c:v>
              </c:pt>
              <c:pt idx="88">
                <c:v>1.5</c:v>
              </c:pt>
              <c:pt idx="89">
                <c:v>2.2000000000000002</c:v>
              </c:pt>
              <c:pt idx="90">
                <c:v>1.7</c:v>
              </c:pt>
              <c:pt idx="91">
                <c:v>2.2000000000000002</c:v>
              </c:pt>
              <c:pt idx="92">
                <c:v>2.7</c:v>
              </c:pt>
              <c:pt idx="93">
                <c:v>1.5</c:v>
              </c:pt>
              <c:pt idx="94">
                <c:v>1.7</c:v>
              </c:pt>
              <c:pt idx="95">
                <c:v>1.9</c:v>
              </c:pt>
              <c:pt idx="96">
                <c:v>2.7</c:v>
              </c:pt>
              <c:pt idx="97">
                <c:v>2.9</c:v>
              </c:pt>
              <c:pt idx="98">
                <c:v>3.2</c:v>
              </c:pt>
              <c:pt idx="99">
                <c:v>1.7</c:v>
              </c:pt>
              <c:pt idx="100">
                <c:v>1.4</c:v>
              </c:pt>
              <c:pt idx="101">
                <c:v>2</c:v>
              </c:pt>
              <c:pt idx="102">
                <c:v>5.6</c:v>
              </c:pt>
              <c:pt idx="103">
                <c:v>5.6</c:v>
              </c:pt>
              <c:pt idx="104">
                <c:v>2.4</c:v>
              </c:pt>
              <c:pt idx="105">
                <c:v>1.4</c:v>
              </c:pt>
              <c:pt idx="106">
                <c:v>3</c:v>
              </c:pt>
              <c:pt idx="107">
                <c:v>3.5</c:v>
              </c:pt>
              <c:pt idx="108">
                <c:v>1.3</c:v>
              </c:pt>
              <c:pt idx="109">
                <c:v>3.8</c:v>
              </c:pt>
              <c:pt idx="110">
                <c:v>2.6</c:v>
              </c:pt>
              <c:pt idx="111">
                <c:v>1.6</c:v>
              </c:pt>
              <c:pt idx="112">
                <c:v>1.7</c:v>
              </c:pt>
              <c:pt idx="113">
                <c:v>1.9</c:v>
              </c:pt>
              <c:pt idx="114">
                <c:v>1.7</c:v>
              </c:pt>
              <c:pt idx="115">
                <c:v>1.8</c:v>
              </c:pt>
              <c:pt idx="116">
                <c:v>2.2000000000000002</c:v>
              </c:pt>
              <c:pt idx="117">
                <c:v>1.9</c:v>
              </c:pt>
              <c:pt idx="118">
                <c:v>2.6</c:v>
              </c:pt>
              <c:pt idx="119">
                <c:v>4.4000000000000004</c:v>
              </c:pt>
              <c:pt idx="120">
                <c:v>3.5</c:v>
              </c:pt>
              <c:pt idx="121">
                <c:v>4.2</c:v>
              </c:pt>
              <c:pt idx="122">
                <c:v>3</c:v>
              </c:pt>
              <c:pt idx="123">
                <c:v>1.8</c:v>
              </c:pt>
              <c:pt idx="124">
                <c:v>1.6</c:v>
              </c:pt>
              <c:pt idx="125">
                <c:v>1.9</c:v>
              </c:pt>
              <c:pt idx="126">
                <c:v>1.9</c:v>
              </c:pt>
              <c:pt idx="127">
                <c:v>1.6</c:v>
              </c:pt>
              <c:pt idx="128">
                <c:v>1.8</c:v>
              </c:pt>
              <c:pt idx="129">
                <c:v>1.8</c:v>
              </c:pt>
              <c:pt idx="130">
                <c:v>2.8</c:v>
              </c:pt>
              <c:pt idx="131">
                <c:v>4.8</c:v>
              </c:pt>
              <c:pt idx="132">
                <c:v>5</c:v>
              </c:pt>
              <c:pt idx="133">
                <c:v>2.6</c:v>
              </c:pt>
              <c:pt idx="134">
                <c:v>2.5</c:v>
              </c:pt>
              <c:pt idx="135">
                <c:v>1.7</c:v>
              </c:pt>
              <c:pt idx="136">
                <c:v>1.7</c:v>
              </c:pt>
              <c:pt idx="137">
                <c:v>3</c:v>
              </c:pt>
              <c:pt idx="138">
                <c:v>1.8</c:v>
              </c:pt>
              <c:pt idx="139">
                <c:v>1.9</c:v>
              </c:pt>
              <c:pt idx="140">
                <c:v>2.2000000000000002</c:v>
              </c:pt>
              <c:pt idx="141">
                <c:v>3.4</c:v>
              </c:pt>
              <c:pt idx="142">
                <c:v>3.3</c:v>
              </c:pt>
              <c:pt idx="143">
                <c:v>2.2999999999999998</c:v>
              </c:pt>
              <c:pt idx="144">
                <c:v>2.4</c:v>
              </c:pt>
              <c:pt idx="145">
                <c:v>2.5</c:v>
              </c:pt>
              <c:pt idx="146">
                <c:v>2.7</c:v>
              </c:pt>
              <c:pt idx="147">
                <c:v>1.8</c:v>
              </c:pt>
              <c:pt idx="148">
                <c:v>2</c:v>
              </c:pt>
              <c:pt idx="149">
                <c:v>1.6</c:v>
              </c:pt>
              <c:pt idx="150">
                <c:v>2.1</c:v>
              </c:pt>
              <c:pt idx="151">
                <c:v>2.2999999999999998</c:v>
              </c:pt>
              <c:pt idx="152">
                <c:v>1.3</c:v>
              </c:pt>
              <c:pt idx="153">
                <c:v>1.6</c:v>
              </c:pt>
              <c:pt idx="154">
                <c:v>1.6</c:v>
              </c:pt>
              <c:pt idx="155">
                <c:v>1.7</c:v>
              </c:pt>
              <c:pt idx="156">
                <c:v>2.1</c:v>
              </c:pt>
              <c:pt idx="157">
                <c:v>1.6</c:v>
              </c:pt>
              <c:pt idx="158">
                <c:v>1.7</c:v>
              </c:pt>
              <c:pt idx="159">
                <c:v>1.8</c:v>
              </c:pt>
              <c:pt idx="160">
                <c:v>2.2000000000000002</c:v>
              </c:pt>
              <c:pt idx="161">
                <c:v>2.2000000000000002</c:v>
              </c:pt>
              <c:pt idx="162">
                <c:v>1.4</c:v>
              </c:pt>
              <c:pt idx="163">
                <c:v>1.5</c:v>
              </c:pt>
              <c:pt idx="164">
                <c:v>1.9</c:v>
              </c:pt>
              <c:pt idx="165">
                <c:v>2.9</c:v>
              </c:pt>
              <c:pt idx="166">
                <c:v>3.1</c:v>
              </c:pt>
              <c:pt idx="167">
                <c:v>1.5</c:v>
              </c:pt>
              <c:pt idx="168">
                <c:v>2.4</c:v>
              </c:pt>
              <c:pt idx="169">
                <c:v>1.4</c:v>
              </c:pt>
              <c:pt idx="170">
                <c:v>1.7</c:v>
              </c:pt>
              <c:pt idx="171">
                <c:v>2.4</c:v>
              </c:pt>
              <c:pt idx="172">
                <c:v>2.2999999999999998</c:v>
              </c:pt>
              <c:pt idx="173">
                <c:v>2.7</c:v>
              </c:pt>
              <c:pt idx="174">
                <c:v>3.3</c:v>
              </c:pt>
              <c:pt idx="175">
                <c:v>2.5</c:v>
              </c:pt>
              <c:pt idx="176">
                <c:v>1.8</c:v>
              </c:pt>
              <c:pt idx="177">
                <c:v>1.8</c:v>
              </c:pt>
              <c:pt idx="178">
                <c:v>2</c:v>
              </c:pt>
              <c:pt idx="179">
                <c:v>2.5</c:v>
              </c:pt>
              <c:pt idx="180">
                <c:v>2.8</c:v>
              </c:pt>
              <c:pt idx="181">
                <c:v>1.7</c:v>
              </c:pt>
              <c:pt idx="182">
                <c:v>1.5</c:v>
              </c:pt>
              <c:pt idx="183">
                <c:v>1.8</c:v>
              </c:pt>
              <c:pt idx="184">
                <c:v>2.2999999999999998</c:v>
              </c:pt>
              <c:pt idx="185">
                <c:v>1.4</c:v>
              </c:pt>
              <c:pt idx="186">
                <c:v>2.4</c:v>
              </c:pt>
              <c:pt idx="187">
                <c:v>3.9</c:v>
              </c:pt>
              <c:pt idx="188">
                <c:v>1</c:v>
              </c:pt>
              <c:pt idx="189">
                <c:v>1.9</c:v>
              </c:pt>
              <c:pt idx="190">
                <c:v>2</c:v>
              </c:pt>
              <c:pt idx="191">
                <c:v>1.8</c:v>
              </c:pt>
              <c:pt idx="192">
                <c:v>1.8</c:v>
              </c:pt>
              <c:pt idx="193">
                <c:v>1.3</c:v>
              </c:pt>
              <c:pt idx="194">
                <c:v>1.5</c:v>
              </c:pt>
              <c:pt idx="195">
                <c:v>1.5</c:v>
              </c:pt>
              <c:pt idx="196">
                <c:v>2.2000000000000002</c:v>
              </c:pt>
              <c:pt idx="197">
                <c:v>1.4</c:v>
              </c:pt>
              <c:pt idx="198">
                <c:v>2</c:v>
              </c:pt>
              <c:pt idx="199">
                <c:v>2.1</c:v>
              </c:pt>
              <c:pt idx="200">
                <c:v>2.5</c:v>
              </c:pt>
              <c:pt idx="201">
                <c:v>2.1</c:v>
              </c:pt>
              <c:pt idx="202">
                <c:v>2.8</c:v>
              </c:pt>
              <c:pt idx="203">
                <c:v>1.7</c:v>
              </c:pt>
              <c:pt idx="204">
                <c:v>1.9</c:v>
              </c:pt>
              <c:pt idx="205">
                <c:v>1.8</c:v>
              </c:pt>
              <c:pt idx="206">
                <c:v>2.1</c:v>
              </c:pt>
              <c:pt idx="207">
                <c:v>2.2999999999999998</c:v>
              </c:pt>
              <c:pt idx="208">
                <c:v>2</c:v>
              </c:pt>
              <c:pt idx="209">
                <c:v>2.2000000000000002</c:v>
              </c:pt>
              <c:pt idx="210">
                <c:v>1.7</c:v>
              </c:pt>
              <c:pt idx="211">
                <c:v>2.2999999999999998</c:v>
              </c:pt>
              <c:pt idx="212">
                <c:v>1.5</c:v>
              </c:pt>
              <c:pt idx="213">
                <c:v>1.6</c:v>
              </c:pt>
              <c:pt idx="214">
                <c:v>1.7</c:v>
              </c:pt>
              <c:pt idx="215">
                <c:v>1.3</c:v>
              </c:pt>
              <c:pt idx="216">
                <c:v>1.3</c:v>
              </c:pt>
              <c:pt idx="217">
                <c:v>1.4</c:v>
              </c:pt>
              <c:pt idx="218">
                <c:v>1.6</c:v>
              </c:pt>
              <c:pt idx="219">
                <c:v>2.4</c:v>
              </c:pt>
              <c:pt idx="220">
                <c:v>1.5</c:v>
              </c:pt>
              <c:pt idx="221">
                <c:v>2</c:v>
              </c:pt>
              <c:pt idx="222">
                <c:v>2.2000000000000002</c:v>
              </c:pt>
              <c:pt idx="223">
                <c:v>1.6</c:v>
              </c:pt>
              <c:pt idx="224">
                <c:v>2</c:v>
              </c:pt>
              <c:pt idx="225">
                <c:v>1.4</c:v>
              </c:pt>
              <c:pt idx="226">
                <c:v>1.8</c:v>
              </c:pt>
              <c:pt idx="227">
                <c:v>2</c:v>
              </c:pt>
              <c:pt idx="228">
                <c:v>1.8</c:v>
              </c:pt>
              <c:pt idx="229">
                <c:v>1.3</c:v>
              </c:pt>
              <c:pt idx="230">
                <c:v>1.6</c:v>
              </c:pt>
              <c:pt idx="231">
                <c:v>1.3</c:v>
              </c:pt>
              <c:pt idx="232">
                <c:v>2.1</c:v>
              </c:pt>
              <c:pt idx="233">
                <c:v>1.5</c:v>
              </c:pt>
              <c:pt idx="234">
                <c:v>1.1000000000000001</c:v>
              </c:pt>
              <c:pt idx="235">
                <c:v>2</c:v>
              </c:pt>
              <c:pt idx="236">
                <c:v>1.8</c:v>
              </c:pt>
              <c:pt idx="237">
                <c:v>1.2</c:v>
              </c:pt>
              <c:pt idx="238">
                <c:v>1.8</c:v>
              </c:pt>
              <c:pt idx="239">
                <c:v>1.9</c:v>
              </c:pt>
              <c:pt idx="240">
                <c:v>1.4</c:v>
              </c:pt>
              <c:pt idx="241">
                <c:v>1</c:v>
              </c:pt>
              <c:pt idx="242">
                <c:v>1.9</c:v>
              </c:pt>
              <c:pt idx="243">
                <c:v>1.5</c:v>
              </c:pt>
              <c:pt idx="244">
                <c:v>2</c:v>
              </c:pt>
              <c:pt idx="245">
                <c:v>2.9</c:v>
              </c:pt>
              <c:pt idx="246">
                <c:v>1.2</c:v>
              </c:pt>
              <c:pt idx="247">
                <c:v>1.4</c:v>
              </c:pt>
              <c:pt idx="248">
                <c:v>1.3</c:v>
              </c:pt>
              <c:pt idx="249">
                <c:v>1.1000000000000001</c:v>
              </c:pt>
              <c:pt idx="250">
                <c:v>1.6</c:v>
              </c:pt>
              <c:pt idx="251">
                <c:v>1.1000000000000001</c:v>
              </c:pt>
              <c:pt idx="252">
                <c:v>1.7</c:v>
              </c:pt>
              <c:pt idx="253">
                <c:v>1.4</c:v>
              </c:pt>
              <c:pt idx="254">
                <c:v>1.3</c:v>
              </c:pt>
              <c:pt idx="255">
                <c:v>1.2</c:v>
              </c:pt>
              <c:pt idx="256">
                <c:v>1.1000000000000001</c:v>
              </c:pt>
              <c:pt idx="257">
                <c:v>1</c:v>
              </c:pt>
              <c:pt idx="258">
                <c:v>1.4</c:v>
              </c:pt>
              <c:pt idx="259">
                <c:v>1</c:v>
              </c:pt>
              <c:pt idx="260">
                <c:v>1.1000000000000001</c:v>
              </c:pt>
              <c:pt idx="261">
                <c:v>1.5</c:v>
              </c:pt>
              <c:pt idx="262">
                <c:v>1.6</c:v>
              </c:pt>
              <c:pt idx="263">
                <c:v>0.7</c:v>
              </c:pt>
              <c:pt idx="264">
                <c:v>0.6</c:v>
              </c:pt>
              <c:pt idx="265">
                <c:v>2</c:v>
              </c:pt>
              <c:pt idx="266">
                <c:v>1.7</c:v>
              </c:pt>
              <c:pt idx="267">
                <c:v>1.3</c:v>
              </c:pt>
              <c:pt idx="268">
                <c:v>1</c:v>
              </c:pt>
              <c:pt idx="269">
                <c:v>1.3</c:v>
              </c:pt>
              <c:pt idx="270">
                <c:v>0.8</c:v>
              </c:pt>
              <c:pt idx="271">
                <c:v>1.1000000000000001</c:v>
              </c:pt>
              <c:pt idx="272">
                <c:v>1</c:v>
              </c:pt>
              <c:pt idx="273">
                <c:v>1.9</c:v>
              </c:pt>
              <c:pt idx="274">
                <c:v>1.4</c:v>
              </c:pt>
              <c:pt idx="275">
                <c:v>1.9</c:v>
              </c:pt>
              <c:pt idx="276">
                <c:v>1</c:v>
              </c:pt>
              <c:pt idx="277">
                <c:v>1.1000000000000001</c:v>
              </c:pt>
              <c:pt idx="278">
                <c:v>1.2</c:v>
              </c:pt>
              <c:pt idx="279">
                <c:v>1.7</c:v>
              </c:pt>
              <c:pt idx="280">
                <c:v>2.2999999999999998</c:v>
              </c:pt>
              <c:pt idx="281">
                <c:v>1.1000000000000001</c:v>
              </c:pt>
              <c:pt idx="282">
                <c:v>1.2</c:v>
              </c:pt>
              <c:pt idx="283">
                <c:v>0.9</c:v>
              </c:pt>
              <c:pt idx="284">
                <c:v>1.5</c:v>
              </c:pt>
              <c:pt idx="285">
                <c:v>2.1</c:v>
              </c:pt>
              <c:pt idx="286">
                <c:v>1.2</c:v>
              </c:pt>
              <c:pt idx="287">
                <c:v>0.5</c:v>
              </c:pt>
              <c:pt idx="288">
                <c:v>2.2000000000000002</c:v>
              </c:pt>
              <c:pt idx="289">
                <c:v>4</c:v>
              </c:pt>
              <c:pt idx="290">
                <c:v>4.3</c:v>
              </c:pt>
              <c:pt idx="291">
                <c:v>2.6</c:v>
              </c:pt>
              <c:pt idx="292">
                <c:v>2.5</c:v>
              </c:pt>
              <c:pt idx="293">
                <c:v>2.5</c:v>
              </c:pt>
              <c:pt idx="294">
                <c:v>4.3</c:v>
              </c:pt>
              <c:pt idx="295">
                <c:v>1.4</c:v>
              </c:pt>
              <c:pt idx="296">
                <c:v>1.6</c:v>
              </c:pt>
              <c:pt idx="297">
                <c:v>0.9</c:v>
              </c:pt>
              <c:pt idx="298">
                <c:v>1</c:v>
              </c:pt>
              <c:pt idx="299">
                <c:v>1.1000000000000001</c:v>
              </c:pt>
              <c:pt idx="300">
                <c:v>1.1000000000000001</c:v>
              </c:pt>
              <c:pt idx="301">
                <c:v>1</c:v>
              </c:pt>
              <c:pt idx="302">
                <c:v>0.9</c:v>
              </c:pt>
              <c:pt idx="303">
                <c:v>2</c:v>
              </c:pt>
              <c:pt idx="304">
                <c:v>1.6</c:v>
              </c:pt>
              <c:pt idx="305">
                <c:v>0.8</c:v>
              </c:pt>
              <c:pt idx="306">
                <c:v>0.9</c:v>
              </c:pt>
              <c:pt idx="307">
                <c:v>1.1000000000000001</c:v>
              </c:pt>
              <c:pt idx="308">
                <c:v>0.8</c:v>
              </c:pt>
              <c:pt idx="309">
                <c:v>0.8</c:v>
              </c:pt>
              <c:pt idx="310">
                <c:v>0.8</c:v>
              </c:pt>
              <c:pt idx="311">
                <c:v>1</c:v>
              </c:pt>
              <c:pt idx="312">
                <c:v>1</c:v>
              </c:pt>
              <c:pt idx="313">
                <c:v>2.2999999999999998</c:v>
              </c:pt>
              <c:pt idx="314">
                <c:v>1.9</c:v>
              </c:pt>
              <c:pt idx="315">
                <c:v>2.2000000000000002</c:v>
              </c:pt>
              <c:pt idx="316">
                <c:v>3</c:v>
              </c:pt>
              <c:pt idx="317">
                <c:v>4.0999999999999996</c:v>
              </c:pt>
              <c:pt idx="318">
                <c:v>4</c:v>
              </c:pt>
              <c:pt idx="319">
                <c:v>1.8</c:v>
              </c:pt>
              <c:pt idx="320">
                <c:v>0.9</c:v>
              </c:pt>
              <c:pt idx="321">
                <c:v>0.9</c:v>
              </c:pt>
              <c:pt idx="322">
                <c:v>0.9</c:v>
              </c:pt>
              <c:pt idx="323">
                <c:v>1.1000000000000001</c:v>
              </c:pt>
              <c:pt idx="324">
                <c:v>1.5</c:v>
              </c:pt>
              <c:pt idx="325">
                <c:v>1</c:v>
              </c:pt>
              <c:pt idx="326">
                <c:v>1</c:v>
              </c:pt>
              <c:pt idx="327">
                <c:v>1</c:v>
              </c:pt>
              <c:pt idx="328">
                <c:v>0.8</c:v>
              </c:pt>
              <c:pt idx="329">
                <c:v>1.3</c:v>
              </c:pt>
              <c:pt idx="330">
                <c:v>1.4</c:v>
              </c:pt>
              <c:pt idx="331">
                <c:v>0.9</c:v>
              </c:pt>
              <c:pt idx="332">
                <c:v>0.8</c:v>
              </c:pt>
              <c:pt idx="333">
                <c:v>1.2</c:v>
              </c:pt>
              <c:pt idx="334">
                <c:v>2</c:v>
              </c:pt>
              <c:pt idx="335">
                <c:v>1.1000000000000001</c:v>
              </c:pt>
              <c:pt idx="336">
                <c:v>2</c:v>
              </c:pt>
              <c:pt idx="337">
                <c:v>1.2</c:v>
              </c:pt>
              <c:pt idx="338">
                <c:v>1.2</c:v>
              </c:pt>
              <c:pt idx="339">
                <c:v>1.1000000000000001</c:v>
              </c:pt>
              <c:pt idx="340">
                <c:v>1.3</c:v>
              </c:pt>
              <c:pt idx="341">
                <c:v>1.3</c:v>
              </c:pt>
              <c:pt idx="342">
                <c:v>1</c:v>
              </c:pt>
              <c:pt idx="343">
                <c:v>1.2</c:v>
              </c:pt>
              <c:pt idx="344">
                <c:v>2.6</c:v>
              </c:pt>
              <c:pt idx="345">
                <c:v>1.6</c:v>
              </c:pt>
              <c:pt idx="346">
                <c:v>1.6</c:v>
              </c:pt>
              <c:pt idx="347">
                <c:v>1.4</c:v>
              </c:pt>
              <c:pt idx="348">
                <c:v>1.7</c:v>
              </c:pt>
              <c:pt idx="349">
                <c:v>1.5</c:v>
              </c:pt>
              <c:pt idx="350">
                <c:v>1</c:v>
              </c:pt>
              <c:pt idx="351">
                <c:v>1.2</c:v>
              </c:pt>
              <c:pt idx="352">
                <c:v>1.3</c:v>
              </c:pt>
              <c:pt idx="353">
                <c:v>0.9</c:v>
              </c:pt>
              <c:pt idx="354">
                <c:v>0.9</c:v>
              </c:pt>
              <c:pt idx="355">
                <c:v>1</c:v>
              </c:pt>
              <c:pt idx="356">
                <c:v>1</c:v>
              </c:pt>
              <c:pt idx="357">
                <c:v>0.8</c:v>
              </c:pt>
              <c:pt idx="358">
                <c:v>1.1000000000000001</c:v>
              </c:pt>
              <c:pt idx="359">
                <c:v>2.1</c:v>
              </c:pt>
              <c:pt idx="360">
                <c:v>1.7</c:v>
              </c:pt>
              <c:pt idx="361">
                <c:v>1.8</c:v>
              </c:pt>
              <c:pt idx="362">
                <c:v>1.9</c:v>
              </c:pt>
              <c:pt idx="363">
                <c:v>1.6</c:v>
              </c:pt>
              <c:pt idx="364">
                <c:v>1.2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2.5</c:v>
              </c:pt>
              <c:pt idx="2">
                <c:v>2.7</c:v>
              </c:pt>
              <c:pt idx="3">
                <c:v>3.6</c:v>
              </c:pt>
              <c:pt idx="4">
                <c:v>3.1</c:v>
              </c:pt>
              <c:pt idx="5">
                <c:v>2.5</c:v>
              </c:pt>
              <c:pt idx="6">
                <c:v>1.9</c:v>
              </c:pt>
              <c:pt idx="7">
                <c:v>1.9</c:v>
              </c:pt>
              <c:pt idx="8">
                <c:v>2</c:v>
              </c:pt>
              <c:pt idx="9">
                <c:v>3.3</c:v>
              </c:pt>
              <c:pt idx="10">
                <c:v>1.6</c:v>
              </c:pt>
              <c:pt idx="11">
                <c:v>1.9</c:v>
              </c:pt>
              <c:pt idx="12">
                <c:v>2</c:v>
              </c:pt>
              <c:pt idx="13">
                <c:v>3.2</c:v>
              </c:pt>
              <c:pt idx="14">
                <c:v>2.9</c:v>
              </c:pt>
              <c:pt idx="15">
                <c:v>2.2999999999999998</c:v>
              </c:pt>
              <c:pt idx="16">
                <c:v>3.9</c:v>
              </c:pt>
              <c:pt idx="17">
                <c:v>4.4000000000000004</c:v>
              </c:pt>
              <c:pt idx="18">
                <c:v>3.4</c:v>
              </c:pt>
              <c:pt idx="19">
                <c:v>2.9</c:v>
              </c:pt>
              <c:pt idx="20">
                <c:v>1.4</c:v>
              </c:pt>
              <c:pt idx="21">
                <c:v>2.8</c:v>
              </c:pt>
              <c:pt idx="22">
                <c:v>2.4</c:v>
              </c:pt>
              <c:pt idx="23">
                <c:v>3.2</c:v>
              </c:pt>
              <c:pt idx="24">
                <c:v>4.8</c:v>
              </c:pt>
              <c:pt idx="25">
                <c:v>4.2</c:v>
              </c:pt>
              <c:pt idx="26">
                <c:v>2.9</c:v>
              </c:pt>
              <c:pt idx="27">
                <c:v>3.7</c:v>
              </c:pt>
              <c:pt idx="28">
                <c:v>4.5999999999999996</c:v>
              </c:pt>
              <c:pt idx="29">
                <c:v>6</c:v>
              </c:pt>
              <c:pt idx="30">
                <c:v>3.7</c:v>
              </c:pt>
              <c:pt idx="31">
                <c:v>3.5</c:v>
              </c:pt>
              <c:pt idx="32">
                <c:v>3.5</c:v>
              </c:pt>
              <c:pt idx="33">
                <c:v>3.8</c:v>
              </c:pt>
              <c:pt idx="34">
                <c:v>3.8</c:v>
              </c:pt>
              <c:pt idx="35">
                <c:v>3.6</c:v>
              </c:pt>
              <c:pt idx="36">
                <c:v>3.6</c:v>
              </c:pt>
              <c:pt idx="37">
                <c:v>4.5999999999999996</c:v>
              </c:pt>
              <c:pt idx="38">
                <c:v>4.8</c:v>
              </c:pt>
              <c:pt idx="39">
                <c:v>4.5</c:v>
              </c:pt>
              <c:pt idx="40">
                <c:v>4.0999999999999996</c:v>
              </c:pt>
              <c:pt idx="41">
                <c:v>5.0999999999999996</c:v>
              </c:pt>
              <c:pt idx="42">
                <c:v>4.3</c:v>
              </c:pt>
              <c:pt idx="43">
                <c:v>3.1</c:v>
              </c:pt>
              <c:pt idx="44">
                <c:v>3.2</c:v>
              </c:pt>
              <c:pt idx="45">
                <c:v>0.2</c:v>
              </c:pt>
              <c:pt idx="46">
                <c:v>0.9</c:v>
              </c:pt>
              <c:pt idx="47">
                <c:v>0.6</c:v>
              </c:pt>
              <c:pt idx="48">
                <c:v>2.5</c:v>
              </c:pt>
              <c:pt idx="49">
                <c:v>3.3</c:v>
              </c:pt>
              <c:pt idx="50">
                <c:v>3.4</c:v>
              </c:pt>
              <c:pt idx="51">
                <c:v>3.4</c:v>
              </c:pt>
              <c:pt idx="52">
                <c:v>2.8</c:v>
              </c:pt>
              <c:pt idx="53">
                <c:v>3.7</c:v>
              </c:pt>
              <c:pt idx="54">
                <c:v>4.0999999999999996</c:v>
              </c:pt>
              <c:pt idx="55">
                <c:v>3.4</c:v>
              </c:pt>
              <c:pt idx="56">
                <c:v>3.6</c:v>
              </c:pt>
              <c:pt idx="57">
                <c:v>3.9</c:v>
              </c:pt>
              <c:pt idx="58">
                <c:v>5.0999999999999996</c:v>
              </c:pt>
              <c:pt idx="59">
                <c:v>3.3</c:v>
              </c:pt>
              <c:pt idx="60">
                <c:v>4</c:v>
              </c:pt>
              <c:pt idx="61">
                <c:v>4.4000000000000004</c:v>
              </c:pt>
              <c:pt idx="62">
                <c:v>4.9000000000000004</c:v>
              </c:pt>
              <c:pt idx="63">
                <c:v>4.9000000000000004</c:v>
              </c:pt>
              <c:pt idx="64">
                <c:v>4.8</c:v>
              </c:pt>
              <c:pt idx="65">
                <c:v>5</c:v>
              </c:pt>
              <c:pt idx="66">
                <c:v>4</c:v>
              </c:pt>
              <c:pt idx="67">
                <c:v>4.2</c:v>
              </c:pt>
              <c:pt idx="68">
                <c:v>5</c:v>
              </c:pt>
              <c:pt idx="69">
                <c:v>2</c:v>
              </c:pt>
              <c:pt idx="70">
                <c:v>3.3</c:v>
              </c:pt>
              <c:pt idx="71">
                <c:v>5</c:v>
              </c:pt>
              <c:pt idx="72">
                <c:v>4.5</c:v>
              </c:pt>
              <c:pt idx="73">
                <c:v>5.8</c:v>
              </c:pt>
              <c:pt idx="74">
                <c:v>5.2</c:v>
              </c:pt>
              <c:pt idx="75">
                <c:v>4.5</c:v>
              </c:pt>
              <c:pt idx="76">
                <c:v>5</c:v>
              </c:pt>
              <c:pt idx="77">
                <c:v>4.8</c:v>
              </c:pt>
              <c:pt idx="78">
                <c:v>5.2</c:v>
              </c:pt>
              <c:pt idx="79">
                <c:v>5.4</c:v>
              </c:pt>
              <c:pt idx="80">
                <c:v>4.9000000000000004</c:v>
              </c:pt>
              <c:pt idx="81">
                <c:v>5</c:v>
              </c:pt>
              <c:pt idx="82">
                <c:v>6.8</c:v>
              </c:pt>
              <c:pt idx="83">
                <c:v>5.6</c:v>
              </c:pt>
              <c:pt idx="84">
                <c:v>5.7</c:v>
              </c:pt>
              <c:pt idx="85">
                <c:v>6.7</c:v>
              </c:pt>
              <c:pt idx="86">
                <c:v>5.9</c:v>
              </c:pt>
              <c:pt idx="87">
                <c:v>6.5</c:v>
              </c:pt>
              <c:pt idx="88">
                <c:v>6.4</c:v>
              </c:pt>
              <c:pt idx="89">
                <c:v>7.3</c:v>
              </c:pt>
              <c:pt idx="90">
                <c:v>6</c:v>
              </c:pt>
              <c:pt idx="91">
                <c:v>6.4</c:v>
              </c:pt>
              <c:pt idx="92">
                <c:v>7.9</c:v>
              </c:pt>
              <c:pt idx="93">
                <c:v>6.5</c:v>
              </c:pt>
              <c:pt idx="94">
                <c:v>6.3</c:v>
              </c:pt>
              <c:pt idx="95">
                <c:v>6.6</c:v>
              </c:pt>
              <c:pt idx="96">
                <c:v>7.6</c:v>
              </c:pt>
              <c:pt idx="97">
                <c:v>7.8</c:v>
              </c:pt>
              <c:pt idx="98">
                <c:v>8.1999999999999993</c:v>
              </c:pt>
              <c:pt idx="99">
                <c:v>7.2</c:v>
              </c:pt>
              <c:pt idx="100">
                <c:v>7</c:v>
              </c:pt>
              <c:pt idx="101">
                <c:v>7</c:v>
              </c:pt>
              <c:pt idx="102">
                <c:v>10.199999999999999</c:v>
              </c:pt>
              <c:pt idx="103">
                <c:v>9.6</c:v>
              </c:pt>
              <c:pt idx="104">
                <c:v>7.4</c:v>
              </c:pt>
              <c:pt idx="105">
                <c:v>6.9</c:v>
              </c:pt>
              <c:pt idx="106">
                <c:v>7.3</c:v>
              </c:pt>
              <c:pt idx="107">
                <c:v>7.8</c:v>
              </c:pt>
              <c:pt idx="108">
                <c:v>6.7</c:v>
              </c:pt>
              <c:pt idx="109">
                <c:v>7.8</c:v>
              </c:pt>
              <c:pt idx="110">
                <c:v>6.9</c:v>
              </c:pt>
              <c:pt idx="111">
                <c:v>6.9</c:v>
              </c:pt>
              <c:pt idx="112">
                <c:v>7.4</c:v>
              </c:pt>
              <c:pt idx="113">
                <c:v>7.9</c:v>
              </c:pt>
              <c:pt idx="114">
                <c:v>8</c:v>
              </c:pt>
              <c:pt idx="115">
                <c:v>8.1999999999999993</c:v>
              </c:pt>
              <c:pt idx="116">
                <c:v>5.7</c:v>
              </c:pt>
              <c:pt idx="117">
                <c:v>8.1999999999999993</c:v>
              </c:pt>
              <c:pt idx="118">
                <c:v>8.6999999999999993</c:v>
              </c:pt>
              <c:pt idx="119">
                <c:v>10.199999999999999</c:v>
              </c:pt>
              <c:pt idx="120">
                <c:v>8.4</c:v>
              </c:pt>
              <c:pt idx="121">
                <c:v>6.6</c:v>
              </c:pt>
              <c:pt idx="122">
                <c:v>5.7</c:v>
              </c:pt>
              <c:pt idx="123">
                <c:v>7</c:v>
              </c:pt>
              <c:pt idx="124">
                <c:v>7.8</c:v>
              </c:pt>
              <c:pt idx="125">
                <c:v>8.9</c:v>
              </c:pt>
              <c:pt idx="126">
                <c:v>8.5</c:v>
              </c:pt>
              <c:pt idx="127">
                <c:v>7.7</c:v>
              </c:pt>
              <c:pt idx="128">
                <c:v>8.8000000000000007</c:v>
              </c:pt>
              <c:pt idx="129">
                <c:v>8.8000000000000007</c:v>
              </c:pt>
              <c:pt idx="130">
                <c:v>9.9</c:v>
              </c:pt>
              <c:pt idx="131">
                <c:v>11.2</c:v>
              </c:pt>
              <c:pt idx="132">
                <c:v>10.6</c:v>
              </c:pt>
              <c:pt idx="133">
                <c:v>8.5</c:v>
              </c:pt>
              <c:pt idx="134">
                <c:v>8.6</c:v>
              </c:pt>
              <c:pt idx="135">
                <c:v>8.3000000000000007</c:v>
              </c:pt>
              <c:pt idx="136">
                <c:v>8.4</c:v>
              </c:pt>
              <c:pt idx="137">
                <c:v>10</c:v>
              </c:pt>
              <c:pt idx="138">
                <c:v>8.5</c:v>
              </c:pt>
              <c:pt idx="139">
                <c:v>8.3000000000000007</c:v>
              </c:pt>
              <c:pt idx="140">
                <c:v>9.1</c:v>
              </c:pt>
              <c:pt idx="141">
                <c:v>10.1</c:v>
              </c:pt>
              <c:pt idx="142">
                <c:v>9.8000000000000007</c:v>
              </c:pt>
              <c:pt idx="143">
                <c:v>9.1</c:v>
              </c:pt>
              <c:pt idx="144">
                <c:v>9.4</c:v>
              </c:pt>
              <c:pt idx="145">
                <c:v>9.5</c:v>
              </c:pt>
              <c:pt idx="146">
                <c:v>8</c:v>
              </c:pt>
              <c:pt idx="147">
                <c:v>8.1999999999999993</c:v>
              </c:pt>
              <c:pt idx="148">
                <c:v>8.6999999999999993</c:v>
              </c:pt>
              <c:pt idx="149">
                <c:v>8.5</c:v>
              </c:pt>
              <c:pt idx="150">
                <c:v>9.1999999999999993</c:v>
              </c:pt>
              <c:pt idx="151">
                <c:v>9.6</c:v>
              </c:pt>
              <c:pt idx="152">
                <c:v>8.5</c:v>
              </c:pt>
              <c:pt idx="153">
                <c:v>8.9</c:v>
              </c:pt>
              <c:pt idx="154">
                <c:v>9.1</c:v>
              </c:pt>
              <c:pt idx="155">
                <c:v>8.8000000000000007</c:v>
              </c:pt>
              <c:pt idx="156">
                <c:v>9.1</c:v>
              </c:pt>
              <c:pt idx="157">
                <c:v>8.5</c:v>
              </c:pt>
              <c:pt idx="158">
                <c:v>8.6999999999999993</c:v>
              </c:pt>
              <c:pt idx="159">
                <c:v>9.1999999999999993</c:v>
              </c:pt>
              <c:pt idx="160">
                <c:v>9.6</c:v>
              </c:pt>
              <c:pt idx="161">
                <c:v>9.6999999999999993</c:v>
              </c:pt>
              <c:pt idx="162">
                <c:v>8.9</c:v>
              </c:pt>
              <c:pt idx="163">
                <c:v>8.3000000000000007</c:v>
              </c:pt>
              <c:pt idx="164">
                <c:v>9</c:v>
              </c:pt>
              <c:pt idx="165">
                <c:v>10.4</c:v>
              </c:pt>
              <c:pt idx="166">
                <c:v>4.0999999999999996</c:v>
              </c:pt>
              <c:pt idx="167">
                <c:v>2</c:v>
              </c:pt>
              <c:pt idx="168">
                <c:v>8.6</c:v>
              </c:pt>
              <c:pt idx="169">
                <c:v>8.4</c:v>
              </c:pt>
              <c:pt idx="170">
                <c:v>9</c:v>
              </c:pt>
              <c:pt idx="171">
                <c:v>9.9</c:v>
              </c:pt>
              <c:pt idx="172">
                <c:v>10</c:v>
              </c:pt>
              <c:pt idx="173">
                <c:v>10.7</c:v>
              </c:pt>
              <c:pt idx="174">
                <c:v>10.5</c:v>
              </c:pt>
              <c:pt idx="175">
                <c:v>9.3000000000000007</c:v>
              </c:pt>
              <c:pt idx="176">
                <c:v>9.1999999999999993</c:v>
              </c:pt>
              <c:pt idx="177">
                <c:v>9.4</c:v>
              </c:pt>
              <c:pt idx="178">
                <c:v>9.6</c:v>
              </c:pt>
              <c:pt idx="179">
                <c:v>9.6999999999999993</c:v>
              </c:pt>
              <c:pt idx="180">
                <c:v>9.4</c:v>
              </c:pt>
              <c:pt idx="181">
                <c:v>9</c:v>
              </c:pt>
              <c:pt idx="182">
                <c:v>9</c:v>
              </c:pt>
              <c:pt idx="183">
                <c:v>9.1</c:v>
              </c:pt>
              <c:pt idx="184">
                <c:v>9.6</c:v>
              </c:pt>
              <c:pt idx="185">
                <c:v>8.1999999999999993</c:v>
              </c:pt>
              <c:pt idx="186">
                <c:v>9.1999999999999993</c:v>
              </c:pt>
              <c:pt idx="187">
                <c:v>10.5</c:v>
              </c:pt>
              <c:pt idx="188">
                <c:v>7.6</c:v>
              </c:pt>
              <c:pt idx="189">
                <c:v>7.7</c:v>
              </c:pt>
              <c:pt idx="190">
                <c:v>5.8</c:v>
              </c:pt>
              <c:pt idx="191">
                <c:v>4.7</c:v>
              </c:pt>
              <c:pt idx="192">
                <c:v>6.5</c:v>
              </c:pt>
              <c:pt idx="193">
                <c:v>6.8</c:v>
              </c:pt>
              <c:pt idx="194">
                <c:v>7</c:v>
              </c:pt>
              <c:pt idx="195">
                <c:v>5.2</c:v>
              </c:pt>
              <c:pt idx="196">
                <c:v>4.4000000000000004</c:v>
              </c:pt>
              <c:pt idx="197">
                <c:v>6.8</c:v>
              </c:pt>
              <c:pt idx="198">
                <c:v>7.7</c:v>
              </c:pt>
              <c:pt idx="199">
                <c:v>7.2</c:v>
              </c:pt>
              <c:pt idx="200">
                <c:v>8</c:v>
              </c:pt>
              <c:pt idx="201">
                <c:v>7.5</c:v>
              </c:pt>
              <c:pt idx="202">
                <c:v>7.8</c:v>
              </c:pt>
              <c:pt idx="203">
                <c:v>8.4</c:v>
              </c:pt>
              <c:pt idx="204">
                <c:v>8.6</c:v>
              </c:pt>
              <c:pt idx="205">
                <c:v>7.6</c:v>
              </c:pt>
              <c:pt idx="206">
                <c:v>8.8000000000000007</c:v>
              </c:pt>
              <c:pt idx="207">
                <c:v>7</c:v>
              </c:pt>
              <c:pt idx="208">
                <c:v>7.7</c:v>
              </c:pt>
              <c:pt idx="209">
                <c:v>7.9</c:v>
              </c:pt>
              <c:pt idx="210">
                <c:v>4.5</c:v>
              </c:pt>
              <c:pt idx="211">
                <c:v>7.2</c:v>
              </c:pt>
              <c:pt idx="212">
                <c:v>7.3</c:v>
              </c:pt>
              <c:pt idx="213">
                <c:v>7.5</c:v>
              </c:pt>
              <c:pt idx="214">
                <c:v>7</c:v>
              </c:pt>
              <c:pt idx="215">
                <c:v>7.2</c:v>
              </c:pt>
              <c:pt idx="216">
                <c:v>7.4</c:v>
              </c:pt>
              <c:pt idx="217">
                <c:v>7.7</c:v>
              </c:pt>
              <c:pt idx="218">
                <c:v>7.9</c:v>
              </c:pt>
              <c:pt idx="219">
                <c:v>7.7</c:v>
              </c:pt>
              <c:pt idx="220">
                <c:v>5.4</c:v>
              </c:pt>
              <c:pt idx="221">
                <c:v>6.5</c:v>
              </c:pt>
              <c:pt idx="222">
                <c:v>5.9</c:v>
              </c:pt>
              <c:pt idx="223">
                <c:v>7</c:v>
              </c:pt>
              <c:pt idx="224">
                <c:v>6.9</c:v>
              </c:pt>
              <c:pt idx="225">
                <c:v>6.4</c:v>
              </c:pt>
              <c:pt idx="226">
                <c:v>6.8</c:v>
              </c:pt>
              <c:pt idx="227">
                <c:v>3.5</c:v>
              </c:pt>
              <c:pt idx="228">
                <c:v>5.0999999999999996</c:v>
              </c:pt>
              <c:pt idx="229">
                <c:v>6.2</c:v>
              </c:pt>
              <c:pt idx="230">
                <c:v>6.3</c:v>
              </c:pt>
              <c:pt idx="231">
                <c:v>6.8</c:v>
              </c:pt>
              <c:pt idx="232">
                <c:v>6.9</c:v>
              </c:pt>
              <c:pt idx="233">
                <c:v>4.3</c:v>
              </c:pt>
              <c:pt idx="234">
                <c:v>5.0999999999999996</c:v>
              </c:pt>
              <c:pt idx="235">
                <c:v>5.8</c:v>
              </c:pt>
              <c:pt idx="236">
                <c:v>6.5</c:v>
              </c:pt>
              <c:pt idx="237">
                <c:v>6.5</c:v>
              </c:pt>
              <c:pt idx="238">
                <c:v>6.8</c:v>
              </c:pt>
              <c:pt idx="239">
                <c:v>7.5</c:v>
              </c:pt>
              <c:pt idx="240">
                <c:v>7.1</c:v>
              </c:pt>
              <c:pt idx="241">
                <c:v>6.7</c:v>
              </c:pt>
              <c:pt idx="242">
                <c:v>6.4</c:v>
              </c:pt>
              <c:pt idx="243">
                <c:v>6.7</c:v>
              </c:pt>
              <c:pt idx="244">
                <c:v>6.2</c:v>
              </c:pt>
              <c:pt idx="245">
                <c:v>6.6</c:v>
              </c:pt>
              <c:pt idx="246">
                <c:v>5.9</c:v>
              </c:pt>
              <c:pt idx="247">
                <c:v>6.2</c:v>
              </c:pt>
              <c:pt idx="248">
                <c:v>6.2</c:v>
              </c:pt>
              <c:pt idx="249">
                <c:v>6.2</c:v>
              </c:pt>
              <c:pt idx="250">
                <c:v>6.8</c:v>
              </c:pt>
              <c:pt idx="251">
                <c:v>6.4</c:v>
              </c:pt>
              <c:pt idx="252">
                <c:v>6.5</c:v>
              </c:pt>
              <c:pt idx="253">
                <c:v>6.5</c:v>
              </c:pt>
              <c:pt idx="254">
                <c:v>6.5</c:v>
              </c:pt>
              <c:pt idx="255">
                <c:v>6.5</c:v>
              </c:pt>
              <c:pt idx="256">
                <c:v>6.3</c:v>
              </c:pt>
              <c:pt idx="257">
                <c:v>6.1</c:v>
              </c:pt>
              <c:pt idx="258">
                <c:v>6.1</c:v>
              </c:pt>
              <c:pt idx="259">
                <c:v>5.7</c:v>
              </c:pt>
              <c:pt idx="260">
                <c:v>5.9</c:v>
              </c:pt>
              <c:pt idx="261">
                <c:v>5.9</c:v>
              </c:pt>
              <c:pt idx="262">
                <c:v>0.7</c:v>
              </c:pt>
              <c:pt idx="263">
                <c:v>4.5</c:v>
              </c:pt>
              <c:pt idx="264">
                <c:v>4.8</c:v>
              </c:pt>
              <c:pt idx="265">
                <c:v>6.2</c:v>
              </c:pt>
              <c:pt idx="266">
                <c:v>6.1</c:v>
              </c:pt>
              <c:pt idx="267">
                <c:v>5.3</c:v>
              </c:pt>
              <c:pt idx="268">
                <c:v>5.5</c:v>
              </c:pt>
              <c:pt idx="269">
                <c:v>5.4</c:v>
              </c:pt>
              <c:pt idx="270">
                <c:v>5.3</c:v>
              </c:pt>
              <c:pt idx="271">
                <c:v>5.5</c:v>
              </c:pt>
              <c:pt idx="272">
                <c:v>5.4</c:v>
              </c:pt>
              <c:pt idx="273">
                <c:v>3.6</c:v>
              </c:pt>
              <c:pt idx="274">
                <c:v>0.6</c:v>
              </c:pt>
              <c:pt idx="275">
                <c:v>1</c:v>
              </c:pt>
              <c:pt idx="276">
                <c:v>3.3</c:v>
              </c:pt>
              <c:pt idx="277">
                <c:v>4</c:v>
              </c:pt>
              <c:pt idx="278">
                <c:v>4.5999999999999996</c:v>
              </c:pt>
              <c:pt idx="279">
                <c:v>4.5</c:v>
              </c:pt>
              <c:pt idx="280">
                <c:v>2.6</c:v>
              </c:pt>
              <c:pt idx="281">
                <c:v>4</c:v>
              </c:pt>
              <c:pt idx="282">
                <c:v>4.2</c:v>
              </c:pt>
              <c:pt idx="283">
                <c:v>4.0999999999999996</c:v>
              </c:pt>
              <c:pt idx="284">
                <c:v>2.5</c:v>
              </c:pt>
              <c:pt idx="285">
                <c:v>1.6</c:v>
              </c:pt>
              <c:pt idx="286">
                <c:v>0.6</c:v>
              </c:pt>
              <c:pt idx="287">
                <c:v>3.4</c:v>
              </c:pt>
              <c:pt idx="288">
                <c:v>3.5</c:v>
              </c:pt>
              <c:pt idx="289">
                <c:v>3.2</c:v>
              </c:pt>
              <c:pt idx="290">
                <c:v>5.2</c:v>
              </c:pt>
              <c:pt idx="291">
                <c:v>4.5</c:v>
              </c:pt>
              <c:pt idx="292">
                <c:v>4.4000000000000004</c:v>
              </c:pt>
              <c:pt idx="293">
                <c:v>5.0999999999999996</c:v>
              </c:pt>
              <c:pt idx="294">
                <c:v>5.8</c:v>
              </c:pt>
              <c:pt idx="295">
                <c:v>3.2</c:v>
              </c:pt>
              <c:pt idx="296">
                <c:v>3</c:v>
              </c:pt>
              <c:pt idx="297">
                <c:v>3.4</c:v>
              </c:pt>
              <c:pt idx="298">
                <c:v>3.6</c:v>
              </c:pt>
              <c:pt idx="299">
                <c:v>3.8</c:v>
              </c:pt>
              <c:pt idx="300">
                <c:v>3.9</c:v>
              </c:pt>
              <c:pt idx="301">
                <c:v>3.6</c:v>
              </c:pt>
              <c:pt idx="302">
                <c:v>3.2</c:v>
              </c:pt>
              <c:pt idx="303">
                <c:v>4.0999999999999996</c:v>
              </c:pt>
              <c:pt idx="304">
                <c:v>3.7</c:v>
              </c:pt>
              <c:pt idx="305">
                <c:v>3</c:v>
              </c:pt>
              <c:pt idx="306">
                <c:v>3.3</c:v>
              </c:pt>
              <c:pt idx="307">
                <c:v>3.4</c:v>
              </c:pt>
              <c:pt idx="308">
                <c:v>3</c:v>
              </c:pt>
              <c:pt idx="309">
                <c:v>3.3</c:v>
              </c:pt>
              <c:pt idx="310">
                <c:v>3.3</c:v>
              </c:pt>
              <c:pt idx="311">
                <c:v>3.2</c:v>
              </c:pt>
              <c:pt idx="312">
                <c:v>3.2</c:v>
              </c:pt>
              <c:pt idx="313">
                <c:v>4.4000000000000004</c:v>
              </c:pt>
              <c:pt idx="314">
                <c:v>3.5</c:v>
              </c:pt>
              <c:pt idx="315">
                <c:v>3.7</c:v>
              </c:pt>
              <c:pt idx="316">
                <c:v>4.4000000000000004</c:v>
              </c:pt>
              <c:pt idx="317">
                <c:v>4.5999999999999996</c:v>
              </c:pt>
              <c:pt idx="318">
                <c:v>4.0999999999999996</c:v>
              </c:pt>
              <c:pt idx="319">
                <c:v>3.8</c:v>
              </c:pt>
              <c:pt idx="320">
                <c:v>3</c:v>
              </c:pt>
              <c:pt idx="321">
                <c:v>2.4</c:v>
              </c:pt>
              <c:pt idx="322">
                <c:v>2.4</c:v>
              </c:pt>
              <c:pt idx="323">
                <c:v>2.8</c:v>
              </c:pt>
              <c:pt idx="324">
                <c:v>2.9</c:v>
              </c:pt>
              <c:pt idx="325">
                <c:v>2.5</c:v>
              </c:pt>
              <c:pt idx="326">
                <c:v>0.9</c:v>
              </c:pt>
              <c:pt idx="327">
                <c:v>2.2999999999999998</c:v>
              </c:pt>
              <c:pt idx="328">
                <c:v>2.2999999999999998</c:v>
              </c:pt>
              <c:pt idx="329">
                <c:v>3</c:v>
              </c:pt>
              <c:pt idx="330">
                <c:v>3.1</c:v>
              </c:pt>
              <c:pt idx="331">
                <c:v>2.7</c:v>
              </c:pt>
              <c:pt idx="332">
                <c:v>2.5</c:v>
              </c:pt>
              <c:pt idx="333">
                <c:v>1.6</c:v>
              </c:pt>
              <c:pt idx="334">
                <c:v>1.1000000000000001</c:v>
              </c:pt>
              <c:pt idx="335">
                <c:v>1.2</c:v>
              </c:pt>
              <c:pt idx="336">
                <c:v>2.2999999999999998</c:v>
              </c:pt>
              <c:pt idx="337">
                <c:v>2.1</c:v>
              </c:pt>
              <c:pt idx="338">
                <c:v>1.9</c:v>
              </c:pt>
              <c:pt idx="339">
                <c:v>2.1</c:v>
              </c:pt>
              <c:pt idx="340">
                <c:v>0.5</c:v>
              </c:pt>
              <c:pt idx="341">
                <c:v>1</c:v>
              </c:pt>
              <c:pt idx="342">
                <c:v>1.7</c:v>
              </c:pt>
              <c:pt idx="343">
                <c:v>2.1</c:v>
              </c:pt>
              <c:pt idx="344">
                <c:v>2.6</c:v>
              </c:pt>
              <c:pt idx="345">
                <c:v>1.2</c:v>
              </c:pt>
              <c:pt idx="346">
                <c:v>2.1</c:v>
              </c:pt>
              <c:pt idx="347">
                <c:v>2.4</c:v>
              </c:pt>
              <c:pt idx="348">
                <c:v>1.8</c:v>
              </c:pt>
              <c:pt idx="349">
                <c:v>1.5</c:v>
              </c:pt>
              <c:pt idx="350">
                <c:v>1.2</c:v>
              </c:pt>
              <c:pt idx="351">
                <c:v>2</c:v>
              </c:pt>
              <c:pt idx="352">
                <c:v>2</c:v>
              </c:pt>
              <c:pt idx="353">
                <c:v>2</c:v>
              </c:pt>
              <c:pt idx="354">
                <c:v>2.1</c:v>
              </c:pt>
              <c:pt idx="355">
                <c:v>1</c:v>
              </c:pt>
              <c:pt idx="356">
                <c:v>2</c:v>
              </c:pt>
              <c:pt idx="357">
                <c:v>2.1</c:v>
              </c:pt>
              <c:pt idx="358">
                <c:v>2.2000000000000002</c:v>
              </c:pt>
              <c:pt idx="359">
                <c:v>1.6</c:v>
              </c:pt>
              <c:pt idx="360">
                <c:v>1.6</c:v>
              </c:pt>
              <c:pt idx="361">
                <c:v>2</c:v>
              </c:pt>
              <c:pt idx="362">
                <c:v>2.2000000000000002</c:v>
              </c:pt>
              <c:pt idx="363">
                <c:v>2.1</c:v>
              </c:pt>
              <c:pt idx="364">
                <c:v>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3.05</c:v>
              </c:pt>
              <c:pt idx="10">
                <c:v>0.25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0.25</c:v>
              </c:pt>
              <c:pt idx="46">
                <c:v>0</c:v>
              </c:pt>
              <c:pt idx="47">
                <c:v>0.51</c:v>
              </c:pt>
              <c:pt idx="48">
                <c:v>0</c:v>
              </c:pt>
              <c:pt idx="49">
                <c:v>0</c:v>
              </c:pt>
              <c:pt idx="50">
                <c:v>0.51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1.02</c:v>
              </c:pt>
              <c:pt idx="59">
                <c:v>1.78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0.25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1.27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5.84</c:v>
              </c:pt>
              <c:pt idx="191">
                <c:v>1.02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3.81</c:v>
              </c:pt>
              <c:pt idx="212">
                <c:v>0</c:v>
              </c:pt>
              <c:pt idx="213">
                <c:v>0</c:v>
              </c:pt>
              <c:pt idx="214">
                <c:v>0.51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3.56</c:v>
              </c:pt>
              <c:pt idx="223">
                <c:v>0</c:v>
              </c:pt>
              <c:pt idx="224">
                <c:v>8.3800000000000008</c:v>
              </c:pt>
              <c:pt idx="225">
                <c:v>0</c:v>
              </c:pt>
              <c:pt idx="226">
                <c:v>0</c:v>
              </c:pt>
              <c:pt idx="227">
                <c:v>5.84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5.84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12.7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0.25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6.1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13.21</c:v>
              </c:pt>
              <c:pt idx="286">
                <c:v>12.95</c:v>
              </c:pt>
              <c:pt idx="287">
                <c:v>0</c:v>
              </c:pt>
              <c:pt idx="288">
                <c:v>1.52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3.56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0.51</c:v>
              </c:pt>
              <c:pt idx="341">
                <c:v>2.29</c:v>
              </c:pt>
              <c:pt idx="342">
                <c:v>0.25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5.33</c:v>
              </c:pt>
              <c:pt idx="360">
                <c:v>0.25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22.5</c:v>
              </c:pt>
              <c:pt idx="2">
                <c:v>23.9</c:v>
              </c:pt>
              <c:pt idx="3">
                <c:v>23.5</c:v>
              </c:pt>
              <c:pt idx="4">
                <c:v>26</c:v>
              </c:pt>
              <c:pt idx="5">
                <c:v>25.5</c:v>
              </c:pt>
              <c:pt idx="6">
                <c:v>23.2</c:v>
              </c:pt>
              <c:pt idx="7">
                <c:v>23.2</c:v>
              </c:pt>
              <c:pt idx="8">
                <c:v>25.3</c:v>
              </c:pt>
              <c:pt idx="9">
                <c:v>25.8</c:v>
              </c:pt>
              <c:pt idx="10">
                <c:v>17.7</c:v>
              </c:pt>
              <c:pt idx="11">
                <c:v>19.2</c:v>
              </c:pt>
              <c:pt idx="12">
                <c:v>20.5</c:v>
              </c:pt>
              <c:pt idx="13">
                <c:v>23.6</c:v>
              </c:pt>
              <c:pt idx="14">
                <c:v>24.6</c:v>
              </c:pt>
              <c:pt idx="15">
                <c:v>23</c:v>
              </c:pt>
              <c:pt idx="16">
                <c:v>19.8</c:v>
              </c:pt>
              <c:pt idx="17">
                <c:v>19.399999999999999</c:v>
              </c:pt>
              <c:pt idx="18">
                <c:v>23.2</c:v>
              </c:pt>
              <c:pt idx="19">
                <c:v>25.6</c:v>
              </c:pt>
              <c:pt idx="20">
                <c:v>16.2</c:v>
              </c:pt>
              <c:pt idx="21">
                <c:v>13.6</c:v>
              </c:pt>
              <c:pt idx="22">
                <c:v>15.5</c:v>
              </c:pt>
              <c:pt idx="23">
                <c:v>20.399999999999999</c:v>
              </c:pt>
              <c:pt idx="24">
                <c:v>22.3</c:v>
              </c:pt>
              <c:pt idx="25">
                <c:v>24.4</c:v>
              </c:pt>
              <c:pt idx="26">
                <c:v>20.100000000000001</c:v>
              </c:pt>
              <c:pt idx="27">
                <c:v>22</c:v>
              </c:pt>
              <c:pt idx="28">
                <c:v>25.1</c:v>
              </c:pt>
              <c:pt idx="29">
                <c:v>26.6</c:v>
              </c:pt>
              <c:pt idx="30">
                <c:v>26.3</c:v>
              </c:pt>
              <c:pt idx="31">
                <c:v>26.6</c:v>
              </c:pt>
              <c:pt idx="32">
                <c:v>27.1</c:v>
              </c:pt>
              <c:pt idx="33">
                <c:v>27.1</c:v>
              </c:pt>
              <c:pt idx="34">
                <c:v>25.9</c:v>
              </c:pt>
              <c:pt idx="35">
                <c:v>26.7</c:v>
              </c:pt>
              <c:pt idx="36">
                <c:v>26.7</c:v>
              </c:pt>
              <c:pt idx="37">
                <c:v>26.5</c:v>
              </c:pt>
              <c:pt idx="38">
                <c:v>26</c:v>
              </c:pt>
              <c:pt idx="39">
                <c:v>28.2</c:v>
              </c:pt>
              <c:pt idx="40">
                <c:v>28.6</c:v>
              </c:pt>
              <c:pt idx="41">
                <c:v>27.5</c:v>
              </c:pt>
              <c:pt idx="42">
                <c:v>24.8</c:v>
              </c:pt>
              <c:pt idx="43">
                <c:v>19.100000000000001</c:v>
              </c:pt>
              <c:pt idx="44">
                <c:v>22.9</c:v>
              </c:pt>
              <c:pt idx="45">
                <c:v>16.2</c:v>
              </c:pt>
              <c:pt idx="46">
                <c:v>17.100000000000001</c:v>
              </c:pt>
              <c:pt idx="47">
                <c:v>17.399999999999999</c:v>
              </c:pt>
              <c:pt idx="48">
                <c:v>21.4</c:v>
              </c:pt>
              <c:pt idx="49">
                <c:v>23.5</c:v>
              </c:pt>
              <c:pt idx="50">
                <c:v>20.399999999999999</c:v>
              </c:pt>
              <c:pt idx="51">
                <c:v>14.1</c:v>
              </c:pt>
              <c:pt idx="52">
                <c:v>14.8</c:v>
              </c:pt>
              <c:pt idx="53">
                <c:v>15.6</c:v>
              </c:pt>
              <c:pt idx="54">
                <c:v>16.2</c:v>
              </c:pt>
              <c:pt idx="55">
                <c:v>14.8</c:v>
              </c:pt>
              <c:pt idx="56">
                <c:v>17.7</c:v>
              </c:pt>
              <c:pt idx="57">
                <c:v>21.3</c:v>
              </c:pt>
              <c:pt idx="58">
                <c:v>21.4</c:v>
              </c:pt>
              <c:pt idx="59">
                <c:v>14.9</c:v>
              </c:pt>
              <c:pt idx="60">
                <c:v>21.6</c:v>
              </c:pt>
              <c:pt idx="61">
                <c:v>24.2</c:v>
              </c:pt>
              <c:pt idx="62">
                <c:v>24.5</c:v>
              </c:pt>
              <c:pt idx="63">
                <c:v>19.2</c:v>
              </c:pt>
              <c:pt idx="64">
                <c:v>21.9</c:v>
              </c:pt>
              <c:pt idx="65">
                <c:v>25.9</c:v>
              </c:pt>
              <c:pt idx="66">
                <c:v>26.6</c:v>
              </c:pt>
              <c:pt idx="67">
                <c:v>26.9</c:v>
              </c:pt>
              <c:pt idx="68">
                <c:v>27.9</c:v>
              </c:pt>
              <c:pt idx="69">
                <c:v>24.7</c:v>
              </c:pt>
              <c:pt idx="70">
                <c:v>24.5</c:v>
              </c:pt>
              <c:pt idx="71">
                <c:v>26.3</c:v>
              </c:pt>
              <c:pt idx="72">
                <c:v>29.3</c:v>
              </c:pt>
              <c:pt idx="73">
                <c:v>29.4</c:v>
              </c:pt>
              <c:pt idx="74">
                <c:v>22.4</c:v>
              </c:pt>
              <c:pt idx="75">
                <c:v>24</c:v>
              </c:pt>
              <c:pt idx="76">
                <c:v>22</c:v>
              </c:pt>
              <c:pt idx="77">
                <c:v>19.2</c:v>
              </c:pt>
              <c:pt idx="78">
                <c:v>22.2</c:v>
              </c:pt>
              <c:pt idx="79">
                <c:v>27</c:v>
              </c:pt>
              <c:pt idx="80">
                <c:v>28.7</c:v>
              </c:pt>
              <c:pt idx="81">
                <c:v>32.1</c:v>
              </c:pt>
              <c:pt idx="82">
                <c:v>28.4</c:v>
              </c:pt>
              <c:pt idx="83">
                <c:v>26.5</c:v>
              </c:pt>
              <c:pt idx="84">
                <c:v>24.7</c:v>
              </c:pt>
              <c:pt idx="85">
                <c:v>23.5</c:v>
              </c:pt>
              <c:pt idx="86">
                <c:v>22.8</c:v>
              </c:pt>
              <c:pt idx="87">
                <c:v>25.5</c:v>
              </c:pt>
              <c:pt idx="88">
                <c:v>29.6</c:v>
              </c:pt>
              <c:pt idx="89">
                <c:v>31.3</c:v>
              </c:pt>
              <c:pt idx="90">
                <c:v>32.299999999999997</c:v>
              </c:pt>
              <c:pt idx="91">
                <c:v>32.700000000000003</c:v>
              </c:pt>
              <c:pt idx="92">
                <c:v>31.9</c:v>
              </c:pt>
              <c:pt idx="93">
                <c:v>30.2</c:v>
              </c:pt>
              <c:pt idx="94">
                <c:v>32.1</c:v>
              </c:pt>
              <c:pt idx="95">
                <c:v>32.700000000000003</c:v>
              </c:pt>
              <c:pt idx="96">
                <c:v>33.1</c:v>
              </c:pt>
              <c:pt idx="97">
                <c:v>34.700000000000003</c:v>
              </c:pt>
              <c:pt idx="98">
                <c:v>32.700000000000003</c:v>
              </c:pt>
              <c:pt idx="99">
                <c:v>33.5</c:v>
              </c:pt>
              <c:pt idx="100">
                <c:v>36.299999999999997</c:v>
              </c:pt>
              <c:pt idx="101">
                <c:v>35.4</c:v>
              </c:pt>
              <c:pt idx="102">
                <c:v>31.5</c:v>
              </c:pt>
              <c:pt idx="103">
                <c:v>23.4</c:v>
              </c:pt>
              <c:pt idx="104">
                <c:v>26.3</c:v>
              </c:pt>
              <c:pt idx="105">
                <c:v>32</c:v>
              </c:pt>
              <c:pt idx="106">
                <c:v>32.5</c:v>
              </c:pt>
              <c:pt idx="107">
                <c:v>23.2</c:v>
              </c:pt>
              <c:pt idx="108">
                <c:v>28.6</c:v>
              </c:pt>
              <c:pt idx="109">
                <c:v>31</c:v>
              </c:pt>
              <c:pt idx="110">
                <c:v>24.2</c:v>
              </c:pt>
              <c:pt idx="111">
                <c:v>30.4</c:v>
              </c:pt>
              <c:pt idx="112">
                <c:v>34.5</c:v>
              </c:pt>
              <c:pt idx="113">
                <c:v>34.700000000000003</c:v>
              </c:pt>
              <c:pt idx="114">
                <c:v>35.799999999999997</c:v>
              </c:pt>
              <c:pt idx="115">
                <c:v>36.4</c:v>
              </c:pt>
              <c:pt idx="116">
                <c:v>34.1</c:v>
              </c:pt>
              <c:pt idx="117">
                <c:v>37.200000000000003</c:v>
              </c:pt>
              <c:pt idx="118">
                <c:v>36.299999999999997</c:v>
              </c:pt>
              <c:pt idx="119">
                <c:v>33.299999999999997</c:v>
              </c:pt>
              <c:pt idx="120">
                <c:v>29.9</c:v>
              </c:pt>
              <c:pt idx="121">
                <c:v>26.3</c:v>
              </c:pt>
              <c:pt idx="122">
                <c:v>22.4</c:v>
              </c:pt>
              <c:pt idx="123">
                <c:v>26.9</c:v>
              </c:pt>
              <c:pt idx="124">
                <c:v>34.4</c:v>
              </c:pt>
              <c:pt idx="125">
                <c:v>38.799999999999997</c:v>
              </c:pt>
              <c:pt idx="126">
                <c:v>40.799999999999997</c:v>
              </c:pt>
              <c:pt idx="127">
                <c:v>39.299999999999997</c:v>
              </c:pt>
              <c:pt idx="128">
                <c:v>39.5</c:v>
              </c:pt>
              <c:pt idx="129">
                <c:v>39.9</c:v>
              </c:pt>
              <c:pt idx="130">
                <c:v>40</c:v>
              </c:pt>
              <c:pt idx="131">
                <c:v>36.6</c:v>
              </c:pt>
              <c:pt idx="132">
                <c:v>32.299999999999997</c:v>
              </c:pt>
              <c:pt idx="133">
                <c:v>31.9</c:v>
              </c:pt>
              <c:pt idx="134">
                <c:v>34.5</c:v>
              </c:pt>
              <c:pt idx="135">
                <c:v>35.6</c:v>
              </c:pt>
              <c:pt idx="136">
                <c:v>36.799999999999997</c:v>
              </c:pt>
              <c:pt idx="137">
                <c:v>36.200000000000003</c:v>
              </c:pt>
              <c:pt idx="138">
                <c:v>33.799999999999997</c:v>
              </c:pt>
              <c:pt idx="139">
                <c:v>35.200000000000003</c:v>
              </c:pt>
              <c:pt idx="140">
                <c:v>36</c:v>
              </c:pt>
              <c:pt idx="141">
                <c:v>35.700000000000003</c:v>
              </c:pt>
              <c:pt idx="142">
                <c:v>33.799999999999997</c:v>
              </c:pt>
              <c:pt idx="143">
                <c:v>34.799999999999997</c:v>
              </c:pt>
              <c:pt idx="144">
                <c:v>36.700000000000003</c:v>
              </c:pt>
              <c:pt idx="145">
                <c:v>37.799999999999997</c:v>
              </c:pt>
              <c:pt idx="146">
                <c:v>33.6</c:v>
              </c:pt>
              <c:pt idx="147">
                <c:v>33</c:v>
              </c:pt>
              <c:pt idx="148">
                <c:v>35.6</c:v>
              </c:pt>
              <c:pt idx="149">
                <c:v>38.6</c:v>
              </c:pt>
              <c:pt idx="150">
                <c:v>38.4</c:v>
              </c:pt>
              <c:pt idx="151">
                <c:v>38.1</c:v>
              </c:pt>
              <c:pt idx="152">
                <c:v>37.200000000000003</c:v>
              </c:pt>
              <c:pt idx="153">
                <c:v>38.9</c:v>
              </c:pt>
              <c:pt idx="154">
                <c:v>41.2</c:v>
              </c:pt>
              <c:pt idx="155">
                <c:v>41.3</c:v>
              </c:pt>
              <c:pt idx="156">
                <c:v>40.700000000000003</c:v>
              </c:pt>
              <c:pt idx="157">
                <c:v>40.1</c:v>
              </c:pt>
              <c:pt idx="158">
                <c:v>40.299999999999997</c:v>
              </c:pt>
              <c:pt idx="159">
                <c:v>42.1</c:v>
              </c:pt>
              <c:pt idx="160">
                <c:v>42.5</c:v>
              </c:pt>
              <c:pt idx="161">
                <c:v>40.299999999999997</c:v>
              </c:pt>
              <c:pt idx="162">
                <c:v>40.700000000000003</c:v>
              </c:pt>
              <c:pt idx="163">
                <c:v>42</c:v>
              </c:pt>
              <c:pt idx="164">
                <c:v>43.6</c:v>
              </c:pt>
              <c:pt idx="165">
                <c:v>41.7</c:v>
              </c:pt>
              <c:pt idx="166">
                <c:v>33.799999999999997</c:v>
              </c:pt>
              <c:pt idx="167">
                <c:v>24.9</c:v>
              </c:pt>
              <c:pt idx="168">
                <c:v>35.4</c:v>
              </c:pt>
              <c:pt idx="169">
                <c:v>37.5</c:v>
              </c:pt>
              <c:pt idx="170">
                <c:v>39.200000000000003</c:v>
              </c:pt>
              <c:pt idx="171">
                <c:v>41.7</c:v>
              </c:pt>
              <c:pt idx="172">
                <c:v>42.2</c:v>
              </c:pt>
              <c:pt idx="173">
                <c:v>42.3</c:v>
              </c:pt>
              <c:pt idx="174">
                <c:v>41.1</c:v>
              </c:pt>
              <c:pt idx="175">
                <c:v>39.1</c:v>
              </c:pt>
              <c:pt idx="176">
                <c:v>40.9</c:v>
              </c:pt>
              <c:pt idx="177">
                <c:v>42</c:v>
              </c:pt>
              <c:pt idx="178">
                <c:v>41.8</c:v>
              </c:pt>
              <c:pt idx="179">
                <c:v>41.2</c:v>
              </c:pt>
              <c:pt idx="180">
                <c:v>39.299999999999997</c:v>
              </c:pt>
              <c:pt idx="181">
                <c:v>37.9</c:v>
              </c:pt>
              <c:pt idx="182">
                <c:v>38.9</c:v>
              </c:pt>
              <c:pt idx="183">
                <c:v>40.299999999999997</c:v>
              </c:pt>
              <c:pt idx="184">
                <c:v>40.299999999999997</c:v>
              </c:pt>
              <c:pt idx="185">
                <c:v>41.8</c:v>
              </c:pt>
              <c:pt idx="186">
                <c:v>45</c:v>
              </c:pt>
              <c:pt idx="187">
                <c:v>38.700000000000003</c:v>
              </c:pt>
              <c:pt idx="188">
                <c:v>43</c:v>
              </c:pt>
              <c:pt idx="189">
                <c:v>43.1</c:v>
              </c:pt>
              <c:pt idx="190">
                <c:v>38.5</c:v>
              </c:pt>
              <c:pt idx="191">
                <c:v>34.9</c:v>
              </c:pt>
              <c:pt idx="192">
                <c:v>34.799999999999997</c:v>
              </c:pt>
              <c:pt idx="193">
                <c:v>37.200000000000003</c:v>
              </c:pt>
              <c:pt idx="194">
                <c:v>38.9</c:v>
              </c:pt>
              <c:pt idx="195">
                <c:v>37</c:v>
              </c:pt>
              <c:pt idx="196">
                <c:v>34</c:v>
              </c:pt>
              <c:pt idx="197">
                <c:v>39.4</c:v>
              </c:pt>
              <c:pt idx="198">
                <c:v>40.4</c:v>
              </c:pt>
              <c:pt idx="199">
                <c:v>37.299999999999997</c:v>
              </c:pt>
              <c:pt idx="200">
                <c:v>38.4</c:v>
              </c:pt>
              <c:pt idx="201">
                <c:v>40.5</c:v>
              </c:pt>
              <c:pt idx="202">
                <c:v>35.9</c:v>
              </c:pt>
              <c:pt idx="203">
                <c:v>39.4</c:v>
              </c:pt>
              <c:pt idx="204">
                <c:v>41.6</c:v>
              </c:pt>
              <c:pt idx="205">
                <c:v>44.3</c:v>
              </c:pt>
              <c:pt idx="206">
                <c:v>42.8</c:v>
              </c:pt>
              <c:pt idx="207">
                <c:v>38.700000000000003</c:v>
              </c:pt>
              <c:pt idx="208">
                <c:v>41.4</c:v>
              </c:pt>
              <c:pt idx="209">
                <c:v>40.700000000000003</c:v>
              </c:pt>
              <c:pt idx="210">
                <c:v>35.700000000000003</c:v>
              </c:pt>
              <c:pt idx="211">
                <c:v>39.200000000000003</c:v>
              </c:pt>
              <c:pt idx="212">
                <c:v>39.1</c:v>
              </c:pt>
              <c:pt idx="213">
                <c:v>41.7</c:v>
              </c:pt>
              <c:pt idx="214">
                <c:v>40.9</c:v>
              </c:pt>
              <c:pt idx="215">
                <c:v>40.200000000000003</c:v>
              </c:pt>
              <c:pt idx="216">
                <c:v>41.7</c:v>
              </c:pt>
              <c:pt idx="217">
                <c:v>42</c:v>
              </c:pt>
              <c:pt idx="218">
                <c:v>42.4</c:v>
              </c:pt>
              <c:pt idx="219">
                <c:v>41</c:v>
              </c:pt>
              <c:pt idx="220">
                <c:v>37.4</c:v>
              </c:pt>
              <c:pt idx="221">
                <c:v>37.6</c:v>
              </c:pt>
              <c:pt idx="222">
                <c:v>35.6</c:v>
              </c:pt>
              <c:pt idx="223">
                <c:v>37.5</c:v>
              </c:pt>
              <c:pt idx="224">
                <c:v>36.200000000000003</c:v>
              </c:pt>
              <c:pt idx="225">
                <c:v>36.1</c:v>
              </c:pt>
              <c:pt idx="226">
                <c:v>36.299999999999997</c:v>
              </c:pt>
              <c:pt idx="227">
                <c:v>32.4</c:v>
              </c:pt>
              <c:pt idx="228">
                <c:v>34.799999999999997</c:v>
              </c:pt>
              <c:pt idx="229">
                <c:v>37.299999999999997</c:v>
              </c:pt>
              <c:pt idx="230">
                <c:v>37</c:v>
              </c:pt>
              <c:pt idx="231">
                <c:v>40.700000000000003</c:v>
              </c:pt>
              <c:pt idx="232">
                <c:v>39.1</c:v>
              </c:pt>
              <c:pt idx="233">
                <c:v>34.4</c:v>
              </c:pt>
              <c:pt idx="234">
                <c:v>37.799999999999997</c:v>
              </c:pt>
              <c:pt idx="235">
                <c:v>35</c:v>
              </c:pt>
              <c:pt idx="236">
                <c:v>36.6</c:v>
              </c:pt>
              <c:pt idx="237">
                <c:v>37</c:v>
              </c:pt>
              <c:pt idx="238">
                <c:v>37.5</c:v>
              </c:pt>
              <c:pt idx="239">
                <c:v>38</c:v>
              </c:pt>
              <c:pt idx="240">
                <c:v>39.5</c:v>
              </c:pt>
              <c:pt idx="241">
                <c:v>39.9</c:v>
              </c:pt>
              <c:pt idx="242">
                <c:v>38</c:v>
              </c:pt>
              <c:pt idx="243">
                <c:v>38.6</c:v>
              </c:pt>
              <c:pt idx="244">
                <c:v>38.200000000000003</c:v>
              </c:pt>
              <c:pt idx="245">
                <c:v>37.5</c:v>
              </c:pt>
              <c:pt idx="246">
                <c:v>35.799999999999997</c:v>
              </c:pt>
              <c:pt idx="247">
                <c:v>37.200000000000003</c:v>
              </c:pt>
              <c:pt idx="248">
                <c:v>37.9</c:v>
              </c:pt>
              <c:pt idx="249">
                <c:v>39.4</c:v>
              </c:pt>
              <c:pt idx="250">
                <c:v>39.299999999999997</c:v>
              </c:pt>
              <c:pt idx="251">
                <c:v>39.9</c:v>
              </c:pt>
              <c:pt idx="252">
                <c:v>38.5</c:v>
              </c:pt>
              <c:pt idx="253">
                <c:v>38.4</c:v>
              </c:pt>
              <c:pt idx="254">
                <c:v>40.200000000000003</c:v>
              </c:pt>
              <c:pt idx="255">
                <c:v>39.4</c:v>
              </c:pt>
              <c:pt idx="256">
                <c:v>39.9</c:v>
              </c:pt>
              <c:pt idx="257">
                <c:v>42.6</c:v>
              </c:pt>
              <c:pt idx="258">
                <c:v>42</c:v>
              </c:pt>
              <c:pt idx="259">
                <c:v>40.200000000000003</c:v>
              </c:pt>
              <c:pt idx="260">
                <c:v>39.9</c:v>
              </c:pt>
              <c:pt idx="261">
                <c:v>37.799999999999997</c:v>
              </c:pt>
              <c:pt idx="262">
                <c:v>30.2</c:v>
              </c:pt>
              <c:pt idx="263">
                <c:v>32.5</c:v>
              </c:pt>
              <c:pt idx="264">
                <c:v>36.200000000000003</c:v>
              </c:pt>
              <c:pt idx="265">
                <c:v>34.700000000000003</c:v>
              </c:pt>
              <c:pt idx="266">
                <c:v>38.700000000000003</c:v>
              </c:pt>
              <c:pt idx="267">
                <c:v>35.799999999999997</c:v>
              </c:pt>
              <c:pt idx="268">
                <c:v>35.4</c:v>
              </c:pt>
              <c:pt idx="269">
                <c:v>36.799999999999997</c:v>
              </c:pt>
              <c:pt idx="270">
                <c:v>39.6</c:v>
              </c:pt>
              <c:pt idx="271">
                <c:v>38</c:v>
              </c:pt>
              <c:pt idx="272">
                <c:v>37</c:v>
              </c:pt>
              <c:pt idx="273">
                <c:v>34.200000000000003</c:v>
              </c:pt>
              <c:pt idx="274">
                <c:v>24.8</c:v>
              </c:pt>
              <c:pt idx="275">
                <c:v>26.3</c:v>
              </c:pt>
              <c:pt idx="276">
                <c:v>30.1</c:v>
              </c:pt>
              <c:pt idx="277">
                <c:v>29.7</c:v>
              </c:pt>
              <c:pt idx="278">
                <c:v>29.2</c:v>
              </c:pt>
              <c:pt idx="279">
                <c:v>28.6</c:v>
              </c:pt>
              <c:pt idx="280">
                <c:v>21.6</c:v>
              </c:pt>
              <c:pt idx="281">
                <c:v>23</c:v>
              </c:pt>
              <c:pt idx="282">
                <c:v>25.5</c:v>
              </c:pt>
              <c:pt idx="283">
                <c:v>29</c:v>
              </c:pt>
              <c:pt idx="284">
                <c:v>26.9</c:v>
              </c:pt>
              <c:pt idx="285">
                <c:v>24.8</c:v>
              </c:pt>
              <c:pt idx="286">
                <c:v>20.100000000000001</c:v>
              </c:pt>
              <c:pt idx="287">
                <c:v>24.2</c:v>
              </c:pt>
              <c:pt idx="288">
                <c:v>24.4</c:v>
              </c:pt>
              <c:pt idx="289">
                <c:v>21</c:v>
              </c:pt>
              <c:pt idx="290">
                <c:v>23.8</c:v>
              </c:pt>
              <c:pt idx="291">
                <c:v>25.4</c:v>
              </c:pt>
              <c:pt idx="292">
                <c:v>27.9</c:v>
              </c:pt>
              <c:pt idx="293">
                <c:v>32.4</c:v>
              </c:pt>
              <c:pt idx="294">
                <c:v>29.8</c:v>
              </c:pt>
              <c:pt idx="295">
                <c:v>30.5</c:v>
              </c:pt>
              <c:pt idx="296">
                <c:v>30.7</c:v>
              </c:pt>
              <c:pt idx="297">
                <c:v>28.6</c:v>
              </c:pt>
              <c:pt idx="298">
                <c:v>29.2</c:v>
              </c:pt>
              <c:pt idx="299">
                <c:v>30.6</c:v>
              </c:pt>
              <c:pt idx="300">
                <c:v>31.9</c:v>
              </c:pt>
              <c:pt idx="301">
                <c:v>33</c:v>
              </c:pt>
              <c:pt idx="302">
                <c:v>31.9</c:v>
              </c:pt>
              <c:pt idx="303">
                <c:v>28.8</c:v>
              </c:pt>
              <c:pt idx="304">
                <c:v>23.8</c:v>
              </c:pt>
              <c:pt idx="305">
                <c:v>25</c:v>
              </c:pt>
              <c:pt idx="306">
                <c:v>27.4</c:v>
              </c:pt>
              <c:pt idx="307">
                <c:v>26.9</c:v>
              </c:pt>
              <c:pt idx="308">
                <c:v>28.4</c:v>
              </c:pt>
              <c:pt idx="309">
                <c:v>28.1</c:v>
              </c:pt>
              <c:pt idx="310">
                <c:v>30</c:v>
              </c:pt>
              <c:pt idx="311">
                <c:v>28.7</c:v>
              </c:pt>
              <c:pt idx="312">
                <c:v>26.7</c:v>
              </c:pt>
              <c:pt idx="313">
                <c:v>25.8</c:v>
              </c:pt>
              <c:pt idx="314">
                <c:v>25.5</c:v>
              </c:pt>
              <c:pt idx="315">
                <c:v>22.7</c:v>
              </c:pt>
              <c:pt idx="316">
                <c:v>18.100000000000001</c:v>
              </c:pt>
              <c:pt idx="317">
                <c:v>17</c:v>
              </c:pt>
              <c:pt idx="318">
                <c:v>19.5</c:v>
              </c:pt>
              <c:pt idx="319">
                <c:v>23.1</c:v>
              </c:pt>
              <c:pt idx="320">
                <c:v>25.4</c:v>
              </c:pt>
              <c:pt idx="321">
                <c:v>23.1</c:v>
              </c:pt>
              <c:pt idx="322">
                <c:v>22.5</c:v>
              </c:pt>
              <c:pt idx="323">
                <c:v>24.1</c:v>
              </c:pt>
              <c:pt idx="324">
                <c:v>25.8</c:v>
              </c:pt>
              <c:pt idx="325">
                <c:v>23.5</c:v>
              </c:pt>
              <c:pt idx="326">
                <c:v>19.5</c:v>
              </c:pt>
              <c:pt idx="327">
                <c:v>21</c:v>
              </c:pt>
              <c:pt idx="328">
                <c:v>22</c:v>
              </c:pt>
              <c:pt idx="329">
                <c:v>22.8</c:v>
              </c:pt>
              <c:pt idx="330">
                <c:v>23.6</c:v>
              </c:pt>
              <c:pt idx="331">
                <c:v>25</c:v>
              </c:pt>
              <c:pt idx="332">
                <c:v>25.1</c:v>
              </c:pt>
              <c:pt idx="333">
                <c:v>22.1</c:v>
              </c:pt>
              <c:pt idx="334">
                <c:v>18.2</c:v>
              </c:pt>
              <c:pt idx="335">
                <c:v>17.600000000000001</c:v>
              </c:pt>
              <c:pt idx="336">
                <c:v>17.5</c:v>
              </c:pt>
              <c:pt idx="337">
                <c:v>17.600000000000001</c:v>
              </c:pt>
              <c:pt idx="338">
                <c:v>18.2</c:v>
              </c:pt>
              <c:pt idx="339">
                <c:v>22.8</c:v>
              </c:pt>
              <c:pt idx="340">
                <c:v>18.3</c:v>
              </c:pt>
              <c:pt idx="341">
                <c:v>19.100000000000001</c:v>
              </c:pt>
              <c:pt idx="342">
                <c:v>20.9</c:v>
              </c:pt>
              <c:pt idx="343">
                <c:v>21.1</c:v>
              </c:pt>
              <c:pt idx="344">
                <c:v>21.5</c:v>
              </c:pt>
              <c:pt idx="345">
                <c:v>21.6</c:v>
              </c:pt>
              <c:pt idx="346">
                <c:v>21</c:v>
              </c:pt>
              <c:pt idx="347">
                <c:v>20</c:v>
              </c:pt>
              <c:pt idx="348">
                <c:v>19.2</c:v>
              </c:pt>
              <c:pt idx="349">
                <c:v>20.8</c:v>
              </c:pt>
              <c:pt idx="350">
                <c:v>19.899999999999999</c:v>
              </c:pt>
              <c:pt idx="351">
                <c:v>22.4</c:v>
              </c:pt>
              <c:pt idx="352">
                <c:v>21.1</c:v>
              </c:pt>
              <c:pt idx="353">
                <c:v>20.9</c:v>
              </c:pt>
              <c:pt idx="354">
                <c:v>24.2</c:v>
              </c:pt>
              <c:pt idx="355">
                <c:v>20.9</c:v>
              </c:pt>
              <c:pt idx="356">
                <c:v>23.2</c:v>
              </c:pt>
              <c:pt idx="357">
                <c:v>24.3</c:v>
              </c:pt>
              <c:pt idx="358">
                <c:v>23.5</c:v>
              </c:pt>
              <c:pt idx="359">
                <c:v>20.8</c:v>
              </c:pt>
              <c:pt idx="360">
                <c:v>16.399999999999999</c:v>
              </c:pt>
              <c:pt idx="361">
                <c:v>16.7</c:v>
              </c:pt>
              <c:pt idx="362">
                <c:v>12.9</c:v>
              </c:pt>
              <c:pt idx="363">
                <c:v>13.2</c:v>
              </c:pt>
              <c:pt idx="364">
                <c:v>14.2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Lit>
              <c:ptCount val="366"/>
              <c:pt idx="0">
                <c:v>DOE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</c:strLit>
          </c:xVal>
          <c:yVal>
            <c:numLit>
              <c:formatCode>General</c:formatCode>
              <c:ptCount val="365"/>
              <c:pt idx="0">
                <c:v>0</c:v>
              </c:pt>
              <c:pt idx="1">
                <c:v>-1.2</c:v>
              </c:pt>
              <c:pt idx="2">
                <c:v>1.9</c:v>
              </c:pt>
              <c:pt idx="3">
                <c:v>0.4</c:v>
              </c:pt>
              <c:pt idx="4">
                <c:v>6.3</c:v>
              </c:pt>
              <c:pt idx="5">
                <c:v>1.6</c:v>
              </c:pt>
              <c:pt idx="6">
                <c:v>3.4</c:v>
              </c:pt>
              <c:pt idx="7">
                <c:v>6.2</c:v>
              </c:pt>
              <c:pt idx="8">
                <c:v>5.0999999999999996</c:v>
              </c:pt>
              <c:pt idx="9">
                <c:v>8.4</c:v>
              </c:pt>
              <c:pt idx="10">
                <c:v>7.8</c:v>
              </c:pt>
              <c:pt idx="11">
                <c:v>4.5</c:v>
              </c:pt>
              <c:pt idx="12">
                <c:v>2.8</c:v>
              </c:pt>
              <c:pt idx="13">
                <c:v>0.4</c:v>
              </c:pt>
              <c:pt idx="14">
                <c:v>3.5</c:v>
              </c:pt>
              <c:pt idx="15">
                <c:v>3.1</c:v>
              </c:pt>
              <c:pt idx="16">
                <c:v>5.3</c:v>
              </c:pt>
              <c:pt idx="17">
                <c:v>5.6</c:v>
              </c:pt>
              <c:pt idx="18">
                <c:v>3.8</c:v>
              </c:pt>
              <c:pt idx="19">
                <c:v>1</c:v>
              </c:pt>
              <c:pt idx="20">
                <c:v>5.3</c:v>
              </c:pt>
              <c:pt idx="21">
                <c:v>-1.5</c:v>
              </c:pt>
              <c:pt idx="22">
                <c:v>-3.1</c:v>
              </c:pt>
              <c:pt idx="23">
                <c:v>-4.0999999999999996</c:v>
              </c:pt>
              <c:pt idx="24">
                <c:v>1</c:v>
              </c:pt>
              <c:pt idx="25">
                <c:v>2</c:v>
              </c:pt>
              <c:pt idx="26">
                <c:v>-0.2</c:v>
              </c:pt>
              <c:pt idx="27">
                <c:v>-3.5</c:v>
              </c:pt>
              <c:pt idx="28">
                <c:v>0.6</c:v>
              </c:pt>
              <c:pt idx="29">
                <c:v>5.8</c:v>
              </c:pt>
              <c:pt idx="30">
                <c:v>6.8</c:v>
              </c:pt>
              <c:pt idx="31">
                <c:v>-0.2</c:v>
              </c:pt>
              <c:pt idx="32">
                <c:v>-0.4</c:v>
              </c:pt>
              <c:pt idx="33">
                <c:v>1.3</c:v>
              </c:pt>
              <c:pt idx="34">
                <c:v>2.4</c:v>
              </c:pt>
              <c:pt idx="35">
                <c:v>3.4</c:v>
              </c:pt>
              <c:pt idx="36">
                <c:v>2.6</c:v>
              </c:pt>
              <c:pt idx="37">
                <c:v>4</c:v>
              </c:pt>
              <c:pt idx="38">
                <c:v>3.2</c:v>
              </c:pt>
              <c:pt idx="39">
                <c:v>2.1</c:v>
              </c:pt>
              <c:pt idx="40">
                <c:v>2</c:v>
              </c:pt>
              <c:pt idx="41">
                <c:v>4.5</c:v>
              </c:pt>
              <c:pt idx="42">
                <c:v>7.2</c:v>
              </c:pt>
              <c:pt idx="43">
                <c:v>6.9</c:v>
              </c:pt>
              <c:pt idx="44">
                <c:v>11.5</c:v>
              </c:pt>
              <c:pt idx="45">
                <c:v>6.8</c:v>
              </c:pt>
              <c:pt idx="46">
                <c:v>10.7</c:v>
              </c:pt>
              <c:pt idx="47">
                <c:v>10.199999999999999</c:v>
              </c:pt>
              <c:pt idx="48">
                <c:v>4.7</c:v>
              </c:pt>
              <c:pt idx="49">
                <c:v>6.5</c:v>
              </c:pt>
              <c:pt idx="50">
                <c:v>8.9</c:v>
              </c:pt>
              <c:pt idx="51">
                <c:v>2.5</c:v>
              </c:pt>
              <c:pt idx="52">
                <c:v>-1.7</c:v>
              </c:pt>
              <c:pt idx="53">
                <c:v>-1</c:v>
              </c:pt>
              <c:pt idx="54">
                <c:v>-0.8</c:v>
              </c:pt>
              <c:pt idx="55">
                <c:v>-1.3</c:v>
              </c:pt>
              <c:pt idx="56">
                <c:v>-3.1</c:v>
              </c:pt>
              <c:pt idx="57">
                <c:v>-2.5</c:v>
              </c:pt>
              <c:pt idx="58">
                <c:v>-2.7</c:v>
              </c:pt>
              <c:pt idx="59">
                <c:v>2.8</c:v>
              </c:pt>
              <c:pt idx="60">
                <c:v>-0.2</c:v>
              </c:pt>
              <c:pt idx="61">
                <c:v>0.6</c:v>
              </c:pt>
              <c:pt idx="62">
                <c:v>3</c:v>
              </c:pt>
              <c:pt idx="63">
                <c:v>5.5</c:v>
              </c:pt>
              <c:pt idx="64">
                <c:v>0.9</c:v>
              </c:pt>
              <c:pt idx="65">
                <c:v>0.4</c:v>
              </c:pt>
              <c:pt idx="66">
                <c:v>2.2000000000000002</c:v>
              </c:pt>
              <c:pt idx="67">
                <c:v>7</c:v>
              </c:pt>
              <c:pt idx="68">
                <c:v>6.5</c:v>
              </c:pt>
              <c:pt idx="69">
                <c:v>9</c:v>
              </c:pt>
              <c:pt idx="70">
                <c:v>11.1</c:v>
              </c:pt>
              <c:pt idx="71">
                <c:v>9</c:v>
              </c:pt>
              <c:pt idx="72">
                <c:v>10.199999999999999</c:v>
              </c:pt>
              <c:pt idx="73">
                <c:v>9.3000000000000007</c:v>
              </c:pt>
              <c:pt idx="74">
                <c:v>7.4</c:v>
              </c:pt>
              <c:pt idx="75">
                <c:v>4.2</c:v>
              </c:pt>
              <c:pt idx="76">
                <c:v>4.3</c:v>
              </c:pt>
              <c:pt idx="77">
                <c:v>4.8</c:v>
              </c:pt>
              <c:pt idx="78">
                <c:v>2.2999999999999998</c:v>
              </c:pt>
              <c:pt idx="79">
                <c:v>1</c:v>
              </c:pt>
              <c:pt idx="80">
                <c:v>5.2</c:v>
              </c:pt>
              <c:pt idx="81">
                <c:v>8.1</c:v>
              </c:pt>
              <c:pt idx="82">
                <c:v>12.1</c:v>
              </c:pt>
              <c:pt idx="83">
                <c:v>8.1999999999999993</c:v>
              </c:pt>
              <c:pt idx="84">
                <c:v>5.0999999999999996</c:v>
              </c:pt>
              <c:pt idx="85">
                <c:v>6.1</c:v>
              </c:pt>
              <c:pt idx="86">
                <c:v>4.7</c:v>
              </c:pt>
              <c:pt idx="87">
                <c:v>3.9</c:v>
              </c:pt>
              <c:pt idx="88">
                <c:v>5.7</c:v>
              </c:pt>
              <c:pt idx="89">
                <c:v>8.1999999999999993</c:v>
              </c:pt>
              <c:pt idx="90">
                <c:v>7.7</c:v>
              </c:pt>
              <c:pt idx="91">
                <c:v>11.5</c:v>
              </c:pt>
              <c:pt idx="92">
                <c:v>7.1</c:v>
              </c:pt>
              <c:pt idx="93">
                <c:v>7.4</c:v>
              </c:pt>
              <c:pt idx="94">
                <c:v>8.1999999999999993</c:v>
              </c:pt>
              <c:pt idx="95">
                <c:v>8.8000000000000007</c:v>
              </c:pt>
              <c:pt idx="96">
                <c:v>12.9</c:v>
              </c:pt>
              <c:pt idx="97">
                <c:v>14.1</c:v>
              </c:pt>
              <c:pt idx="98">
                <c:v>15.8</c:v>
              </c:pt>
              <c:pt idx="99">
                <c:v>9.1</c:v>
              </c:pt>
              <c:pt idx="100">
                <c:v>8.4</c:v>
              </c:pt>
              <c:pt idx="101">
                <c:v>10.3</c:v>
              </c:pt>
              <c:pt idx="102">
                <c:v>13.1</c:v>
              </c:pt>
              <c:pt idx="103">
                <c:v>10.7</c:v>
              </c:pt>
              <c:pt idx="104">
                <c:v>6.1</c:v>
              </c:pt>
              <c:pt idx="105">
                <c:v>3.3</c:v>
              </c:pt>
              <c:pt idx="106">
                <c:v>10.3</c:v>
              </c:pt>
              <c:pt idx="107">
                <c:v>8</c:v>
              </c:pt>
              <c:pt idx="108">
                <c:v>4.2</c:v>
              </c:pt>
              <c:pt idx="109">
                <c:v>5.0999999999999996</c:v>
              </c:pt>
              <c:pt idx="110">
                <c:v>6.5</c:v>
              </c:pt>
              <c:pt idx="111">
                <c:v>6.3</c:v>
              </c:pt>
              <c:pt idx="112">
                <c:v>10.199999999999999</c:v>
              </c:pt>
              <c:pt idx="113">
                <c:v>13.1</c:v>
              </c:pt>
              <c:pt idx="114">
                <c:v>13.3</c:v>
              </c:pt>
              <c:pt idx="115">
                <c:v>13.3</c:v>
              </c:pt>
              <c:pt idx="116">
                <c:v>13.5</c:v>
              </c:pt>
              <c:pt idx="117">
                <c:v>16.2</c:v>
              </c:pt>
              <c:pt idx="118">
                <c:v>15.4</c:v>
              </c:pt>
              <c:pt idx="119">
                <c:v>11.9</c:v>
              </c:pt>
              <c:pt idx="120">
                <c:v>10.4</c:v>
              </c:pt>
              <c:pt idx="121">
                <c:v>11.1</c:v>
              </c:pt>
              <c:pt idx="122">
                <c:v>9.3000000000000007</c:v>
              </c:pt>
              <c:pt idx="123">
                <c:v>5.9</c:v>
              </c:pt>
              <c:pt idx="124">
                <c:v>8.1999999999999993</c:v>
              </c:pt>
              <c:pt idx="125">
                <c:v>9.9</c:v>
              </c:pt>
              <c:pt idx="126">
                <c:v>16.2</c:v>
              </c:pt>
              <c:pt idx="127">
                <c:v>16.899999999999999</c:v>
              </c:pt>
              <c:pt idx="128">
                <c:v>13.8</c:v>
              </c:pt>
              <c:pt idx="129">
                <c:v>14.4</c:v>
              </c:pt>
              <c:pt idx="130">
                <c:v>13.4</c:v>
              </c:pt>
              <c:pt idx="131">
                <c:v>16.3</c:v>
              </c:pt>
              <c:pt idx="132">
                <c:v>13.6</c:v>
              </c:pt>
              <c:pt idx="133">
                <c:v>10.5</c:v>
              </c:pt>
              <c:pt idx="134">
                <c:v>8.4</c:v>
              </c:pt>
              <c:pt idx="135">
                <c:v>11.1</c:v>
              </c:pt>
              <c:pt idx="136">
                <c:v>11.4</c:v>
              </c:pt>
              <c:pt idx="137">
                <c:v>12.4</c:v>
              </c:pt>
              <c:pt idx="138">
                <c:v>10</c:v>
              </c:pt>
              <c:pt idx="139">
                <c:v>12.2</c:v>
              </c:pt>
              <c:pt idx="140">
                <c:v>11.7</c:v>
              </c:pt>
              <c:pt idx="141">
                <c:v>14.1</c:v>
              </c:pt>
              <c:pt idx="142">
                <c:v>15</c:v>
              </c:pt>
              <c:pt idx="143">
                <c:v>12.4</c:v>
              </c:pt>
              <c:pt idx="144">
                <c:v>12.7</c:v>
              </c:pt>
              <c:pt idx="145">
                <c:v>14.2</c:v>
              </c:pt>
              <c:pt idx="146">
                <c:v>16.600000000000001</c:v>
              </c:pt>
              <c:pt idx="147">
                <c:v>12.5</c:v>
              </c:pt>
              <c:pt idx="148">
                <c:v>13.2</c:v>
              </c:pt>
              <c:pt idx="149">
                <c:v>14.1</c:v>
              </c:pt>
              <c:pt idx="150">
                <c:v>15.8</c:v>
              </c:pt>
              <c:pt idx="151">
                <c:v>13.5</c:v>
              </c:pt>
              <c:pt idx="152">
                <c:v>12</c:v>
              </c:pt>
              <c:pt idx="153">
                <c:v>13.2</c:v>
              </c:pt>
              <c:pt idx="154">
                <c:v>13.3</c:v>
              </c:pt>
              <c:pt idx="155">
                <c:v>14.3</c:v>
              </c:pt>
              <c:pt idx="156">
                <c:v>16.600000000000001</c:v>
              </c:pt>
              <c:pt idx="157">
                <c:v>15.9</c:v>
              </c:pt>
              <c:pt idx="158">
                <c:v>15</c:v>
              </c:pt>
              <c:pt idx="159">
                <c:v>15</c:v>
              </c:pt>
              <c:pt idx="160">
                <c:v>17.2</c:v>
              </c:pt>
              <c:pt idx="161">
                <c:v>15.9</c:v>
              </c:pt>
              <c:pt idx="162">
                <c:v>15.5</c:v>
              </c:pt>
              <c:pt idx="163">
                <c:v>14</c:v>
              </c:pt>
              <c:pt idx="164">
                <c:v>19.5</c:v>
              </c:pt>
              <c:pt idx="165">
                <c:v>22.3</c:v>
              </c:pt>
              <c:pt idx="166">
                <c:v>21.6</c:v>
              </c:pt>
              <c:pt idx="167">
                <c:v>20.5</c:v>
              </c:pt>
              <c:pt idx="168">
                <c:v>16.2</c:v>
              </c:pt>
              <c:pt idx="169">
                <c:v>14.9</c:v>
              </c:pt>
              <c:pt idx="170">
                <c:v>15.1</c:v>
              </c:pt>
              <c:pt idx="171">
                <c:v>16.2</c:v>
              </c:pt>
              <c:pt idx="172">
                <c:v>17.3</c:v>
              </c:pt>
              <c:pt idx="173">
                <c:v>18.399999999999999</c:v>
              </c:pt>
              <c:pt idx="174">
                <c:v>18.399999999999999</c:v>
              </c:pt>
              <c:pt idx="175">
                <c:v>20.5</c:v>
              </c:pt>
              <c:pt idx="176">
                <c:v>19</c:v>
              </c:pt>
              <c:pt idx="177">
                <c:v>17.399999999999999</c:v>
              </c:pt>
              <c:pt idx="178">
                <c:v>17.600000000000001</c:v>
              </c:pt>
              <c:pt idx="179">
                <c:v>19.100000000000001</c:v>
              </c:pt>
              <c:pt idx="180">
                <c:v>21.9</c:v>
              </c:pt>
              <c:pt idx="181">
                <c:v>16</c:v>
              </c:pt>
              <c:pt idx="182">
                <c:v>14.8</c:v>
              </c:pt>
              <c:pt idx="183">
                <c:v>15.8</c:v>
              </c:pt>
              <c:pt idx="184">
                <c:v>18.399999999999999</c:v>
              </c:pt>
              <c:pt idx="185">
                <c:v>19.2</c:v>
              </c:pt>
              <c:pt idx="186">
                <c:v>20.7</c:v>
              </c:pt>
              <c:pt idx="187">
                <c:v>27.6</c:v>
              </c:pt>
              <c:pt idx="188">
                <c:v>25.5</c:v>
              </c:pt>
              <c:pt idx="189">
                <c:v>24.2</c:v>
              </c:pt>
              <c:pt idx="190">
                <c:v>22.9</c:v>
              </c:pt>
              <c:pt idx="191">
                <c:v>22.6</c:v>
              </c:pt>
              <c:pt idx="192">
                <c:v>23.1</c:v>
              </c:pt>
              <c:pt idx="193">
                <c:v>23.6</c:v>
              </c:pt>
              <c:pt idx="194">
                <c:v>24.3</c:v>
              </c:pt>
              <c:pt idx="195">
                <c:v>25.8</c:v>
              </c:pt>
              <c:pt idx="196">
                <c:v>25.3</c:v>
              </c:pt>
              <c:pt idx="197">
                <c:v>24.9</c:v>
              </c:pt>
              <c:pt idx="198">
                <c:v>24</c:v>
              </c:pt>
              <c:pt idx="199">
                <c:v>23</c:v>
              </c:pt>
              <c:pt idx="200">
                <c:v>25.9</c:v>
              </c:pt>
              <c:pt idx="201">
                <c:v>26.3</c:v>
              </c:pt>
              <c:pt idx="202">
                <c:v>24.1</c:v>
              </c:pt>
              <c:pt idx="203">
                <c:v>23.1</c:v>
              </c:pt>
              <c:pt idx="204">
                <c:v>23</c:v>
              </c:pt>
              <c:pt idx="205">
                <c:v>23.8</c:v>
              </c:pt>
              <c:pt idx="206">
                <c:v>26.2</c:v>
              </c:pt>
              <c:pt idx="207">
                <c:v>27.3</c:v>
              </c:pt>
              <c:pt idx="208">
                <c:v>26.6</c:v>
              </c:pt>
              <c:pt idx="209">
                <c:v>25.4</c:v>
              </c:pt>
              <c:pt idx="210">
                <c:v>24.1</c:v>
              </c:pt>
              <c:pt idx="211">
                <c:v>24.5</c:v>
              </c:pt>
              <c:pt idx="212">
                <c:v>23.2</c:v>
              </c:pt>
              <c:pt idx="213">
                <c:v>24.5</c:v>
              </c:pt>
              <c:pt idx="214">
                <c:v>23.2</c:v>
              </c:pt>
              <c:pt idx="215">
                <c:v>23.5</c:v>
              </c:pt>
              <c:pt idx="216">
                <c:v>24.2</c:v>
              </c:pt>
              <c:pt idx="217">
                <c:v>24.4</c:v>
              </c:pt>
              <c:pt idx="218">
                <c:v>24</c:v>
              </c:pt>
              <c:pt idx="219">
                <c:v>25.3</c:v>
              </c:pt>
              <c:pt idx="220">
                <c:v>23.4</c:v>
              </c:pt>
              <c:pt idx="221">
                <c:v>23.8</c:v>
              </c:pt>
              <c:pt idx="222">
                <c:v>21.4</c:v>
              </c:pt>
              <c:pt idx="223">
                <c:v>22.2</c:v>
              </c:pt>
              <c:pt idx="224">
                <c:v>21.9</c:v>
              </c:pt>
              <c:pt idx="225">
                <c:v>21</c:v>
              </c:pt>
              <c:pt idx="226">
                <c:v>23.7</c:v>
              </c:pt>
              <c:pt idx="227">
                <c:v>22.5</c:v>
              </c:pt>
              <c:pt idx="228">
                <c:v>23.8</c:v>
              </c:pt>
              <c:pt idx="229">
                <c:v>23.7</c:v>
              </c:pt>
              <c:pt idx="230">
                <c:v>24.7</c:v>
              </c:pt>
              <c:pt idx="231">
                <c:v>23.9</c:v>
              </c:pt>
              <c:pt idx="232">
                <c:v>23.8</c:v>
              </c:pt>
              <c:pt idx="233">
                <c:v>23.8</c:v>
              </c:pt>
              <c:pt idx="234">
                <c:v>24.5</c:v>
              </c:pt>
              <c:pt idx="235">
                <c:v>23.6</c:v>
              </c:pt>
              <c:pt idx="236">
                <c:v>22.2</c:v>
              </c:pt>
              <c:pt idx="237">
                <c:v>20.7</c:v>
              </c:pt>
              <c:pt idx="238">
                <c:v>23.5</c:v>
              </c:pt>
              <c:pt idx="239">
                <c:v>21.6</c:v>
              </c:pt>
              <c:pt idx="240">
                <c:v>19</c:v>
              </c:pt>
              <c:pt idx="241">
                <c:v>18.3</c:v>
              </c:pt>
              <c:pt idx="242">
                <c:v>21.8</c:v>
              </c:pt>
              <c:pt idx="243">
                <c:v>22</c:v>
              </c:pt>
              <c:pt idx="244">
                <c:v>23</c:v>
              </c:pt>
              <c:pt idx="245">
                <c:v>21.9</c:v>
              </c:pt>
              <c:pt idx="246">
                <c:v>18.399999999999999</c:v>
              </c:pt>
              <c:pt idx="247">
                <c:v>20.3</c:v>
              </c:pt>
              <c:pt idx="248">
                <c:v>20.9</c:v>
              </c:pt>
              <c:pt idx="249">
                <c:v>20.100000000000001</c:v>
              </c:pt>
              <c:pt idx="250">
                <c:v>21.5</c:v>
              </c:pt>
              <c:pt idx="251">
                <c:v>19.8</c:v>
              </c:pt>
              <c:pt idx="252">
                <c:v>21.1</c:v>
              </c:pt>
              <c:pt idx="253">
                <c:v>20.9</c:v>
              </c:pt>
              <c:pt idx="254">
                <c:v>17.899999999999999</c:v>
              </c:pt>
              <c:pt idx="255">
                <c:v>17</c:v>
              </c:pt>
              <c:pt idx="256">
                <c:v>15.6</c:v>
              </c:pt>
              <c:pt idx="257">
                <c:v>16.399999999999999</c:v>
              </c:pt>
              <c:pt idx="258">
                <c:v>17.2</c:v>
              </c:pt>
              <c:pt idx="259">
                <c:v>20.3</c:v>
              </c:pt>
              <c:pt idx="260">
                <c:v>20.8</c:v>
              </c:pt>
              <c:pt idx="261">
                <c:v>20.6</c:v>
              </c:pt>
              <c:pt idx="262">
                <c:v>21</c:v>
              </c:pt>
              <c:pt idx="263">
                <c:v>19.5</c:v>
              </c:pt>
              <c:pt idx="264">
                <c:v>20.3</c:v>
              </c:pt>
              <c:pt idx="265">
                <c:v>19.100000000000001</c:v>
              </c:pt>
              <c:pt idx="266">
                <c:v>17.100000000000001</c:v>
              </c:pt>
              <c:pt idx="267">
                <c:v>20.9</c:v>
              </c:pt>
              <c:pt idx="268">
                <c:v>18.3</c:v>
              </c:pt>
              <c:pt idx="269">
                <c:v>17.7</c:v>
              </c:pt>
              <c:pt idx="270">
                <c:v>17</c:v>
              </c:pt>
              <c:pt idx="271">
                <c:v>16.399999999999999</c:v>
              </c:pt>
              <c:pt idx="272">
                <c:v>17.5</c:v>
              </c:pt>
              <c:pt idx="273">
                <c:v>18.399999999999999</c:v>
              </c:pt>
              <c:pt idx="274">
                <c:v>19.899999999999999</c:v>
              </c:pt>
              <c:pt idx="275">
                <c:v>21.2</c:v>
              </c:pt>
              <c:pt idx="276">
                <c:v>21.3</c:v>
              </c:pt>
              <c:pt idx="277">
                <c:v>17.600000000000001</c:v>
              </c:pt>
              <c:pt idx="278">
                <c:v>15.7</c:v>
              </c:pt>
              <c:pt idx="279">
                <c:v>13.3</c:v>
              </c:pt>
              <c:pt idx="280">
                <c:v>12.2</c:v>
              </c:pt>
              <c:pt idx="281">
                <c:v>9.5</c:v>
              </c:pt>
              <c:pt idx="282">
                <c:v>8.6</c:v>
              </c:pt>
              <c:pt idx="283">
                <c:v>8.4</c:v>
              </c:pt>
              <c:pt idx="284">
                <c:v>12.7</c:v>
              </c:pt>
              <c:pt idx="285">
                <c:v>17.100000000000001</c:v>
              </c:pt>
              <c:pt idx="286">
                <c:v>15.1</c:v>
              </c:pt>
              <c:pt idx="287">
                <c:v>12.1</c:v>
              </c:pt>
              <c:pt idx="288">
                <c:v>13.3</c:v>
              </c:pt>
              <c:pt idx="289">
                <c:v>12.3</c:v>
              </c:pt>
              <c:pt idx="290">
                <c:v>12</c:v>
              </c:pt>
              <c:pt idx="291">
                <c:v>12.8</c:v>
              </c:pt>
              <c:pt idx="292">
                <c:v>12.6</c:v>
              </c:pt>
              <c:pt idx="293">
                <c:v>15.8</c:v>
              </c:pt>
              <c:pt idx="294">
                <c:v>16.2</c:v>
              </c:pt>
              <c:pt idx="295">
                <c:v>15.7</c:v>
              </c:pt>
              <c:pt idx="296">
                <c:v>13.4</c:v>
              </c:pt>
              <c:pt idx="297">
                <c:v>11.5</c:v>
              </c:pt>
              <c:pt idx="298">
                <c:v>11.4</c:v>
              </c:pt>
              <c:pt idx="299">
                <c:v>11.5</c:v>
              </c:pt>
              <c:pt idx="300">
                <c:v>9.1</c:v>
              </c:pt>
              <c:pt idx="301">
                <c:v>9.4</c:v>
              </c:pt>
              <c:pt idx="302">
                <c:v>11.4</c:v>
              </c:pt>
              <c:pt idx="303">
                <c:v>12.9</c:v>
              </c:pt>
              <c:pt idx="304">
                <c:v>7.4</c:v>
              </c:pt>
              <c:pt idx="305">
                <c:v>6</c:v>
              </c:pt>
              <c:pt idx="306">
                <c:v>4.5999999999999996</c:v>
              </c:pt>
              <c:pt idx="307">
                <c:v>6.5</c:v>
              </c:pt>
              <c:pt idx="308">
                <c:v>6.1</c:v>
              </c:pt>
              <c:pt idx="309">
                <c:v>6.7</c:v>
              </c:pt>
              <c:pt idx="310">
                <c:v>6.8</c:v>
              </c:pt>
              <c:pt idx="311">
                <c:v>7.3</c:v>
              </c:pt>
              <c:pt idx="312">
                <c:v>6.3</c:v>
              </c:pt>
              <c:pt idx="313">
                <c:v>9.1999999999999993</c:v>
              </c:pt>
              <c:pt idx="314">
                <c:v>8.1999999999999993</c:v>
              </c:pt>
              <c:pt idx="315">
                <c:v>4.3</c:v>
              </c:pt>
              <c:pt idx="316">
                <c:v>-1.7</c:v>
              </c:pt>
              <c:pt idx="317">
                <c:v>2.7</c:v>
              </c:pt>
              <c:pt idx="318">
                <c:v>5.3</c:v>
              </c:pt>
              <c:pt idx="319">
                <c:v>-0.8</c:v>
              </c:pt>
              <c:pt idx="320">
                <c:v>-0.7</c:v>
              </c:pt>
              <c:pt idx="321">
                <c:v>0.5</c:v>
              </c:pt>
              <c:pt idx="322">
                <c:v>1.8</c:v>
              </c:pt>
              <c:pt idx="323">
                <c:v>-0.6</c:v>
              </c:pt>
              <c:pt idx="324">
                <c:v>2.2999999999999998</c:v>
              </c:pt>
              <c:pt idx="325">
                <c:v>0.7</c:v>
              </c:pt>
              <c:pt idx="326">
                <c:v>7</c:v>
              </c:pt>
              <c:pt idx="327">
                <c:v>2.4</c:v>
              </c:pt>
              <c:pt idx="328">
                <c:v>1.2</c:v>
              </c:pt>
              <c:pt idx="329">
                <c:v>1</c:v>
              </c:pt>
              <c:pt idx="330">
                <c:v>0.2</c:v>
              </c:pt>
              <c:pt idx="331">
                <c:v>0.2</c:v>
              </c:pt>
              <c:pt idx="332">
                <c:v>2</c:v>
              </c:pt>
              <c:pt idx="333">
                <c:v>3.3</c:v>
              </c:pt>
              <c:pt idx="334">
                <c:v>6</c:v>
              </c:pt>
              <c:pt idx="335">
                <c:v>4.2</c:v>
              </c:pt>
              <c:pt idx="336">
                <c:v>2.8</c:v>
              </c:pt>
              <c:pt idx="337">
                <c:v>-0.9</c:v>
              </c:pt>
              <c:pt idx="338">
                <c:v>-1.9</c:v>
              </c:pt>
              <c:pt idx="339">
                <c:v>1.9</c:v>
              </c:pt>
              <c:pt idx="340">
                <c:v>8.9</c:v>
              </c:pt>
              <c:pt idx="341">
                <c:v>8.1999999999999993</c:v>
              </c:pt>
              <c:pt idx="342">
                <c:v>4.7</c:v>
              </c:pt>
              <c:pt idx="343">
                <c:v>2.2999999999999998</c:v>
              </c:pt>
              <c:pt idx="344">
                <c:v>2.9</c:v>
              </c:pt>
              <c:pt idx="345">
                <c:v>4.3</c:v>
              </c:pt>
              <c:pt idx="346">
                <c:v>1.3</c:v>
              </c:pt>
              <c:pt idx="347">
                <c:v>-0.4</c:v>
              </c:pt>
              <c:pt idx="348">
                <c:v>-3.9</c:v>
              </c:pt>
              <c:pt idx="349">
                <c:v>2.7</c:v>
              </c:pt>
              <c:pt idx="350">
                <c:v>2.5</c:v>
              </c:pt>
              <c:pt idx="351">
                <c:v>2.5</c:v>
              </c:pt>
              <c:pt idx="352">
                <c:v>1.7</c:v>
              </c:pt>
              <c:pt idx="353">
                <c:v>-0.4</c:v>
              </c:pt>
              <c:pt idx="354">
                <c:v>-0.4</c:v>
              </c:pt>
              <c:pt idx="355">
                <c:v>1</c:v>
              </c:pt>
              <c:pt idx="356">
                <c:v>-0.4</c:v>
              </c:pt>
              <c:pt idx="357">
                <c:v>-1.4</c:v>
              </c:pt>
              <c:pt idx="358">
                <c:v>0.2</c:v>
              </c:pt>
              <c:pt idx="359">
                <c:v>0.2</c:v>
              </c:pt>
              <c:pt idx="360">
                <c:v>3.7</c:v>
              </c:pt>
              <c:pt idx="361">
                <c:v>0.3</c:v>
              </c:pt>
              <c:pt idx="362">
                <c:v>-1.2</c:v>
              </c:pt>
              <c:pt idx="363">
                <c:v>-5.7</c:v>
              </c:pt>
              <c:pt idx="364">
                <c:v>-3.7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50" noThreeD="1" sel="32" val="25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6</xdr:row>
          <xdr:rowOff>137160</xdr:rowOff>
        </xdr:from>
        <xdr:to>
          <xdr:col>8</xdr:col>
          <xdr:colOff>518160</xdr:colOff>
          <xdr:row>9</xdr:row>
          <xdr:rowOff>99060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</xdr:row>
          <xdr:rowOff>22860</xdr:rowOff>
        </xdr:from>
        <xdr:to>
          <xdr:col>8</xdr:col>
          <xdr:colOff>518160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12</xdr:row>
          <xdr:rowOff>152400</xdr:rowOff>
        </xdr:from>
        <xdr:to>
          <xdr:col>9</xdr:col>
          <xdr:colOff>0</xdr:colOff>
          <xdr:row>16</xdr:row>
          <xdr:rowOff>99060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22</xdr:row>
          <xdr:rowOff>60960</xdr:rowOff>
        </xdr:from>
        <xdr:to>
          <xdr:col>5</xdr:col>
          <xdr:colOff>533400</xdr:colOff>
          <xdr:row>23</xdr:row>
          <xdr:rowOff>99060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</xdr:row>
          <xdr:rowOff>175260</xdr:rowOff>
        </xdr:from>
        <xdr:to>
          <xdr:col>12</xdr:col>
          <xdr:colOff>365760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518160</xdr:colOff>
          <xdr:row>1</xdr:row>
          <xdr:rowOff>175260</xdr:rowOff>
        </xdr:from>
        <xdr:to>
          <xdr:col>14</xdr:col>
          <xdr:colOff>289560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289560</xdr:colOff>
          <xdr:row>16</xdr:row>
          <xdr:rowOff>99060</xdr:rowOff>
        </xdr:from>
        <xdr:to>
          <xdr:col>8</xdr:col>
          <xdr:colOff>228600</xdr:colOff>
          <xdr:row>19</xdr:row>
          <xdr:rowOff>68580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5</xdr:row>
          <xdr:rowOff>76200</xdr:rowOff>
        </xdr:from>
        <xdr:to>
          <xdr:col>8</xdr:col>
          <xdr:colOff>251460</xdr:colOff>
          <xdr:row>7</xdr:row>
          <xdr:rowOff>99060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7</xdr:row>
          <xdr:rowOff>137160</xdr:rowOff>
        </xdr:from>
        <xdr:to>
          <xdr:col>8</xdr:col>
          <xdr:colOff>251460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9</xdr:row>
          <xdr:rowOff>60960</xdr:rowOff>
        </xdr:from>
        <xdr:to>
          <xdr:col>8</xdr:col>
          <xdr:colOff>251460</xdr:colOff>
          <xdr:row>10</xdr:row>
          <xdr:rowOff>137160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11</xdr:row>
          <xdr:rowOff>22860</xdr:rowOff>
        </xdr:from>
        <xdr:to>
          <xdr:col>8</xdr:col>
          <xdr:colOff>251460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327660</xdr:colOff>
          <xdr:row>3</xdr:row>
          <xdr:rowOff>114300</xdr:rowOff>
        </xdr:from>
        <xdr:to>
          <xdr:col>7</xdr:col>
          <xdr:colOff>0</xdr:colOff>
          <xdr:row>4</xdr:row>
          <xdr:rowOff>175260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</xdr:row>
          <xdr:rowOff>99060</xdr:rowOff>
        </xdr:from>
        <xdr:to>
          <xdr:col>8</xdr:col>
          <xdr:colOff>213360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19</xdr:row>
          <xdr:rowOff>137160</xdr:rowOff>
        </xdr:from>
        <xdr:to>
          <xdr:col>8</xdr:col>
          <xdr:colOff>228600</xdr:colOff>
          <xdr:row>22</xdr:row>
          <xdr:rowOff>137160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13</xdr:row>
          <xdr:rowOff>99060</xdr:rowOff>
        </xdr:from>
        <xdr:to>
          <xdr:col>8</xdr:col>
          <xdr:colOff>251460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3</xdr:row>
          <xdr:rowOff>137160</xdr:rowOff>
        </xdr:from>
        <xdr:to>
          <xdr:col>8</xdr:col>
          <xdr:colOff>175260</xdr:colOff>
          <xdr:row>5</xdr:row>
          <xdr:rowOff>22860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3</xdr:row>
          <xdr:rowOff>160020</xdr:rowOff>
        </xdr:from>
        <xdr:to>
          <xdr:col>10</xdr:col>
          <xdr:colOff>68580</xdr:colOff>
          <xdr:row>5</xdr:row>
          <xdr:rowOff>7620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289560</xdr:colOff>
          <xdr:row>23</xdr:row>
          <xdr:rowOff>83820</xdr:rowOff>
        </xdr:from>
        <xdr:to>
          <xdr:col>8</xdr:col>
          <xdr:colOff>228600</xdr:colOff>
          <xdr:row>26</xdr:row>
          <xdr:rowOff>144780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60960</xdr:rowOff>
        </xdr:from>
        <xdr:to>
          <xdr:col>0</xdr:col>
          <xdr:colOff>1127760</xdr:colOff>
          <xdr:row>1</xdr:row>
          <xdr:rowOff>99060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175260</xdr:rowOff>
        </xdr:from>
        <xdr:to>
          <xdr:col>0</xdr:col>
          <xdr:colOff>1127760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2</xdr:row>
          <xdr:rowOff>289560</xdr:rowOff>
        </xdr:from>
        <xdr:to>
          <xdr:col>0</xdr:col>
          <xdr:colOff>1143000</xdr:colOff>
          <xdr:row>5</xdr:row>
          <xdr:rowOff>22860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441960</xdr:colOff>
          <xdr:row>0</xdr:row>
          <xdr:rowOff>99060</xdr:rowOff>
        </xdr:from>
        <xdr:to>
          <xdr:col>9</xdr:col>
          <xdr:colOff>480060</xdr:colOff>
          <xdr:row>1</xdr:row>
          <xdr:rowOff>198120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0</xdr:row>
          <xdr:rowOff>60960</xdr:rowOff>
        </xdr:from>
        <xdr:to>
          <xdr:col>4</xdr:col>
          <xdr:colOff>480060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594360</xdr:colOff>
          <xdr:row>0</xdr:row>
          <xdr:rowOff>60960</xdr:rowOff>
        </xdr:from>
        <xdr:to>
          <xdr:col>6</xdr:col>
          <xdr:colOff>403860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468404</xdr:colOff>
      <xdr:row>0</xdr:row>
      <xdr:rowOff>0</xdr:rowOff>
    </xdr:from>
    <xdr:to>
      <xdr:col>21</xdr:col>
      <xdr:colOff>106170</xdr:colOff>
      <xdr:row>31</xdr:row>
      <xdr:rowOff>68089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403860</xdr:colOff>
          <xdr:row>0</xdr:row>
          <xdr:rowOff>60960</xdr:rowOff>
        </xdr:from>
        <xdr:to>
          <xdr:col>2</xdr:col>
          <xdr:colOff>441960</xdr:colOff>
          <xdr:row>2</xdr:row>
          <xdr:rowOff>22860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0</xdr:row>
          <xdr:rowOff>60960</xdr:rowOff>
        </xdr:from>
        <xdr:to>
          <xdr:col>5</xdr:col>
          <xdr:colOff>99060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0</xdr:row>
          <xdr:rowOff>60960</xdr:rowOff>
        </xdr:from>
        <xdr:to>
          <xdr:col>7</xdr:col>
          <xdr:colOff>22860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</xdr:colOff>
          <xdr:row>0</xdr:row>
          <xdr:rowOff>99060</xdr:rowOff>
        </xdr:from>
        <xdr:to>
          <xdr:col>5</xdr:col>
          <xdr:colOff>419100</xdr:colOff>
          <xdr:row>2</xdr:row>
          <xdr:rowOff>60960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0</xdr:row>
          <xdr:rowOff>99060</xdr:rowOff>
        </xdr:from>
        <xdr:to>
          <xdr:col>7</xdr:col>
          <xdr:colOff>327660</xdr:colOff>
          <xdr:row>2</xdr:row>
          <xdr:rowOff>137160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441960</xdr:colOff>
          <xdr:row>0</xdr:row>
          <xdr:rowOff>99060</xdr:rowOff>
        </xdr:from>
        <xdr:to>
          <xdr:col>9</xdr:col>
          <xdr:colOff>251460</xdr:colOff>
          <xdr:row>2</xdr:row>
          <xdr:rowOff>137160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9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9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9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9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594360</xdr:colOff>
          <xdr:row>0</xdr:row>
          <xdr:rowOff>60960</xdr:rowOff>
        </xdr:from>
        <xdr:to>
          <xdr:col>15</xdr:col>
          <xdr:colOff>342900</xdr:colOff>
          <xdr:row>2</xdr:row>
          <xdr:rowOff>99060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9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0</xdr:row>
          <xdr:rowOff>60960</xdr:rowOff>
        </xdr:from>
        <xdr:to>
          <xdr:col>13</xdr:col>
          <xdr:colOff>518160</xdr:colOff>
          <xdr:row>2</xdr:row>
          <xdr:rowOff>99060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9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1394460</xdr:colOff>
          <xdr:row>1</xdr:row>
          <xdr:rowOff>114300</xdr:rowOff>
        </xdr:from>
        <xdr:to>
          <xdr:col>3</xdr:col>
          <xdr:colOff>670560</xdr:colOff>
          <xdr:row>3</xdr:row>
          <xdr:rowOff>22860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A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746760</xdr:colOff>
          <xdr:row>1</xdr:row>
          <xdr:rowOff>137160</xdr:rowOff>
        </xdr:from>
        <xdr:to>
          <xdr:col>4</xdr:col>
          <xdr:colOff>556260</xdr:colOff>
          <xdr:row>3</xdr:row>
          <xdr:rowOff>22860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A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0</xdr:row>
          <xdr:rowOff>99060</xdr:rowOff>
        </xdr:from>
        <xdr:to>
          <xdr:col>14</xdr:col>
          <xdr:colOff>441960</xdr:colOff>
          <xdr:row>2</xdr:row>
          <xdr:rowOff>99060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B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518160</xdr:colOff>
          <xdr:row>0</xdr:row>
          <xdr:rowOff>99060</xdr:rowOff>
        </xdr:from>
        <xdr:to>
          <xdr:col>16</xdr:col>
          <xdr:colOff>327660</xdr:colOff>
          <xdr:row>2</xdr:row>
          <xdr:rowOff>99060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B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0</xdr:row>
          <xdr:rowOff>60960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C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60960</xdr:rowOff>
        </xdr:from>
        <xdr:to>
          <xdr:col>9</xdr:col>
          <xdr:colOff>2156460</xdr:colOff>
          <xdr:row>1</xdr:row>
          <xdr:rowOff>137160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C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0</xdr:row>
          <xdr:rowOff>60960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D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68580</xdr:rowOff>
        </xdr:from>
        <xdr:to>
          <xdr:col>9</xdr:col>
          <xdr:colOff>2156460</xdr:colOff>
          <xdr:row>1</xdr:row>
          <xdr:rowOff>121920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D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0</xdr:row>
          <xdr:rowOff>60960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E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60960</xdr:rowOff>
        </xdr:from>
        <xdr:to>
          <xdr:col>9</xdr:col>
          <xdr:colOff>2156460</xdr:colOff>
          <xdr:row>1</xdr:row>
          <xdr:rowOff>137160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E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60960</xdr:colOff>
          <xdr:row>0</xdr:row>
          <xdr:rowOff>60960</xdr:rowOff>
        </xdr:from>
        <xdr:to>
          <xdr:col>178</xdr:col>
          <xdr:colOff>441960</xdr:colOff>
          <xdr:row>2</xdr:row>
          <xdr:rowOff>99060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F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518160</xdr:colOff>
          <xdr:row>0</xdr:row>
          <xdr:rowOff>76200</xdr:rowOff>
        </xdr:from>
        <xdr:to>
          <xdr:col>180</xdr:col>
          <xdr:colOff>327660</xdr:colOff>
          <xdr:row>2</xdr:row>
          <xdr:rowOff>99060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F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1127760</xdr:colOff>
          <xdr:row>0</xdr:row>
          <xdr:rowOff>76200</xdr:rowOff>
        </xdr:from>
        <xdr:to>
          <xdr:col>9</xdr:col>
          <xdr:colOff>327660</xdr:colOff>
          <xdr:row>2</xdr:row>
          <xdr:rowOff>99060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20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0</xdr:row>
          <xdr:rowOff>99060</xdr:rowOff>
        </xdr:from>
        <xdr:to>
          <xdr:col>11</xdr:col>
          <xdr:colOff>213360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20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E29" sqref="E29"/>
    </sheetView>
  </sheetViews>
  <sheetFormatPr defaultColWidth="8.6640625" defaultRowHeight="13.2"/>
  <cols>
    <col min="1" max="4" width="14.6640625" style="56" customWidth="1"/>
    <col min="5" max="5" width="23.44140625" style="56" customWidth="1"/>
    <col min="6" max="6" width="8.6640625" style="56"/>
    <col min="7" max="7" width="9.109375" style="56" customWidth="1"/>
    <col min="8" max="8" width="11.109375" style="56" customWidth="1"/>
    <col min="9" max="9" width="8.6640625" style="56"/>
    <col min="10" max="10" width="10" style="56" customWidth="1"/>
    <col min="11" max="12" width="8.6640625" style="56"/>
    <col min="13" max="13" width="9.109375" style="56" customWidth="1"/>
    <col min="14" max="19" width="8.6640625" style="56"/>
    <col min="20" max="20" width="15.109375" style="56" bestFit="1" customWidth="1"/>
    <col min="21" max="16384" width="8.664062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0.36193912056350608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0.36325596727411186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0.28884502476633012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8" thickBot="1">
      <c r="A6" s="180">
        <v>4</v>
      </c>
      <c r="B6" s="180"/>
      <c r="C6" s="180">
        <f t="shared" ca="1" si="0"/>
        <v>0.34971645587213451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0.33888354277311389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0.35329049115820427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0.34096240559100577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0.29645360707152124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0.33703184889139232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8" thickBot="1">
      <c r="A12" s="180">
        <v>10</v>
      </c>
      <c r="B12" s="180"/>
      <c r="C12" s="180">
        <f t="shared" ca="1" si="0"/>
        <v>0.33754432759600994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0.35566999502317276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8" thickBot="1">
      <c r="A14" s="180">
        <v>12</v>
      </c>
      <c r="B14" s="180"/>
      <c r="C14" s="180">
        <f t="shared" ca="1" si="0"/>
        <v>0.35807998206742359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8" thickBot="1">
      <c r="A15" s="180">
        <v>13</v>
      </c>
      <c r="B15" s="180"/>
      <c r="C15" s="180">
        <f t="shared" ca="1" si="0"/>
        <v>0.30998563476002267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8" thickBot="1">
      <c r="A16" s="180">
        <v>14</v>
      </c>
      <c r="B16" s="180"/>
      <c r="C16" s="180">
        <f t="shared" ca="1" si="0"/>
        <v>0.32863486881463316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8" thickBot="1">
      <c r="A17" s="180">
        <v>15</v>
      </c>
      <c r="B17" s="180"/>
      <c r="C17" s="180">
        <f t="shared" ca="1" si="0"/>
        <v>0.32610905950844304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8" thickBot="1">
      <c r="A18" s="180">
        <v>16</v>
      </c>
      <c r="B18" s="180"/>
      <c r="C18" s="180">
        <f t="shared" ca="1" si="0"/>
        <v>0.35167828444580779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8" thickBot="1">
      <c r="A19" s="180">
        <v>17</v>
      </c>
      <c r="B19" s="180"/>
      <c r="C19" s="180">
        <f t="shared" ca="1" si="0"/>
        <v>0.34856582785823942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8" thickBot="1">
      <c r="A20" s="180">
        <v>18</v>
      </c>
      <c r="B20" s="180"/>
      <c r="C20" s="180">
        <f t="shared" ca="1" si="0"/>
        <v>0.33555902349843353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0.27776839077719251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0.37814382123770701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0.35678523178398891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0.32226668505008993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0.37731923002678003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8" thickBot="1">
      <c r="A26" s="180">
        <v>24</v>
      </c>
      <c r="B26" s="180"/>
      <c r="C26" s="180">
        <f t="shared" ca="1" si="0"/>
        <v>0.33884955188266619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0.35244507020400806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0.36310480590260197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0.3583933063076204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0.38250056611047017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0.35708581033733072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0.36107478491146622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0.35766523477973439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0.33341457101128141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0.34992778397891333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0.35670900959436258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0.33433206456394327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0.37694584226893363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0.33922781656890583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0.3593010005727415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0.37102561848227861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0.27859748228837178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0.32631801243518144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0.35100482982580128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0.36063201908015285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0.35966428396392469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0.26828844528990203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0.36505395660117002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0.34536228315782791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0.31453047975842485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0.33998249679085046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0.39942079657934004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0.29716008270851368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0.38249764648843543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0.35292576243151014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0.31844974273943172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0.34388147060601704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0.40324779126241422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0.36461523508997068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0.31360641135074246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0.35624990184448996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0.33573157993509589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0.36393138050504165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0.36391360255473038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0.31989921350258543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0.3745408794978381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0.39356796121818988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0.38646774955058644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0.34453273178062988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0.33243431385827055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0.42095285422351691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0.33075525130636163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0.38051262045462864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0.35060506508098005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0.38329552866994265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0.38638632775037468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0.29743602172096806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0.37829456170128239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0.30797607754455214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0.36071474614264304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0.38246118644472682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0.32603718715482183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0.36882811234801438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0.31890844530822948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0.3673217097412883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0.31412910884760281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0.35284091173504334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0.35373205918748857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0.40132378904005472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0.25785426953767582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0.37833490902002437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0.33936258531488389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0.30415884724182962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0.37435429591262076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0.33350470440089763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0.33695015829481878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0.34758003669133564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0.34741705509105164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0.30299511470325763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0.3896833035045707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0.32425734685848123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0.34210291710694068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0.36378552984674845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0.34948428711161722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0.39788995487538653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0.30470645868526441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0.31724090155651519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0.36472238675695862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0.37703324027692153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0.33834840458970039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0.38453903994483535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0.35617855610405941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0.37634219601683461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0.30078920492412331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0.38145099454806092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0.33218000048211671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0.36487698794197604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0.34216428343572525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0.35429740314227676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0.33786925896027792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0.35652331465175718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0.39859312821203496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0.40670789949990832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0.38873372545826412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0.30521822839939539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0.30730926481483589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0.37841027266285621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0.32535045773476623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0.34986804809153388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0.35410267355975722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0.37052973338881467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0.36276907675361936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0.37962068722368464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0.29778412090843753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0.34520885185414429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0.39777938446894856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0.34606323672113043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0.35479962781306384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0.36061643447776326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0.34519066366468376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0.28699911936760153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0.36446212457016985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0.39299279672179988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0.37145004456348696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0.36327109059742457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0.35121457186559457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0.38479888044728278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0.34942737103638394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0.35629619840455679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0.31910101164231042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0.35274504180446381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0.36600491474085517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0.32664994920874024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0.30095622130897504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0.35286556545494746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0.35322813954126842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0.39682834042345755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0.33593515498070481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0.33213497668224851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0.33017826780895854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0.33966068574601282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0.3849338290182584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0.33882526015614733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0.32206255847115484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0.29461687966369959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0.33088226320207881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0.3486668759560464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0.35659092644654783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0.37362085371838055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0.33943684213651776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0.32953277811826392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0.36404617760072627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0.38661480265939535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0.33008112446864774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0.37871310944264625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0.41632730734407675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0.29421606904939746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0.33551373848980204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0.36207458354986438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0.29552090969666178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0.32671442294138764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0.33833547820781085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0.35980722449297176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0.39787791831529545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0.36242414986453625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0.35523162280889914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0.34666084727008661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0.33866650861364495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0.40604980333729257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0.34850324491117801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0.35782338812769993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0.33420975937369629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0.33441660187818562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0.36670429993103726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0.33250620529919039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0.36146298197462079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0.37938690576373169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0.37989837665818177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0.3573698833001272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0.35114139017943657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0.34024261558336066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0.31623218196571418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0.36245321748863513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0.2820852604270303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0.36911581652151582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0.34068053082790611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0.36619688882741463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0.36705688144992171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0.41144593971939641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0.39193301246441342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0.36919620220584581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0.37118276620902763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0.35009104373205985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0.38893355313913985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0.31112844817012347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0.32189923024724781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0.37737998079522206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0.31904365692809072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0.35295061668588001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0.31052631986849605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0.31356188102286031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0.37891597377009018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0.29361210493245055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0.36337754990941923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0.36771784011710296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0.38160304279013429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0.366692800296396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0.40911066093872828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0.32363165426924945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0.35598264752291348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0.354698926773856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0.27523762082216646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0.35401886408918415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0.38942494243735315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0.32030037757382634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0.34683983937143875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0.28383875984528539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0.34027594247297827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0.30678295956594204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0.35530786311050089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0.256416434699405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0.30299788384441739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0.34009078667217102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0.38692402770996082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0.39225355572199649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0.35430313873469843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0.35468931445536195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0.38899591921141841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0.35192114899276694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0.38985150403308222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0.33283735508409817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0.33172166189294316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0.38768942304848447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0.36284347452836802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0.37829864809522773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0.34181594062725201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0.30195165351493902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0.35122930131915736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0.36271951299033789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0.27699751679772644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0.36788921982441442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0.33070983080432143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0.34826043650710986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0.33401334497556834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0.36880984963626162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0.38442489169891503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0.43257527795778505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0.34719937461541922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0.29292768449063494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0.30578600788571786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0.33088038749731569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0.35337200604202695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0.32607083566515893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0.37545152881022403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0.36798700726173517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0.35569974396491777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0.38017524054677848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0.35185629196137896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0.34381012786805693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0.35617757692250435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0.28799768428841344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0.31953911852366712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0.35309291789158448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0.33503060024519127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0.37475900098782483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0.30407397494619692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0.37015986728361111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0.37434390075806412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0.36670031329288916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0.37672949288206303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0.33281608426924381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0.34846210339876743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0.29246534421218151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0.37349890318617568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0.35058985868004705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0.34702679430188066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0.32996795068570123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0.3280521032409961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0.34172306426704863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0.33483154623155537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0.29677353531832557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0.324039569434459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0.35675815133446531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0.37698061960352724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0.32572625571339231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0.33780098037533046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0.29050110679560348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0.35394855487124272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0.32516242231225323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0.3244807205273128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0.36136852550827275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0.34564286111548043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0.36934051465747364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0.31307138655322198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0.36994844425433504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0.347936520718997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0.34765924008334909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0.33609851240159622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0.31464193890274961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0.38576940438492741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0.36036886051995154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0.30613038451144842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0.3360279762012327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0.32933098198146848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0.35771218625877044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0.32823961550173686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0.39046542436849785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0.38674915626076517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0.35557417017098725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0.35348366277659987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0.35538207187575671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0.35034201317695257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0.38789028508520307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0.34249222622560499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0.37568703497175843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0.33818974462114515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0.32520923157578441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0.3311996074104423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0.35521920845072991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0.42085359522368626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0.39731861311484667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0.33774682010449258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0.31532010544099176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0.32307743356961915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0.33530417202870161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0.34461804772635546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0.34738253120835511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0.30624637956730688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0.32886014830559673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0.33140243977162559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0.32171451754224711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0.348625148990509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0.36439446297652661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0.40475216244543605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0.34071768671992497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0.35861882296250042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0.34181726327757311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0.30049559265120102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0.39250472266637521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0.33543707933351263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0.32875204111648876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0.36822630837394038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0.36159670449757703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0.33702032602592763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0.34835840459670125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0.34669860133731545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0.35475795088226869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0.35448638661133047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0.30180940985137839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0.33879882853670718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327660</xdr:colOff>
                    <xdr:row>6</xdr:row>
                    <xdr:rowOff>137160</xdr:rowOff>
                  </from>
                  <to>
                    <xdr:col>8</xdr:col>
                    <xdr:colOff>518160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289560</xdr:colOff>
                    <xdr:row>1</xdr:row>
                    <xdr:rowOff>22860</xdr:rowOff>
                  </from>
                  <to>
                    <xdr:col>8</xdr:col>
                    <xdr:colOff>518160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365760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22860</xdr:colOff>
                    <xdr:row>22</xdr:row>
                    <xdr:rowOff>60960</xdr:rowOff>
                  </from>
                  <to>
                    <xdr:col>5</xdr:col>
                    <xdr:colOff>533400</xdr:colOff>
                    <xdr:row>23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594360</xdr:colOff>
                    <xdr:row>1</xdr:row>
                    <xdr:rowOff>175260</xdr:rowOff>
                  </from>
                  <to>
                    <xdr:col>12</xdr:col>
                    <xdr:colOff>365760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518160</xdr:colOff>
                    <xdr:row>1</xdr:row>
                    <xdr:rowOff>175260</xdr:rowOff>
                  </from>
                  <to>
                    <xdr:col>14</xdr:col>
                    <xdr:colOff>289560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6640625" defaultRowHeight="14.4"/>
  <cols>
    <col min="1" max="1" width="15.6640625" style="170" customWidth="1"/>
    <col min="2" max="2" width="16.33203125" style="170" customWidth="1"/>
    <col min="3" max="3" width="15.33203125" style="135" customWidth="1"/>
    <col min="4" max="4" width="17" style="135" customWidth="1"/>
    <col min="5" max="16384" width="8.6640625" style="135"/>
  </cols>
  <sheetData>
    <row r="1" spans="1:13">
      <c r="A1" s="170" t="s">
        <v>52</v>
      </c>
      <c r="B1" s="240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63</v>
      </c>
    </row>
    <row r="2" spans="1:13">
      <c r="A2" s="135">
        <v>1</v>
      </c>
      <c r="B2" s="135" t="s">
        <v>64</v>
      </c>
      <c r="C2" s="192" t="s">
        <v>65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41" t="s">
        <v>64</v>
      </c>
      <c r="C3" s="242" t="s">
        <v>66</v>
      </c>
      <c r="D3" s="136">
        <v>197</v>
      </c>
      <c r="E3" s="243">
        <v>0.28747501602403602</v>
      </c>
      <c r="F3" s="243">
        <v>0.25846641311967949</v>
      </c>
      <c r="G3" s="243">
        <v>0.29243536154231348</v>
      </c>
      <c r="H3" s="243">
        <v>0.32096258070438993</v>
      </c>
      <c r="I3" s="243">
        <v>0.33347855800367221</v>
      </c>
      <c r="J3" s="243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41" t="s">
        <v>64</v>
      </c>
      <c r="C4" s="242" t="s">
        <v>67</v>
      </c>
      <c r="D4" s="136">
        <v>204</v>
      </c>
      <c r="E4" s="243">
        <v>0.28188232622323534</v>
      </c>
      <c r="F4" s="243">
        <v>0.25254333249206218</v>
      </c>
      <c r="G4" s="243">
        <v>0.28116773695351294</v>
      </c>
      <c r="H4" s="243">
        <v>0.31044548017585283</v>
      </c>
      <c r="I4" s="243">
        <v>0.32929022006024589</v>
      </c>
      <c r="J4" s="243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41" t="s">
        <v>64</v>
      </c>
      <c r="C5" s="242" t="s">
        <v>68</v>
      </c>
      <c r="D5" s="136">
        <v>212</v>
      </c>
      <c r="E5" s="243">
        <v>0.34230563233134242</v>
      </c>
      <c r="F5" s="243">
        <v>0.30964751032997162</v>
      </c>
      <c r="G5" s="243">
        <v>0.33849961059434058</v>
      </c>
      <c r="H5" s="243">
        <v>0.36801469529031627</v>
      </c>
      <c r="I5" s="243">
        <v>0.39640025095466563</v>
      </c>
      <c r="J5" s="243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41" t="s">
        <v>64</v>
      </c>
      <c r="C6" s="242" t="s">
        <v>69</v>
      </c>
      <c r="D6" s="243">
        <v>235</v>
      </c>
      <c r="E6" s="243">
        <v>0.28070288405797095</v>
      </c>
      <c r="F6" s="243">
        <v>0.2436933635610766</v>
      </c>
      <c r="G6" s="243">
        <v>0.2506508211180124</v>
      </c>
      <c r="H6" s="243">
        <v>0.28043289316770187</v>
      </c>
      <c r="I6" s="243">
        <v>0.30523051801242229</v>
      </c>
      <c r="J6" s="243">
        <v>0.31046418757763972</v>
      </c>
      <c r="K6" s="243">
        <v>0.27737991925465838</v>
      </c>
      <c r="L6" s="243">
        <v>0.27737991925465838</v>
      </c>
    </row>
    <row r="7" spans="1:13">
      <c r="A7" s="135">
        <v>1</v>
      </c>
      <c r="B7" s="241" t="s">
        <v>64</v>
      </c>
      <c r="C7" s="242" t="s">
        <v>70</v>
      </c>
      <c r="D7" s="136">
        <v>250</v>
      </c>
      <c r="E7" s="243">
        <v>0.27283450828276196</v>
      </c>
      <c r="F7" s="243">
        <v>0.22872075561751679</v>
      </c>
      <c r="G7" s="243">
        <v>0.22874132146957518</v>
      </c>
      <c r="H7" s="243">
        <v>0.2571838948663277</v>
      </c>
      <c r="I7" s="243">
        <v>0.29523072117434807</v>
      </c>
      <c r="J7" s="243">
        <v>0.30057784270952925</v>
      </c>
      <c r="K7" s="243">
        <v>0.29477827242906346</v>
      </c>
      <c r="L7" s="243">
        <v>0.29477827242906346</v>
      </c>
    </row>
    <row r="8" spans="1:13">
      <c r="A8" s="170">
        <v>1</v>
      </c>
      <c r="B8" s="241" t="s">
        <v>64</v>
      </c>
      <c r="C8" s="242" t="s">
        <v>71</v>
      </c>
      <c r="D8" s="136">
        <v>320</v>
      </c>
      <c r="E8" s="243">
        <v>0.2717208089476198</v>
      </c>
      <c r="F8" s="243">
        <v>0.24485009727750356</v>
      </c>
      <c r="G8" s="243">
        <v>0.26371549291514085</v>
      </c>
      <c r="H8" s="243">
        <v>0.29541734293902239</v>
      </c>
      <c r="I8" s="243">
        <v>0.31813567123069569</v>
      </c>
      <c r="J8" s="243">
        <v>0.32364556455978355</v>
      </c>
      <c r="K8" s="243">
        <v>0.30787449307435122</v>
      </c>
      <c r="L8" s="243">
        <v>0.30787449307435122</v>
      </c>
    </row>
    <row r="9" spans="1:13">
      <c r="A9" s="170">
        <v>2</v>
      </c>
      <c r="B9" s="240" t="s">
        <v>72</v>
      </c>
      <c r="C9" s="244" t="s">
        <v>65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40" t="s">
        <v>72</v>
      </c>
      <c r="C10" s="242" t="s">
        <v>66</v>
      </c>
      <c r="D10" s="243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40" t="s">
        <v>72</v>
      </c>
      <c r="C11" s="242" t="s">
        <v>67</v>
      </c>
      <c r="D11" s="243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40" t="s">
        <v>72</v>
      </c>
      <c r="C12" s="242" t="s">
        <v>68</v>
      </c>
      <c r="D12" s="243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40" t="s">
        <v>72</v>
      </c>
      <c r="C13" s="242" t="s">
        <v>73</v>
      </c>
      <c r="D13" s="243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40" t="s">
        <v>72</v>
      </c>
      <c r="C14" s="242" t="s">
        <v>74</v>
      </c>
      <c r="D14" s="243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40" t="s">
        <v>72</v>
      </c>
      <c r="C15" s="242" t="s">
        <v>69</v>
      </c>
      <c r="D15" s="243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40" t="s">
        <v>72</v>
      </c>
      <c r="C16" s="242" t="s">
        <v>75</v>
      </c>
      <c r="D16" s="243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40" t="s">
        <v>72</v>
      </c>
      <c r="C17" s="242" t="s">
        <v>76</v>
      </c>
      <c r="D17" s="243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40" t="s">
        <v>72</v>
      </c>
      <c r="C18" s="242" t="s">
        <v>70</v>
      </c>
      <c r="D18" s="243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40" t="s">
        <v>72</v>
      </c>
      <c r="C19" s="242" t="s">
        <v>77</v>
      </c>
      <c r="D19" s="243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40" t="s">
        <v>72</v>
      </c>
      <c r="C20" s="242" t="s">
        <v>78</v>
      </c>
      <c r="D20" s="243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40" t="s">
        <v>72</v>
      </c>
      <c r="C21" s="242" t="s">
        <v>79</v>
      </c>
      <c r="D21" s="243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40" t="s">
        <v>72</v>
      </c>
      <c r="C22" s="242" t="s">
        <v>71</v>
      </c>
      <c r="D22" s="243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40" t="s">
        <v>80</v>
      </c>
      <c r="C23" s="244" t="s">
        <v>65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40" t="s">
        <v>80</v>
      </c>
      <c r="C24" s="242" t="s">
        <v>66</v>
      </c>
      <c r="D24" s="243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40" t="s">
        <v>80</v>
      </c>
      <c r="C25" s="242" t="s">
        <v>67</v>
      </c>
      <c r="D25" s="243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40" t="s">
        <v>80</v>
      </c>
      <c r="C26" s="242" t="s">
        <v>68</v>
      </c>
      <c r="D26" s="243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40" t="s">
        <v>80</v>
      </c>
      <c r="C27" s="242" t="s">
        <v>69</v>
      </c>
      <c r="D27" s="243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40" t="s">
        <v>80</v>
      </c>
      <c r="C28" s="242" t="s">
        <v>70</v>
      </c>
      <c r="D28" s="243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40" t="s">
        <v>80</v>
      </c>
      <c r="C29" s="242" t="s">
        <v>71</v>
      </c>
      <c r="D29" s="243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40" t="s">
        <v>81</v>
      </c>
      <c r="C30" s="244" t="s">
        <v>65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40" t="s">
        <v>81</v>
      </c>
      <c r="C31" s="242" t="s">
        <v>66</v>
      </c>
      <c r="D31" s="243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40" t="s">
        <v>81</v>
      </c>
      <c r="C32" s="242" t="s">
        <v>67</v>
      </c>
      <c r="D32" s="243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40" t="s">
        <v>81</v>
      </c>
      <c r="C33" s="242" t="s">
        <v>68</v>
      </c>
      <c r="D33" s="243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40" t="s">
        <v>81</v>
      </c>
      <c r="C34" s="242" t="s">
        <v>73</v>
      </c>
      <c r="D34" s="243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40" t="s">
        <v>81</v>
      </c>
      <c r="C35" s="242" t="s">
        <v>74</v>
      </c>
      <c r="D35" s="243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40" t="s">
        <v>81</v>
      </c>
      <c r="C36" s="242" t="s">
        <v>69</v>
      </c>
      <c r="D36" s="243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40" t="s">
        <v>81</v>
      </c>
      <c r="C37" s="242" t="s">
        <v>75</v>
      </c>
      <c r="D37" s="243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40" t="s">
        <v>81</v>
      </c>
      <c r="C38" s="242" t="s">
        <v>76</v>
      </c>
      <c r="D38" s="243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40" t="s">
        <v>81</v>
      </c>
      <c r="C39" s="242" t="s">
        <v>70</v>
      </c>
      <c r="D39" s="243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40" t="s">
        <v>81</v>
      </c>
      <c r="C40" s="242" t="s">
        <v>77</v>
      </c>
      <c r="D40" s="243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40" t="s">
        <v>81</v>
      </c>
      <c r="C41" s="242" t="s">
        <v>78</v>
      </c>
      <c r="D41" s="243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40" t="s">
        <v>81</v>
      </c>
      <c r="C42" s="242" t="s">
        <v>79</v>
      </c>
      <c r="D42" s="243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40" t="s">
        <v>81</v>
      </c>
      <c r="C43" s="242" t="s">
        <v>71</v>
      </c>
      <c r="D43" s="243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40" t="s">
        <v>82</v>
      </c>
      <c r="C44" s="244" t="s">
        <v>65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40" t="s">
        <v>82</v>
      </c>
      <c r="C45" s="242" t="s">
        <v>66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40" t="s">
        <v>82</v>
      </c>
      <c r="C46" s="242" t="s">
        <v>67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40" t="s">
        <v>82</v>
      </c>
      <c r="C47" s="242" t="s">
        <v>83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40" t="s">
        <v>82</v>
      </c>
      <c r="C48" s="242" t="s">
        <v>70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40" t="s">
        <v>82</v>
      </c>
      <c r="C49" s="242" t="s">
        <v>71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40" t="s">
        <v>84</v>
      </c>
      <c r="C50" s="244" t="s">
        <v>65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40" t="s">
        <v>84</v>
      </c>
      <c r="C51" s="242" t="s">
        <v>66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40" t="s">
        <v>84</v>
      </c>
      <c r="C52" s="242" t="s">
        <v>67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40" t="s">
        <v>84</v>
      </c>
      <c r="C53" s="242" t="s">
        <v>83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40" t="s">
        <v>84</v>
      </c>
      <c r="C54" s="242" t="s">
        <v>70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40" t="s">
        <v>84</v>
      </c>
      <c r="C55" s="242" t="s">
        <v>71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40" t="s">
        <v>85</v>
      </c>
      <c r="C56" s="244" t="s">
        <v>65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40" t="s">
        <v>85</v>
      </c>
      <c r="C57" s="242" t="s">
        <v>66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40" t="s">
        <v>85</v>
      </c>
      <c r="C58" s="242" t="s">
        <v>67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40" t="s">
        <v>85</v>
      </c>
      <c r="C59" s="242" t="s">
        <v>83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40" t="s">
        <v>85</v>
      </c>
      <c r="C60" s="242" t="s">
        <v>70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40" t="s">
        <v>85</v>
      </c>
      <c r="C61" s="242" t="s">
        <v>71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40" t="s">
        <v>86</v>
      </c>
      <c r="C62" s="244" t="s">
        <v>65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40" t="s">
        <v>86</v>
      </c>
      <c r="C63" s="242" t="s">
        <v>66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40" t="s">
        <v>86</v>
      </c>
      <c r="C64" s="242" t="s">
        <v>67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40" t="s">
        <v>86</v>
      </c>
      <c r="C65" s="242" t="s">
        <v>68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40" t="s">
        <v>86</v>
      </c>
      <c r="C66" s="242" t="s">
        <v>69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40" t="s">
        <v>86</v>
      </c>
      <c r="C67" s="242" t="s">
        <v>70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40" t="s">
        <v>86</v>
      </c>
      <c r="C68" s="242" t="s">
        <v>71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40" t="s">
        <v>87</v>
      </c>
      <c r="C69" s="244" t="s">
        <v>65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40" t="s">
        <v>87</v>
      </c>
      <c r="C70" s="242" t="s">
        <v>66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40" t="s">
        <v>87</v>
      </c>
      <c r="C71" s="242" t="s">
        <v>67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40" t="s">
        <v>87</v>
      </c>
      <c r="C72" s="242" t="s">
        <v>68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40" t="s">
        <v>87</v>
      </c>
      <c r="C73" s="242" t="s">
        <v>73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40" t="s">
        <v>87</v>
      </c>
      <c r="C74" s="242" t="s">
        <v>74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40" t="s">
        <v>87</v>
      </c>
      <c r="C75" s="242" t="s">
        <v>69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40" t="s">
        <v>87</v>
      </c>
      <c r="C76" s="242" t="s">
        <v>75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40" t="s">
        <v>87</v>
      </c>
      <c r="C77" s="242" t="s">
        <v>76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40" t="s">
        <v>87</v>
      </c>
      <c r="C78" s="242" t="s">
        <v>70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40" t="s">
        <v>87</v>
      </c>
      <c r="C79" s="242" t="s">
        <v>77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40" t="s">
        <v>87</v>
      </c>
      <c r="C80" s="242" t="s">
        <v>78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40" t="s">
        <v>87</v>
      </c>
      <c r="C81" s="242" t="s">
        <v>79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40" t="s">
        <v>87</v>
      </c>
      <c r="C82" s="242" t="s">
        <v>71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40" t="s">
        <v>88</v>
      </c>
      <c r="C83" s="244" t="s">
        <v>65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40" t="s">
        <v>88</v>
      </c>
      <c r="C84" s="242" t="s">
        <v>66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40" t="s">
        <v>88</v>
      </c>
      <c r="C85" s="242" t="s">
        <v>67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40" t="s">
        <v>88</v>
      </c>
      <c r="C86" s="242" t="s">
        <v>83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40" t="s">
        <v>88</v>
      </c>
      <c r="C87" s="242" t="s">
        <v>70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40" t="s">
        <v>88</v>
      </c>
      <c r="C88" s="242" t="s">
        <v>71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40" t="s">
        <v>89</v>
      </c>
      <c r="C89" s="244" t="s">
        <v>65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40" t="s">
        <v>89</v>
      </c>
      <c r="C90" s="242" t="s">
        <v>66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40" t="s">
        <v>89</v>
      </c>
      <c r="C91" s="242" t="s">
        <v>67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40" t="s">
        <v>89</v>
      </c>
      <c r="C92" s="242" t="s">
        <v>83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40" t="s">
        <v>89</v>
      </c>
      <c r="C93" s="242" t="s">
        <v>70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40" t="s">
        <v>89</v>
      </c>
      <c r="C94" s="242" t="s">
        <v>71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40" t="s">
        <v>90</v>
      </c>
      <c r="C95" s="244" t="s">
        <v>65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40" t="s">
        <v>90</v>
      </c>
      <c r="C96" s="242" t="s">
        <v>66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40" t="s">
        <v>90</v>
      </c>
      <c r="C97" s="242" t="s">
        <v>67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40" t="s">
        <v>90</v>
      </c>
      <c r="C98" s="242" t="s">
        <v>83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40" t="s">
        <v>90</v>
      </c>
      <c r="C99" s="242" t="s">
        <v>70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40" t="s">
        <v>90</v>
      </c>
      <c r="C100" s="242" t="s">
        <v>71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40" t="s">
        <v>91</v>
      </c>
      <c r="C101" s="244" t="s">
        <v>92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40" t="s">
        <v>91</v>
      </c>
      <c r="C102" s="242" t="s">
        <v>93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40" t="s">
        <v>91</v>
      </c>
      <c r="C103" s="242" t="s">
        <v>94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40" t="s">
        <v>91</v>
      </c>
      <c r="C104" s="242" t="s">
        <v>95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40" t="s">
        <v>91</v>
      </c>
      <c r="C105" s="242" t="s">
        <v>96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40" t="s">
        <v>91</v>
      </c>
      <c r="C106" s="242" t="s">
        <v>97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40" t="s">
        <v>91</v>
      </c>
      <c r="C107" s="242" t="s">
        <v>98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40" t="s">
        <v>99</v>
      </c>
      <c r="C108" s="244" t="s">
        <v>92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40" t="s">
        <v>99</v>
      </c>
      <c r="C109" s="242" t="s">
        <v>93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40" t="s">
        <v>99</v>
      </c>
      <c r="C110" s="242" t="s">
        <v>94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40" t="s">
        <v>99</v>
      </c>
      <c r="C111" s="242" t="s">
        <v>95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40" t="s">
        <v>99</v>
      </c>
      <c r="C112" s="242" t="s">
        <v>96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40" t="s">
        <v>99</v>
      </c>
      <c r="C113" s="242" t="s">
        <v>97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40" t="s">
        <v>99</v>
      </c>
      <c r="C114" s="242" t="s">
        <v>98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40" t="s">
        <v>100</v>
      </c>
      <c r="C115" s="244" t="s">
        <v>92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40" t="s">
        <v>100</v>
      </c>
      <c r="C116" s="242" t="s">
        <v>93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40" t="s">
        <v>100</v>
      </c>
      <c r="C117" s="242" t="s">
        <v>94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40" t="s">
        <v>100</v>
      </c>
      <c r="C118" s="242" t="s">
        <v>95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40" t="s">
        <v>100</v>
      </c>
      <c r="C119" s="242" t="s">
        <v>96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40" t="s">
        <v>100</v>
      </c>
      <c r="C120" s="242" t="s">
        <v>97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40" t="s">
        <v>100</v>
      </c>
      <c r="C121" s="242" t="s">
        <v>98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40" t="s">
        <v>101</v>
      </c>
      <c r="C122" s="244" t="s">
        <v>92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40" t="s">
        <v>101</v>
      </c>
      <c r="C123" s="242" t="s">
        <v>93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40" t="s">
        <v>101</v>
      </c>
      <c r="C124" s="242" t="s">
        <v>94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40" t="s">
        <v>101</v>
      </c>
      <c r="C125" s="242" t="s">
        <v>95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40" t="s">
        <v>101</v>
      </c>
      <c r="C126" s="242" t="s">
        <v>96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40" t="s">
        <v>101</v>
      </c>
      <c r="C127" s="242" t="s">
        <v>97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40" t="s">
        <v>101</v>
      </c>
      <c r="C128" s="242" t="s">
        <v>98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40" t="s">
        <v>102</v>
      </c>
      <c r="C129" s="244" t="s">
        <v>92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40" t="s">
        <v>102</v>
      </c>
      <c r="C130" s="242" t="s">
        <v>93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40" t="s">
        <v>102</v>
      </c>
      <c r="C131" s="242" t="s">
        <v>94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40" t="s">
        <v>102</v>
      </c>
      <c r="C132" s="242" t="s">
        <v>95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40" t="s">
        <v>102</v>
      </c>
      <c r="C133" s="242" t="s">
        <v>96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40" t="s">
        <v>102</v>
      </c>
      <c r="C134" s="242" t="s">
        <v>97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40" t="s">
        <v>102</v>
      </c>
      <c r="C135" s="242" t="s">
        <v>98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45" t="s">
        <v>103</v>
      </c>
      <c r="C136" s="244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45" t="s">
        <v>104</v>
      </c>
      <c r="C137" s="244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45" t="s">
        <v>105</v>
      </c>
      <c r="C138" s="244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45" t="s">
        <v>106</v>
      </c>
      <c r="C139" s="244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40" t="s">
        <v>107</v>
      </c>
      <c r="C140" s="244" t="s">
        <v>92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40" t="s">
        <v>107</v>
      </c>
      <c r="C141" s="242" t="s">
        <v>93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40" t="s">
        <v>107</v>
      </c>
      <c r="C142" s="242" t="s">
        <v>94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40" t="s">
        <v>107</v>
      </c>
      <c r="C143" s="242" t="s">
        <v>95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40" t="s">
        <v>107</v>
      </c>
      <c r="C144" s="242" t="s">
        <v>96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40" t="s">
        <v>107</v>
      </c>
      <c r="C145" s="242" t="s">
        <v>97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40" t="s">
        <v>107</v>
      </c>
      <c r="C146" s="242" t="s">
        <v>98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45" t="s">
        <v>108</v>
      </c>
      <c r="C147" s="244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45" t="s">
        <v>109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45" t="s">
        <v>110</v>
      </c>
      <c r="C149" s="244"/>
    </row>
    <row r="150" spans="1:12">
      <c r="A150" s="197">
        <v>26</v>
      </c>
      <c r="B150" s="245" t="s">
        <v>111</v>
      </c>
      <c r="C150" s="244"/>
    </row>
    <row r="151" spans="1:12">
      <c r="A151" s="170">
        <v>27</v>
      </c>
      <c r="B151" s="240" t="s">
        <v>112</v>
      </c>
      <c r="C151" s="244" t="s">
        <v>113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40" t="s">
        <v>112</v>
      </c>
      <c r="C152" s="242" t="s">
        <v>114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40" t="s">
        <v>112</v>
      </c>
      <c r="C153" s="242" t="s">
        <v>115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40" t="s">
        <v>112</v>
      </c>
      <c r="C154" s="242" t="s">
        <v>116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40" t="s">
        <v>112</v>
      </c>
      <c r="C155" s="242" t="s">
        <v>117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40" t="s">
        <v>112</v>
      </c>
      <c r="C156" s="242" t="s">
        <v>118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40" t="s">
        <v>112</v>
      </c>
      <c r="C157" s="242" t="s">
        <v>119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40" t="s">
        <v>112</v>
      </c>
      <c r="C158" s="242" t="s">
        <v>120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40" t="s">
        <v>121</v>
      </c>
      <c r="C159" s="244" t="s">
        <v>113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40" t="s">
        <v>121</v>
      </c>
      <c r="C160" s="242" t="s">
        <v>114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40" t="s">
        <v>121</v>
      </c>
      <c r="C161" s="242" t="s">
        <v>115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40" t="s">
        <v>121</v>
      </c>
      <c r="C162" s="242" t="s">
        <v>116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40" t="s">
        <v>121</v>
      </c>
      <c r="C163" s="242" t="s">
        <v>117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40" t="s">
        <v>121</v>
      </c>
      <c r="C164" s="242" t="s">
        <v>118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40" t="s">
        <v>121</v>
      </c>
      <c r="C165" s="242" t="s">
        <v>119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40" t="s">
        <v>121</v>
      </c>
      <c r="C166" s="242" t="s">
        <v>120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40" t="s">
        <v>122</v>
      </c>
      <c r="C167" s="244" t="s">
        <v>113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40" t="s">
        <v>122</v>
      </c>
      <c r="C168" s="242" t="s">
        <v>114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40" t="s">
        <v>122</v>
      </c>
      <c r="C169" s="242" t="s">
        <v>115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40" t="s">
        <v>122</v>
      </c>
      <c r="C170" s="242" t="s">
        <v>116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40" t="s">
        <v>122</v>
      </c>
      <c r="C171" s="242" t="s">
        <v>117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40" t="s">
        <v>122</v>
      </c>
      <c r="C172" s="242" t="s">
        <v>118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40" t="s">
        <v>122</v>
      </c>
      <c r="C173" s="242" t="s">
        <v>119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40" t="s">
        <v>122</v>
      </c>
      <c r="C174" s="242" t="s">
        <v>120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40" t="s">
        <v>123</v>
      </c>
      <c r="C175" s="244" t="s">
        <v>113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40" t="s">
        <v>123</v>
      </c>
      <c r="C176" s="242" t="s">
        <v>114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40" t="s">
        <v>123</v>
      </c>
      <c r="C177" s="242" t="s">
        <v>115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40" t="s">
        <v>123</v>
      </c>
      <c r="C178" s="242" t="s">
        <v>116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40" t="s">
        <v>123</v>
      </c>
      <c r="C179" s="242" t="s">
        <v>117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40" t="s">
        <v>123</v>
      </c>
      <c r="C180" s="242" t="s">
        <v>118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40" t="s">
        <v>123</v>
      </c>
      <c r="C181" s="242" t="s">
        <v>119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40" t="s">
        <v>123</v>
      </c>
      <c r="C182" s="242" t="s">
        <v>120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40" t="s">
        <v>124</v>
      </c>
      <c r="C183" s="244" t="s">
        <v>113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40" t="s">
        <v>124</v>
      </c>
      <c r="C184" s="242" t="s">
        <v>114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40" t="s">
        <v>124</v>
      </c>
      <c r="C185" s="242" t="s">
        <v>115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40" t="s">
        <v>124</v>
      </c>
      <c r="C186" s="242" t="s">
        <v>116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40" t="s">
        <v>124</v>
      </c>
      <c r="C187" s="242" t="s">
        <v>117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40" t="s">
        <v>124</v>
      </c>
      <c r="C188" s="242" t="s">
        <v>118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40" t="s">
        <v>124</v>
      </c>
      <c r="C189" s="242" t="s">
        <v>119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40" t="s">
        <v>124</v>
      </c>
      <c r="C190" s="242" t="s">
        <v>120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40" t="s">
        <v>125</v>
      </c>
      <c r="C191" s="228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40" t="s">
        <v>125</v>
      </c>
      <c r="C192" s="227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40" t="s">
        <v>125</v>
      </c>
      <c r="C193" s="227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40" t="s">
        <v>125</v>
      </c>
      <c r="C194" s="227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40" t="s">
        <v>125</v>
      </c>
      <c r="C195" s="227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40" t="s">
        <v>125</v>
      </c>
      <c r="C196" s="227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40" t="s">
        <v>125</v>
      </c>
      <c r="C197" s="227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40" t="s">
        <v>125</v>
      </c>
      <c r="C198" s="227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40" t="s">
        <v>125</v>
      </c>
      <c r="C199" s="227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40" t="s">
        <v>125</v>
      </c>
      <c r="C200" s="227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40" t="s">
        <v>125</v>
      </c>
      <c r="C201" s="227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40" t="s">
        <v>125</v>
      </c>
      <c r="C202" s="227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40" t="s">
        <v>125</v>
      </c>
      <c r="C203" s="227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40" t="s">
        <v>125</v>
      </c>
      <c r="C204" s="227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40" t="s">
        <v>125</v>
      </c>
      <c r="C205" s="227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40" t="s">
        <v>125</v>
      </c>
      <c r="C206" s="227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40" t="s">
        <v>125</v>
      </c>
      <c r="C207" s="227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40" t="s">
        <v>125</v>
      </c>
      <c r="C208" s="227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40" t="s">
        <v>125</v>
      </c>
      <c r="C209" s="227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40" t="s">
        <v>125</v>
      </c>
      <c r="C210" s="227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40" t="s">
        <v>125</v>
      </c>
      <c r="C211" s="227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40" t="s">
        <v>125</v>
      </c>
      <c r="C212" s="227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40" t="s">
        <v>125</v>
      </c>
      <c r="C213" s="227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40" t="s">
        <v>125</v>
      </c>
      <c r="C214" s="227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40" t="s">
        <v>125</v>
      </c>
      <c r="C215" s="227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40" t="s">
        <v>125</v>
      </c>
      <c r="C216" s="227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40" t="s">
        <v>125</v>
      </c>
      <c r="C217" s="227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40" t="s">
        <v>125</v>
      </c>
      <c r="C218" s="227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40" t="s">
        <v>125</v>
      </c>
      <c r="C219" s="227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40" t="s">
        <v>125</v>
      </c>
      <c r="C220" s="227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40" t="s">
        <v>125</v>
      </c>
      <c r="C221" s="227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40" t="s">
        <v>125</v>
      </c>
      <c r="C222" s="227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40" t="s">
        <v>125</v>
      </c>
      <c r="C223" s="227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40" t="s">
        <v>125</v>
      </c>
      <c r="C224" s="227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40" t="s">
        <v>125</v>
      </c>
      <c r="C225" s="227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40" t="s">
        <v>125</v>
      </c>
      <c r="C226" s="227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40" t="s">
        <v>125</v>
      </c>
      <c r="C227" s="227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40" t="s">
        <v>125</v>
      </c>
      <c r="C228" s="227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40" t="s">
        <v>125</v>
      </c>
      <c r="C229" s="227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40" t="s">
        <v>125</v>
      </c>
      <c r="C230" s="227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40" t="s">
        <v>125</v>
      </c>
      <c r="C231" s="227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40" t="s">
        <v>125</v>
      </c>
      <c r="C232" s="227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40" t="s">
        <v>125</v>
      </c>
      <c r="C233" s="227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40" t="s">
        <v>125</v>
      </c>
      <c r="C234" s="227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40" t="s">
        <v>125</v>
      </c>
      <c r="C235" s="227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40" t="s">
        <v>125</v>
      </c>
      <c r="C236" s="227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40" t="s">
        <v>125</v>
      </c>
      <c r="C237" s="227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40" t="s">
        <v>125</v>
      </c>
      <c r="C238" s="227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40" t="s">
        <v>125</v>
      </c>
      <c r="C239" s="227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40" t="s">
        <v>125</v>
      </c>
      <c r="C240" s="227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40" t="s">
        <v>125</v>
      </c>
      <c r="C241" s="227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40" t="s">
        <v>125</v>
      </c>
      <c r="C242" s="227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40" t="s">
        <v>125</v>
      </c>
      <c r="C243" s="227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40" t="s">
        <v>125</v>
      </c>
      <c r="C244" s="227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40" t="s">
        <v>125</v>
      </c>
      <c r="C245" s="227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40" t="s">
        <v>125</v>
      </c>
      <c r="C246" s="227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40" t="s">
        <v>125</v>
      </c>
      <c r="C247" s="227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40" t="s">
        <v>125</v>
      </c>
      <c r="C248" s="227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40" t="s">
        <v>125</v>
      </c>
      <c r="C249" s="227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40" t="s">
        <v>126</v>
      </c>
      <c r="C250" s="228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40" t="s">
        <v>126</v>
      </c>
      <c r="C251" s="227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40" t="s">
        <v>126</v>
      </c>
      <c r="C252" s="227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40" t="s">
        <v>126</v>
      </c>
      <c r="C253" s="227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40" t="s">
        <v>126</v>
      </c>
      <c r="C254" s="227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40" t="s">
        <v>126</v>
      </c>
      <c r="C255" s="227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40" t="s">
        <v>126</v>
      </c>
      <c r="C256" s="227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40" t="s">
        <v>126</v>
      </c>
      <c r="C257" s="227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40" t="s">
        <v>126</v>
      </c>
      <c r="C258" s="227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40" t="s">
        <v>126</v>
      </c>
      <c r="C259" s="227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40" t="s">
        <v>126</v>
      </c>
      <c r="C260" s="227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40" t="s">
        <v>126</v>
      </c>
      <c r="C261" s="227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40" t="s">
        <v>126</v>
      </c>
      <c r="C262" s="227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40" t="s">
        <v>126</v>
      </c>
      <c r="C263" s="227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40" t="s">
        <v>126</v>
      </c>
      <c r="C264" s="227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40" t="s">
        <v>126</v>
      </c>
      <c r="C265" s="227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40" t="s">
        <v>126</v>
      </c>
      <c r="C266" s="227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40" t="s">
        <v>126</v>
      </c>
      <c r="C267" s="227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40" t="s">
        <v>126</v>
      </c>
      <c r="C268" s="227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40" t="s">
        <v>126</v>
      </c>
      <c r="C269" s="227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40" t="s">
        <v>126</v>
      </c>
      <c r="C270" s="227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40" t="s">
        <v>126</v>
      </c>
      <c r="C271" s="227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40" t="s">
        <v>126</v>
      </c>
      <c r="C272" s="227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40" t="s">
        <v>126</v>
      </c>
      <c r="C273" s="227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40" t="s">
        <v>126</v>
      </c>
      <c r="C274" s="227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40" t="s">
        <v>126</v>
      </c>
      <c r="C275" s="227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40" t="s">
        <v>126</v>
      </c>
      <c r="C276" s="227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40" t="s">
        <v>126</v>
      </c>
      <c r="C277" s="227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40" t="s">
        <v>126</v>
      </c>
      <c r="C278" s="227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40" t="s">
        <v>126</v>
      </c>
      <c r="C279" s="227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40" t="s">
        <v>126</v>
      </c>
      <c r="C280" s="227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40" t="s">
        <v>126</v>
      </c>
      <c r="C281" s="227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40" t="s">
        <v>126</v>
      </c>
      <c r="C282" s="227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40" t="s">
        <v>126</v>
      </c>
      <c r="C283" s="227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40" t="s">
        <v>126</v>
      </c>
      <c r="C284" s="227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40" t="s">
        <v>126</v>
      </c>
      <c r="C285" s="227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40" t="s">
        <v>126</v>
      </c>
      <c r="C286" s="227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40" t="s">
        <v>126</v>
      </c>
      <c r="C287" s="227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40" t="s">
        <v>126</v>
      </c>
      <c r="C288" s="227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40" t="s">
        <v>126</v>
      </c>
      <c r="C289" s="227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40" t="s">
        <v>126</v>
      </c>
      <c r="C290" s="227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40" t="s">
        <v>126</v>
      </c>
      <c r="C291" s="227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40" t="s">
        <v>126</v>
      </c>
      <c r="C292" s="227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40" t="s">
        <v>126</v>
      </c>
      <c r="C293" s="227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40" t="s">
        <v>126</v>
      </c>
      <c r="C294" s="227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40" t="s">
        <v>126</v>
      </c>
      <c r="C295" s="227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40" t="s">
        <v>126</v>
      </c>
      <c r="C296" s="227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40" t="s">
        <v>126</v>
      </c>
      <c r="C297" s="227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40" t="s">
        <v>126</v>
      </c>
      <c r="C298" s="227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40" t="s">
        <v>126</v>
      </c>
      <c r="C299" s="227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40" t="s">
        <v>126</v>
      </c>
      <c r="C300" s="227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40" t="s">
        <v>126</v>
      </c>
      <c r="C301" s="227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40" t="s">
        <v>126</v>
      </c>
      <c r="C302" s="227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40" t="s">
        <v>126</v>
      </c>
      <c r="C303" s="227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40" t="s">
        <v>126</v>
      </c>
      <c r="C304" s="227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40" t="s">
        <v>126</v>
      </c>
      <c r="C305" s="227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40" t="s">
        <v>126</v>
      </c>
      <c r="C306" s="227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40" t="s">
        <v>126</v>
      </c>
      <c r="C307" s="227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40" t="s">
        <v>126</v>
      </c>
      <c r="C308" s="227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40" t="s">
        <v>127</v>
      </c>
      <c r="C309" s="228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40" t="s">
        <v>127</v>
      </c>
      <c r="C310" s="227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40" t="s">
        <v>127</v>
      </c>
      <c r="C311" s="227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40" t="s">
        <v>127</v>
      </c>
      <c r="C312" s="227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40" t="s">
        <v>127</v>
      </c>
      <c r="C313" s="227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40" t="s">
        <v>127</v>
      </c>
      <c r="C314" s="227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40" t="s">
        <v>127</v>
      </c>
      <c r="C315" s="227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40" t="s">
        <v>127</v>
      </c>
      <c r="C316" s="227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40" t="s">
        <v>127</v>
      </c>
      <c r="C317" s="227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40" t="s">
        <v>127</v>
      </c>
      <c r="C318" s="227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40" t="s">
        <v>127</v>
      </c>
      <c r="C319" s="227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40" t="s">
        <v>127</v>
      </c>
      <c r="C320" s="227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40" t="s">
        <v>127</v>
      </c>
      <c r="C321" s="227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40" t="s">
        <v>127</v>
      </c>
      <c r="C322" s="227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40" t="s">
        <v>127</v>
      </c>
      <c r="C323" s="227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40" t="s">
        <v>127</v>
      </c>
      <c r="C324" s="227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40" t="s">
        <v>127</v>
      </c>
      <c r="C325" s="227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40" t="s">
        <v>127</v>
      </c>
      <c r="C326" s="227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40" t="s">
        <v>127</v>
      </c>
      <c r="C327" s="227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40" t="s">
        <v>127</v>
      </c>
      <c r="C328" s="227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40" t="s">
        <v>127</v>
      </c>
      <c r="C329" s="227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40" t="s">
        <v>127</v>
      </c>
      <c r="C330" s="227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40" t="s">
        <v>127</v>
      </c>
      <c r="C331" s="227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40" t="s">
        <v>127</v>
      </c>
      <c r="C332" s="227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40" t="s">
        <v>127</v>
      </c>
      <c r="C333" s="227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40" t="s">
        <v>127</v>
      </c>
      <c r="C334" s="227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40" t="s">
        <v>127</v>
      </c>
      <c r="C335" s="227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40" t="s">
        <v>127</v>
      </c>
      <c r="C336" s="227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40" t="s">
        <v>127</v>
      </c>
      <c r="C337" s="227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40" t="s">
        <v>127</v>
      </c>
      <c r="C338" s="227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40" t="s">
        <v>127</v>
      </c>
      <c r="C339" s="227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40" t="s">
        <v>127</v>
      </c>
      <c r="C340" s="227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40" t="s">
        <v>127</v>
      </c>
      <c r="C341" s="227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40" t="s">
        <v>127</v>
      </c>
      <c r="C342" s="227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40" t="s">
        <v>127</v>
      </c>
      <c r="C343" s="227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40" t="s">
        <v>127</v>
      </c>
      <c r="C344" s="227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40" t="s">
        <v>127</v>
      </c>
      <c r="C345" s="227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40" t="s">
        <v>127</v>
      </c>
      <c r="C346" s="227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40" t="s">
        <v>127</v>
      </c>
      <c r="C347" s="227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40" t="s">
        <v>127</v>
      </c>
      <c r="C348" s="227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40" t="s">
        <v>127</v>
      </c>
      <c r="C349" s="227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40" t="s">
        <v>127</v>
      </c>
      <c r="C350" s="227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40" t="s">
        <v>127</v>
      </c>
      <c r="C351" s="227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40" t="s">
        <v>127</v>
      </c>
      <c r="C352" s="227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40" t="s">
        <v>127</v>
      </c>
      <c r="C353" s="227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40" t="s">
        <v>127</v>
      </c>
      <c r="C354" s="227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40" t="s">
        <v>127</v>
      </c>
      <c r="C355" s="227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40" t="s">
        <v>127</v>
      </c>
      <c r="C356" s="227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40" t="s">
        <v>127</v>
      </c>
      <c r="C357" s="227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40" t="s">
        <v>127</v>
      </c>
      <c r="C358" s="227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40" t="s">
        <v>127</v>
      </c>
      <c r="C359" s="227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40" t="s">
        <v>127</v>
      </c>
      <c r="C360" s="227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40" t="s">
        <v>127</v>
      </c>
      <c r="C361" s="227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40" t="s">
        <v>127</v>
      </c>
      <c r="C362" s="227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40" t="s">
        <v>127</v>
      </c>
      <c r="C363" s="227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40" t="s">
        <v>127</v>
      </c>
      <c r="C364" s="227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40" t="s">
        <v>127</v>
      </c>
      <c r="C365" s="227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40" t="s">
        <v>127</v>
      </c>
      <c r="C366" s="227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40" t="s">
        <v>127</v>
      </c>
      <c r="C367" s="227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40" t="s">
        <v>128</v>
      </c>
      <c r="C368" s="228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40" t="s">
        <v>128</v>
      </c>
      <c r="C369" s="227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40" t="s">
        <v>128</v>
      </c>
      <c r="C370" s="227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40" t="s">
        <v>128</v>
      </c>
      <c r="C371" s="227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40" t="s">
        <v>128</v>
      </c>
      <c r="C372" s="227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40" t="s">
        <v>128</v>
      </c>
      <c r="C373" s="227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40" t="s">
        <v>128</v>
      </c>
      <c r="C374" s="227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40" t="s">
        <v>128</v>
      </c>
      <c r="C375" s="227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40" t="s">
        <v>128</v>
      </c>
      <c r="C376" s="227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40" t="s">
        <v>128</v>
      </c>
      <c r="C377" s="227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40" t="s">
        <v>128</v>
      </c>
      <c r="C378" s="227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40" t="s">
        <v>128</v>
      </c>
      <c r="C379" s="227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40" t="s">
        <v>128</v>
      </c>
      <c r="C380" s="227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40" t="s">
        <v>128</v>
      </c>
      <c r="C381" s="227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40" t="s">
        <v>128</v>
      </c>
      <c r="C382" s="227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40" t="s">
        <v>128</v>
      </c>
      <c r="C383" s="227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40" t="s">
        <v>128</v>
      </c>
      <c r="C384" s="227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40" t="s">
        <v>128</v>
      </c>
      <c r="C385" s="227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40" t="s">
        <v>128</v>
      </c>
      <c r="C386" s="227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40" t="s">
        <v>128</v>
      </c>
      <c r="C387" s="227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40" t="s">
        <v>128</v>
      </c>
      <c r="C388" s="227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40" t="s">
        <v>128</v>
      </c>
      <c r="C389" s="227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40" t="s">
        <v>128</v>
      </c>
      <c r="C390" s="227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40" t="s">
        <v>128</v>
      </c>
      <c r="C391" s="227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40" t="s">
        <v>128</v>
      </c>
      <c r="C392" s="227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40" t="s">
        <v>128</v>
      </c>
      <c r="C393" s="227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40" t="s">
        <v>128</v>
      </c>
      <c r="C394" s="227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40" t="s">
        <v>128</v>
      </c>
      <c r="C395" s="227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40" t="s">
        <v>128</v>
      </c>
      <c r="C396" s="227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40" t="s">
        <v>128</v>
      </c>
      <c r="C397" s="227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40" t="s">
        <v>128</v>
      </c>
      <c r="C398" s="227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40" t="s">
        <v>128</v>
      </c>
      <c r="C399" s="227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40" t="s">
        <v>128</v>
      </c>
      <c r="C400" s="227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40" t="s">
        <v>128</v>
      </c>
      <c r="C401" s="227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40" t="s">
        <v>128</v>
      </c>
      <c r="C402" s="227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40" t="s">
        <v>128</v>
      </c>
      <c r="C403" s="227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40" t="s">
        <v>128</v>
      </c>
      <c r="C404" s="227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40" t="s">
        <v>128</v>
      </c>
      <c r="C405" s="227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40" t="s">
        <v>128</v>
      </c>
      <c r="C406" s="227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40" t="s">
        <v>128</v>
      </c>
      <c r="C407" s="227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40" t="s">
        <v>128</v>
      </c>
      <c r="C408" s="227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40" t="s">
        <v>128</v>
      </c>
      <c r="C409" s="227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40" t="s">
        <v>128</v>
      </c>
      <c r="C410" s="227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40" t="s">
        <v>128</v>
      </c>
      <c r="C411" s="227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40" t="s">
        <v>128</v>
      </c>
      <c r="C412" s="227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40" t="s">
        <v>128</v>
      </c>
      <c r="C413" s="227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40" t="s">
        <v>128</v>
      </c>
      <c r="C414" s="227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40" t="s">
        <v>128</v>
      </c>
      <c r="C415" s="227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40" t="s">
        <v>128</v>
      </c>
      <c r="C416" s="227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40" t="s">
        <v>128</v>
      </c>
      <c r="C417" s="227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40" t="s">
        <v>128</v>
      </c>
      <c r="C418" s="227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40" t="s">
        <v>128</v>
      </c>
      <c r="C419" s="227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40" t="s">
        <v>128</v>
      </c>
      <c r="C420" s="227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40" t="s">
        <v>128</v>
      </c>
      <c r="C421" s="227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40" t="s">
        <v>128</v>
      </c>
      <c r="C422" s="227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40" t="s">
        <v>128</v>
      </c>
      <c r="C423" s="227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40" t="s">
        <v>128</v>
      </c>
      <c r="C424" s="227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40" t="s">
        <v>128</v>
      </c>
      <c r="C425" s="227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40" t="s">
        <v>128</v>
      </c>
      <c r="C426" s="227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40" t="s">
        <v>129</v>
      </c>
      <c r="C427" s="228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40" t="s">
        <v>129</v>
      </c>
      <c r="C428" s="227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40" t="s">
        <v>129</v>
      </c>
      <c r="C429" s="227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40" t="s">
        <v>129</v>
      </c>
      <c r="C430" s="227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40" t="s">
        <v>129</v>
      </c>
      <c r="C431" s="227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40" t="s">
        <v>129</v>
      </c>
      <c r="C432" s="227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40" t="s">
        <v>129</v>
      </c>
      <c r="C433" s="227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40" t="s">
        <v>129</v>
      </c>
      <c r="C434" s="227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40" t="s">
        <v>129</v>
      </c>
      <c r="C435" s="227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40" t="s">
        <v>129</v>
      </c>
      <c r="C436" s="227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40" t="s">
        <v>129</v>
      </c>
      <c r="C437" s="227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40" t="s">
        <v>129</v>
      </c>
      <c r="C438" s="227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40" t="s">
        <v>129</v>
      </c>
      <c r="C439" s="227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40" t="s">
        <v>129</v>
      </c>
      <c r="C440" s="227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40" t="s">
        <v>129</v>
      </c>
      <c r="C441" s="227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40" t="s">
        <v>129</v>
      </c>
      <c r="C442" s="227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40" t="s">
        <v>129</v>
      </c>
      <c r="C443" s="227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40" t="s">
        <v>129</v>
      </c>
      <c r="C444" s="227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40" t="s">
        <v>129</v>
      </c>
      <c r="C445" s="227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40" t="s">
        <v>129</v>
      </c>
      <c r="C446" s="227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40" t="s">
        <v>129</v>
      </c>
      <c r="C447" s="227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40" t="s">
        <v>129</v>
      </c>
      <c r="C448" s="227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40" t="s">
        <v>129</v>
      </c>
      <c r="C449" s="227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40" t="s">
        <v>129</v>
      </c>
      <c r="C450" s="227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40" t="s">
        <v>129</v>
      </c>
      <c r="C451" s="227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40" t="s">
        <v>129</v>
      </c>
      <c r="C452" s="227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40" t="s">
        <v>129</v>
      </c>
      <c r="C453" s="227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40" t="s">
        <v>129</v>
      </c>
      <c r="C454" s="227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40" t="s">
        <v>129</v>
      </c>
      <c r="C455" s="227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40" t="s">
        <v>129</v>
      </c>
      <c r="C456" s="227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40" t="s">
        <v>129</v>
      </c>
      <c r="C457" s="227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40" t="s">
        <v>129</v>
      </c>
      <c r="C458" s="227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40" t="s">
        <v>129</v>
      </c>
      <c r="C459" s="227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40" t="s">
        <v>129</v>
      </c>
      <c r="C460" s="227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40" t="s">
        <v>129</v>
      </c>
      <c r="C461" s="227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40" t="s">
        <v>129</v>
      </c>
      <c r="C462" s="227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40" t="s">
        <v>129</v>
      </c>
      <c r="C463" s="227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40" t="s">
        <v>129</v>
      </c>
      <c r="C464" s="227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40" t="s">
        <v>129</v>
      </c>
      <c r="C465" s="227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40" t="s">
        <v>129</v>
      </c>
      <c r="C466" s="227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40" t="s">
        <v>129</v>
      </c>
      <c r="C467" s="227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40" t="s">
        <v>129</v>
      </c>
      <c r="C468" s="227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40" t="s">
        <v>129</v>
      </c>
      <c r="C469" s="227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40" t="s">
        <v>129</v>
      </c>
      <c r="C470" s="227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40" t="s">
        <v>129</v>
      </c>
      <c r="C471" s="227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40" t="s">
        <v>129</v>
      </c>
      <c r="C472" s="227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40" t="s">
        <v>129</v>
      </c>
      <c r="C473" s="227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40" t="s">
        <v>129</v>
      </c>
      <c r="C474" s="227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40" t="s">
        <v>129</v>
      </c>
      <c r="C475" s="227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40" t="s">
        <v>129</v>
      </c>
      <c r="C476" s="227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40" t="s">
        <v>129</v>
      </c>
      <c r="C477" s="227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40" t="s">
        <v>129</v>
      </c>
      <c r="C478" s="227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40" t="s">
        <v>129</v>
      </c>
      <c r="C479" s="227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40" t="s">
        <v>129</v>
      </c>
      <c r="C480" s="227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40" t="s">
        <v>129</v>
      </c>
      <c r="C481" s="227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40" t="s">
        <v>129</v>
      </c>
      <c r="C482" s="227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40" t="s">
        <v>129</v>
      </c>
      <c r="C483" s="227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40" t="s">
        <v>129</v>
      </c>
      <c r="C484" s="227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40" t="s">
        <v>129</v>
      </c>
      <c r="C485" s="227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40" t="s">
        <v>130</v>
      </c>
      <c r="C486" s="228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40" t="s">
        <v>130</v>
      </c>
      <c r="C487" s="227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40" t="s">
        <v>130</v>
      </c>
      <c r="C488" s="227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40" t="s">
        <v>130</v>
      </c>
      <c r="C489" s="227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40" t="s">
        <v>130</v>
      </c>
      <c r="C490" s="227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40" t="s">
        <v>130</v>
      </c>
      <c r="C491" s="227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40" t="s">
        <v>130</v>
      </c>
      <c r="C492" s="227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40" t="s">
        <v>130</v>
      </c>
      <c r="C493" s="227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40" t="s">
        <v>130</v>
      </c>
      <c r="C494" s="227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40" t="s">
        <v>130</v>
      </c>
      <c r="C495" s="227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40" t="s">
        <v>130</v>
      </c>
      <c r="C496" s="227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40" t="s">
        <v>130</v>
      </c>
      <c r="C497" s="227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40" t="s">
        <v>130</v>
      </c>
      <c r="C498" s="227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40" t="s">
        <v>130</v>
      </c>
      <c r="C499" s="227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40" t="s">
        <v>130</v>
      </c>
      <c r="C500" s="227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40" t="s">
        <v>130</v>
      </c>
      <c r="C501" s="227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40" t="s">
        <v>130</v>
      </c>
      <c r="C502" s="227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40" t="s">
        <v>130</v>
      </c>
      <c r="C503" s="227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40" t="s">
        <v>130</v>
      </c>
      <c r="C504" s="227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40" t="s">
        <v>130</v>
      </c>
      <c r="C505" s="227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40" t="s">
        <v>130</v>
      </c>
      <c r="C506" s="227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40" t="s">
        <v>130</v>
      </c>
      <c r="C507" s="227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40" t="s">
        <v>130</v>
      </c>
      <c r="C508" s="227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40" t="s">
        <v>130</v>
      </c>
      <c r="C509" s="227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40" t="s">
        <v>130</v>
      </c>
      <c r="C510" s="227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40" t="s">
        <v>130</v>
      </c>
      <c r="C511" s="227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40" t="s">
        <v>130</v>
      </c>
      <c r="C512" s="227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40" t="s">
        <v>130</v>
      </c>
      <c r="C513" s="227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40" t="s">
        <v>130</v>
      </c>
      <c r="C514" s="227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40" t="s">
        <v>130</v>
      </c>
      <c r="C515" s="227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40" t="s">
        <v>130</v>
      </c>
      <c r="C516" s="227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40" t="s">
        <v>130</v>
      </c>
      <c r="C517" s="227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40" t="s">
        <v>130</v>
      </c>
      <c r="C518" s="227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40" t="s">
        <v>130</v>
      </c>
      <c r="C519" s="227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40" t="s">
        <v>130</v>
      </c>
      <c r="C520" s="227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40" t="s">
        <v>130</v>
      </c>
      <c r="C521" s="227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40" t="s">
        <v>130</v>
      </c>
      <c r="C522" s="227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40" t="s">
        <v>130</v>
      </c>
      <c r="C523" s="227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40" t="s">
        <v>130</v>
      </c>
      <c r="C524" s="227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40" t="s">
        <v>130</v>
      </c>
      <c r="C525" s="227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40" t="s">
        <v>130</v>
      </c>
      <c r="C526" s="227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40" t="s">
        <v>130</v>
      </c>
      <c r="C527" s="227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40" t="s">
        <v>130</v>
      </c>
      <c r="C528" s="227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40" t="s">
        <v>130</v>
      </c>
      <c r="C529" s="227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40" t="s">
        <v>130</v>
      </c>
      <c r="C530" s="227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40" t="s">
        <v>130</v>
      </c>
      <c r="C531" s="227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40" t="s">
        <v>130</v>
      </c>
      <c r="C532" s="227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40" t="s">
        <v>130</v>
      </c>
      <c r="C533" s="227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40" t="s">
        <v>130</v>
      </c>
      <c r="C534" s="227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40" t="s">
        <v>130</v>
      </c>
      <c r="C535" s="227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40" t="s">
        <v>130</v>
      </c>
      <c r="C536" s="227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40" t="s">
        <v>130</v>
      </c>
      <c r="C537" s="227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40" t="s">
        <v>130</v>
      </c>
      <c r="C538" s="227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40" t="s">
        <v>130</v>
      </c>
      <c r="C539" s="227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40" t="s">
        <v>130</v>
      </c>
      <c r="C540" s="227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40" t="s">
        <v>130</v>
      </c>
      <c r="C541" s="227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40" t="s">
        <v>130</v>
      </c>
      <c r="C542" s="227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40" t="s">
        <v>130</v>
      </c>
      <c r="C543" s="227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40" t="s">
        <v>130</v>
      </c>
      <c r="C544" s="227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40" t="s">
        <v>131</v>
      </c>
      <c r="C545" s="228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40" t="s">
        <v>131</v>
      </c>
      <c r="C546" s="227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40" t="s">
        <v>131</v>
      </c>
      <c r="C547" s="227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40" t="s">
        <v>131</v>
      </c>
      <c r="C548" s="227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40" t="s">
        <v>131</v>
      </c>
      <c r="C549" s="227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40" t="s">
        <v>131</v>
      </c>
      <c r="C550" s="227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40" t="s">
        <v>131</v>
      </c>
      <c r="C551" s="227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40" t="s">
        <v>131</v>
      </c>
      <c r="C552" s="227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40" t="s">
        <v>131</v>
      </c>
      <c r="C553" s="227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40" t="s">
        <v>131</v>
      </c>
      <c r="C554" s="227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40" t="s">
        <v>131</v>
      </c>
      <c r="C555" s="227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40" t="s">
        <v>131</v>
      </c>
      <c r="C556" s="227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40" t="s">
        <v>131</v>
      </c>
      <c r="C557" s="227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40" t="s">
        <v>131</v>
      </c>
      <c r="C558" s="227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40" t="s">
        <v>131</v>
      </c>
      <c r="C559" s="227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40" t="s">
        <v>131</v>
      </c>
      <c r="C560" s="227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40" t="s">
        <v>131</v>
      </c>
      <c r="C561" s="227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40" t="s">
        <v>131</v>
      </c>
      <c r="C562" s="227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40" t="s">
        <v>131</v>
      </c>
      <c r="C563" s="227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40" t="s">
        <v>131</v>
      </c>
      <c r="C564" s="227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40" t="s">
        <v>131</v>
      </c>
      <c r="C565" s="227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40" t="s">
        <v>131</v>
      </c>
      <c r="C566" s="227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40" t="s">
        <v>131</v>
      </c>
      <c r="C567" s="227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40" t="s">
        <v>131</v>
      </c>
      <c r="C568" s="227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40" t="s">
        <v>131</v>
      </c>
      <c r="C569" s="227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40" t="s">
        <v>131</v>
      </c>
      <c r="C570" s="227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40" t="s">
        <v>131</v>
      </c>
      <c r="C571" s="227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40" t="s">
        <v>131</v>
      </c>
      <c r="C572" s="227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40" t="s">
        <v>131</v>
      </c>
      <c r="C573" s="227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40" t="s">
        <v>131</v>
      </c>
      <c r="C574" s="227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40" t="s">
        <v>131</v>
      </c>
      <c r="C575" s="227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40" t="s">
        <v>131</v>
      </c>
      <c r="C576" s="227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40" t="s">
        <v>131</v>
      </c>
      <c r="C577" s="227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40" t="s">
        <v>131</v>
      </c>
      <c r="C578" s="227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40" t="s">
        <v>131</v>
      </c>
      <c r="C579" s="227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40" t="s">
        <v>131</v>
      </c>
      <c r="C580" s="227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40" t="s">
        <v>131</v>
      </c>
      <c r="C581" s="227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40" t="s">
        <v>131</v>
      </c>
      <c r="C582" s="227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40" t="s">
        <v>131</v>
      </c>
      <c r="C583" s="227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40" t="s">
        <v>131</v>
      </c>
      <c r="C584" s="227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40" t="s">
        <v>131</v>
      </c>
      <c r="C585" s="227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40" t="s">
        <v>131</v>
      </c>
      <c r="C586" s="227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40" t="s">
        <v>131</v>
      </c>
      <c r="C587" s="227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40" t="s">
        <v>131</v>
      </c>
      <c r="C588" s="227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40" t="s">
        <v>131</v>
      </c>
      <c r="C589" s="227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40" t="s">
        <v>131</v>
      </c>
      <c r="C590" s="227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40" t="s">
        <v>131</v>
      </c>
      <c r="C591" s="227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40" t="s">
        <v>131</v>
      </c>
      <c r="C592" s="227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40" t="s">
        <v>131</v>
      </c>
      <c r="C593" s="227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40" t="s">
        <v>131</v>
      </c>
      <c r="C594" s="227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40" t="s">
        <v>131</v>
      </c>
      <c r="C595" s="227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40" t="s">
        <v>131</v>
      </c>
      <c r="C596" s="227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40" t="s">
        <v>131</v>
      </c>
      <c r="C597" s="227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40" t="s">
        <v>131</v>
      </c>
      <c r="C598" s="227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40" t="s">
        <v>131</v>
      </c>
      <c r="C599" s="227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40" t="s">
        <v>131</v>
      </c>
      <c r="C600" s="227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40" t="s">
        <v>131</v>
      </c>
      <c r="C601" s="227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40" t="s">
        <v>131</v>
      </c>
      <c r="C602" s="227">
        <v>43877</v>
      </c>
      <c r="D602" s="246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40" t="s">
        <v>131</v>
      </c>
      <c r="C603" s="227">
        <v>43893</v>
      </c>
      <c r="D603" s="246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40" t="s">
        <v>132</v>
      </c>
      <c r="C604" s="228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40" t="s">
        <v>132</v>
      </c>
      <c r="C605" s="227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40" t="s">
        <v>132</v>
      </c>
      <c r="C606" s="227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40" t="s">
        <v>132</v>
      </c>
      <c r="C607" s="227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40" t="s">
        <v>132</v>
      </c>
      <c r="C608" s="227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40" t="s">
        <v>132</v>
      </c>
      <c r="C609" s="227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40" t="s">
        <v>132</v>
      </c>
      <c r="C610" s="227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40" t="s">
        <v>132</v>
      </c>
      <c r="C611" s="227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40" t="s">
        <v>132</v>
      </c>
      <c r="C612" s="227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40" t="s">
        <v>132</v>
      </c>
      <c r="C613" s="227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40" t="s">
        <v>132</v>
      </c>
      <c r="C614" s="227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40" t="s">
        <v>132</v>
      </c>
      <c r="C615" s="227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40" t="s">
        <v>132</v>
      </c>
      <c r="C616" s="227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40" t="s">
        <v>132</v>
      </c>
      <c r="C617" s="227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40" t="s">
        <v>132</v>
      </c>
      <c r="C618" s="227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40" t="s">
        <v>132</v>
      </c>
      <c r="C619" s="227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40" t="s">
        <v>132</v>
      </c>
      <c r="C620" s="227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40" t="s">
        <v>132</v>
      </c>
      <c r="C621" s="227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40" t="s">
        <v>132</v>
      </c>
      <c r="C622" s="227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40" t="s">
        <v>132</v>
      </c>
      <c r="C623" s="227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40" t="s">
        <v>132</v>
      </c>
      <c r="C624" s="227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40" t="s">
        <v>132</v>
      </c>
      <c r="C625" s="227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40" t="s">
        <v>132</v>
      </c>
      <c r="C626" s="227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40" t="s">
        <v>132</v>
      </c>
      <c r="C627" s="227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40" t="s">
        <v>132</v>
      </c>
      <c r="C628" s="227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40" t="s">
        <v>132</v>
      </c>
      <c r="C629" s="227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40" t="s">
        <v>132</v>
      </c>
      <c r="C630" s="227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40" t="s">
        <v>132</v>
      </c>
      <c r="C631" s="227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40" t="s">
        <v>132</v>
      </c>
      <c r="C632" s="227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40" t="s">
        <v>132</v>
      </c>
      <c r="C633" s="227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40" t="s">
        <v>132</v>
      </c>
      <c r="C634" s="227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40" t="s">
        <v>132</v>
      </c>
      <c r="C635" s="227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40" t="s">
        <v>132</v>
      </c>
      <c r="C636" s="227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40" t="s">
        <v>132</v>
      </c>
      <c r="C637" s="227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40" t="s">
        <v>132</v>
      </c>
      <c r="C638" s="227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40" t="s">
        <v>132</v>
      </c>
      <c r="C639" s="227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40" t="s">
        <v>132</v>
      </c>
      <c r="C640" s="227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40" t="s">
        <v>132</v>
      </c>
      <c r="C641" s="227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40" t="s">
        <v>132</v>
      </c>
      <c r="C642" s="227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40" t="s">
        <v>132</v>
      </c>
      <c r="C643" s="227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40" t="s">
        <v>132</v>
      </c>
      <c r="C644" s="227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40" t="s">
        <v>132</v>
      </c>
      <c r="C645" s="227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40" t="s">
        <v>132</v>
      </c>
      <c r="C646" s="227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40" t="s">
        <v>132</v>
      </c>
      <c r="C647" s="227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40" t="s">
        <v>132</v>
      </c>
      <c r="C648" s="227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40" t="s">
        <v>132</v>
      </c>
      <c r="C649" s="227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40" t="s">
        <v>132</v>
      </c>
      <c r="C650" s="227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40" t="s">
        <v>132</v>
      </c>
      <c r="C651" s="227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40" t="s">
        <v>132</v>
      </c>
      <c r="C652" s="227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40" t="s">
        <v>132</v>
      </c>
      <c r="C653" s="227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40" t="s">
        <v>132</v>
      </c>
      <c r="C654" s="227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40" t="s">
        <v>132</v>
      </c>
      <c r="C655" s="227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40" t="s">
        <v>132</v>
      </c>
      <c r="C656" s="227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40" t="s">
        <v>132</v>
      </c>
      <c r="C657" s="227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40" t="s">
        <v>132</v>
      </c>
      <c r="C658" s="227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40" t="s">
        <v>132</v>
      </c>
      <c r="C659" s="227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40" t="s">
        <v>132</v>
      </c>
      <c r="C660" s="227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40" t="s">
        <v>132</v>
      </c>
      <c r="C661" s="227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40" t="s">
        <v>132</v>
      </c>
      <c r="C662" s="227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40" t="s">
        <v>133</v>
      </c>
      <c r="C663" s="228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40" t="s">
        <v>133</v>
      </c>
      <c r="C664" s="227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40" t="s">
        <v>133</v>
      </c>
      <c r="C665" s="227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40" t="s">
        <v>133</v>
      </c>
      <c r="C666" s="227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40" t="s">
        <v>133</v>
      </c>
      <c r="C667" s="227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40" t="s">
        <v>133</v>
      </c>
      <c r="C668" s="227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40" t="s">
        <v>133</v>
      </c>
      <c r="C669" s="227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40" t="s">
        <v>133</v>
      </c>
      <c r="C670" s="227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40" t="s">
        <v>133</v>
      </c>
      <c r="C671" s="227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40" t="s">
        <v>133</v>
      </c>
      <c r="C672" s="227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40" t="s">
        <v>133</v>
      </c>
      <c r="C673" s="227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40" t="s">
        <v>133</v>
      </c>
      <c r="C674" s="227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40" t="s">
        <v>133</v>
      </c>
      <c r="C675" s="227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40" t="s">
        <v>133</v>
      </c>
      <c r="C676" s="227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40" t="s">
        <v>133</v>
      </c>
      <c r="C677" s="227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40" t="s">
        <v>133</v>
      </c>
      <c r="C678" s="227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40" t="s">
        <v>133</v>
      </c>
      <c r="C679" s="227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40" t="s">
        <v>133</v>
      </c>
      <c r="C680" s="227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40" t="s">
        <v>133</v>
      </c>
      <c r="C681" s="227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40" t="s">
        <v>133</v>
      </c>
      <c r="C682" s="227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40" t="s">
        <v>133</v>
      </c>
      <c r="C683" s="227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40" t="s">
        <v>133</v>
      </c>
      <c r="C684" s="227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40" t="s">
        <v>133</v>
      </c>
      <c r="C685" s="227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40" t="s">
        <v>133</v>
      </c>
      <c r="C686" s="227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40" t="s">
        <v>133</v>
      </c>
      <c r="C687" s="227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40" t="s">
        <v>133</v>
      </c>
      <c r="C688" s="227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40" t="s">
        <v>133</v>
      </c>
      <c r="C689" s="227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40" t="s">
        <v>133</v>
      </c>
      <c r="C690" s="227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40" t="s">
        <v>133</v>
      </c>
      <c r="C691" s="227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40" t="s">
        <v>133</v>
      </c>
      <c r="C692" s="227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40" t="s">
        <v>133</v>
      </c>
      <c r="C693" s="227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40" t="s">
        <v>133</v>
      </c>
      <c r="C694" s="227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40" t="s">
        <v>133</v>
      </c>
      <c r="C695" s="227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40" t="s">
        <v>133</v>
      </c>
      <c r="C696" s="227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40" t="s">
        <v>133</v>
      </c>
      <c r="C697" s="227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40" t="s">
        <v>133</v>
      </c>
      <c r="C698" s="227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40" t="s">
        <v>133</v>
      </c>
      <c r="C699" s="227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40" t="s">
        <v>133</v>
      </c>
      <c r="C700" s="227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40" t="s">
        <v>133</v>
      </c>
      <c r="C701" s="227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40" t="s">
        <v>133</v>
      </c>
      <c r="C702" s="227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40" t="s">
        <v>133</v>
      </c>
      <c r="C703" s="227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40" t="s">
        <v>133</v>
      </c>
      <c r="C704" s="227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40" t="s">
        <v>133</v>
      </c>
      <c r="C705" s="227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40" t="s">
        <v>133</v>
      </c>
      <c r="C706" s="227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40" t="s">
        <v>133</v>
      </c>
      <c r="C707" s="227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40" t="s">
        <v>133</v>
      </c>
      <c r="C708" s="227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40" t="s">
        <v>133</v>
      </c>
      <c r="C709" s="227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40" t="s">
        <v>133</v>
      </c>
      <c r="C710" s="227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40" t="s">
        <v>133</v>
      </c>
      <c r="C711" s="227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40" t="s">
        <v>133</v>
      </c>
      <c r="C712" s="227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40" t="s">
        <v>133</v>
      </c>
      <c r="C713" s="227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40" t="s">
        <v>133</v>
      </c>
      <c r="C714" s="227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40" t="s">
        <v>133</v>
      </c>
      <c r="C715" s="227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40" t="s">
        <v>133</v>
      </c>
      <c r="C716" s="227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40" t="s">
        <v>133</v>
      </c>
      <c r="C717" s="227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40" t="s">
        <v>133</v>
      </c>
      <c r="C718" s="227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40" t="s">
        <v>133</v>
      </c>
      <c r="C719" s="227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40" t="s">
        <v>133</v>
      </c>
      <c r="C720" s="227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40" t="s">
        <v>133</v>
      </c>
      <c r="C721" s="227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40" t="s">
        <v>134</v>
      </c>
      <c r="C722" s="228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40" t="s">
        <v>134</v>
      </c>
      <c r="C723" s="227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40" t="s">
        <v>134</v>
      </c>
      <c r="C724" s="227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40" t="s">
        <v>134</v>
      </c>
      <c r="C725" s="227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40" t="s">
        <v>134</v>
      </c>
      <c r="C726" s="227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40" t="s">
        <v>134</v>
      </c>
      <c r="C727" s="227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40" t="s">
        <v>134</v>
      </c>
      <c r="C728" s="227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40" t="s">
        <v>134</v>
      </c>
      <c r="C729" s="227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40" t="s">
        <v>134</v>
      </c>
      <c r="C730" s="227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40" t="s">
        <v>134</v>
      </c>
      <c r="C731" s="227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40" t="s">
        <v>134</v>
      </c>
      <c r="C732" s="227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40" t="s">
        <v>134</v>
      </c>
      <c r="C733" s="227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40" t="s">
        <v>134</v>
      </c>
      <c r="C734" s="227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40" t="s">
        <v>134</v>
      </c>
      <c r="C735" s="227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40" t="s">
        <v>134</v>
      </c>
      <c r="C736" s="227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40" t="s">
        <v>134</v>
      </c>
      <c r="C737" s="227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40" t="s">
        <v>134</v>
      </c>
      <c r="C738" s="227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40" t="s">
        <v>134</v>
      </c>
      <c r="C739" s="227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40" t="s">
        <v>134</v>
      </c>
      <c r="C740" s="227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40" t="s">
        <v>134</v>
      </c>
      <c r="C741" s="227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40" t="s">
        <v>134</v>
      </c>
      <c r="C742" s="227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40" t="s">
        <v>134</v>
      </c>
      <c r="C743" s="227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40" t="s">
        <v>134</v>
      </c>
      <c r="C744" s="227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40" t="s">
        <v>134</v>
      </c>
      <c r="C745" s="227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40" t="s">
        <v>134</v>
      </c>
      <c r="C746" s="227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40" t="s">
        <v>134</v>
      </c>
      <c r="C747" s="227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40" t="s">
        <v>134</v>
      </c>
      <c r="C748" s="227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40" t="s">
        <v>134</v>
      </c>
      <c r="C749" s="227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40" t="s">
        <v>134</v>
      </c>
      <c r="C750" s="227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40" t="s">
        <v>134</v>
      </c>
      <c r="C751" s="227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40" t="s">
        <v>134</v>
      </c>
      <c r="C752" s="227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40" t="s">
        <v>134</v>
      </c>
      <c r="C753" s="227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40" t="s">
        <v>134</v>
      </c>
      <c r="C754" s="227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40" t="s">
        <v>134</v>
      </c>
      <c r="C755" s="227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40" t="s">
        <v>134</v>
      </c>
      <c r="C756" s="227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40" t="s">
        <v>134</v>
      </c>
      <c r="C757" s="227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40" t="s">
        <v>134</v>
      </c>
      <c r="C758" s="227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40" t="s">
        <v>134</v>
      </c>
      <c r="C759" s="227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40" t="s">
        <v>134</v>
      </c>
      <c r="C760" s="227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40" t="s">
        <v>134</v>
      </c>
      <c r="C761" s="227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40" t="s">
        <v>134</v>
      </c>
      <c r="C762" s="227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40" t="s">
        <v>134</v>
      </c>
      <c r="C763" s="227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40" t="s">
        <v>134</v>
      </c>
      <c r="C764" s="227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40" t="s">
        <v>134</v>
      </c>
      <c r="C765" s="227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40" t="s">
        <v>134</v>
      </c>
      <c r="C766" s="227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40" t="s">
        <v>134</v>
      </c>
      <c r="C767" s="227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40" t="s">
        <v>134</v>
      </c>
      <c r="C768" s="227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40" t="s">
        <v>134</v>
      </c>
      <c r="C769" s="227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40" t="s">
        <v>134</v>
      </c>
      <c r="C770" s="227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40" t="s">
        <v>134</v>
      </c>
      <c r="C771" s="227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40" t="s">
        <v>134</v>
      </c>
      <c r="C772" s="227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40" t="s">
        <v>134</v>
      </c>
      <c r="C773" s="227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40" t="s">
        <v>134</v>
      </c>
      <c r="C774" s="227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40" t="s">
        <v>134</v>
      </c>
      <c r="C775" s="227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40" t="s">
        <v>134</v>
      </c>
      <c r="C776" s="227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40" t="s">
        <v>134</v>
      </c>
      <c r="C777" s="227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40" t="s">
        <v>134</v>
      </c>
      <c r="C778" s="227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40" t="s">
        <v>134</v>
      </c>
      <c r="C779" s="227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40" t="s">
        <v>134</v>
      </c>
      <c r="C780" s="227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40" t="s">
        <v>135</v>
      </c>
      <c r="C781" s="228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40" t="s">
        <v>135</v>
      </c>
      <c r="C782" s="227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40" t="s">
        <v>135</v>
      </c>
      <c r="C783" s="227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40" t="s">
        <v>135</v>
      </c>
      <c r="C784" s="227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40" t="s">
        <v>135</v>
      </c>
      <c r="C785" s="227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40" t="s">
        <v>135</v>
      </c>
      <c r="C786" s="227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40" t="s">
        <v>135</v>
      </c>
      <c r="C787" s="227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40" t="s">
        <v>135</v>
      </c>
      <c r="C788" s="227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40" t="s">
        <v>135</v>
      </c>
      <c r="C789" s="227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40" t="s">
        <v>135</v>
      </c>
      <c r="C790" s="227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40" t="s">
        <v>135</v>
      </c>
      <c r="C791" s="227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40" t="s">
        <v>135</v>
      </c>
      <c r="C792" s="227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40" t="s">
        <v>135</v>
      </c>
      <c r="C793" s="227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40" t="s">
        <v>135</v>
      </c>
      <c r="C794" s="227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40" t="s">
        <v>135</v>
      </c>
      <c r="C795" s="227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40" t="s">
        <v>135</v>
      </c>
      <c r="C796" s="227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40" t="s">
        <v>135</v>
      </c>
      <c r="C797" s="227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40" t="s">
        <v>135</v>
      </c>
      <c r="C798" s="227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40" t="s">
        <v>135</v>
      </c>
      <c r="C799" s="227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40" t="s">
        <v>135</v>
      </c>
      <c r="C800" s="227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40" t="s">
        <v>135</v>
      </c>
      <c r="C801" s="227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40" t="s">
        <v>135</v>
      </c>
      <c r="C802" s="227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40" t="s">
        <v>135</v>
      </c>
      <c r="C803" s="227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40" t="s">
        <v>135</v>
      </c>
      <c r="C804" s="227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40" t="s">
        <v>135</v>
      </c>
      <c r="C805" s="227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40" t="s">
        <v>135</v>
      </c>
      <c r="C806" s="227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40" t="s">
        <v>135</v>
      </c>
      <c r="C807" s="227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40" t="s">
        <v>135</v>
      </c>
      <c r="C808" s="227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40" t="s">
        <v>135</v>
      </c>
      <c r="C809" s="227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40" t="s">
        <v>135</v>
      </c>
      <c r="C810" s="227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40" t="s">
        <v>135</v>
      </c>
      <c r="C811" s="227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40" t="s">
        <v>135</v>
      </c>
      <c r="C812" s="227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40" t="s">
        <v>135</v>
      </c>
      <c r="C813" s="227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40" t="s">
        <v>135</v>
      </c>
      <c r="C814" s="227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40" t="s">
        <v>135</v>
      </c>
      <c r="C815" s="227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40" t="s">
        <v>135</v>
      </c>
      <c r="C816" s="227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40" t="s">
        <v>135</v>
      </c>
      <c r="C817" s="227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40" t="s">
        <v>135</v>
      </c>
      <c r="C818" s="227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40" t="s">
        <v>135</v>
      </c>
      <c r="C819" s="227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40" t="s">
        <v>135</v>
      </c>
      <c r="C820" s="227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40" t="s">
        <v>135</v>
      </c>
      <c r="C821" s="227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40" t="s">
        <v>135</v>
      </c>
      <c r="C822" s="227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40" t="s">
        <v>135</v>
      </c>
      <c r="C823" s="227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40" t="s">
        <v>135</v>
      </c>
      <c r="C824" s="227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40" t="s">
        <v>135</v>
      </c>
      <c r="C825" s="227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40" t="s">
        <v>135</v>
      </c>
      <c r="C826" s="227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40" t="s">
        <v>135</v>
      </c>
      <c r="C827" s="227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40" t="s">
        <v>135</v>
      </c>
      <c r="C828" s="227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40" t="s">
        <v>135</v>
      </c>
      <c r="C829" s="227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40" t="s">
        <v>135</v>
      </c>
      <c r="C830" s="227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40" t="s">
        <v>135</v>
      </c>
      <c r="C831" s="227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40" t="s">
        <v>135</v>
      </c>
      <c r="C832" s="227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40" t="s">
        <v>135</v>
      </c>
      <c r="C833" s="227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40" t="s">
        <v>135</v>
      </c>
      <c r="C834" s="227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40" t="s">
        <v>135</v>
      </c>
      <c r="C835" s="227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40" t="s">
        <v>135</v>
      </c>
      <c r="C836" s="227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40" t="s">
        <v>135</v>
      </c>
      <c r="C837" s="227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40" t="s">
        <v>135</v>
      </c>
      <c r="C838" s="227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40" t="s">
        <v>135</v>
      </c>
      <c r="C839" s="227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79"/>
  <sheetViews>
    <sheetView topLeftCell="A60" zoomScale="90" zoomScaleNormal="90" workbookViewId="0">
      <selection activeCell="E72" sqref="E72"/>
    </sheetView>
  </sheetViews>
  <sheetFormatPr defaultColWidth="8.6640625" defaultRowHeight="13.2"/>
  <cols>
    <col min="1" max="1" width="21.109375" style="56" customWidth="1"/>
    <col min="2" max="2" width="25.6640625" style="56" customWidth="1"/>
    <col min="3" max="3" width="16.6640625" style="56" customWidth="1"/>
    <col min="4" max="4" width="14.44140625" style="56" customWidth="1"/>
    <col min="5" max="5" width="11.6640625" style="56" customWidth="1"/>
    <col min="6" max="6" width="12.44140625" style="56" customWidth="1"/>
    <col min="7" max="7" width="13" style="56" customWidth="1"/>
    <col min="8" max="8" width="12.88671875" style="56" customWidth="1"/>
    <col min="9" max="9" width="14.109375" style="56" customWidth="1"/>
    <col min="10" max="10" width="11.6640625" style="56" customWidth="1"/>
    <col min="11" max="11" width="13" style="56" customWidth="1"/>
    <col min="12" max="12" width="10.44140625" style="56" customWidth="1"/>
    <col min="13" max="13" width="11.6640625" style="56" customWidth="1"/>
    <col min="14" max="14" width="11.44140625" style="56" customWidth="1"/>
    <col min="15" max="15" width="12.44140625" style="56" customWidth="1"/>
    <col min="16" max="16" width="14.44140625" style="56" customWidth="1"/>
    <col min="17" max="17" width="13" style="56" customWidth="1"/>
    <col min="18" max="20" width="8.6640625" style="56"/>
    <col min="21" max="21" width="12.109375" style="56" customWidth="1"/>
    <col min="22" max="22" width="13.109375" style="56" customWidth="1"/>
    <col min="23" max="16384" width="8.6640625" style="56"/>
  </cols>
  <sheetData>
    <row r="1" spans="1:17">
      <c r="A1" s="56" t="s">
        <v>136</v>
      </c>
      <c r="B1" s="56" t="s">
        <v>137</v>
      </c>
      <c r="C1" s="56" t="s">
        <v>138</v>
      </c>
      <c r="D1" s="56" t="s">
        <v>139</v>
      </c>
      <c r="E1" s="56" t="s">
        <v>140</v>
      </c>
      <c r="F1" s="112" t="s">
        <v>141</v>
      </c>
      <c r="G1" s="112" t="s">
        <v>142</v>
      </c>
      <c r="H1" s="112" t="s">
        <v>143</v>
      </c>
      <c r="I1" s="112" t="s">
        <v>144</v>
      </c>
      <c r="J1" s="112" t="s">
        <v>145</v>
      </c>
      <c r="K1" s="112" t="s">
        <v>146</v>
      </c>
      <c r="L1" s="112" t="s">
        <v>147</v>
      </c>
      <c r="M1" s="112" t="s">
        <v>148</v>
      </c>
      <c r="N1" s="112" t="s">
        <v>149</v>
      </c>
      <c r="O1" s="112" t="s">
        <v>150</v>
      </c>
      <c r="P1" s="112" t="s">
        <v>151</v>
      </c>
      <c r="Q1" s="112" t="s">
        <v>152</v>
      </c>
    </row>
    <row r="2" spans="1:17">
      <c r="A2" s="56">
        <v>1</v>
      </c>
      <c r="B2" s="56" t="s">
        <v>153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153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153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153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153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153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153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153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153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153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153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153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153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153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153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153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153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153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153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153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153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153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153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153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153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153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153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153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153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153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153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153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153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153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153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153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153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153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153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154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154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154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154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154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154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154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154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154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154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154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154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154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5</v>
      </c>
      <c r="B54" s="56" t="s">
        <v>155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5</v>
      </c>
      <c r="B55" s="56" t="s">
        <v>155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5</v>
      </c>
      <c r="B56" s="56" t="s">
        <v>155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5</v>
      </c>
      <c r="B57" s="56" t="s">
        <v>155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5</v>
      </c>
      <c r="B58" s="56" t="s">
        <v>155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5</v>
      </c>
      <c r="B59" s="56" t="s">
        <v>155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5</v>
      </c>
      <c r="B60" s="56" t="s">
        <v>155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5</v>
      </c>
      <c r="B61" s="56" t="s">
        <v>155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5</v>
      </c>
      <c r="B62" s="56" t="s">
        <v>155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5</v>
      </c>
      <c r="B63" s="56" t="s">
        <v>155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5</v>
      </c>
      <c r="B64" s="56" t="s">
        <v>155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5</v>
      </c>
      <c r="B65" s="56" t="s">
        <v>155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5</v>
      </c>
      <c r="B66" s="56" t="s">
        <v>155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  <row r="67" spans="1:17">
      <c r="A67" s="56">
        <v>6</v>
      </c>
      <c r="B67" s="56" t="s">
        <v>1015</v>
      </c>
      <c r="C67" s="112">
        <v>13</v>
      </c>
      <c r="D67" s="173">
        <v>0</v>
      </c>
      <c r="E67" s="112">
        <v>0</v>
      </c>
      <c r="F67" s="112">
        <v>0</v>
      </c>
      <c r="G67" s="112">
        <v>0</v>
      </c>
      <c r="H67" s="112">
        <v>0</v>
      </c>
      <c r="I67" s="112">
        <v>0</v>
      </c>
      <c r="J67" s="112">
        <v>0</v>
      </c>
      <c r="K67" s="112">
        <v>0</v>
      </c>
      <c r="L67" s="112">
        <v>0</v>
      </c>
      <c r="M67" s="112">
        <v>0</v>
      </c>
      <c r="N67" s="173">
        <v>0</v>
      </c>
      <c r="O67" s="173">
        <v>0</v>
      </c>
      <c r="P67" s="173">
        <v>0</v>
      </c>
      <c r="Q67" s="173">
        <v>0</v>
      </c>
    </row>
    <row r="68" spans="1:17">
      <c r="A68" s="56">
        <v>6</v>
      </c>
      <c r="B68" s="56" t="s">
        <v>1015</v>
      </c>
      <c r="C68" s="112">
        <v>12</v>
      </c>
      <c r="D68" s="173">
        <v>0</v>
      </c>
      <c r="E68" s="112">
        <v>0</v>
      </c>
      <c r="F68" s="112">
        <v>0</v>
      </c>
      <c r="G68" s="112">
        <v>0</v>
      </c>
      <c r="H68" s="112">
        <v>0</v>
      </c>
      <c r="I68" s="112">
        <v>0</v>
      </c>
      <c r="J68" s="112">
        <v>0</v>
      </c>
      <c r="K68" s="112">
        <v>0</v>
      </c>
      <c r="L68" s="112">
        <v>0</v>
      </c>
      <c r="M68" s="112">
        <v>0</v>
      </c>
      <c r="N68" s="173">
        <v>0</v>
      </c>
      <c r="O68" s="173">
        <v>0</v>
      </c>
      <c r="P68" s="173">
        <v>0</v>
      </c>
      <c r="Q68" s="173">
        <v>0</v>
      </c>
    </row>
    <row r="69" spans="1:17" ht="14.25" customHeight="1">
      <c r="A69" s="56">
        <v>6</v>
      </c>
      <c r="B69" s="56" t="s">
        <v>1015</v>
      </c>
      <c r="C69" s="112">
        <v>11</v>
      </c>
      <c r="D69" s="173">
        <v>0</v>
      </c>
      <c r="E69" s="112">
        <v>0</v>
      </c>
      <c r="F69" s="112">
        <v>0</v>
      </c>
      <c r="G69" s="112">
        <v>0</v>
      </c>
      <c r="H69" s="112">
        <v>0</v>
      </c>
      <c r="I69" s="112">
        <v>0</v>
      </c>
      <c r="J69" s="112">
        <v>0</v>
      </c>
      <c r="K69" s="112">
        <v>0</v>
      </c>
      <c r="L69" s="112">
        <v>0</v>
      </c>
      <c r="M69" s="112">
        <v>0</v>
      </c>
      <c r="N69" s="173">
        <v>0</v>
      </c>
      <c r="O69" s="173">
        <v>0</v>
      </c>
      <c r="P69" s="173">
        <v>0</v>
      </c>
      <c r="Q69" s="173">
        <v>0</v>
      </c>
    </row>
    <row r="70" spans="1:17">
      <c r="A70" s="56">
        <v>6</v>
      </c>
      <c r="B70" s="56" t="s">
        <v>1015</v>
      </c>
      <c r="C70" s="112">
        <v>10</v>
      </c>
      <c r="D70" s="173">
        <v>0</v>
      </c>
      <c r="E70" s="112">
        <v>0</v>
      </c>
      <c r="F70" s="112">
        <v>0</v>
      </c>
      <c r="G70" s="112">
        <v>0</v>
      </c>
      <c r="H70" s="112">
        <v>0</v>
      </c>
      <c r="I70" s="112">
        <v>0</v>
      </c>
      <c r="J70" s="112">
        <v>0</v>
      </c>
      <c r="K70" s="112">
        <v>0</v>
      </c>
      <c r="L70" s="112">
        <v>0</v>
      </c>
      <c r="M70" s="112">
        <v>0</v>
      </c>
      <c r="N70" s="173">
        <v>0</v>
      </c>
      <c r="O70" s="173">
        <v>0</v>
      </c>
      <c r="P70" s="173">
        <v>0</v>
      </c>
      <c r="Q70" s="173">
        <v>0</v>
      </c>
    </row>
    <row r="71" spans="1:17">
      <c r="A71" s="56">
        <v>6</v>
      </c>
      <c r="B71" s="56" t="s">
        <v>1015</v>
      </c>
      <c r="C71" s="112">
        <v>9</v>
      </c>
      <c r="D71" s="173">
        <v>10</v>
      </c>
      <c r="E71" s="112">
        <v>1</v>
      </c>
      <c r="F71" s="112">
        <v>0.5</v>
      </c>
      <c r="G71" s="112">
        <v>0.05</v>
      </c>
      <c r="H71" s="112">
        <v>0.05</v>
      </c>
      <c r="I71" s="112">
        <v>0.05</v>
      </c>
      <c r="J71" s="112">
        <v>0.05</v>
      </c>
      <c r="K71" s="112">
        <v>0.05</v>
      </c>
      <c r="L71" s="112">
        <v>0.05</v>
      </c>
      <c r="M71" s="112">
        <v>0.05</v>
      </c>
      <c r="N71" s="173">
        <v>0</v>
      </c>
      <c r="O71" s="173">
        <v>0</v>
      </c>
      <c r="P71" s="173">
        <v>0</v>
      </c>
      <c r="Q71" s="173">
        <v>0</v>
      </c>
    </row>
    <row r="72" spans="1:17">
      <c r="A72" s="56">
        <v>6</v>
      </c>
      <c r="B72" s="56" t="s">
        <v>1015</v>
      </c>
      <c r="C72" s="112">
        <v>8</v>
      </c>
      <c r="D72" s="112">
        <v>30</v>
      </c>
      <c r="E72" s="56">
        <v>0</v>
      </c>
      <c r="F72" s="173">
        <v>0.5</v>
      </c>
      <c r="G72" s="173">
        <v>0.5</v>
      </c>
      <c r="H72" s="173">
        <v>0.45</v>
      </c>
      <c r="I72" s="173">
        <v>0.35</v>
      </c>
      <c r="J72" s="173">
        <v>0.35</v>
      </c>
      <c r="K72" s="173">
        <v>0.3</v>
      </c>
      <c r="L72" s="173">
        <v>0.3</v>
      </c>
      <c r="M72" s="173">
        <v>0.3</v>
      </c>
      <c r="N72" s="173">
        <v>0</v>
      </c>
      <c r="O72" s="173">
        <v>0</v>
      </c>
      <c r="P72" s="173">
        <v>0</v>
      </c>
      <c r="Q72" s="173">
        <v>0</v>
      </c>
    </row>
    <row r="73" spans="1:17">
      <c r="A73" s="56">
        <v>6</v>
      </c>
      <c r="B73" s="56" t="s">
        <v>1015</v>
      </c>
      <c r="C73" s="112">
        <v>7</v>
      </c>
      <c r="D73" s="112">
        <v>50</v>
      </c>
      <c r="E73" s="112">
        <v>0</v>
      </c>
      <c r="F73" s="173">
        <v>0</v>
      </c>
      <c r="G73" s="173">
        <v>0.45</v>
      </c>
      <c r="H73" s="173">
        <v>0.3</v>
      </c>
      <c r="I73" s="173">
        <v>0.25</v>
      </c>
      <c r="J73" s="173">
        <v>0.25</v>
      </c>
      <c r="K73" s="173">
        <v>0.3</v>
      </c>
      <c r="L73" s="173">
        <v>0.25</v>
      </c>
      <c r="M73" s="173">
        <v>0.2</v>
      </c>
      <c r="N73" s="173">
        <v>0</v>
      </c>
      <c r="O73" s="173">
        <v>0</v>
      </c>
      <c r="P73" s="173">
        <v>0</v>
      </c>
      <c r="Q73" s="173">
        <v>0</v>
      </c>
    </row>
    <row r="74" spans="1:17">
      <c r="A74" s="56">
        <v>6</v>
      </c>
      <c r="B74" s="56" t="s">
        <v>1015</v>
      </c>
      <c r="C74" s="112">
        <v>6</v>
      </c>
      <c r="D74" s="112">
        <v>70</v>
      </c>
      <c r="E74" s="112">
        <v>0</v>
      </c>
      <c r="F74" s="173">
        <v>0</v>
      </c>
      <c r="G74" s="173">
        <v>0</v>
      </c>
      <c r="H74" s="173">
        <v>0.2</v>
      </c>
      <c r="I74" s="173">
        <v>0.2</v>
      </c>
      <c r="J74" s="173">
        <v>0.15</v>
      </c>
      <c r="K74" s="173">
        <v>0.2</v>
      </c>
      <c r="L74" s="173">
        <v>0.2</v>
      </c>
      <c r="M74" s="173">
        <v>0.2</v>
      </c>
      <c r="N74" s="173">
        <v>0</v>
      </c>
      <c r="O74" s="173">
        <v>0</v>
      </c>
      <c r="P74" s="173">
        <v>0</v>
      </c>
      <c r="Q74" s="173">
        <v>0</v>
      </c>
    </row>
    <row r="75" spans="1:17">
      <c r="A75" s="56">
        <v>6</v>
      </c>
      <c r="B75" s="56" t="s">
        <v>1015</v>
      </c>
      <c r="C75" s="112">
        <v>5</v>
      </c>
      <c r="D75" s="112">
        <v>90</v>
      </c>
      <c r="E75" s="112">
        <v>0</v>
      </c>
      <c r="F75" s="173">
        <v>0</v>
      </c>
      <c r="G75" s="173">
        <v>0</v>
      </c>
      <c r="H75" s="173">
        <v>0</v>
      </c>
      <c r="I75" s="173">
        <v>0.15</v>
      </c>
      <c r="J75" s="173">
        <v>0.15</v>
      </c>
      <c r="K75" s="173">
        <v>0.05</v>
      </c>
      <c r="L75" s="173">
        <v>0.05</v>
      </c>
      <c r="M75" s="173">
        <v>0.05</v>
      </c>
      <c r="N75" s="173">
        <v>0</v>
      </c>
      <c r="O75" s="173">
        <v>0</v>
      </c>
      <c r="P75" s="173">
        <v>0</v>
      </c>
      <c r="Q75" s="173">
        <v>0</v>
      </c>
    </row>
    <row r="76" spans="1:17">
      <c r="A76" s="56">
        <v>6</v>
      </c>
      <c r="B76" s="56" t="s">
        <v>1015</v>
      </c>
      <c r="C76" s="112">
        <v>4</v>
      </c>
      <c r="D76" s="112">
        <v>110</v>
      </c>
      <c r="E76" s="112">
        <v>0</v>
      </c>
      <c r="F76" s="173">
        <v>0</v>
      </c>
      <c r="G76" s="173">
        <v>0</v>
      </c>
      <c r="H76" s="173">
        <v>0</v>
      </c>
      <c r="I76" s="173">
        <v>0</v>
      </c>
      <c r="J76" s="173">
        <v>0.05</v>
      </c>
      <c r="K76" s="173">
        <v>0.05</v>
      </c>
      <c r="L76" s="173">
        <v>0.05</v>
      </c>
      <c r="M76" s="173">
        <v>0.05</v>
      </c>
      <c r="N76" s="173">
        <v>0</v>
      </c>
      <c r="O76" s="173">
        <v>0</v>
      </c>
      <c r="P76" s="173">
        <v>0</v>
      </c>
      <c r="Q76" s="173">
        <v>0</v>
      </c>
    </row>
    <row r="77" spans="1:17">
      <c r="A77" s="56">
        <v>6</v>
      </c>
      <c r="B77" s="56" t="s">
        <v>1015</v>
      </c>
      <c r="C77" s="112">
        <v>3</v>
      </c>
      <c r="D77" s="112">
        <v>130</v>
      </c>
      <c r="E77" s="112">
        <v>0</v>
      </c>
      <c r="F77" s="173">
        <v>0</v>
      </c>
      <c r="G77" s="173">
        <v>0</v>
      </c>
      <c r="H77" s="173">
        <v>0</v>
      </c>
      <c r="I77" s="173">
        <v>0</v>
      </c>
      <c r="J77" s="173">
        <v>0</v>
      </c>
      <c r="K77" s="173">
        <v>0.05</v>
      </c>
      <c r="L77" s="173">
        <v>0.05</v>
      </c>
      <c r="M77" s="173">
        <v>0.05</v>
      </c>
      <c r="N77" s="173">
        <v>0</v>
      </c>
      <c r="O77" s="173">
        <v>0</v>
      </c>
      <c r="P77" s="173">
        <v>0</v>
      </c>
      <c r="Q77" s="173">
        <v>0</v>
      </c>
    </row>
    <row r="78" spans="1:17">
      <c r="A78" s="56">
        <v>6</v>
      </c>
      <c r="B78" s="56" t="s">
        <v>1015</v>
      </c>
      <c r="C78" s="112">
        <v>2</v>
      </c>
      <c r="D78" s="112">
        <v>150</v>
      </c>
      <c r="E78" s="112">
        <v>0</v>
      </c>
      <c r="F78" s="173">
        <v>0</v>
      </c>
      <c r="G78" s="173">
        <v>0</v>
      </c>
      <c r="H78" s="173">
        <v>0</v>
      </c>
      <c r="I78" s="173">
        <v>0</v>
      </c>
      <c r="J78" s="173">
        <v>0</v>
      </c>
      <c r="K78" s="173">
        <v>0</v>
      </c>
      <c r="L78" s="173">
        <v>0.05</v>
      </c>
      <c r="M78" s="173">
        <v>0.05</v>
      </c>
      <c r="N78" s="173">
        <v>0</v>
      </c>
      <c r="O78" s="173">
        <v>0</v>
      </c>
      <c r="P78" s="173">
        <v>0</v>
      </c>
      <c r="Q78" s="173">
        <v>0</v>
      </c>
    </row>
    <row r="79" spans="1:17">
      <c r="A79" s="56">
        <v>6</v>
      </c>
      <c r="B79" s="56" t="s">
        <v>1015</v>
      </c>
      <c r="C79" s="112">
        <v>1</v>
      </c>
      <c r="D79" s="112">
        <v>170</v>
      </c>
      <c r="E79" s="112">
        <v>0</v>
      </c>
      <c r="F79" s="173">
        <v>0</v>
      </c>
      <c r="G79" s="173">
        <v>0</v>
      </c>
      <c r="H79" s="173">
        <v>0</v>
      </c>
      <c r="I79" s="173">
        <v>0</v>
      </c>
      <c r="J79" s="173">
        <v>0</v>
      </c>
      <c r="K79" s="173">
        <v>0</v>
      </c>
      <c r="L79" s="173">
        <v>0</v>
      </c>
      <c r="M79" s="173">
        <v>0.05</v>
      </c>
      <c r="N79" s="173">
        <v>0</v>
      </c>
      <c r="O79" s="173">
        <v>0</v>
      </c>
      <c r="P79" s="173">
        <v>0</v>
      </c>
      <c r="Q79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3.2"/>
  <cols>
    <col min="1" max="1" width="12" customWidth="1"/>
    <col min="2" max="2" width="15.44140625" customWidth="1"/>
    <col min="4" max="4" width="6.109375" customWidth="1"/>
    <col min="5" max="5" width="6.33203125" customWidth="1"/>
    <col min="6" max="6" width="12.44140625" customWidth="1"/>
    <col min="7" max="7" width="11.6640625" customWidth="1"/>
  </cols>
  <sheetData>
    <row r="1" spans="1:8">
      <c r="A1" s="16" t="s">
        <v>156</v>
      </c>
      <c r="B1" s="16" t="s">
        <v>157</v>
      </c>
      <c r="C1" t="s">
        <v>2</v>
      </c>
      <c r="D1" s="16" t="s">
        <v>54</v>
      </c>
      <c r="E1" t="s">
        <v>158</v>
      </c>
      <c r="F1" t="s">
        <v>159</v>
      </c>
      <c r="G1" t="s">
        <v>160</v>
      </c>
      <c r="H1" t="s">
        <v>161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3.2"/>
  <cols>
    <col min="1" max="1" width="14.5546875" customWidth="1"/>
    <col min="2" max="2" width="21.33203125" customWidth="1"/>
    <col min="3" max="3" width="11.6640625" customWidth="1"/>
  </cols>
  <sheetData>
    <row r="1" spans="1:4">
      <c r="A1" s="16" t="s">
        <v>156</v>
      </c>
      <c r="B1" s="16" t="s">
        <v>157</v>
      </c>
      <c r="C1" t="s">
        <v>162</v>
      </c>
      <c r="D1" t="s">
        <v>163</v>
      </c>
    </row>
    <row r="2" spans="1:4">
      <c r="A2">
        <v>1</v>
      </c>
      <c r="B2" s="16" t="s">
        <v>164</v>
      </c>
      <c r="C2">
        <v>164</v>
      </c>
      <c r="D2">
        <v>1</v>
      </c>
    </row>
    <row r="3" spans="1:4">
      <c r="A3">
        <v>1</v>
      </c>
      <c r="B3" s="16" t="s">
        <v>164</v>
      </c>
      <c r="C3">
        <v>165</v>
      </c>
      <c r="D3">
        <v>1</v>
      </c>
    </row>
    <row r="4" spans="1:4">
      <c r="A4">
        <v>1</v>
      </c>
      <c r="B4" s="16" t="s">
        <v>164</v>
      </c>
      <c r="C4">
        <v>166</v>
      </c>
      <c r="D4">
        <v>1</v>
      </c>
    </row>
    <row r="5" spans="1:4">
      <c r="A5">
        <v>1</v>
      </c>
      <c r="B5" s="16" t="s">
        <v>164</v>
      </c>
      <c r="C5">
        <v>167</v>
      </c>
      <c r="D5">
        <v>1</v>
      </c>
    </row>
    <row r="6" spans="1:4">
      <c r="A6">
        <v>1</v>
      </c>
      <c r="B6" s="16" t="s">
        <v>164</v>
      </c>
      <c r="C6">
        <v>168</v>
      </c>
      <c r="D6">
        <v>1</v>
      </c>
    </row>
    <row r="7" spans="1:4">
      <c r="A7">
        <v>1</v>
      </c>
      <c r="B7" s="16" t="s">
        <v>164</v>
      </c>
      <c r="C7">
        <v>169</v>
      </c>
      <c r="D7">
        <v>1</v>
      </c>
    </row>
    <row r="8" spans="1:4">
      <c r="A8">
        <v>1</v>
      </c>
      <c r="B8" s="16" t="s">
        <v>164</v>
      </c>
      <c r="C8">
        <v>170</v>
      </c>
      <c r="D8">
        <v>1</v>
      </c>
    </row>
    <row r="9" spans="1:4">
      <c r="A9">
        <v>1</v>
      </c>
      <c r="B9" s="16" t="s">
        <v>164</v>
      </c>
      <c r="C9">
        <v>171</v>
      </c>
      <c r="D9">
        <v>1</v>
      </c>
    </row>
    <row r="10" spans="1:4">
      <c r="A10">
        <v>1</v>
      </c>
      <c r="B10" s="16" t="s">
        <v>164</v>
      </c>
      <c r="C10">
        <v>172</v>
      </c>
      <c r="D10">
        <v>1</v>
      </c>
    </row>
    <row r="11" spans="1:4">
      <c r="A11">
        <v>1</v>
      </c>
      <c r="B11" s="16" t="s">
        <v>164</v>
      </c>
      <c r="C11">
        <v>173</v>
      </c>
      <c r="D11">
        <v>1</v>
      </c>
    </row>
    <row r="12" spans="1:4">
      <c r="A12">
        <v>1</v>
      </c>
      <c r="B12" s="16" t="s">
        <v>164</v>
      </c>
      <c r="C12">
        <v>174</v>
      </c>
      <c r="D12">
        <v>1</v>
      </c>
    </row>
    <row r="13" spans="1:4">
      <c r="A13">
        <v>1</v>
      </c>
      <c r="B13" s="16" t="s">
        <v>164</v>
      </c>
      <c r="C13">
        <v>175</v>
      </c>
      <c r="D13">
        <v>1</v>
      </c>
    </row>
    <row r="14" spans="1:4">
      <c r="A14">
        <v>1</v>
      </c>
      <c r="B14" s="16" t="s">
        <v>164</v>
      </c>
      <c r="C14">
        <v>176</v>
      </c>
      <c r="D14">
        <v>1</v>
      </c>
    </row>
    <row r="15" spans="1:4">
      <c r="A15">
        <v>1</v>
      </c>
      <c r="B15" s="16" t="s">
        <v>164</v>
      </c>
      <c r="C15">
        <v>177</v>
      </c>
      <c r="D15">
        <v>1</v>
      </c>
    </row>
    <row r="16" spans="1:4">
      <c r="A16">
        <v>1</v>
      </c>
      <c r="B16" s="16" t="s">
        <v>164</v>
      </c>
      <c r="C16">
        <v>178</v>
      </c>
      <c r="D16">
        <v>1</v>
      </c>
    </row>
    <row r="17" spans="1:4">
      <c r="A17">
        <v>1</v>
      </c>
      <c r="B17" s="16" t="s">
        <v>164</v>
      </c>
      <c r="C17">
        <v>179</v>
      </c>
      <c r="D17">
        <v>1</v>
      </c>
    </row>
    <row r="18" spans="1:4">
      <c r="A18">
        <v>1</v>
      </c>
      <c r="B18" s="16" t="s">
        <v>164</v>
      </c>
      <c r="C18">
        <v>180</v>
      </c>
      <c r="D18">
        <v>1</v>
      </c>
    </row>
    <row r="19" spans="1:4">
      <c r="A19">
        <v>1</v>
      </c>
      <c r="B19" s="16" t="s">
        <v>164</v>
      </c>
      <c r="C19">
        <v>181</v>
      </c>
      <c r="D19">
        <v>1</v>
      </c>
    </row>
    <row r="20" spans="1:4">
      <c r="A20">
        <v>1</v>
      </c>
      <c r="B20" s="16" t="s">
        <v>164</v>
      </c>
      <c r="C20">
        <v>182</v>
      </c>
      <c r="D20">
        <v>1</v>
      </c>
    </row>
    <row r="21" spans="1:4">
      <c r="A21">
        <v>1</v>
      </c>
      <c r="B21" s="16" t="s">
        <v>164</v>
      </c>
      <c r="C21">
        <v>183</v>
      </c>
      <c r="D21">
        <v>1</v>
      </c>
    </row>
  </sheetData>
  <phoneticPr fontId="4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J134" sqref="J134"/>
    </sheetView>
  </sheetViews>
  <sheetFormatPr defaultColWidth="8.6640625" defaultRowHeight="13.2"/>
  <cols>
    <col min="1" max="16384" width="8.6640625" style="56"/>
  </cols>
  <sheetData>
    <row r="1" spans="1:10">
      <c r="A1" s="222" t="s">
        <v>2</v>
      </c>
      <c r="B1" s="222" t="s">
        <v>165</v>
      </c>
      <c r="C1" s="222" t="s">
        <v>166</v>
      </c>
      <c r="D1" s="222" t="s">
        <v>167</v>
      </c>
      <c r="E1" s="222" t="s">
        <v>168</v>
      </c>
      <c r="F1" s="222" t="s">
        <v>169</v>
      </c>
      <c r="G1" s="222" t="s">
        <v>170</v>
      </c>
      <c r="H1" s="222" t="s">
        <v>171</v>
      </c>
      <c r="I1" s="222" t="s">
        <v>172</v>
      </c>
      <c r="J1" s="222" t="s">
        <v>173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23"/>
    </row>
    <row r="116" spans="1:14" hidden="1">
      <c r="A116" s="56">
        <v>115</v>
      </c>
      <c r="I116" s="223"/>
    </row>
    <row r="117" spans="1:14" hidden="1">
      <c r="A117" s="56">
        <v>116</v>
      </c>
      <c r="I117" s="223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23"/>
    </row>
    <row r="123" spans="1:14">
      <c r="A123" s="56">
        <v>123</v>
      </c>
      <c r="B123" s="223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23"/>
      <c r="M123" s="224"/>
      <c r="N123" s="225"/>
    </row>
    <row r="124" spans="1:14">
      <c r="A124" s="56">
        <v>127</v>
      </c>
      <c r="B124" s="223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23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23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24"/>
      <c r="N126" s="225"/>
    </row>
    <row r="127" spans="1:14">
      <c r="A127" s="56">
        <v>169</v>
      </c>
      <c r="B127" s="223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23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23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23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23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23">
        <v>1</v>
      </c>
      <c r="J131" s="56">
        <v>1</v>
      </c>
    </row>
    <row r="132" spans="1:10">
      <c r="A132" s="56">
        <v>233</v>
      </c>
      <c r="B132" s="223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23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23"/>
    </row>
    <row r="136" spans="1:10">
      <c r="A136" s="56">
        <v>251</v>
      </c>
      <c r="I136" s="223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Y171"/>
  <sheetViews>
    <sheetView topLeftCell="A37" zoomScaleNormal="100" workbookViewId="0">
      <selection activeCell="J53" sqref="J53"/>
    </sheetView>
  </sheetViews>
  <sheetFormatPr defaultColWidth="8.6640625" defaultRowHeight="13.2"/>
  <cols>
    <col min="1" max="1" width="8.6640625" customWidth="1"/>
    <col min="2" max="2" width="25.44140625" customWidth="1"/>
    <col min="3" max="3" width="11.5546875" customWidth="1"/>
  </cols>
  <sheetData>
    <row r="1" spans="1:25">
      <c r="A1" t="s">
        <v>174</v>
      </c>
      <c r="B1" s="16" t="s">
        <v>175</v>
      </c>
      <c r="C1" t="s">
        <v>54</v>
      </c>
      <c r="D1" t="s">
        <v>2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189</v>
      </c>
      <c r="S1" t="s">
        <v>190</v>
      </c>
      <c r="T1" t="s">
        <v>191</v>
      </c>
      <c r="U1" t="s">
        <v>192</v>
      </c>
      <c r="V1" t="s">
        <v>193</v>
      </c>
      <c r="W1" t="s">
        <v>194</v>
      </c>
      <c r="X1" t="s">
        <v>195</v>
      </c>
      <c r="Y1" t="s">
        <v>196</v>
      </c>
    </row>
    <row r="2" spans="1:25">
      <c r="A2">
        <v>1</v>
      </c>
      <c r="B2" s="16" t="s">
        <v>197</v>
      </c>
      <c r="C2" s="138">
        <f>DATE(2018,1,1) + D2-1</f>
        <v>43267</v>
      </c>
      <c r="D2">
        <v>167</v>
      </c>
      <c r="E2">
        <v>43.18</v>
      </c>
      <c r="F2">
        <v>1</v>
      </c>
      <c r="G2">
        <v>1</v>
      </c>
      <c r="H2">
        <v>1</v>
      </c>
      <c r="I2">
        <v>1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</row>
    <row r="3" spans="1:25">
      <c r="A3">
        <v>1</v>
      </c>
      <c r="B3" s="16" t="s">
        <v>197</v>
      </c>
      <c r="C3" s="138">
        <f t="shared" ref="C3:C12" si="0">DATE(2018,1,1) + D3-1</f>
        <v>43274</v>
      </c>
      <c r="D3">
        <v>174</v>
      </c>
      <c r="E3">
        <v>43.18</v>
      </c>
      <c r="F3">
        <v>1</v>
      </c>
      <c r="G3">
        <v>1</v>
      </c>
      <c r="H3">
        <v>1</v>
      </c>
      <c r="I3">
        <v>1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1</v>
      </c>
      <c r="B4" s="16" t="s">
        <v>197</v>
      </c>
      <c r="C4" s="138">
        <f t="shared" si="0"/>
        <v>43281</v>
      </c>
      <c r="D4">
        <v>181</v>
      </c>
      <c r="E4">
        <v>40.64</v>
      </c>
      <c r="F4">
        <v>1</v>
      </c>
      <c r="G4">
        <v>1</v>
      </c>
      <c r="H4">
        <v>1</v>
      </c>
      <c r="I4">
        <v>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1</v>
      </c>
      <c r="B5" s="16" t="s">
        <v>197</v>
      </c>
      <c r="C5" s="138">
        <f t="shared" si="0"/>
        <v>43285</v>
      </c>
      <c r="D5">
        <v>185</v>
      </c>
      <c r="E5">
        <v>12.7</v>
      </c>
      <c r="F5">
        <v>1</v>
      </c>
      <c r="G5">
        <v>1</v>
      </c>
      <c r="H5">
        <v>1</v>
      </c>
      <c r="I5">
        <v>0</v>
      </c>
      <c r="J5">
        <v>1</v>
      </c>
      <c r="K5">
        <v>1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1</v>
      </c>
      <c r="B6" s="16" t="s">
        <v>197</v>
      </c>
      <c r="C6" s="138">
        <f t="shared" si="0"/>
        <v>43290</v>
      </c>
      <c r="D6">
        <v>190</v>
      </c>
      <c r="E6">
        <v>10.16</v>
      </c>
      <c r="F6">
        <v>1</v>
      </c>
      <c r="G6">
        <v>1</v>
      </c>
      <c r="H6">
        <v>1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1</v>
      </c>
      <c r="B7" s="16" t="s">
        <v>197</v>
      </c>
      <c r="C7" s="138">
        <f t="shared" si="0"/>
        <v>43299</v>
      </c>
      <c r="D7">
        <v>199</v>
      </c>
      <c r="E7">
        <v>17.78</v>
      </c>
      <c r="F7">
        <v>1</v>
      </c>
      <c r="G7">
        <v>0</v>
      </c>
      <c r="H7">
        <v>1</v>
      </c>
      <c r="I7">
        <v>0</v>
      </c>
      <c r="J7">
        <v>1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1</v>
      </c>
      <c r="B8" s="16" t="s">
        <v>197</v>
      </c>
      <c r="C8" s="138">
        <f t="shared" si="0"/>
        <v>43317</v>
      </c>
      <c r="D8">
        <v>217</v>
      </c>
      <c r="E8">
        <v>30.48</v>
      </c>
      <c r="F8">
        <v>1</v>
      </c>
      <c r="G8">
        <v>0</v>
      </c>
      <c r="H8">
        <v>1</v>
      </c>
      <c r="I8">
        <v>0</v>
      </c>
      <c r="J8">
        <v>1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1</v>
      </c>
      <c r="B9" s="16" t="s">
        <v>197</v>
      </c>
      <c r="C9" s="138">
        <f t="shared" si="0"/>
        <v>43325</v>
      </c>
      <c r="D9">
        <v>225</v>
      </c>
      <c r="E9">
        <v>31.75</v>
      </c>
      <c r="F9">
        <v>1</v>
      </c>
      <c r="G9">
        <v>1</v>
      </c>
      <c r="H9">
        <v>0</v>
      </c>
      <c r="I9">
        <v>0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1</v>
      </c>
      <c r="B10" s="16" t="s">
        <v>197</v>
      </c>
      <c r="C10" s="138">
        <f t="shared" si="0"/>
        <v>43340</v>
      </c>
      <c r="D10">
        <v>240</v>
      </c>
      <c r="E10">
        <v>31.75</v>
      </c>
      <c r="F10">
        <v>1</v>
      </c>
      <c r="G10">
        <v>1</v>
      </c>
      <c r="H10">
        <v>0</v>
      </c>
      <c r="I10">
        <v>0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</v>
      </c>
      <c r="B11" s="16" t="s">
        <v>197</v>
      </c>
      <c r="C11" s="138">
        <f t="shared" si="0"/>
        <v>43353</v>
      </c>
      <c r="D11">
        <v>253</v>
      </c>
      <c r="E11">
        <v>31.75</v>
      </c>
      <c r="F11">
        <v>1</v>
      </c>
      <c r="G11">
        <v>1</v>
      </c>
      <c r="H11">
        <v>0</v>
      </c>
      <c r="I11">
        <v>0</v>
      </c>
      <c r="J11">
        <v>1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>
      <c r="A12">
        <v>1</v>
      </c>
      <c r="B12" s="16" t="s">
        <v>197</v>
      </c>
      <c r="C12" s="138">
        <f t="shared" si="0"/>
        <v>43360</v>
      </c>
      <c r="D12">
        <v>260</v>
      </c>
      <c r="E12">
        <v>31.75</v>
      </c>
      <c r="F12">
        <v>1</v>
      </c>
      <c r="G12">
        <v>1</v>
      </c>
      <c r="H12">
        <v>0</v>
      </c>
      <c r="I12">
        <v>0</v>
      </c>
      <c r="J12">
        <v>1</v>
      </c>
      <c r="K12">
        <v>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2</v>
      </c>
      <c r="B13" s="16" t="s">
        <v>198</v>
      </c>
      <c r="C13" s="138">
        <f>DATE(2019,1,1) + D13-1</f>
        <v>43600</v>
      </c>
      <c r="D13">
        <v>135</v>
      </c>
      <c r="E13">
        <v>38.1</v>
      </c>
      <c r="F13">
        <v>1</v>
      </c>
      <c r="G13">
        <v>1</v>
      </c>
      <c r="H13">
        <v>1</v>
      </c>
      <c r="I13">
        <v>1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2</v>
      </c>
      <c r="B14" s="16" t="s">
        <v>198</v>
      </c>
      <c r="C14" s="138">
        <f t="shared" ref="C14:C27" si="1">DATE(2019,1,1) + D14-1</f>
        <v>43609</v>
      </c>
      <c r="D14">
        <v>144</v>
      </c>
      <c r="E14">
        <v>50.8</v>
      </c>
      <c r="F14">
        <v>1</v>
      </c>
      <c r="G14">
        <v>1</v>
      </c>
      <c r="H14">
        <v>1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>
      <c r="A15">
        <v>2</v>
      </c>
      <c r="B15" s="16" t="s">
        <v>198</v>
      </c>
      <c r="C15" s="138">
        <f t="shared" si="1"/>
        <v>43616</v>
      </c>
      <c r="D15">
        <v>151</v>
      </c>
      <c r="E15">
        <v>30.48</v>
      </c>
      <c r="F15">
        <v>1</v>
      </c>
      <c r="G15">
        <v>1</v>
      </c>
      <c r="H15">
        <v>1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2</v>
      </c>
      <c r="B16" s="16" t="s">
        <v>198</v>
      </c>
      <c r="C16" s="138">
        <f t="shared" si="1"/>
        <v>43632</v>
      </c>
      <c r="D16">
        <v>167</v>
      </c>
      <c r="E16">
        <v>20.32</v>
      </c>
      <c r="F16">
        <v>1</v>
      </c>
      <c r="G16">
        <v>1</v>
      </c>
      <c r="H16">
        <v>1</v>
      </c>
      <c r="I16">
        <v>0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2</v>
      </c>
      <c r="B17" s="16" t="s">
        <v>198</v>
      </c>
      <c r="C17" s="138">
        <f t="shared" si="1"/>
        <v>43637</v>
      </c>
      <c r="D17">
        <v>172</v>
      </c>
      <c r="E17">
        <v>15.24</v>
      </c>
      <c r="F17">
        <v>1</v>
      </c>
      <c r="G17">
        <v>1</v>
      </c>
      <c r="H17">
        <v>1</v>
      </c>
      <c r="I17">
        <v>0</v>
      </c>
      <c r="J17">
        <v>1</v>
      </c>
      <c r="K17">
        <v>1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2</v>
      </c>
      <c r="B18" s="16" t="s">
        <v>198</v>
      </c>
      <c r="C18" s="138">
        <f t="shared" si="1"/>
        <v>43640</v>
      </c>
      <c r="D18">
        <v>175</v>
      </c>
      <c r="E18">
        <v>10.16</v>
      </c>
      <c r="F18">
        <v>1</v>
      </c>
      <c r="G18">
        <v>1</v>
      </c>
      <c r="H18">
        <v>1</v>
      </c>
      <c r="I18">
        <v>0</v>
      </c>
      <c r="J18">
        <v>1</v>
      </c>
      <c r="K18">
        <v>1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2</v>
      </c>
      <c r="B19" s="16" t="s">
        <v>198</v>
      </c>
      <c r="C19" s="138">
        <f t="shared" si="1"/>
        <v>43646</v>
      </c>
      <c r="D19">
        <v>181</v>
      </c>
      <c r="E19">
        <v>25.4</v>
      </c>
      <c r="F19">
        <v>1</v>
      </c>
      <c r="G19">
        <v>0</v>
      </c>
      <c r="H19">
        <v>1</v>
      </c>
      <c r="I19">
        <v>0</v>
      </c>
      <c r="J19">
        <v>1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2</v>
      </c>
      <c r="B20" s="16" t="s">
        <v>198</v>
      </c>
      <c r="C20" s="138">
        <f t="shared" si="1"/>
        <v>43658</v>
      </c>
      <c r="D20">
        <v>193</v>
      </c>
      <c r="E20">
        <v>30.48</v>
      </c>
      <c r="F20">
        <v>1</v>
      </c>
      <c r="G20">
        <v>0</v>
      </c>
      <c r="H20">
        <v>1</v>
      </c>
      <c r="I20">
        <v>0</v>
      </c>
      <c r="J20">
        <v>1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</v>
      </c>
      <c r="B21" s="16" t="s">
        <v>198</v>
      </c>
      <c r="C21" s="138">
        <f t="shared" si="1"/>
        <v>43662</v>
      </c>
      <c r="D21">
        <v>197</v>
      </c>
      <c r="E21">
        <v>20.32</v>
      </c>
      <c r="F21">
        <v>1</v>
      </c>
      <c r="G21">
        <v>0</v>
      </c>
      <c r="H21">
        <v>1</v>
      </c>
      <c r="I21">
        <v>0</v>
      </c>
      <c r="J21">
        <v>1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</v>
      </c>
      <c r="B22" s="16" t="s">
        <v>198</v>
      </c>
      <c r="C22" s="138">
        <f t="shared" si="1"/>
        <v>43670</v>
      </c>
      <c r="D22">
        <v>205</v>
      </c>
      <c r="E22">
        <v>30.48</v>
      </c>
      <c r="F22">
        <v>1</v>
      </c>
      <c r="G22">
        <v>1</v>
      </c>
      <c r="H22">
        <v>0</v>
      </c>
      <c r="I22">
        <v>0</v>
      </c>
      <c r="J22">
        <v>1</v>
      </c>
      <c r="K22">
        <v>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</row>
    <row r="23" spans="1:25">
      <c r="A23">
        <v>2</v>
      </c>
      <c r="B23" s="16" t="s">
        <v>198</v>
      </c>
      <c r="C23" s="138">
        <f t="shared" si="1"/>
        <v>43678</v>
      </c>
      <c r="D23">
        <v>213</v>
      </c>
      <c r="E23">
        <v>20.32</v>
      </c>
      <c r="F23">
        <v>1</v>
      </c>
      <c r="G23">
        <v>1</v>
      </c>
      <c r="H23">
        <v>0</v>
      </c>
      <c r="I23">
        <v>0</v>
      </c>
      <c r="J23">
        <v>1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</v>
      </c>
      <c r="B24" s="16" t="s">
        <v>198</v>
      </c>
      <c r="C24" s="138">
        <f t="shared" si="1"/>
        <v>43694</v>
      </c>
      <c r="D24">
        <v>229</v>
      </c>
      <c r="E24">
        <v>20.32</v>
      </c>
      <c r="F24">
        <v>1</v>
      </c>
      <c r="G24">
        <v>1</v>
      </c>
      <c r="H24">
        <v>0</v>
      </c>
      <c r="I24">
        <v>0</v>
      </c>
      <c r="J24">
        <v>1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</v>
      </c>
      <c r="B25" s="16" t="s">
        <v>198</v>
      </c>
      <c r="C25" s="138">
        <f t="shared" si="1"/>
        <v>43703</v>
      </c>
      <c r="D25">
        <v>238</v>
      </c>
      <c r="E25">
        <v>25.4</v>
      </c>
      <c r="F25">
        <v>1</v>
      </c>
      <c r="G25">
        <v>1</v>
      </c>
      <c r="H25">
        <v>0</v>
      </c>
      <c r="I25">
        <v>0</v>
      </c>
      <c r="J25">
        <v>1</v>
      </c>
      <c r="K25">
        <v>1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</v>
      </c>
      <c r="B26" s="16" t="s">
        <v>198</v>
      </c>
      <c r="C26" s="138">
        <f t="shared" si="1"/>
        <v>43712</v>
      </c>
      <c r="D26">
        <v>247</v>
      </c>
      <c r="E26">
        <v>31.75</v>
      </c>
      <c r="F26">
        <v>1</v>
      </c>
      <c r="G26">
        <v>1</v>
      </c>
      <c r="H26">
        <v>0</v>
      </c>
      <c r="I26">
        <v>0</v>
      </c>
      <c r="J26">
        <v>1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</v>
      </c>
      <c r="B27" s="16" t="s">
        <v>198</v>
      </c>
      <c r="C27" s="138">
        <f t="shared" si="1"/>
        <v>43725</v>
      </c>
      <c r="D27">
        <v>260</v>
      </c>
      <c r="E27">
        <v>19.05</v>
      </c>
      <c r="F27">
        <v>1</v>
      </c>
      <c r="G27">
        <v>1</v>
      </c>
      <c r="H27">
        <v>0</v>
      </c>
      <c r="I27">
        <v>0</v>
      </c>
      <c r="J27">
        <v>1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3</v>
      </c>
      <c r="B28" s="16" t="s">
        <v>199</v>
      </c>
      <c r="C28" s="138">
        <f>DATE(2020,1,1) + D28-1</f>
        <v>43966</v>
      </c>
      <c r="D28">
        <v>136</v>
      </c>
      <c r="E28" s="159">
        <v>30.48</v>
      </c>
      <c r="F28">
        <v>1</v>
      </c>
      <c r="G28">
        <v>1</v>
      </c>
      <c r="H28">
        <v>1</v>
      </c>
      <c r="I28">
        <v>1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3</v>
      </c>
      <c r="B29" s="16" t="s">
        <v>199</v>
      </c>
      <c r="C29" s="138">
        <f t="shared" ref="C29:C40" si="2">DATE(2020,1,1) + D29-1</f>
        <v>43975</v>
      </c>
      <c r="D29">
        <v>145</v>
      </c>
      <c r="E29" s="159">
        <v>30.48</v>
      </c>
      <c r="F29">
        <v>1</v>
      </c>
      <c r="G29">
        <v>1</v>
      </c>
      <c r="H29">
        <v>1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3</v>
      </c>
      <c r="B30" s="16" t="s">
        <v>199</v>
      </c>
      <c r="C30" s="138">
        <f t="shared" si="2"/>
        <v>43986</v>
      </c>
      <c r="D30">
        <v>156</v>
      </c>
      <c r="E30">
        <v>20.32</v>
      </c>
      <c r="F30">
        <v>1</v>
      </c>
      <c r="G30">
        <v>1</v>
      </c>
      <c r="H30">
        <v>1</v>
      </c>
      <c r="I30">
        <v>0</v>
      </c>
      <c r="J30">
        <v>1</v>
      </c>
      <c r="K30">
        <v>1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</v>
      </c>
      <c r="B31" s="16" t="s">
        <v>199</v>
      </c>
      <c r="C31" s="138">
        <f t="shared" si="2"/>
        <v>43990</v>
      </c>
      <c r="D31">
        <v>160</v>
      </c>
      <c r="E31">
        <v>20.32</v>
      </c>
      <c r="F31">
        <v>1</v>
      </c>
      <c r="G31">
        <v>1</v>
      </c>
      <c r="H31">
        <v>1</v>
      </c>
      <c r="I31">
        <v>0</v>
      </c>
      <c r="J31">
        <v>1</v>
      </c>
      <c r="K31">
        <v>1</v>
      </c>
      <c r="L31">
        <v>1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</v>
      </c>
      <c r="B32" s="16" t="s">
        <v>199</v>
      </c>
      <c r="C32" s="138">
        <f t="shared" si="2"/>
        <v>43994</v>
      </c>
      <c r="D32">
        <v>164</v>
      </c>
      <c r="E32">
        <v>20.32</v>
      </c>
      <c r="F32">
        <v>1</v>
      </c>
      <c r="G32">
        <v>1</v>
      </c>
      <c r="H32">
        <v>1</v>
      </c>
      <c r="I32">
        <v>0</v>
      </c>
      <c r="J32">
        <v>1</v>
      </c>
      <c r="K32">
        <v>1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25">
      <c r="A33">
        <v>3</v>
      </c>
      <c r="B33" s="16" t="s">
        <v>199</v>
      </c>
      <c r="C33" s="138">
        <f t="shared" si="2"/>
        <v>44004</v>
      </c>
      <c r="D33">
        <v>174</v>
      </c>
      <c r="E33">
        <v>30.48</v>
      </c>
      <c r="F33">
        <v>1</v>
      </c>
      <c r="G33">
        <v>0</v>
      </c>
      <c r="H33">
        <v>1</v>
      </c>
      <c r="I33">
        <v>0</v>
      </c>
      <c r="J33">
        <v>1</v>
      </c>
      <c r="K33">
        <v>0</v>
      </c>
      <c r="L33">
        <v>1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</v>
      </c>
      <c r="B34" s="16" t="s">
        <v>199</v>
      </c>
      <c r="C34" s="138">
        <f t="shared" si="2"/>
        <v>44010</v>
      </c>
      <c r="D34">
        <v>180</v>
      </c>
      <c r="E34">
        <v>25.4</v>
      </c>
      <c r="F34">
        <v>1</v>
      </c>
      <c r="G34">
        <v>0</v>
      </c>
      <c r="H34">
        <v>1</v>
      </c>
      <c r="I34">
        <v>0</v>
      </c>
      <c r="J34">
        <v>1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</v>
      </c>
      <c r="B35" s="16" t="s">
        <v>199</v>
      </c>
      <c r="C35" s="138">
        <f t="shared" si="2"/>
        <v>44021</v>
      </c>
      <c r="D35">
        <v>191</v>
      </c>
      <c r="E35">
        <v>17.78</v>
      </c>
      <c r="F35">
        <v>1</v>
      </c>
      <c r="G35">
        <v>0</v>
      </c>
      <c r="H35">
        <v>1</v>
      </c>
      <c r="I35">
        <v>0</v>
      </c>
      <c r="J35">
        <v>1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</v>
      </c>
      <c r="B36" s="16" t="s">
        <v>199</v>
      </c>
      <c r="C36" s="138">
        <f t="shared" si="2"/>
        <v>44027</v>
      </c>
      <c r="D36">
        <v>197</v>
      </c>
      <c r="E36">
        <v>20.32</v>
      </c>
      <c r="F36">
        <v>1</v>
      </c>
      <c r="G36">
        <v>0</v>
      </c>
      <c r="H36">
        <v>1</v>
      </c>
      <c r="I36">
        <v>0</v>
      </c>
      <c r="J36">
        <v>1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</v>
      </c>
      <c r="B37" s="16" t="s">
        <v>199</v>
      </c>
      <c r="C37" s="138">
        <f t="shared" si="2"/>
        <v>44039</v>
      </c>
      <c r="D37">
        <v>209</v>
      </c>
      <c r="E37">
        <v>25.4</v>
      </c>
      <c r="F37">
        <v>1</v>
      </c>
      <c r="G37">
        <v>1</v>
      </c>
      <c r="H37">
        <v>0</v>
      </c>
      <c r="I37">
        <v>0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</v>
      </c>
      <c r="B38" s="16" t="s">
        <v>199</v>
      </c>
      <c r="C38" s="138">
        <f t="shared" si="2"/>
        <v>44050</v>
      </c>
      <c r="D38">
        <v>220</v>
      </c>
      <c r="E38">
        <v>25.4</v>
      </c>
      <c r="F38">
        <v>1</v>
      </c>
      <c r="G38">
        <v>1</v>
      </c>
      <c r="H38">
        <v>0</v>
      </c>
      <c r="I38">
        <v>0</v>
      </c>
      <c r="J38">
        <v>1</v>
      </c>
      <c r="K38">
        <v>1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</v>
      </c>
      <c r="B39" s="16" t="s">
        <v>199</v>
      </c>
      <c r="C39" s="138">
        <f t="shared" si="2"/>
        <v>44060</v>
      </c>
      <c r="D39">
        <v>230</v>
      </c>
      <c r="E39">
        <v>25.4</v>
      </c>
      <c r="F39">
        <v>1</v>
      </c>
      <c r="G39">
        <v>1</v>
      </c>
      <c r="H39">
        <v>0</v>
      </c>
      <c r="I39">
        <v>0</v>
      </c>
      <c r="J39">
        <v>1</v>
      </c>
      <c r="K39">
        <v>1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</v>
      </c>
      <c r="B40" s="16" t="s">
        <v>199</v>
      </c>
      <c r="C40" s="138">
        <f t="shared" si="2"/>
        <v>44069</v>
      </c>
      <c r="D40">
        <v>239</v>
      </c>
      <c r="E40">
        <v>25.4</v>
      </c>
      <c r="F40">
        <v>1</v>
      </c>
      <c r="G40">
        <v>1</v>
      </c>
      <c r="H40">
        <v>0</v>
      </c>
      <c r="I40">
        <v>0</v>
      </c>
      <c r="J40">
        <v>1</v>
      </c>
      <c r="K40">
        <v>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</v>
      </c>
      <c r="B41" s="16" t="s">
        <v>200</v>
      </c>
      <c r="C41" s="138">
        <f>DATE(2007,1,1) + D41-1</f>
        <v>39204</v>
      </c>
      <c r="D41" s="56">
        <v>122</v>
      </c>
      <c r="E41" s="56">
        <v>84</v>
      </c>
      <c r="F41" s="56">
        <v>0</v>
      </c>
      <c r="G41" s="56">
        <v>1</v>
      </c>
      <c r="H41" s="56">
        <v>0</v>
      </c>
      <c r="I41" s="56">
        <f>108/E41</f>
        <v>1.2857142857142858</v>
      </c>
      <c r="J41" s="56">
        <v>0</v>
      </c>
      <c r="K41" s="56">
        <f>95/E41</f>
        <v>1.1309523809523809</v>
      </c>
      <c r="L41" s="56">
        <v>0</v>
      </c>
      <c r="M41" s="56">
        <f>95/E41</f>
        <v>1.1309523809523809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</v>
      </c>
      <c r="B42" s="16" t="s">
        <v>200</v>
      </c>
      <c r="C42" s="138">
        <f t="shared" ref="C42:C52" si="3">DATE(2007,1,1) + D42-1</f>
        <v>39205</v>
      </c>
      <c r="D42" s="56">
        <v>123</v>
      </c>
      <c r="E42" s="223">
        <v>142.59289914424107</v>
      </c>
      <c r="F42" s="56">
        <v>1</v>
      </c>
      <c r="G42" s="56">
        <f>48/E42</f>
        <v>0.33662265293761356</v>
      </c>
      <c r="H42" s="56">
        <f>163/E42</f>
        <v>1.143114425600646</v>
      </c>
      <c r="I42" s="56">
        <f>51/E42</f>
        <v>0.35766156874621441</v>
      </c>
      <c r="J42" s="56">
        <v>1</v>
      </c>
      <c r="K42" s="56">
        <f>53/E42</f>
        <v>0.37168751261861499</v>
      </c>
      <c r="L42" s="56">
        <f>136/E42</f>
        <v>0.95376418332323853</v>
      </c>
      <c r="M42" s="56">
        <f>66/E42</f>
        <v>0.46285614778921869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</v>
      </c>
      <c r="B43" s="16" t="s">
        <v>200</v>
      </c>
      <c r="C43" s="138">
        <f t="shared" si="3"/>
        <v>39209</v>
      </c>
      <c r="D43" s="56">
        <v>127</v>
      </c>
      <c r="E43" s="223">
        <v>51.187194564599359</v>
      </c>
      <c r="F43" s="56">
        <v>1</v>
      </c>
      <c r="G43" s="56">
        <f>46/E43</f>
        <v>0.89866226096737911</v>
      </c>
      <c r="H43" s="56">
        <f>55/E43</f>
        <v>1.0744874859392577</v>
      </c>
      <c r="I43" s="56">
        <f>58/E43</f>
        <v>1.1330958942632172</v>
      </c>
      <c r="J43" s="56">
        <f>55/E43</f>
        <v>1.0744874859392577</v>
      </c>
      <c r="K43" s="56">
        <f>53/E43</f>
        <v>1.0354152137232846</v>
      </c>
      <c r="L43" s="56">
        <f>58/E43</f>
        <v>1.1330958942632172</v>
      </c>
      <c r="M43" s="56">
        <f>53/E43</f>
        <v>1.0354152137232846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>
        <v>4</v>
      </c>
      <c r="B44" s="16" t="s">
        <v>200</v>
      </c>
      <c r="C44" s="138">
        <f t="shared" si="3"/>
        <v>39212</v>
      </c>
      <c r="D44" s="56">
        <v>130</v>
      </c>
      <c r="E44" s="223">
        <v>49.359080473006529</v>
      </c>
      <c r="F44" s="56">
        <v>1</v>
      </c>
      <c r="G44" s="56">
        <f>40/E44</f>
        <v>0.81038786818314379</v>
      </c>
      <c r="H44" s="56">
        <f>60/E44</f>
        <v>1.2155818022747156</v>
      </c>
      <c r="I44" s="56">
        <f>53/E44</f>
        <v>1.0737639253426654</v>
      </c>
      <c r="J44" s="56">
        <f>48/E44</f>
        <v>0.97246544181977257</v>
      </c>
      <c r="K44" s="56">
        <f>46/E44</f>
        <v>0.93194604841061535</v>
      </c>
      <c r="L44" s="56">
        <f>55/E44</f>
        <v>1.1142833187518226</v>
      </c>
      <c r="M44" s="56">
        <f>53/E44</f>
        <v>1.0737639253426654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</v>
      </c>
      <c r="B45" s="16" t="s">
        <v>200</v>
      </c>
      <c r="C45" s="138">
        <f t="shared" si="3"/>
        <v>39237</v>
      </c>
      <c r="D45" s="56">
        <v>155</v>
      </c>
      <c r="E45" s="223">
        <v>54.84342274778502</v>
      </c>
      <c r="F45" s="56">
        <v>1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</row>
    <row r="46" spans="1:25">
      <c r="A46">
        <v>4</v>
      </c>
      <c r="B46" s="16" t="s">
        <v>200</v>
      </c>
      <c r="C46" s="138">
        <f t="shared" si="3"/>
        <v>39251</v>
      </c>
      <c r="D46" s="56">
        <v>169</v>
      </c>
      <c r="E46" s="223">
        <v>67.640221388934862</v>
      </c>
      <c r="F46" s="56">
        <v>1</v>
      </c>
      <c r="G46" s="56">
        <v>1</v>
      </c>
      <c r="H46" s="56">
        <v>1</v>
      </c>
      <c r="I46" s="56">
        <v>1</v>
      </c>
      <c r="J46" s="56">
        <f>73/E46</f>
        <v>1.0792395190466058</v>
      </c>
      <c r="K46" s="56">
        <f>69/E46</f>
        <v>1.020103107044052</v>
      </c>
      <c r="L46" s="56">
        <f>73/E46</f>
        <v>1.0792395190466058</v>
      </c>
      <c r="M46" s="56">
        <v>1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</v>
      </c>
      <c r="B47" s="16" t="s">
        <v>200</v>
      </c>
      <c r="C47" s="138">
        <f t="shared" si="3"/>
        <v>39262</v>
      </c>
      <c r="D47" s="56">
        <v>180</v>
      </c>
      <c r="E47" s="223">
        <v>76.780791846899035</v>
      </c>
      <c r="F47" s="56">
        <v>1</v>
      </c>
      <c r="G47" s="56">
        <v>1</v>
      </c>
      <c r="H47" s="56">
        <v>1</v>
      </c>
      <c r="I47" s="56">
        <f>68/E47</f>
        <v>0.88563817022872149</v>
      </c>
      <c r="J47" s="56">
        <v>1</v>
      </c>
      <c r="K47" s="56">
        <f>71/E47</f>
        <v>0.92471044244469447</v>
      </c>
      <c r="L47" s="56">
        <v>1</v>
      </c>
      <c r="M47" s="56">
        <f>69/E47</f>
        <v>0.89866226096737922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</v>
      </c>
      <c r="B48" s="16" t="s">
        <v>200</v>
      </c>
      <c r="C48" s="138">
        <f t="shared" si="3"/>
        <v>39272</v>
      </c>
      <c r="D48" s="56">
        <v>190</v>
      </c>
      <c r="E48" s="223">
        <v>90.355731225296438</v>
      </c>
      <c r="F48" s="56">
        <v>1</v>
      </c>
      <c r="G48" s="56">
        <v>1</v>
      </c>
      <c r="H48" s="56">
        <v>1</v>
      </c>
      <c r="I48" s="56">
        <v>1</v>
      </c>
      <c r="J48" s="56">
        <f>94/E48</f>
        <v>1.0403324584426947</v>
      </c>
      <c r="K48" s="56">
        <f>86/E48</f>
        <v>0.9517935258092739</v>
      </c>
      <c r="L48" s="56">
        <f>94/E48</f>
        <v>1.0403324584426947</v>
      </c>
      <c r="M48" s="56">
        <f>82/E48</f>
        <v>0.90752405949256343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</v>
      </c>
      <c r="B49" s="16" t="s">
        <v>200</v>
      </c>
      <c r="C49" s="138">
        <f t="shared" si="3"/>
        <v>39286</v>
      </c>
      <c r="D49" s="56">
        <v>204</v>
      </c>
      <c r="E49" s="223">
        <v>119.03716147378047</v>
      </c>
      <c r="F49" s="56">
        <v>1</v>
      </c>
      <c r="G49" s="56">
        <v>1</v>
      </c>
      <c r="H49" s="56">
        <v>1</v>
      </c>
      <c r="I49" s="56">
        <v>1</v>
      </c>
      <c r="J49" s="56">
        <f>124/E49</f>
        <v>1.0416915059530605</v>
      </c>
      <c r="K49" s="56">
        <f>122/E49</f>
        <v>1.0248900300505916</v>
      </c>
      <c r="L49" s="56">
        <f>124/E49</f>
        <v>1.0416915059530605</v>
      </c>
      <c r="M49" s="56">
        <f>124/E49</f>
        <v>1.0416915059530605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</v>
      </c>
      <c r="B50" s="16" t="s">
        <v>200</v>
      </c>
      <c r="C50" s="138">
        <f t="shared" si="3"/>
        <v>39303</v>
      </c>
      <c r="D50" s="56">
        <v>221</v>
      </c>
      <c r="E50" s="223">
        <v>111.51495958716288</v>
      </c>
      <c r="F50" s="56">
        <v>1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223">
        <v>1</v>
      </c>
      <c r="M50" s="56">
        <v>1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4</v>
      </c>
      <c r="B51" s="16" t="s">
        <v>200</v>
      </c>
      <c r="C51" s="138">
        <f t="shared" si="3"/>
        <v>39315</v>
      </c>
      <c r="D51" s="56">
        <v>233</v>
      </c>
      <c r="E51" s="223">
        <v>113.34307367875573</v>
      </c>
      <c r="F51" s="56">
        <v>1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4</v>
      </c>
      <c r="B52" s="16" t="s">
        <v>200</v>
      </c>
      <c r="C52" s="138">
        <f t="shared" si="3"/>
        <v>39330</v>
      </c>
      <c r="D52" s="56">
        <v>248</v>
      </c>
      <c r="E52" s="223">
        <v>76.780791846899035</v>
      </c>
      <c r="F52" s="56">
        <v>1</v>
      </c>
      <c r="G52" s="56">
        <v>1</v>
      </c>
      <c r="H52" s="56">
        <v>1</v>
      </c>
      <c r="I52" s="56">
        <v>1</v>
      </c>
      <c r="J52" s="56">
        <f>79/E52</f>
        <v>1.0289031683539558</v>
      </c>
      <c r="K52" s="56">
        <f>79/E52</f>
        <v>1.0289031683539558</v>
      </c>
      <c r="L52" s="56">
        <f>79/E52</f>
        <v>1.0289031683539558</v>
      </c>
      <c r="M52" s="56">
        <f>79/E52</f>
        <v>1.0289031683539558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</v>
      </c>
      <c r="B53" s="16" t="s">
        <v>201</v>
      </c>
      <c r="C53" s="138">
        <f>DATE(2018,1,1) + D53-1</f>
        <v>43210</v>
      </c>
      <c r="D53">
        <v>110</v>
      </c>
      <c r="E53">
        <v>44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</v>
      </c>
      <c r="B54" s="16" t="s">
        <v>201</v>
      </c>
      <c r="C54" s="138">
        <f t="shared" ref="C54:C117" si="4">DATE(2018,1,1) + D54-1</f>
        <v>43211</v>
      </c>
      <c r="D54">
        <v>111</v>
      </c>
      <c r="E54">
        <v>42</v>
      </c>
      <c r="F54">
        <v>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</v>
      </c>
      <c r="B55" s="16" t="s">
        <v>201</v>
      </c>
      <c r="C55" s="138">
        <f t="shared" si="4"/>
        <v>43212</v>
      </c>
      <c r="D55">
        <v>112</v>
      </c>
      <c r="E55">
        <v>21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</v>
      </c>
      <c r="B56" s="16" t="s">
        <v>201</v>
      </c>
      <c r="C56" s="138">
        <f t="shared" si="4"/>
        <v>43213</v>
      </c>
      <c r="D56">
        <v>113</v>
      </c>
      <c r="E56">
        <v>20</v>
      </c>
      <c r="F56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</v>
      </c>
      <c r="B57" s="16" t="s">
        <v>201</v>
      </c>
      <c r="C57" s="138">
        <f t="shared" si="4"/>
        <v>43214</v>
      </c>
      <c r="D57">
        <v>114</v>
      </c>
      <c r="E57">
        <v>12</v>
      </c>
      <c r="F57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</v>
      </c>
      <c r="B58" s="16" t="s">
        <v>201</v>
      </c>
      <c r="C58" s="138">
        <f t="shared" si="4"/>
        <v>43215</v>
      </c>
      <c r="D58">
        <v>115</v>
      </c>
      <c r="E58">
        <v>15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</v>
      </c>
      <c r="B59" s="16" t="s">
        <v>201</v>
      </c>
      <c r="C59" s="138">
        <f t="shared" si="4"/>
        <v>43216</v>
      </c>
      <c r="D59">
        <v>116</v>
      </c>
      <c r="E59">
        <v>39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</v>
      </c>
      <c r="B60" s="16" t="s">
        <v>201</v>
      </c>
      <c r="C60" s="138">
        <f t="shared" si="4"/>
        <v>43217</v>
      </c>
      <c r="D60">
        <v>117</v>
      </c>
      <c r="E60">
        <v>60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</row>
    <row r="61" spans="1:25">
      <c r="A61">
        <v>5</v>
      </c>
      <c r="B61" s="16" t="s">
        <v>201</v>
      </c>
      <c r="C61" s="138">
        <f t="shared" si="4"/>
        <v>43218</v>
      </c>
      <c r="D61">
        <v>118</v>
      </c>
      <c r="E61">
        <v>11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5</v>
      </c>
      <c r="B62" s="16" t="s">
        <v>201</v>
      </c>
      <c r="C62" s="138">
        <f t="shared" si="4"/>
        <v>43219</v>
      </c>
      <c r="D62">
        <v>119</v>
      </c>
      <c r="E62">
        <v>6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5</v>
      </c>
      <c r="B63" s="16" t="s">
        <v>201</v>
      </c>
      <c r="C63" s="138">
        <f t="shared" si="4"/>
        <v>43220</v>
      </c>
      <c r="D63">
        <v>120</v>
      </c>
      <c r="E63">
        <v>6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5</v>
      </c>
      <c r="B64" s="16" t="s">
        <v>201</v>
      </c>
      <c r="C64" s="138">
        <f t="shared" si="4"/>
        <v>43221</v>
      </c>
      <c r="D64">
        <v>121</v>
      </c>
      <c r="E64">
        <v>8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5</v>
      </c>
      <c r="B65" s="16" t="s">
        <v>201</v>
      </c>
      <c r="C65" s="138">
        <f t="shared" si="4"/>
        <v>43223</v>
      </c>
      <c r="D65">
        <v>123</v>
      </c>
      <c r="E65">
        <v>12.2</v>
      </c>
      <c r="F65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5</v>
      </c>
      <c r="B66" s="16" t="s">
        <v>201</v>
      </c>
      <c r="C66" s="138">
        <f t="shared" si="4"/>
        <v>43225</v>
      </c>
      <c r="D66">
        <v>125</v>
      </c>
      <c r="E66">
        <v>14.8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>
      <c r="A67">
        <v>5</v>
      </c>
      <c r="B67" s="16" t="s">
        <v>201</v>
      </c>
      <c r="C67" s="138">
        <f t="shared" si="4"/>
        <v>43227</v>
      </c>
      <c r="D67">
        <v>127</v>
      </c>
      <c r="E67">
        <v>14.8</v>
      </c>
      <c r="F67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5</v>
      </c>
      <c r="B68" s="16" t="s">
        <v>201</v>
      </c>
      <c r="C68" s="138">
        <f t="shared" si="4"/>
        <v>43229</v>
      </c>
      <c r="D68">
        <v>129</v>
      </c>
      <c r="E68">
        <v>14.8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5</v>
      </c>
      <c r="B69" s="16" t="s">
        <v>201</v>
      </c>
      <c r="C69" s="138">
        <f t="shared" si="4"/>
        <v>43231</v>
      </c>
      <c r="D69">
        <v>131</v>
      </c>
      <c r="E69">
        <v>14.8</v>
      </c>
      <c r="F69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5</v>
      </c>
      <c r="B70" s="16" t="s">
        <v>201</v>
      </c>
      <c r="C70" s="138">
        <f t="shared" si="4"/>
        <v>43233</v>
      </c>
      <c r="D70">
        <v>133</v>
      </c>
      <c r="E70">
        <v>14.8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5</v>
      </c>
      <c r="B71" s="16" t="s">
        <v>201</v>
      </c>
      <c r="C71" s="138">
        <f t="shared" si="4"/>
        <v>43236</v>
      </c>
      <c r="D71">
        <v>136</v>
      </c>
      <c r="E71">
        <v>11.9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5</v>
      </c>
      <c r="B72" s="16" t="s">
        <v>201</v>
      </c>
      <c r="C72" s="138">
        <f t="shared" si="4"/>
        <v>43237</v>
      </c>
      <c r="D72">
        <v>137</v>
      </c>
      <c r="E72">
        <v>14.8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</row>
    <row r="73" spans="1:25">
      <c r="A73">
        <v>5</v>
      </c>
      <c r="B73" s="16" t="s">
        <v>201</v>
      </c>
      <c r="C73" s="138">
        <f t="shared" si="4"/>
        <v>43239</v>
      </c>
      <c r="D73">
        <v>139</v>
      </c>
      <c r="E73">
        <v>14.8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5</v>
      </c>
      <c r="B74" s="16" t="s">
        <v>201</v>
      </c>
      <c r="C74" s="138">
        <f t="shared" si="4"/>
        <v>43241</v>
      </c>
      <c r="D74">
        <v>141</v>
      </c>
      <c r="E74">
        <v>15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</row>
    <row r="75" spans="1:25">
      <c r="A75">
        <v>5</v>
      </c>
      <c r="B75" s="16" t="s">
        <v>201</v>
      </c>
      <c r="C75" s="138">
        <f t="shared" si="4"/>
        <v>43242</v>
      </c>
      <c r="D75">
        <v>142</v>
      </c>
      <c r="E75">
        <v>17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5</v>
      </c>
      <c r="B76" s="16" t="s">
        <v>201</v>
      </c>
      <c r="C76" s="138">
        <f t="shared" si="4"/>
        <v>43246</v>
      </c>
      <c r="D76">
        <v>146</v>
      </c>
      <c r="E76">
        <v>15</v>
      </c>
      <c r="F76">
        <v>1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5</v>
      </c>
      <c r="B77" s="16" t="s">
        <v>201</v>
      </c>
      <c r="C77" s="138">
        <f t="shared" si="4"/>
        <v>43248</v>
      </c>
      <c r="D77">
        <v>148</v>
      </c>
      <c r="E77">
        <v>15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5</v>
      </c>
      <c r="B78" s="16" t="s">
        <v>201</v>
      </c>
      <c r="C78" s="138">
        <f t="shared" si="4"/>
        <v>43249</v>
      </c>
      <c r="D78">
        <v>149</v>
      </c>
      <c r="E78">
        <v>10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5</v>
      </c>
      <c r="B79" s="16" t="s">
        <v>201</v>
      </c>
      <c r="C79" s="138">
        <f t="shared" si="4"/>
        <v>43250</v>
      </c>
      <c r="D79">
        <v>150</v>
      </c>
      <c r="E79">
        <v>10</v>
      </c>
      <c r="F79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5</v>
      </c>
      <c r="B80" s="16" t="s">
        <v>201</v>
      </c>
      <c r="C80" s="138">
        <f t="shared" si="4"/>
        <v>43251</v>
      </c>
      <c r="D80">
        <v>151</v>
      </c>
      <c r="E80">
        <v>99.7</v>
      </c>
      <c r="F80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5</v>
      </c>
      <c r="B81" s="16" t="s">
        <v>201</v>
      </c>
      <c r="C81" s="138">
        <f t="shared" si="4"/>
        <v>43259</v>
      </c>
      <c r="D81">
        <v>159</v>
      </c>
      <c r="E81">
        <v>61.5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5</v>
      </c>
      <c r="B82" s="16" t="s">
        <v>201</v>
      </c>
      <c r="C82" s="138">
        <f t="shared" si="4"/>
        <v>43266</v>
      </c>
      <c r="D82">
        <v>166</v>
      </c>
      <c r="E82">
        <v>41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5</v>
      </c>
      <c r="B83" s="16" t="s">
        <v>201</v>
      </c>
      <c r="C83" s="138">
        <f t="shared" si="4"/>
        <v>43273</v>
      </c>
      <c r="D83">
        <v>173</v>
      </c>
      <c r="E83">
        <v>30</v>
      </c>
      <c r="F83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5</v>
      </c>
      <c r="B84" s="16" t="s">
        <v>201</v>
      </c>
      <c r="C84" s="138">
        <f t="shared" si="4"/>
        <v>43284</v>
      </c>
      <c r="D84">
        <v>184</v>
      </c>
      <c r="E84">
        <v>44.4</v>
      </c>
      <c r="F84">
        <v>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5</v>
      </c>
      <c r="B85" s="16" t="s">
        <v>201</v>
      </c>
      <c r="C85" s="138">
        <f t="shared" si="4"/>
        <v>43288</v>
      </c>
      <c r="D85">
        <v>188</v>
      </c>
      <c r="E85">
        <v>65</v>
      </c>
      <c r="F85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5</v>
      </c>
      <c r="B86" s="16" t="s">
        <v>201</v>
      </c>
      <c r="C86" s="138">
        <f t="shared" si="4"/>
        <v>43293</v>
      </c>
      <c r="D86">
        <v>193</v>
      </c>
      <c r="E86">
        <v>44.4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>
      <c r="A87">
        <v>5</v>
      </c>
      <c r="B87" s="16" t="s">
        <v>201</v>
      </c>
      <c r="C87" s="138">
        <f t="shared" si="4"/>
        <v>43306</v>
      </c>
      <c r="D87">
        <v>206</v>
      </c>
      <c r="E87">
        <v>58.1</v>
      </c>
      <c r="F87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5</v>
      </c>
      <c r="B88" s="16" t="s">
        <v>201</v>
      </c>
      <c r="C88" s="138">
        <f t="shared" si="4"/>
        <v>43312</v>
      </c>
      <c r="D88">
        <v>212</v>
      </c>
      <c r="E88">
        <v>75.8</v>
      </c>
      <c r="F88">
        <v>1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5</v>
      </c>
      <c r="B89" s="16" t="s">
        <v>201</v>
      </c>
      <c r="C89" s="138">
        <f t="shared" si="4"/>
        <v>43319</v>
      </c>
      <c r="D89">
        <v>219</v>
      </c>
      <c r="E89">
        <v>56.7</v>
      </c>
      <c r="F89">
        <v>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5</v>
      </c>
      <c r="B90" s="16" t="s">
        <v>201</v>
      </c>
      <c r="C90" s="138">
        <f t="shared" si="4"/>
        <v>43330</v>
      </c>
      <c r="D90">
        <v>230</v>
      </c>
      <c r="E90">
        <v>45.1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5</v>
      </c>
      <c r="B91" s="16" t="s">
        <v>201</v>
      </c>
      <c r="C91" s="138">
        <f t="shared" si="4"/>
        <v>43338</v>
      </c>
      <c r="D91">
        <v>238</v>
      </c>
      <c r="E91">
        <v>30.1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</row>
    <row r="92" spans="1:25">
      <c r="A92">
        <v>5</v>
      </c>
      <c r="B92" s="16" t="s">
        <v>201</v>
      </c>
      <c r="C92" s="138">
        <f t="shared" si="4"/>
        <v>43341</v>
      </c>
      <c r="D92">
        <v>241</v>
      </c>
      <c r="E92">
        <v>54.7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5</v>
      </c>
      <c r="B93" s="16" t="s">
        <v>201</v>
      </c>
      <c r="C93" s="138">
        <f t="shared" si="4"/>
        <v>43349</v>
      </c>
      <c r="D93">
        <v>249</v>
      </c>
      <c r="E93">
        <v>82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5</v>
      </c>
      <c r="B94" s="16" t="s">
        <v>201</v>
      </c>
      <c r="C94" s="138">
        <f t="shared" si="4"/>
        <v>43355</v>
      </c>
      <c r="D94">
        <v>255</v>
      </c>
      <c r="E94">
        <v>60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</row>
    <row r="95" spans="1:25">
      <c r="A95">
        <v>5</v>
      </c>
      <c r="B95" s="16" t="s">
        <v>201</v>
      </c>
      <c r="C95" s="138">
        <f t="shared" si="4"/>
        <v>43369</v>
      </c>
      <c r="D95">
        <v>269</v>
      </c>
      <c r="E95">
        <v>82</v>
      </c>
      <c r="F95">
        <v>1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5</v>
      </c>
      <c r="B96" s="16" t="s">
        <v>201</v>
      </c>
      <c r="C96" s="138">
        <f t="shared" si="4"/>
        <v>43371</v>
      </c>
      <c r="D96">
        <v>271</v>
      </c>
      <c r="E96">
        <v>34.200000000000003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5</v>
      </c>
      <c r="B97" s="16" t="s">
        <v>201</v>
      </c>
      <c r="C97" s="138">
        <f t="shared" si="4"/>
        <v>43405</v>
      </c>
      <c r="D97">
        <v>305</v>
      </c>
      <c r="E97">
        <v>62.9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5</v>
      </c>
      <c r="B98" s="16" t="s">
        <v>201</v>
      </c>
      <c r="C98" s="138">
        <f t="shared" si="4"/>
        <v>43419</v>
      </c>
      <c r="D98">
        <v>319</v>
      </c>
      <c r="E98">
        <v>35.5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5</v>
      </c>
      <c r="B99" s="16" t="s">
        <v>201</v>
      </c>
      <c r="C99" s="138">
        <f t="shared" si="4"/>
        <v>43509</v>
      </c>
      <c r="D99">
        <v>409</v>
      </c>
      <c r="E99">
        <v>50.6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5</v>
      </c>
      <c r="B100" s="16" t="s">
        <v>201</v>
      </c>
      <c r="C100" s="138">
        <f t="shared" si="4"/>
        <v>43545</v>
      </c>
      <c r="D100">
        <v>445</v>
      </c>
      <c r="E100">
        <v>47.8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5</v>
      </c>
      <c r="B101" s="16" t="s">
        <v>201</v>
      </c>
      <c r="C101" s="138">
        <f t="shared" si="4"/>
        <v>43563</v>
      </c>
      <c r="D101">
        <v>463</v>
      </c>
      <c r="E101">
        <v>61.5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</row>
    <row r="102" spans="1:25">
      <c r="A102">
        <v>5</v>
      </c>
      <c r="B102" s="16" t="s">
        <v>201</v>
      </c>
      <c r="C102" s="138">
        <f t="shared" si="4"/>
        <v>43580</v>
      </c>
      <c r="D102">
        <v>480</v>
      </c>
      <c r="E102">
        <v>69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5</v>
      </c>
      <c r="B103" s="16" t="s">
        <v>201</v>
      </c>
      <c r="C103" s="138">
        <f t="shared" si="4"/>
        <v>43593</v>
      </c>
      <c r="D103">
        <v>493</v>
      </c>
      <c r="E103">
        <v>75.2</v>
      </c>
      <c r="F103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5</v>
      </c>
      <c r="B104" s="16" t="s">
        <v>201</v>
      </c>
      <c r="C104" s="138">
        <f t="shared" si="4"/>
        <v>43601</v>
      </c>
      <c r="D104">
        <v>501</v>
      </c>
      <c r="E104">
        <v>71.7</v>
      </c>
      <c r="F104">
        <v>1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5</v>
      </c>
      <c r="B105" s="16" t="s">
        <v>201</v>
      </c>
      <c r="C105" s="138">
        <f t="shared" si="4"/>
        <v>43609</v>
      </c>
      <c r="D105">
        <v>509</v>
      </c>
      <c r="E105">
        <v>47.8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5</v>
      </c>
      <c r="B106" s="16" t="s">
        <v>201</v>
      </c>
      <c r="C106" s="138">
        <f t="shared" si="4"/>
        <v>43616</v>
      </c>
      <c r="D106">
        <v>516</v>
      </c>
      <c r="E106">
        <v>69</v>
      </c>
      <c r="F106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5</v>
      </c>
      <c r="B107" s="16" t="s">
        <v>201</v>
      </c>
      <c r="C107" s="138">
        <f t="shared" si="4"/>
        <v>43623</v>
      </c>
      <c r="D107">
        <v>523</v>
      </c>
      <c r="E107">
        <v>69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</row>
    <row r="108" spans="1:25">
      <c r="A108">
        <v>5</v>
      </c>
      <c r="B108" s="16" t="s">
        <v>201</v>
      </c>
      <c r="C108" s="138">
        <f t="shared" si="4"/>
        <v>43633</v>
      </c>
      <c r="D108">
        <v>533</v>
      </c>
      <c r="E108">
        <v>102.5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5</v>
      </c>
      <c r="B109" s="16" t="s">
        <v>201</v>
      </c>
      <c r="C109" s="138">
        <f t="shared" si="4"/>
        <v>43640</v>
      </c>
      <c r="D109">
        <v>540</v>
      </c>
      <c r="E109">
        <v>86.1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5</v>
      </c>
      <c r="B110" s="16" t="s">
        <v>201</v>
      </c>
      <c r="C110" s="138">
        <f t="shared" si="4"/>
        <v>43648</v>
      </c>
      <c r="D110">
        <v>548</v>
      </c>
      <c r="E110">
        <v>116.1</v>
      </c>
      <c r="F110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5</v>
      </c>
      <c r="B111" s="16" t="s">
        <v>201</v>
      </c>
      <c r="C111" s="138">
        <f t="shared" si="4"/>
        <v>43658</v>
      </c>
      <c r="D111">
        <v>558</v>
      </c>
      <c r="E111">
        <v>85.4</v>
      </c>
      <c r="F111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>
      <c r="A112">
        <v>5</v>
      </c>
      <c r="B112" s="16" t="s">
        <v>201</v>
      </c>
      <c r="C112" s="138">
        <f t="shared" si="4"/>
        <v>43665</v>
      </c>
      <c r="D112">
        <v>565</v>
      </c>
      <c r="E112">
        <v>68.3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5</v>
      </c>
      <c r="B113" s="16" t="s">
        <v>201</v>
      </c>
      <c r="C113" s="138">
        <f t="shared" si="4"/>
        <v>43677</v>
      </c>
      <c r="D113">
        <v>577</v>
      </c>
      <c r="E113">
        <v>100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5</v>
      </c>
      <c r="B114" s="16" t="s">
        <v>201</v>
      </c>
      <c r="C114" s="138">
        <f t="shared" si="4"/>
        <v>43700</v>
      </c>
      <c r="D114">
        <v>600</v>
      </c>
      <c r="E114" s="139">
        <v>90.2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</row>
    <row r="115" spans="1:25">
      <c r="A115">
        <v>5</v>
      </c>
      <c r="B115" s="16" t="s">
        <v>201</v>
      </c>
      <c r="C115" s="138">
        <f t="shared" si="4"/>
        <v>43713</v>
      </c>
      <c r="D115">
        <v>613</v>
      </c>
      <c r="E115" s="139">
        <v>99.1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5</v>
      </c>
      <c r="B116" s="16" t="s">
        <v>201</v>
      </c>
      <c r="C116" s="138">
        <f t="shared" si="4"/>
        <v>43718</v>
      </c>
      <c r="D116">
        <v>618</v>
      </c>
      <c r="E116" s="139">
        <v>75.2</v>
      </c>
      <c r="F116">
        <v>1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5</v>
      </c>
      <c r="B117" s="16" t="s">
        <v>201</v>
      </c>
      <c r="C117" s="138">
        <f t="shared" si="4"/>
        <v>43735</v>
      </c>
      <c r="D117">
        <v>635</v>
      </c>
      <c r="E117" s="139">
        <v>80.599999999999994</v>
      </c>
      <c r="F117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5</v>
      </c>
      <c r="B118" s="16" t="s">
        <v>201</v>
      </c>
      <c r="C118" s="138">
        <f t="shared" ref="C118:C171" si="5">DATE(2018,1,1) + D118-1</f>
        <v>43748</v>
      </c>
      <c r="D118">
        <v>648</v>
      </c>
      <c r="E118" s="139">
        <v>66.3</v>
      </c>
      <c r="F118">
        <v>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5</v>
      </c>
      <c r="B119" s="16" t="s">
        <v>201</v>
      </c>
      <c r="C119" s="138">
        <f t="shared" si="5"/>
        <v>43762</v>
      </c>
      <c r="D119">
        <v>662</v>
      </c>
      <c r="E119" s="139">
        <v>85.4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5</v>
      </c>
      <c r="B120" s="16" t="s">
        <v>201</v>
      </c>
      <c r="C120" s="138">
        <f t="shared" si="5"/>
        <v>43784</v>
      </c>
      <c r="D120">
        <v>684</v>
      </c>
      <c r="E120" s="139">
        <v>95.6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6</v>
      </c>
      <c r="B121" s="16" t="s">
        <v>202</v>
      </c>
      <c r="C121" s="138">
        <f t="shared" si="5"/>
        <v>43207</v>
      </c>
      <c r="D121">
        <v>107</v>
      </c>
      <c r="E121" s="226">
        <v>19.79</v>
      </c>
      <c r="F121">
        <v>1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6</v>
      </c>
      <c r="B122" s="16" t="s">
        <v>202</v>
      </c>
      <c r="C122" s="138">
        <f t="shared" si="5"/>
        <v>43208</v>
      </c>
      <c r="D122">
        <v>108</v>
      </c>
      <c r="E122" s="226">
        <v>19.79</v>
      </c>
      <c r="F122">
        <v>1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6</v>
      </c>
      <c r="B123" s="16" t="s">
        <v>202</v>
      </c>
      <c r="C123" s="138">
        <f t="shared" si="5"/>
        <v>43209</v>
      </c>
      <c r="D123">
        <v>109</v>
      </c>
      <c r="E123" s="226">
        <v>19.79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6</v>
      </c>
      <c r="B124" s="16" t="s">
        <v>202</v>
      </c>
      <c r="C124" s="138">
        <f t="shared" si="5"/>
        <v>43210</v>
      </c>
      <c r="D124">
        <v>110</v>
      </c>
      <c r="E124" s="226">
        <v>19.79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6</v>
      </c>
      <c r="B125" s="16" t="s">
        <v>202</v>
      </c>
      <c r="C125" s="138">
        <f t="shared" si="5"/>
        <v>43211</v>
      </c>
      <c r="D125">
        <v>111</v>
      </c>
      <c r="E125" s="226">
        <v>19.79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6</v>
      </c>
      <c r="B126" s="16" t="s">
        <v>202</v>
      </c>
      <c r="C126" s="138">
        <f t="shared" si="5"/>
        <v>43212</v>
      </c>
      <c r="D126">
        <v>112</v>
      </c>
      <c r="E126" s="226">
        <v>19.79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6</v>
      </c>
      <c r="B127" s="16" t="s">
        <v>202</v>
      </c>
      <c r="C127" s="138">
        <f t="shared" si="5"/>
        <v>43213</v>
      </c>
      <c r="D127">
        <v>113</v>
      </c>
      <c r="E127" s="226">
        <v>19.79</v>
      </c>
      <c r="F127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6</v>
      </c>
      <c r="B128" s="16" t="s">
        <v>202</v>
      </c>
      <c r="C128" s="138">
        <f t="shared" si="5"/>
        <v>43214</v>
      </c>
      <c r="D128">
        <v>114</v>
      </c>
      <c r="E128" s="226">
        <v>19.79</v>
      </c>
      <c r="F128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6</v>
      </c>
      <c r="B129" s="16" t="s">
        <v>202</v>
      </c>
      <c r="C129" s="138">
        <f t="shared" si="5"/>
        <v>43215</v>
      </c>
      <c r="D129">
        <v>115</v>
      </c>
      <c r="E129" s="226">
        <v>19.79</v>
      </c>
      <c r="F129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6</v>
      </c>
      <c r="B130" s="16" t="s">
        <v>202</v>
      </c>
      <c r="C130" s="138">
        <f t="shared" si="5"/>
        <v>43216</v>
      </c>
      <c r="D130">
        <v>116</v>
      </c>
      <c r="E130" s="226">
        <v>19.79</v>
      </c>
      <c r="F130">
        <v>1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6</v>
      </c>
      <c r="B131" s="16" t="s">
        <v>202</v>
      </c>
      <c r="C131" s="138">
        <f t="shared" si="5"/>
        <v>43217</v>
      </c>
      <c r="D131">
        <v>117</v>
      </c>
      <c r="E131" s="226">
        <v>19.79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6</v>
      </c>
      <c r="B132" s="16" t="s">
        <v>202</v>
      </c>
      <c r="C132" s="138">
        <f t="shared" si="5"/>
        <v>43218</v>
      </c>
      <c r="D132">
        <v>118</v>
      </c>
      <c r="E132" s="226">
        <v>19.79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6</v>
      </c>
      <c r="B133" s="16" t="s">
        <v>202</v>
      </c>
      <c r="C133" s="138">
        <f t="shared" si="5"/>
        <v>43219</v>
      </c>
      <c r="D133">
        <v>119</v>
      </c>
      <c r="E133" s="226">
        <v>19.79</v>
      </c>
      <c r="F133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6</v>
      </c>
      <c r="B134" s="16" t="s">
        <v>202</v>
      </c>
      <c r="C134" s="138">
        <f t="shared" si="5"/>
        <v>43220</v>
      </c>
      <c r="D134">
        <v>120</v>
      </c>
      <c r="E134" s="226">
        <v>19.79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6</v>
      </c>
      <c r="B135" s="16" t="s">
        <v>202</v>
      </c>
      <c r="C135" s="138">
        <f t="shared" si="5"/>
        <v>43221</v>
      </c>
      <c r="D135">
        <v>121</v>
      </c>
      <c r="E135" s="226">
        <v>19.79</v>
      </c>
      <c r="F135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6</v>
      </c>
      <c r="B136" s="16" t="s">
        <v>202</v>
      </c>
      <c r="C136" s="138">
        <f t="shared" si="5"/>
        <v>43222</v>
      </c>
      <c r="D136">
        <v>122</v>
      </c>
      <c r="E136" s="226">
        <v>19.79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6</v>
      </c>
      <c r="B137" s="16" t="s">
        <v>202</v>
      </c>
      <c r="C137" s="138">
        <f t="shared" si="5"/>
        <v>43224</v>
      </c>
      <c r="D137">
        <v>124</v>
      </c>
      <c r="E137" s="139">
        <v>135.80000000000001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6</v>
      </c>
      <c r="B138" s="16" t="s">
        <v>202</v>
      </c>
      <c r="C138" s="138">
        <f t="shared" si="5"/>
        <v>43236</v>
      </c>
      <c r="D138">
        <v>136</v>
      </c>
      <c r="E138" s="139">
        <v>50.5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6</v>
      </c>
      <c r="B139" s="16" t="s">
        <v>202</v>
      </c>
      <c r="C139" s="138">
        <f t="shared" si="5"/>
        <v>43245</v>
      </c>
      <c r="D139">
        <v>145</v>
      </c>
      <c r="E139" s="139">
        <v>45.2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6</v>
      </c>
      <c r="B140" s="16" t="s">
        <v>202</v>
      </c>
      <c r="C140" s="138">
        <f t="shared" si="5"/>
        <v>43255</v>
      </c>
      <c r="D140">
        <v>155</v>
      </c>
      <c r="E140" s="139">
        <v>47</v>
      </c>
      <c r="F140">
        <v>1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6</v>
      </c>
      <c r="B141" s="16" t="s">
        <v>202</v>
      </c>
      <c r="C141" s="138">
        <f t="shared" si="5"/>
        <v>43264</v>
      </c>
      <c r="D141">
        <v>164</v>
      </c>
      <c r="E141" s="139">
        <v>47.6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</row>
    <row r="142" spans="1:25">
      <c r="A142">
        <v>6</v>
      </c>
      <c r="B142" s="16" t="s">
        <v>202</v>
      </c>
      <c r="C142" s="138">
        <f t="shared" si="5"/>
        <v>43276</v>
      </c>
      <c r="D142">
        <v>176</v>
      </c>
      <c r="E142" s="139">
        <v>42</v>
      </c>
      <c r="F142">
        <v>1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6</v>
      </c>
      <c r="B143" s="16" t="s">
        <v>202</v>
      </c>
      <c r="C143" s="138">
        <f t="shared" si="5"/>
        <v>43283</v>
      </c>
      <c r="D143">
        <v>183</v>
      </c>
      <c r="E143" s="139">
        <v>60</v>
      </c>
      <c r="F143">
        <v>1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6</v>
      </c>
      <c r="B144" s="16" t="s">
        <v>202</v>
      </c>
      <c r="C144" s="138">
        <f t="shared" si="5"/>
        <v>43292</v>
      </c>
      <c r="D144">
        <v>192</v>
      </c>
      <c r="E144" s="139">
        <v>65</v>
      </c>
      <c r="F144">
        <v>1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6</v>
      </c>
      <c r="B145" s="16" t="s">
        <v>202</v>
      </c>
      <c r="C145" s="138">
        <f t="shared" si="5"/>
        <v>43305</v>
      </c>
      <c r="D145">
        <v>205</v>
      </c>
      <c r="E145" s="139">
        <v>80</v>
      </c>
      <c r="F145">
        <v>1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6</v>
      </c>
      <c r="B146" s="16" t="s">
        <v>202</v>
      </c>
      <c r="C146" s="138">
        <f t="shared" si="5"/>
        <v>43312</v>
      </c>
      <c r="D146">
        <v>212</v>
      </c>
      <c r="E146" s="139">
        <v>75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6</v>
      </c>
      <c r="B147" s="16" t="s">
        <v>202</v>
      </c>
      <c r="C147" s="138">
        <f t="shared" si="5"/>
        <v>43320</v>
      </c>
      <c r="D147">
        <v>220</v>
      </c>
      <c r="E147" s="139">
        <v>65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6</v>
      </c>
      <c r="B148" s="16" t="s">
        <v>202</v>
      </c>
      <c r="C148" s="138">
        <f t="shared" si="5"/>
        <v>43328</v>
      </c>
      <c r="D148">
        <v>228</v>
      </c>
      <c r="E148" s="139">
        <v>46</v>
      </c>
      <c r="F148">
        <v>1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6</v>
      </c>
      <c r="B149" s="16" t="s">
        <v>202</v>
      </c>
      <c r="C149" s="138">
        <f t="shared" si="5"/>
        <v>43341</v>
      </c>
      <c r="D149">
        <v>241</v>
      </c>
      <c r="E149" s="139">
        <v>73</v>
      </c>
      <c r="F149">
        <v>1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6</v>
      </c>
      <c r="B150" s="16" t="s">
        <v>202</v>
      </c>
      <c r="C150" s="138">
        <f t="shared" si="5"/>
        <v>43350</v>
      </c>
      <c r="D150">
        <v>250</v>
      </c>
      <c r="E150" s="139">
        <v>46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>
      <c r="A151">
        <v>6</v>
      </c>
      <c r="B151" s="16" t="s">
        <v>202</v>
      </c>
      <c r="C151" s="138">
        <f t="shared" si="5"/>
        <v>43355</v>
      </c>
      <c r="D151">
        <v>255</v>
      </c>
      <c r="E151" s="139">
        <v>65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6</v>
      </c>
      <c r="B152" s="16" t="s">
        <v>202</v>
      </c>
      <c r="C152" s="138">
        <f t="shared" si="5"/>
        <v>43368</v>
      </c>
      <c r="D152">
        <v>268</v>
      </c>
      <c r="E152" s="139">
        <v>85</v>
      </c>
      <c r="F152">
        <v>1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6</v>
      </c>
      <c r="B153" s="16" t="s">
        <v>202</v>
      </c>
      <c r="C153" s="138">
        <f t="shared" si="5"/>
        <v>43399</v>
      </c>
      <c r="D153">
        <v>299</v>
      </c>
      <c r="E153" s="139">
        <v>65</v>
      </c>
      <c r="F153">
        <v>1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6</v>
      </c>
      <c r="B154" s="16" t="s">
        <v>202</v>
      </c>
      <c r="C154" s="138">
        <f t="shared" si="5"/>
        <v>43419</v>
      </c>
      <c r="D154">
        <v>319</v>
      </c>
      <c r="E154" s="139">
        <v>60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6</v>
      </c>
      <c r="B155" s="16" t="s">
        <v>202</v>
      </c>
      <c r="C155" s="138">
        <f t="shared" si="5"/>
        <v>43558</v>
      </c>
      <c r="D155">
        <v>458</v>
      </c>
      <c r="E155" s="139">
        <v>80</v>
      </c>
      <c r="F155">
        <v>1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6</v>
      </c>
      <c r="B156" s="16" t="s">
        <v>202</v>
      </c>
      <c r="C156" s="138">
        <f t="shared" si="5"/>
        <v>43574</v>
      </c>
      <c r="D156">
        <v>474</v>
      </c>
      <c r="E156" s="139">
        <v>80</v>
      </c>
      <c r="F156">
        <v>1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6</v>
      </c>
      <c r="B157" s="16" t="s">
        <v>202</v>
      </c>
      <c r="C157" s="138">
        <f t="shared" si="5"/>
        <v>43589</v>
      </c>
      <c r="D157">
        <v>489</v>
      </c>
      <c r="E157" s="139">
        <v>80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6</v>
      </c>
      <c r="B158" s="16" t="s">
        <v>202</v>
      </c>
      <c r="C158" s="138">
        <f t="shared" si="5"/>
        <v>43600</v>
      </c>
      <c r="D158">
        <v>500</v>
      </c>
      <c r="E158" s="139">
        <v>110</v>
      </c>
      <c r="F158">
        <v>1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6</v>
      </c>
      <c r="B159" s="16" t="s">
        <v>202</v>
      </c>
      <c r="C159" s="138">
        <f t="shared" si="5"/>
        <v>43615</v>
      </c>
      <c r="D159">
        <v>515</v>
      </c>
      <c r="E159" s="139">
        <v>120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6</v>
      </c>
      <c r="B160" s="16" t="s">
        <v>202</v>
      </c>
      <c r="C160" s="138">
        <f t="shared" si="5"/>
        <v>43628</v>
      </c>
      <c r="D160">
        <v>528</v>
      </c>
      <c r="E160" s="139">
        <v>100</v>
      </c>
      <c r="F160">
        <v>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>
      <c r="A161">
        <v>6</v>
      </c>
      <c r="B161" s="16" t="s">
        <v>202</v>
      </c>
      <c r="C161" s="138">
        <f t="shared" si="5"/>
        <v>43637</v>
      </c>
      <c r="D161">
        <v>537</v>
      </c>
      <c r="E161" s="139">
        <v>120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6</v>
      </c>
      <c r="B162" s="16" t="s">
        <v>202</v>
      </c>
      <c r="C162" s="138">
        <f t="shared" si="5"/>
        <v>43649</v>
      </c>
      <c r="D162">
        <v>549</v>
      </c>
      <c r="E162" s="139">
        <v>130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6</v>
      </c>
      <c r="B163" s="16" t="s">
        <v>202</v>
      </c>
      <c r="C163" s="138">
        <f t="shared" si="5"/>
        <v>43663</v>
      </c>
      <c r="D163">
        <v>563</v>
      </c>
      <c r="E163" s="139">
        <v>130</v>
      </c>
      <c r="F163">
        <v>1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>
      <c r="A164">
        <v>6</v>
      </c>
      <c r="B164" s="16" t="s">
        <v>202</v>
      </c>
      <c r="C164" s="138">
        <f t="shared" si="5"/>
        <v>43678</v>
      </c>
      <c r="D164">
        <v>578</v>
      </c>
      <c r="E164" s="139">
        <v>100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</row>
    <row r="165" spans="1:25">
      <c r="A165">
        <v>6</v>
      </c>
      <c r="B165" s="16" t="s">
        <v>202</v>
      </c>
      <c r="C165" s="138">
        <f t="shared" si="5"/>
        <v>43692</v>
      </c>
      <c r="D165">
        <v>592</v>
      </c>
      <c r="E165" s="139">
        <v>100</v>
      </c>
      <c r="F165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6</v>
      </c>
      <c r="B166" s="16" t="s">
        <v>202</v>
      </c>
      <c r="C166" s="138">
        <f t="shared" si="5"/>
        <v>43704</v>
      </c>
      <c r="D166">
        <v>604</v>
      </c>
      <c r="E166" s="139">
        <v>108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6</v>
      </c>
      <c r="B167" s="16" t="s">
        <v>202</v>
      </c>
      <c r="C167" s="138">
        <f t="shared" si="5"/>
        <v>43718</v>
      </c>
      <c r="D167">
        <v>618</v>
      </c>
      <c r="E167" s="139">
        <v>110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6</v>
      </c>
      <c r="B168" s="16" t="s">
        <v>202</v>
      </c>
      <c r="C168" s="138">
        <f t="shared" si="5"/>
        <v>43732</v>
      </c>
      <c r="D168">
        <v>632</v>
      </c>
      <c r="E168" s="139">
        <v>110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6</v>
      </c>
      <c r="B169" s="16" t="s">
        <v>202</v>
      </c>
      <c r="C169" s="138">
        <f t="shared" si="5"/>
        <v>43756</v>
      </c>
      <c r="D169">
        <v>656</v>
      </c>
      <c r="E169" s="139">
        <v>110</v>
      </c>
      <c r="F169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6</v>
      </c>
      <c r="B170" s="16" t="s">
        <v>202</v>
      </c>
      <c r="C170" s="138">
        <f t="shared" si="5"/>
        <v>43777</v>
      </c>
      <c r="D170">
        <v>677</v>
      </c>
      <c r="E170" s="139">
        <v>125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6</v>
      </c>
      <c r="B171" s="16" t="s">
        <v>202</v>
      </c>
      <c r="C171" s="138">
        <f t="shared" si="5"/>
        <v>43879</v>
      </c>
      <c r="D171">
        <v>779</v>
      </c>
      <c r="E171" s="139">
        <v>50.5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09375" defaultRowHeight="13.2"/>
  <cols>
    <col min="1" max="1" width="25.88671875" style="56" customWidth="1"/>
    <col min="2" max="2" width="34.88671875" style="56" customWidth="1"/>
    <col min="3" max="3" width="8.44140625" style="56" customWidth="1"/>
    <col min="4" max="4" width="12.6640625" style="56" customWidth="1"/>
    <col min="5" max="5" width="13.109375" style="56" customWidth="1"/>
    <col min="6" max="6" width="12.109375" style="56" customWidth="1"/>
    <col min="7" max="7" width="11" style="56" customWidth="1"/>
    <col min="8" max="8" width="10.33203125" style="56" customWidth="1"/>
    <col min="9" max="9" width="11.6640625" style="56" customWidth="1"/>
    <col min="10" max="10" width="10" style="56" customWidth="1"/>
    <col min="11" max="11" width="10.33203125" style="56" customWidth="1"/>
    <col min="12" max="12" width="10" style="56" customWidth="1"/>
    <col min="13" max="13" width="11.6640625" style="56" customWidth="1"/>
    <col min="14" max="14" width="11.5546875" style="56" customWidth="1"/>
    <col min="15" max="15" width="5.44140625" style="56" customWidth="1"/>
    <col min="16" max="16" width="6.6640625" style="56" customWidth="1"/>
    <col min="17" max="17" width="7.109375" style="56" customWidth="1"/>
    <col min="18" max="16384" width="9.109375" style="56"/>
  </cols>
  <sheetData>
    <row r="1" spans="1:17" ht="13.8" thickBot="1">
      <c r="A1" s="56" t="s">
        <v>203</v>
      </c>
      <c r="B1" s="56" t="s">
        <v>204</v>
      </c>
      <c r="C1" s="56" t="s">
        <v>205</v>
      </c>
      <c r="D1" s="57" t="s">
        <v>206</v>
      </c>
      <c r="E1" s="57" t="s">
        <v>207</v>
      </c>
      <c r="F1" s="57" t="s">
        <v>208</v>
      </c>
      <c r="G1" s="57" t="s">
        <v>209</v>
      </c>
      <c r="H1" s="57" t="s">
        <v>210</v>
      </c>
      <c r="I1" s="57" t="s">
        <v>211</v>
      </c>
      <c r="J1" s="57" t="s">
        <v>212</v>
      </c>
      <c r="K1" s="57" t="s">
        <v>213</v>
      </c>
      <c r="L1" s="57" t="s">
        <v>214</v>
      </c>
      <c r="M1" s="57" t="s">
        <v>215</v>
      </c>
      <c r="N1" s="57" t="s">
        <v>216</v>
      </c>
      <c r="O1" s="57" t="s">
        <v>217</v>
      </c>
      <c r="P1" s="57" t="s">
        <v>218</v>
      </c>
      <c r="Q1" s="58" t="s">
        <v>219</v>
      </c>
    </row>
    <row r="2" spans="1:17">
      <c r="A2" s="112">
        <v>1</v>
      </c>
      <c r="B2" s="112" t="s">
        <v>153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153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153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153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153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220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220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220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220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220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221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221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221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221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221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115"/>
  <sheetViews>
    <sheetView topLeftCell="A95" workbookViewId="0">
      <selection activeCell="C107" sqref="C107"/>
    </sheetView>
  </sheetViews>
  <sheetFormatPr defaultColWidth="9.109375" defaultRowHeight="14.4"/>
  <cols>
    <col min="1" max="1" width="13.88671875" style="171" customWidth="1"/>
    <col min="2" max="2" width="21.6640625" style="171" customWidth="1"/>
    <col min="3" max="3" width="15.33203125" style="171" customWidth="1"/>
    <col min="4" max="5" width="9.109375" style="171"/>
    <col min="6" max="6" width="16.88671875" style="171" customWidth="1"/>
    <col min="7" max="16384" width="9.109375" style="171"/>
  </cols>
  <sheetData>
    <row r="1" spans="1:6">
      <c r="A1" s="172" t="s">
        <v>156</v>
      </c>
      <c r="B1" s="172" t="s">
        <v>157</v>
      </c>
      <c r="C1" s="172" t="s">
        <v>138</v>
      </c>
      <c r="D1" s="172" t="s">
        <v>222</v>
      </c>
      <c r="E1" s="172" t="s">
        <v>223</v>
      </c>
      <c r="F1" s="172" t="s">
        <v>224</v>
      </c>
    </row>
    <row r="2" spans="1:6" ht="17.399999999999999">
      <c r="A2" s="171">
        <v>1</v>
      </c>
      <c r="B2" s="240" t="s">
        <v>64</v>
      </c>
      <c r="C2" s="171">
        <v>8</v>
      </c>
      <c r="D2" s="164">
        <v>22</v>
      </c>
      <c r="E2" s="171">
        <v>2</v>
      </c>
      <c r="F2" s="171">
        <v>10</v>
      </c>
    </row>
    <row r="3" spans="1:6" ht="17.399999999999999">
      <c r="A3" s="171">
        <v>1</v>
      </c>
      <c r="B3" s="240" t="s">
        <v>64</v>
      </c>
      <c r="C3" s="171">
        <v>7</v>
      </c>
      <c r="D3" s="164">
        <v>22</v>
      </c>
      <c r="E3" s="171">
        <v>2</v>
      </c>
      <c r="F3" s="171">
        <v>10</v>
      </c>
    </row>
    <row r="4" spans="1:6" ht="17.399999999999999">
      <c r="A4" s="171">
        <v>1</v>
      </c>
      <c r="B4" s="240" t="s">
        <v>64</v>
      </c>
      <c r="C4" s="171">
        <v>6</v>
      </c>
      <c r="D4" s="164">
        <v>22</v>
      </c>
      <c r="E4" s="171">
        <v>2</v>
      </c>
      <c r="F4" s="171">
        <v>10</v>
      </c>
    </row>
    <row r="5" spans="1:6" ht="17.399999999999999">
      <c r="A5" s="171">
        <v>1</v>
      </c>
      <c r="B5" s="240" t="s">
        <v>64</v>
      </c>
      <c r="C5" s="171">
        <v>5</v>
      </c>
      <c r="D5" s="164">
        <v>22</v>
      </c>
      <c r="E5" s="171">
        <v>2</v>
      </c>
      <c r="F5" s="171">
        <v>10</v>
      </c>
    </row>
    <row r="6" spans="1:6" ht="17.399999999999999">
      <c r="A6" s="171">
        <v>1</v>
      </c>
      <c r="B6" s="240" t="s">
        <v>64</v>
      </c>
      <c r="C6" s="171">
        <v>4</v>
      </c>
      <c r="D6" s="164">
        <v>22</v>
      </c>
      <c r="E6" s="171">
        <v>2</v>
      </c>
      <c r="F6" s="171">
        <v>10</v>
      </c>
    </row>
    <row r="7" spans="1:6" ht="17.399999999999999">
      <c r="A7" s="171">
        <v>1</v>
      </c>
      <c r="B7" s="240" t="s">
        <v>64</v>
      </c>
      <c r="C7" s="171">
        <v>3</v>
      </c>
      <c r="D7" s="164">
        <v>22</v>
      </c>
      <c r="E7" s="171">
        <v>2</v>
      </c>
      <c r="F7" s="171">
        <v>10</v>
      </c>
    </row>
    <row r="8" spans="1:6" ht="17.399999999999999">
      <c r="A8" s="171">
        <v>1</v>
      </c>
      <c r="B8" s="240" t="s">
        <v>64</v>
      </c>
      <c r="C8" s="171">
        <v>2</v>
      </c>
      <c r="D8" s="164">
        <v>22</v>
      </c>
      <c r="E8" s="171">
        <v>2</v>
      </c>
      <c r="F8" s="171">
        <v>10</v>
      </c>
    </row>
    <row r="9" spans="1:6" ht="17.399999999999999">
      <c r="A9" s="171">
        <v>1</v>
      </c>
      <c r="B9" s="240" t="s">
        <v>64</v>
      </c>
      <c r="C9" s="171">
        <v>1</v>
      </c>
      <c r="D9" s="164">
        <v>22</v>
      </c>
      <c r="E9" s="171">
        <v>2</v>
      </c>
      <c r="F9" s="171">
        <v>10</v>
      </c>
    </row>
    <row r="10" spans="1:6" ht="17.399999999999999">
      <c r="A10" s="171">
        <v>2</v>
      </c>
      <c r="B10" s="170" t="s">
        <v>72</v>
      </c>
      <c r="C10" s="171">
        <v>8</v>
      </c>
      <c r="D10" s="164">
        <v>22</v>
      </c>
      <c r="E10" s="171">
        <v>2</v>
      </c>
      <c r="F10" s="171">
        <v>10</v>
      </c>
    </row>
    <row r="11" spans="1:6" ht="17.399999999999999">
      <c r="A11" s="171">
        <v>2</v>
      </c>
      <c r="B11" s="240" t="s">
        <v>72</v>
      </c>
      <c r="C11" s="171">
        <v>7</v>
      </c>
      <c r="D11" s="164">
        <v>22</v>
      </c>
      <c r="E11" s="171">
        <v>2</v>
      </c>
      <c r="F11" s="171">
        <v>10</v>
      </c>
    </row>
    <row r="12" spans="1:6" ht="17.399999999999999">
      <c r="A12" s="171">
        <v>2</v>
      </c>
      <c r="B12" s="170" t="s">
        <v>72</v>
      </c>
      <c r="C12" s="171">
        <v>6</v>
      </c>
      <c r="D12" s="164">
        <v>22</v>
      </c>
      <c r="E12" s="171">
        <v>2</v>
      </c>
      <c r="F12" s="171">
        <v>10</v>
      </c>
    </row>
    <row r="13" spans="1:6" ht="17.399999999999999">
      <c r="A13" s="171">
        <v>2</v>
      </c>
      <c r="B13" s="240" t="s">
        <v>72</v>
      </c>
      <c r="C13" s="171">
        <v>5</v>
      </c>
      <c r="D13" s="164">
        <v>22</v>
      </c>
      <c r="E13" s="171">
        <v>2</v>
      </c>
      <c r="F13" s="171">
        <v>10</v>
      </c>
    </row>
    <row r="14" spans="1:6" ht="17.399999999999999">
      <c r="A14" s="171">
        <v>2</v>
      </c>
      <c r="B14" s="170" t="s">
        <v>72</v>
      </c>
      <c r="C14" s="171">
        <v>4</v>
      </c>
      <c r="D14" s="164">
        <v>22</v>
      </c>
      <c r="E14" s="171">
        <v>2</v>
      </c>
      <c r="F14" s="171">
        <v>10</v>
      </c>
    </row>
    <row r="15" spans="1:6" ht="17.399999999999999">
      <c r="A15" s="171">
        <v>2</v>
      </c>
      <c r="B15" s="240" t="s">
        <v>72</v>
      </c>
      <c r="C15" s="171">
        <v>3</v>
      </c>
      <c r="D15" s="164">
        <v>22</v>
      </c>
      <c r="E15" s="171">
        <v>2</v>
      </c>
      <c r="F15" s="171">
        <v>10</v>
      </c>
    </row>
    <row r="16" spans="1:6" ht="17.399999999999999">
      <c r="A16" s="171">
        <v>2</v>
      </c>
      <c r="B16" s="170" t="s">
        <v>72</v>
      </c>
      <c r="C16" s="171">
        <v>2</v>
      </c>
      <c r="D16" s="164">
        <v>22</v>
      </c>
      <c r="E16" s="171">
        <v>2</v>
      </c>
      <c r="F16" s="171">
        <v>10</v>
      </c>
    </row>
    <row r="17" spans="1:6" ht="17.399999999999999">
      <c r="A17" s="171">
        <v>2</v>
      </c>
      <c r="B17" s="240" t="s">
        <v>72</v>
      </c>
      <c r="C17" s="171">
        <v>1</v>
      </c>
      <c r="D17" s="164">
        <v>22</v>
      </c>
      <c r="E17" s="171">
        <v>2</v>
      </c>
      <c r="F17" s="171">
        <v>10</v>
      </c>
    </row>
    <row r="18" spans="1:6" ht="17.399999999999999">
      <c r="A18" s="171">
        <v>3</v>
      </c>
      <c r="B18" s="240" t="s">
        <v>80</v>
      </c>
      <c r="C18" s="171">
        <v>8</v>
      </c>
      <c r="D18" s="164">
        <v>22</v>
      </c>
      <c r="E18" s="171">
        <v>2</v>
      </c>
      <c r="F18" s="171">
        <v>10</v>
      </c>
    </row>
    <row r="19" spans="1:6" ht="17.399999999999999">
      <c r="A19" s="171">
        <v>3</v>
      </c>
      <c r="B19" s="240" t="s">
        <v>80</v>
      </c>
      <c r="C19" s="171">
        <v>7</v>
      </c>
      <c r="D19" s="164">
        <v>22</v>
      </c>
      <c r="E19" s="171">
        <v>2</v>
      </c>
      <c r="F19" s="171">
        <v>10</v>
      </c>
    </row>
    <row r="20" spans="1:6" ht="17.399999999999999">
      <c r="A20" s="171">
        <v>3</v>
      </c>
      <c r="B20" s="240" t="s">
        <v>80</v>
      </c>
      <c r="C20" s="171">
        <v>6</v>
      </c>
      <c r="D20" s="164">
        <v>22</v>
      </c>
      <c r="E20" s="171">
        <v>2</v>
      </c>
      <c r="F20" s="171">
        <v>10</v>
      </c>
    </row>
    <row r="21" spans="1:6" ht="17.399999999999999">
      <c r="A21" s="171">
        <v>3</v>
      </c>
      <c r="B21" s="240" t="s">
        <v>80</v>
      </c>
      <c r="C21" s="171">
        <v>5</v>
      </c>
      <c r="D21" s="164">
        <v>22</v>
      </c>
      <c r="E21" s="171">
        <v>2</v>
      </c>
      <c r="F21" s="171">
        <v>10</v>
      </c>
    </row>
    <row r="22" spans="1:6" ht="17.399999999999999">
      <c r="A22" s="171">
        <v>3</v>
      </c>
      <c r="B22" s="240" t="s">
        <v>80</v>
      </c>
      <c r="C22" s="171">
        <v>4</v>
      </c>
      <c r="D22" s="164">
        <v>22</v>
      </c>
      <c r="E22" s="171">
        <v>2</v>
      </c>
      <c r="F22" s="171">
        <v>10</v>
      </c>
    </row>
    <row r="23" spans="1:6" ht="17.399999999999999">
      <c r="A23" s="171">
        <v>3</v>
      </c>
      <c r="B23" s="240" t="s">
        <v>80</v>
      </c>
      <c r="C23" s="171">
        <v>3</v>
      </c>
      <c r="D23" s="164">
        <v>22</v>
      </c>
      <c r="E23" s="171">
        <v>2</v>
      </c>
      <c r="F23" s="171">
        <v>10</v>
      </c>
    </row>
    <row r="24" spans="1:6" ht="17.399999999999999">
      <c r="A24" s="171">
        <v>3</v>
      </c>
      <c r="B24" s="240" t="s">
        <v>80</v>
      </c>
      <c r="C24" s="171">
        <v>2</v>
      </c>
      <c r="D24" s="164">
        <v>22</v>
      </c>
      <c r="E24" s="171">
        <v>2</v>
      </c>
      <c r="F24" s="171">
        <v>10</v>
      </c>
    </row>
    <row r="25" spans="1:6" ht="17.399999999999999">
      <c r="A25" s="171">
        <v>3</v>
      </c>
      <c r="B25" s="240" t="s">
        <v>80</v>
      </c>
      <c r="C25" s="171">
        <v>1</v>
      </c>
      <c r="D25" s="164">
        <v>22</v>
      </c>
      <c r="E25" s="171">
        <v>2</v>
      </c>
      <c r="F25" s="171">
        <v>10</v>
      </c>
    </row>
    <row r="26" spans="1:6" ht="17.399999999999999">
      <c r="A26" s="171">
        <v>4</v>
      </c>
      <c r="B26" s="240" t="s">
        <v>81</v>
      </c>
      <c r="C26" s="171">
        <v>8</v>
      </c>
      <c r="D26" s="164">
        <v>22</v>
      </c>
      <c r="E26" s="171">
        <v>2</v>
      </c>
      <c r="F26" s="171">
        <v>10</v>
      </c>
    </row>
    <row r="27" spans="1:6" ht="17.399999999999999">
      <c r="A27" s="171">
        <v>4</v>
      </c>
      <c r="B27" s="240" t="s">
        <v>81</v>
      </c>
      <c r="C27" s="171">
        <v>7</v>
      </c>
      <c r="D27" s="164">
        <v>22</v>
      </c>
      <c r="E27" s="171">
        <v>2</v>
      </c>
      <c r="F27" s="171">
        <v>10</v>
      </c>
    </row>
    <row r="28" spans="1:6" ht="17.399999999999999">
      <c r="A28" s="171">
        <v>4</v>
      </c>
      <c r="B28" s="240" t="s">
        <v>81</v>
      </c>
      <c r="C28" s="171">
        <v>6</v>
      </c>
      <c r="D28" s="164">
        <v>22</v>
      </c>
      <c r="E28" s="171">
        <v>2</v>
      </c>
      <c r="F28" s="171">
        <v>10</v>
      </c>
    </row>
    <row r="29" spans="1:6" ht="17.399999999999999">
      <c r="A29" s="171">
        <v>4</v>
      </c>
      <c r="B29" s="240" t="s">
        <v>81</v>
      </c>
      <c r="C29" s="171">
        <v>5</v>
      </c>
      <c r="D29" s="164">
        <v>22</v>
      </c>
      <c r="E29" s="171">
        <v>2</v>
      </c>
      <c r="F29" s="171">
        <v>10</v>
      </c>
    </row>
    <row r="30" spans="1:6" ht="17.399999999999999">
      <c r="A30" s="171">
        <v>4</v>
      </c>
      <c r="B30" s="240" t="s">
        <v>81</v>
      </c>
      <c r="C30" s="171">
        <v>4</v>
      </c>
      <c r="D30" s="164">
        <v>22</v>
      </c>
      <c r="E30" s="171">
        <v>2</v>
      </c>
      <c r="F30" s="171">
        <v>10</v>
      </c>
    </row>
    <row r="31" spans="1:6" ht="17.399999999999999">
      <c r="A31" s="171">
        <v>4</v>
      </c>
      <c r="B31" s="240" t="s">
        <v>81</v>
      </c>
      <c r="C31" s="171">
        <v>3</v>
      </c>
      <c r="D31" s="164">
        <v>22</v>
      </c>
      <c r="E31" s="171">
        <v>2</v>
      </c>
      <c r="F31" s="171">
        <v>10</v>
      </c>
    </row>
    <row r="32" spans="1:6" ht="17.399999999999999">
      <c r="A32" s="171">
        <v>4</v>
      </c>
      <c r="B32" s="240" t="s">
        <v>81</v>
      </c>
      <c r="C32" s="171">
        <v>2</v>
      </c>
      <c r="D32" s="164">
        <v>22</v>
      </c>
      <c r="E32" s="171">
        <v>2</v>
      </c>
      <c r="F32" s="171">
        <v>10</v>
      </c>
    </row>
    <row r="33" spans="1:6" ht="17.399999999999999">
      <c r="A33" s="171">
        <v>4</v>
      </c>
      <c r="B33" s="240" t="s">
        <v>81</v>
      </c>
      <c r="C33" s="171">
        <v>1</v>
      </c>
      <c r="D33" s="164">
        <v>22</v>
      </c>
      <c r="E33" s="171">
        <v>2</v>
      </c>
      <c r="F33" s="171">
        <v>10</v>
      </c>
    </row>
    <row r="34" spans="1:6" ht="17.399999999999999">
      <c r="A34" s="171">
        <v>5</v>
      </c>
      <c r="B34" s="240" t="s">
        <v>225</v>
      </c>
      <c r="C34" s="171">
        <v>8</v>
      </c>
      <c r="D34" s="164">
        <v>22</v>
      </c>
      <c r="E34" s="171">
        <v>2</v>
      </c>
      <c r="F34" s="171">
        <v>10</v>
      </c>
    </row>
    <row r="35" spans="1:6" ht="17.399999999999999">
      <c r="A35" s="171">
        <v>5</v>
      </c>
      <c r="B35" s="240" t="s">
        <v>225</v>
      </c>
      <c r="C35" s="171">
        <v>7</v>
      </c>
      <c r="D35" s="164">
        <v>22</v>
      </c>
      <c r="E35" s="171">
        <v>2</v>
      </c>
      <c r="F35" s="171">
        <v>10</v>
      </c>
    </row>
    <row r="36" spans="1:6" ht="17.399999999999999">
      <c r="A36" s="171">
        <v>5</v>
      </c>
      <c r="B36" s="240" t="s">
        <v>225</v>
      </c>
      <c r="C36" s="171">
        <v>6</v>
      </c>
      <c r="D36" s="164">
        <v>22</v>
      </c>
      <c r="E36" s="171">
        <v>2</v>
      </c>
      <c r="F36" s="171">
        <v>10</v>
      </c>
    </row>
    <row r="37" spans="1:6" ht="17.399999999999999">
      <c r="A37" s="171">
        <v>5</v>
      </c>
      <c r="B37" s="240" t="s">
        <v>225</v>
      </c>
      <c r="C37" s="171">
        <v>5</v>
      </c>
      <c r="D37" s="164">
        <v>22</v>
      </c>
      <c r="E37" s="171">
        <v>2</v>
      </c>
      <c r="F37" s="171">
        <v>10</v>
      </c>
    </row>
    <row r="38" spans="1:6" ht="17.399999999999999">
      <c r="A38" s="171">
        <v>5</v>
      </c>
      <c r="B38" s="240" t="s">
        <v>225</v>
      </c>
      <c r="C38" s="171">
        <v>4</v>
      </c>
      <c r="D38" s="164">
        <v>22</v>
      </c>
      <c r="E38" s="171">
        <v>2</v>
      </c>
      <c r="F38" s="171">
        <v>10</v>
      </c>
    </row>
    <row r="39" spans="1:6" ht="17.399999999999999">
      <c r="A39" s="171">
        <v>5</v>
      </c>
      <c r="B39" s="240" t="s">
        <v>225</v>
      </c>
      <c r="C39" s="171">
        <v>3</v>
      </c>
      <c r="D39" s="164">
        <v>22</v>
      </c>
      <c r="E39" s="171">
        <v>2</v>
      </c>
      <c r="F39" s="171">
        <v>10</v>
      </c>
    </row>
    <row r="40" spans="1:6" ht="17.399999999999999">
      <c r="A40" s="171">
        <v>5</v>
      </c>
      <c r="B40" s="240" t="s">
        <v>225</v>
      </c>
      <c r="C40" s="171">
        <v>2</v>
      </c>
      <c r="D40" s="164">
        <v>22</v>
      </c>
      <c r="E40" s="171">
        <v>2</v>
      </c>
      <c r="F40" s="171">
        <v>10</v>
      </c>
    </row>
    <row r="41" spans="1:6" ht="17.399999999999999">
      <c r="A41" s="171">
        <v>5</v>
      </c>
      <c r="B41" s="240" t="s">
        <v>225</v>
      </c>
      <c r="C41" s="171">
        <v>1</v>
      </c>
      <c r="D41" s="164">
        <v>22</v>
      </c>
      <c r="E41" s="171">
        <v>2</v>
      </c>
      <c r="F41" s="171">
        <v>10</v>
      </c>
    </row>
    <row r="42" spans="1:6" ht="17.399999999999999">
      <c r="A42" s="171">
        <v>6</v>
      </c>
      <c r="B42" s="240" t="s">
        <v>84</v>
      </c>
      <c r="C42" s="171">
        <v>8</v>
      </c>
      <c r="D42" s="164">
        <v>22</v>
      </c>
      <c r="E42" s="171">
        <v>2</v>
      </c>
      <c r="F42" s="171">
        <v>10</v>
      </c>
    </row>
    <row r="43" spans="1:6" ht="17.399999999999999">
      <c r="A43" s="171">
        <v>6</v>
      </c>
      <c r="B43" s="240" t="s">
        <v>84</v>
      </c>
      <c r="C43" s="171">
        <v>7</v>
      </c>
      <c r="D43" s="164">
        <v>22</v>
      </c>
      <c r="E43" s="171">
        <v>2</v>
      </c>
      <c r="F43" s="171">
        <v>10</v>
      </c>
    </row>
    <row r="44" spans="1:6" ht="17.399999999999999">
      <c r="A44" s="171">
        <v>6</v>
      </c>
      <c r="B44" s="240" t="s">
        <v>84</v>
      </c>
      <c r="C44" s="171">
        <v>6</v>
      </c>
      <c r="D44" s="164">
        <v>22</v>
      </c>
      <c r="E44" s="171">
        <v>2</v>
      </c>
      <c r="F44" s="171">
        <v>10</v>
      </c>
    </row>
    <row r="45" spans="1:6" ht="17.399999999999999">
      <c r="A45" s="171">
        <v>6</v>
      </c>
      <c r="B45" s="240" t="s">
        <v>84</v>
      </c>
      <c r="C45" s="171">
        <v>5</v>
      </c>
      <c r="D45" s="164">
        <v>22</v>
      </c>
      <c r="E45" s="171">
        <v>2</v>
      </c>
      <c r="F45" s="171">
        <v>10</v>
      </c>
    </row>
    <row r="46" spans="1:6" ht="17.399999999999999">
      <c r="A46" s="171">
        <v>6</v>
      </c>
      <c r="B46" s="240" t="s">
        <v>84</v>
      </c>
      <c r="C46" s="171">
        <v>4</v>
      </c>
      <c r="D46" s="164">
        <v>22</v>
      </c>
      <c r="E46" s="171">
        <v>2</v>
      </c>
      <c r="F46" s="171">
        <v>10</v>
      </c>
    </row>
    <row r="47" spans="1:6" ht="17.399999999999999">
      <c r="A47" s="171">
        <v>6</v>
      </c>
      <c r="B47" s="240" t="s">
        <v>84</v>
      </c>
      <c r="C47" s="171">
        <v>3</v>
      </c>
      <c r="D47" s="164">
        <v>22</v>
      </c>
      <c r="E47" s="171">
        <v>2</v>
      </c>
      <c r="F47" s="171">
        <v>10</v>
      </c>
    </row>
    <row r="48" spans="1:6" ht="17.399999999999999">
      <c r="A48" s="171">
        <v>6</v>
      </c>
      <c r="B48" s="240" t="s">
        <v>84</v>
      </c>
      <c r="C48" s="171">
        <v>2</v>
      </c>
      <c r="D48" s="164">
        <v>22</v>
      </c>
      <c r="E48" s="171">
        <v>2</v>
      </c>
      <c r="F48" s="171">
        <v>10</v>
      </c>
    </row>
    <row r="49" spans="1:6" ht="17.399999999999999">
      <c r="A49" s="171">
        <v>6</v>
      </c>
      <c r="B49" s="240" t="s">
        <v>84</v>
      </c>
      <c r="C49" s="171">
        <v>1</v>
      </c>
      <c r="D49" s="164">
        <v>22</v>
      </c>
      <c r="E49" s="171">
        <v>2</v>
      </c>
      <c r="F49" s="171">
        <v>10</v>
      </c>
    </row>
    <row r="50" spans="1:6" ht="17.399999999999999">
      <c r="A50" s="171">
        <v>7</v>
      </c>
      <c r="B50" s="240" t="s">
        <v>85</v>
      </c>
      <c r="C50" s="171">
        <v>8</v>
      </c>
      <c r="D50" s="164">
        <v>22</v>
      </c>
      <c r="E50" s="171">
        <v>2</v>
      </c>
      <c r="F50" s="171">
        <v>10</v>
      </c>
    </row>
    <row r="51" spans="1:6" ht="17.399999999999999">
      <c r="A51" s="171">
        <v>7</v>
      </c>
      <c r="B51" s="240" t="s">
        <v>85</v>
      </c>
      <c r="C51" s="171">
        <v>7</v>
      </c>
      <c r="D51" s="164">
        <v>22</v>
      </c>
      <c r="E51" s="171">
        <v>2</v>
      </c>
      <c r="F51" s="171">
        <v>10</v>
      </c>
    </row>
    <row r="52" spans="1:6" ht="17.399999999999999">
      <c r="A52" s="171">
        <v>7</v>
      </c>
      <c r="B52" s="240" t="s">
        <v>85</v>
      </c>
      <c r="C52" s="171">
        <v>6</v>
      </c>
      <c r="D52" s="164">
        <v>22</v>
      </c>
      <c r="E52" s="171">
        <v>2</v>
      </c>
      <c r="F52" s="171">
        <v>10</v>
      </c>
    </row>
    <row r="53" spans="1:6" ht="17.399999999999999">
      <c r="A53" s="171">
        <v>7</v>
      </c>
      <c r="B53" s="240" t="s">
        <v>85</v>
      </c>
      <c r="C53" s="171">
        <v>5</v>
      </c>
      <c r="D53" s="164">
        <v>22</v>
      </c>
      <c r="E53" s="171">
        <v>2</v>
      </c>
      <c r="F53" s="171">
        <v>10</v>
      </c>
    </row>
    <row r="54" spans="1:6" ht="17.399999999999999">
      <c r="A54" s="171">
        <v>7</v>
      </c>
      <c r="B54" s="240" t="s">
        <v>85</v>
      </c>
      <c r="C54" s="171">
        <v>4</v>
      </c>
      <c r="D54" s="164">
        <v>22</v>
      </c>
      <c r="E54" s="171">
        <v>2</v>
      </c>
      <c r="F54" s="171">
        <v>10</v>
      </c>
    </row>
    <row r="55" spans="1:6" ht="17.399999999999999">
      <c r="A55" s="171">
        <v>7</v>
      </c>
      <c r="B55" s="240" t="s">
        <v>85</v>
      </c>
      <c r="C55" s="171">
        <v>3</v>
      </c>
      <c r="D55" s="164">
        <v>22</v>
      </c>
      <c r="E55" s="171">
        <v>2</v>
      </c>
      <c r="F55" s="171">
        <v>10</v>
      </c>
    </row>
    <row r="56" spans="1:6" ht="17.399999999999999">
      <c r="A56" s="171">
        <v>7</v>
      </c>
      <c r="B56" s="240" t="s">
        <v>85</v>
      </c>
      <c r="C56" s="171">
        <v>2</v>
      </c>
      <c r="D56" s="164">
        <v>22</v>
      </c>
      <c r="E56" s="171">
        <v>2</v>
      </c>
      <c r="F56" s="171">
        <v>10</v>
      </c>
    </row>
    <row r="57" spans="1:6" ht="17.399999999999999">
      <c r="A57" s="171">
        <v>7</v>
      </c>
      <c r="B57" s="240" t="s">
        <v>85</v>
      </c>
      <c r="C57" s="171">
        <v>1</v>
      </c>
      <c r="D57" s="164">
        <v>22</v>
      </c>
      <c r="E57" s="171">
        <v>2</v>
      </c>
      <c r="F57" s="171">
        <v>10</v>
      </c>
    </row>
    <row r="58" spans="1:6" ht="17.399999999999999">
      <c r="A58" s="56">
        <v>8</v>
      </c>
      <c r="B58" s="240" t="s">
        <v>86</v>
      </c>
      <c r="C58" s="171">
        <v>8</v>
      </c>
      <c r="D58" s="164">
        <v>22</v>
      </c>
      <c r="E58" s="171">
        <v>2</v>
      </c>
      <c r="F58" s="171">
        <v>10</v>
      </c>
    </row>
    <row r="59" spans="1:6" ht="17.399999999999999">
      <c r="A59" s="56">
        <v>8</v>
      </c>
      <c r="B59" s="240" t="s">
        <v>86</v>
      </c>
      <c r="C59" s="171">
        <v>7</v>
      </c>
      <c r="D59" s="164">
        <v>22</v>
      </c>
      <c r="E59" s="171">
        <v>2</v>
      </c>
      <c r="F59" s="171">
        <v>10</v>
      </c>
    </row>
    <row r="60" spans="1:6" ht="17.399999999999999">
      <c r="A60" s="56">
        <v>8</v>
      </c>
      <c r="B60" s="240" t="s">
        <v>86</v>
      </c>
      <c r="C60" s="171">
        <v>6</v>
      </c>
      <c r="D60" s="164">
        <v>22</v>
      </c>
      <c r="E60" s="171">
        <v>2</v>
      </c>
      <c r="F60" s="171">
        <v>10</v>
      </c>
    </row>
    <row r="61" spans="1:6" ht="17.399999999999999">
      <c r="A61" s="56">
        <v>8</v>
      </c>
      <c r="B61" s="240" t="s">
        <v>86</v>
      </c>
      <c r="C61" s="171">
        <v>5</v>
      </c>
      <c r="D61" s="164">
        <v>22</v>
      </c>
      <c r="E61" s="171">
        <v>2</v>
      </c>
      <c r="F61" s="171">
        <v>10</v>
      </c>
    </row>
    <row r="62" spans="1:6" ht="17.399999999999999">
      <c r="A62" s="56">
        <v>8</v>
      </c>
      <c r="B62" s="240" t="s">
        <v>86</v>
      </c>
      <c r="C62" s="171">
        <v>4</v>
      </c>
      <c r="D62" s="164">
        <v>22</v>
      </c>
      <c r="E62" s="171">
        <v>2</v>
      </c>
      <c r="F62" s="171">
        <v>10</v>
      </c>
    </row>
    <row r="63" spans="1:6" ht="17.399999999999999">
      <c r="A63" s="56">
        <v>8</v>
      </c>
      <c r="B63" s="240" t="s">
        <v>86</v>
      </c>
      <c r="C63" s="171">
        <v>3</v>
      </c>
      <c r="D63" s="164">
        <v>22</v>
      </c>
      <c r="E63" s="171">
        <v>2</v>
      </c>
      <c r="F63" s="171">
        <v>10</v>
      </c>
    </row>
    <row r="64" spans="1:6" ht="17.399999999999999">
      <c r="A64" s="56">
        <v>8</v>
      </c>
      <c r="B64" s="240" t="s">
        <v>86</v>
      </c>
      <c r="C64" s="171">
        <v>2</v>
      </c>
      <c r="D64" s="164">
        <v>22</v>
      </c>
      <c r="E64" s="171">
        <v>2</v>
      </c>
      <c r="F64" s="171">
        <v>10</v>
      </c>
    </row>
    <row r="65" spans="1:6" ht="17.399999999999999">
      <c r="A65" s="56">
        <v>8</v>
      </c>
      <c r="B65" s="240" t="s">
        <v>86</v>
      </c>
      <c r="C65" s="171">
        <v>1</v>
      </c>
      <c r="D65" s="164">
        <v>22</v>
      </c>
      <c r="E65" s="171">
        <v>2</v>
      </c>
      <c r="F65" s="171">
        <v>10</v>
      </c>
    </row>
    <row r="66" spans="1:6" ht="17.399999999999999">
      <c r="A66" s="56">
        <v>9</v>
      </c>
      <c r="B66" s="240" t="s">
        <v>87</v>
      </c>
      <c r="C66" s="171">
        <v>8</v>
      </c>
      <c r="D66" s="164">
        <v>22</v>
      </c>
      <c r="E66" s="171">
        <v>2</v>
      </c>
      <c r="F66" s="171">
        <v>10</v>
      </c>
    </row>
    <row r="67" spans="1:6" ht="17.399999999999999">
      <c r="A67" s="56">
        <v>9</v>
      </c>
      <c r="B67" s="240" t="s">
        <v>87</v>
      </c>
      <c r="C67" s="171">
        <v>7</v>
      </c>
      <c r="D67" s="164">
        <v>22</v>
      </c>
      <c r="E67" s="171">
        <v>2</v>
      </c>
      <c r="F67" s="171">
        <v>10</v>
      </c>
    </row>
    <row r="68" spans="1:6" ht="17.399999999999999">
      <c r="A68" s="56">
        <v>9</v>
      </c>
      <c r="B68" s="240" t="s">
        <v>87</v>
      </c>
      <c r="C68" s="171">
        <v>6</v>
      </c>
      <c r="D68" s="164">
        <v>22</v>
      </c>
      <c r="E68" s="171">
        <v>2</v>
      </c>
      <c r="F68" s="171">
        <v>10</v>
      </c>
    </row>
    <row r="69" spans="1:6" ht="17.399999999999999">
      <c r="A69" s="56">
        <v>9</v>
      </c>
      <c r="B69" s="240" t="s">
        <v>87</v>
      </c>
      <c r="C69" s="171">
        <v>5</v>
      </c>
      <c r="D69" s="164">
        <v>22</v>
      </c>
      <c r="E69" s="171">
        <v>2</v>
      </c>
      <c r="F69" s="171">
        <v>10</v>
      </c>
    </row>
    <row r="70" spans="1:6" ht="17.399999999999999">
      <c r="A70" s="56">
        <v>9</v>
      </c>
      <c r="B70" s="240" t="s">
        <v>87</v>
      </c>
      <c r="C70" s="171">
        <v>4</v>
      </c>
      <c r="D70" s="164">
        <v>22</v>
      </c>
      <c r="E70" s="171">
        <v>2</v>
      </c>
      <c r="F70" s="171">
        <v>10</v>
      </c>
    </row>
    <row r="71" spans="1:6" ht="17.399999999999999">
      <c r="A71" s="56">
        <v>9</v>
      </c>
      <c r="B71" s="240" t="s">
        <v>87</v>
      </c>
      <c r="C71" s="171">
        <v>3</v>
      </c>
      <c r="D71" s="164">
        <v>22</v>
      </c>
      <c r="E71" s="171">
        <v>2</v>
      </c>
      <c r="F71" s="171">
        <v>10</v>
      </c>
    </row>
    <row r="72" spans="1:6" ht="17.399999999999999">
      <c r="A72" s="56">
        <v>9</v>
      </c>
      <c r="B72" s="240" t="s">
        <v>87</v>
      </c>
      <c r="C72" s="171">
        <v>2</v>
      </c>
      <c r="D72" s="164">
        <v>22</v>
      </c>
      <c r="E72" s="171">
        <v>2</v>
      </c>
      <c r="F72" s="171">
        <v>10</v>
      </c>
    </row>
    <row r="73" spans="1:6" ht="17.399999999999999">
      <c r="A73" s="56">
        <v>9</v>
      </c>
      <c r="B73" s="240" t="s">
        <v>87</v>
      </c>
      <c r="C73" s="171">
        <v>1</v>
      </c>
      <c r="D73" s="164">
        <v>22</v>
      </c>
      <c r="E73" s="171">
        <v>2</v>
      </c>
      <c r="F73" s="171">
        <v>10</v>
      </c>
    </row>
    <row r="74" spans="1:6" ht="17.399999999999999">
      <c r="A74" s="56">
        <v>10</v>
      </c>
      <c r="B74" s="240" t="s">
        <v>88</v>
      </c>
      <c r="C74" s="171">
        <v>8</v>
      </c>
      <c r="D74" s="164">
        <v>22</v>
      </c>
      <c r="E74" s="171">
        <v>2</v>
      </c>
      <c r="F74" s="171">
        <v>10</v>
      </c>
    </row>
    <row r="75" spans="1:6" ht="17.399999999999999">
      <c r="A75" s="56">
        <v>10</v>
      </c>
      <c r="B75" s="240" t="s">
        <v>88</v>
      </c>
      <c r="C75" s="171">
        <v>7</v>
      </c>
      <c r="D75" s="164">
        <v>22</v>
      </c>
      <c r="E75" s="171">
        <v>2</v>
      </c>
      <c r="F75" s="171">
        <v>10</v>
      </c>
    </row>
    <row r="76" spans="1:6" ht="17.399999999999999">
      <c r="A76" s="56">
        <v>10</v>
      </c>
      <c r="B76" s="240" t="s">
        <v>88</v>
      </c>
      <c r="C76" s="171">
        <v>6</v>
      </c>
      <c r="D76" s="164">
        <v>22</v>
      </c>
      <c r="E76" s="171">
        <v>2</v>
      </c>
      <c r="F76" s="171">
        <v>10</v>
      </c>
    </row>
    <row r="77" spans="1:6" ht="17.399999999999999">
      <c r="A77" s="56">
        <v>10</v>
      </c>
      <c r="B77" s="240" t="s">
        <v>88</v>
      </c>
      <c r="C77" s="171">
        <v>5</v>
      </c>
      <c r="D77" s="164">
        <v>22</v>
      </c>
      <c r="E77" s="171">
        <v>2</v>
      </c>
      <c r="F77" s="171">
        <v>10</v>
      </c>
    </row>
    <row r="78" spans="1:6" ht="17.399999999999999">
      <c r="A78" s="56">
        <v>10</v>
      </c>
      <c r="B78" s="240" t="s">
        <v>88</v>
      </c>
      <c r="C78" s="171">
        <v>4</v>
      </c>
      <c r="D78" s="164">
        <v>22</v>
      </c>
      <c r="E78" s="171">
        <v>2</v>
      </c>
      <c r="F78" s="171">
        <v>10</v>
      </c>
    </row>
    <row r="79" spans="1:6" ht="17.399999999999999">
      <c r="A79" s="56">
        <v>10</v>
      </c>
      <c r="B79" s="240" t="s">
        <v>88</v>
      </c>
      <c r="C79" s="171">
        <v>3</v>
      </c>
      <c r="D79" s="164">
        <v>22</v>
      </c>
      <c r="E79" s="171">
        <v>2</v>
      </c>
      <c r="F79" s="171">
        <v>10</v>
      </c>
    </row>
    <row r="80" spans="1:6" ht="17.399999999999999">
      <c r="A80" s="56">
        <v>10</v>
      </c>
      <c r="B80" s="240" t="s">
        <v>88</v>
      </c>
      <c r="C80" s="171">
        <v>2</v>
      </c>
      <c r="D80" s="164">
        <v>22</v>
      </c>
      <c r="E80" s="171">
        <v>2</v>
      </c>
      <c r="F80" s="171">
        <v>10</v>
      </c>
    </row>
    <row r="81" spans="1:6" ht="17.399999999999999">
      <c r="A81" s="56">
        <v>10</v>
      </c>
      <c r="B81" s="240" t="s">
        <v>88</v>
      </c>
      <c r="C81" s="171">
        <v>1</v>
      </c>
      <c r="D81" s="164">
        <v>22</v>
      </c>
      <c r="E81" s="171">
        <v>2</v>
      </c>
      <c r="F81" s="171">
        <v>10</v>
      </c>
    </row>
    <row r="82" spans="1:6" ht="17.399999999999999">
      <c r="A82" s="56">
        <v>11</v>
      </c>
      <c r="B82" s="240" t="s">
        <v>89</v>
      </c>
      <c r="C82" s="171">
        <v>8</v>
      </c>
      <c r="D82" s="164">
        <v>22</v>
      </c>
      <c r="E82" s="171">
        <v>2</v>
      </c>
      <c r="F82" s="171">
        <v>10</v>
      </c>
    </row>
    <row r="83" spans="1:6" ht="17.399999999999999">
      <c r="A83" s="56">
        <v>11</v>
      </c>
      <c r="B83" s="240" t="s">
        <v>89</v>
      </c>
      <c r="C83" s="171">
        <v>7</v>
      </c>
      <c r="D83" s="164">
        <v>22</v>
      </c>
      <c r="E83" s="171">
        <v>2</v>
      </c>
      <c r="F83" s="171">
        <v>10</v>
      </c>
    </row>
    <row r="84" spans="1:6" ht="17.399999999999999">
      <c r="A84" s="56">
        <v>11</v>
      </c>
      <c r="B84" s="240" t="s">
        <v>89</v>
      </c>
      <c r="C84" s="171">
        <v>6</v>
      </c>
      <c r="D84" s="164">
        <v>22</v>
      </c>
      <c r="E84" s="171">
        <v>2</v>
      </c>
      <c r="F84" s="171">
        <v>10</v>
      </c>
    </row>
    <row r="85" spans="1:6" ht="17.399999999999999">
      <c r="A85" s="56">
        <v>11</v>
      </c>
      <c r="B85" s="240" t="s">
        <v>89</v>
      </c>
      <c r="C85" s="171">
        <v>5</v>
      </c>
      <c r="D85" s="164">
        <v>22</v>
      </c>
      <c r="E85" s="171">
        <v>2</v>
      </c>
      <c r="F85" s="171">
        <v>10</v>
      </c>
    </row>
    <row r="86" spans="1:6" ht="17.399999999999999">
      <c r="A86" s="56">
        <v>11</v>
      </c>
      <c r="B86" s="240" t="s">
        <v>89</v>
      </c>
      <c r="C86" s="171">
        <v>4</v>
      </c>
      <c r="D86" s="164">
        <v>22</v>
      </c>
      <c r="E86" s="171">
        <v>2</v>
      </c>
      <c r="F86" s="171">
        <v>10</v>
      </c>
    </row>
    <row r="87" spans="1:6" ht="17.399999999999999">
      <c r="A87" s="56">
        <v>11</v>
      </c>
      <c r="B87" s="240" t="s">
        <v>89</v>
      </c>
      <c r="C87" s="171">
        <v>3</v>
      </c>
      <c r="D87" s="164">
        <v>22</v>
      </c>
      <c r="E87" s="171">
        <v>2</v>
      </c>
      <c r="F87" s="171">
        <v>10</v>
      </c>
    </row>
    <row r="88" spans="1:6" ht="17.399999999999999">
      <c r="A88" s="56">
        <v>11</v>
      </c>
      <c r="B88" s="240" t="s">
        <v>89</v>
      </c>
      <c r="C88" s="171">
        <v>2</v>
      </c>
      <c r="D88" s="164">
        <v>22</v>
      </c>
      <c r="E88" s="171">
        <v>2</v>
      </c>
      <c r="F88" s="171">
        <v>10</v>
      </c>
    </row>
    <row r="89" spans="1:6" ht="17.399999999999999">
      <c r="A89" s="56">
        <v>11</v>
      </c>
      <c r="B89" s="240" t="s">
        <v>89</v>
      </c>
      <c r="C89" s="171">
        <v>1</v>
      </c>
      <c r="D89" s="164">
        <v>22</v>
      </c>
      <c r="E89" s="171">
        <v>2</v>
      </c>
      <c r="F89" s="171">
        <v>10</v>
      </c>
    </row>
    <row r="90" spans="1:6" ht="17.399999999999999">
      <c r="A90" s="56">
        <v>12</v>
      </c>
      <c r="B90" s="240" t="s">
        <v>90</v>
      </c>
      <c r="C90" s="171">
        <v>8</v>
      </c>
      <c r="D90" s="164">
        <v>22</v>
      </c>
      <c r="E90" s="171">
        <v>2</v>
      </c>
      <c r="F90" s="171">
        <v>10</v>
      </c>
    </row>
    <row r="91" spans="1:6" ht="17.399999999999999">
      <c r="A91" s="56">
        <v>12</v>
      </c>
      <c r="B91" s="240" t="s">
        <v>90</v>
      </c>
      <c r="C91" s="171">
        <v>7</v>
      </c>
      <c r="D91" s="164">
        <v>22</v>
      </c>
      <c r="E91" s="171">
        <v>2</v>
      </c>
      <c r="F91" s="171">
        <v>10</v>
      </c>
    </row>
    <row r="92" spans="1:6" ht="17.399999999999999">
      <c r="A92" s="56">
        <v>12</v>
      </c>
      <c r="B92" s="240" t="s">
        <v>90</v>
      </c>
      <c r="C92" s="171">
        <v>6</v>
      </c>
      <c r="D92" s="164">
        <v>22</v>
      </c>
      <c r="E92" s="171">
        <v>2</v>
      </c>
      <c r="F92" s="171">
        <v>10</v>
      </c>
    </row>
    <row r="93" spans="1:6" ht="17.399999999999999">
      <c r="A93" s="56">
        <v>12</v>
      </c>
      <c r="B93" s="240" t="s">
        <v>90</v>
      </c>
      <c r="C93" s="171">
        <v>5</v>
      </c>
      <c r="D93" s="164">
        <v>22</v>
      </c>
      <c r="E93" s="171">
        <v>2</v>
      </c>
      <c r="F93" s="171">
        <v>10</v>
      </c>
    </row>
    <row r="94" spans="1:6" ht="17.399999999999999">
      <c r="A94" s="56">
        <v>12</v>
      </c>
      <c r="B94" s="240" t="s">
        <v>90</v>
      </c>
      <c r="C94" s="171">
        <v>4</v>
      </c>
      <c r="D94" s="164">
        <v>22</v>
      </c>
      <c r="E94" s="171">
        <v>2</v>
      </c>
      <c r="F94" s="171">
        <v>10</v>
      </c>
    </row>
    <row r="95" spans="1:6" ht="17.399999999999999">
      <c r="A95" s="56">
        <v>12</v>
      </c>
      <c r="B95" s="240" t="s">
        <v>90</v>
      </c>
      <c r="C95" s="171">
        <v>3</v>
      </c>
      <c r="D95" s="164">
        <v>22</v>
      </c>
      <c r="E95" s="171">
        <v>2</v>
      </c>
      <c r="F95" s="171">
        <v>10</v>
      </c>
    </row>
    <row r="96" spans="1:6" ht="17.399999999999999">
      <c r="A96" s="56">
        <v>12</v>
      </c>
      <c r="B96" s="240" t="s">
        <v>90</v>
      </c>
      <c r="C96" s="171">
        <v>2</v>
      </c>
      <c r="D96" s="164">
        <v>22</v>
      </c>
      <c r="E96" s="171">
        <v>2</v>
      </c>
      <c r="F96" s="171">
        <v>10</v>
      </c>
    </row>
    <row r="97" spans="1:6" ht="17.399999999999999">
      <c r="A97" s="56">
        <v>12</v>
      </c>
      <c r="B97" s="240" t="s">
        <v>90</v>
      </c>
      <c r="C97" s="171">
        <v>1</v>
      </c>
      <c r="D97" s="164">
        <v>22</v>
      </c>
      <c r="E97" s="171">
        <v>2</v>
      </c>
      <c r="F97" s="171">
        <v>10</v>
      </c>
    </row>
    <row r="98" spans="1:6">
      <c r="A98" s="56">
        <v>32</v>
      </c>
      <c r="B98" s="251" t="s">
        <v>1017</v>
      </c>
      <c r="C98" s="171">
        <v>9</v>
      </c>
      <c r="D98" s="212">
        <v>11</v>
      </c>
      <c r="E98" s="171">
        <v>2</v>
      </c>
      <c r="F98" s="171">
        <v>10</v>
      </c>
    </row>
    <row r="99" spans="1:6">
      <c r="A99" s="56">
        <v>32</v>
      </c>
      <c r="B99" s="251" t="s">
        <v>1017</v>
      </c>
      <c r="C99" s="171">
        <v>8</v>
      </c>
      <c r="D99" s="212">
        <v>6.9</v>
      </c>
      <c r="E99" s="171">
        <v>2</v>
      </c>
      <c r="F99" s="171">
        <v>10</v>
      </c>
    </row>
    <row r="100" spans="1:6">
      <c r="A100" s="56">
        <v>32</v>
      </c>
      <c r="B100" s="251" t="s">
        <v>1017</v>
      </c>
      <c r="C100" s="171">
        <v>7</v>
      </c>
      <c r="D100" s="212">
        <v>11.6</v>
      </c>
      <c r="E100" s="171">
        <v>2</v>
      </c>
      <c r="F100" s="171">
        <v>10</v>
      </c>
    </row>
    <row r="101" spans="1:6">
      <c r="A101" s="56">
        <v>32</v>
      </c>
      <c r="B101" s="251" t="s">
        <v>1017</v>
      </c>
      <c r="C101" s="171">
        <v>6</v>
      </c>
      <c r="D101" s="212">
        <v>9.1</v>
      </c>
      <c r="E101" s="171">
        <v>2</v>
      </c>
      <c r="F101" s="171">
        <v>10</v>
      </c>
    </row>
    <row r="102" spans="1:6">
      <c r="A102" s="56">
        <v>32</v>
      </c>
      <c r="B102" s="251" t="s">
        <v>1017</v>
      </c>
      <c r="C102" s="171">
        <v>5</v>
      </c>
      <c r="D102" s="212">
        <v>7.6</v>
      </c>
      <c r="E102" s="171">
        <v>2</v>
      </c>
      <c r="F102" s="171">
        <v>10</v>
      </c>
    </row>
    <row r="103" spans="1:6">
      <c r="A103" s="56">
        <v>32</v>
      </c>
      <c r="B103" s="251" t="s">
        <v>1017</v>
      </c>
      <c r="C103" s="171">
        <v>4</v>
      </c>
      <c r="D103" s="212">
        <v>7.6</v>
      </c>
      <c r="E103" s="171">
        <v>2</v>
      </c>
      <c r="F103" s="171">
        <v>10</v>
      </c>
    </row>
    <row r="104" spans="1:6">
      <c r="A104" s="56">
        <v>32</v>
      </c>
      <c r="B104" s="251" t="s">
        <v>1017</v>
      </c>
      <c r="C104" s="171">
        <v>3</v>
      </c>
      <c r="D104" s="212">
        <v>10.8</v>
      </c>
      <c r="E104" s="171">
        <v>2</v>
      </c>
      <c r="F104" s="171">
        <v>10</v>
      </c>
    </row>
    <row r="105" spans="1:6">
      <c r="A105" s="56">
        <v>32</v>
      </c>
      <c r="B105" s="251" t="s">
        <v>1017</v>
      </c>
      <c r="C105" s="171">
        <v>2</v>
      </c>
      <c r="D105" s="212">
        <v>17.7</v>
      </c>
      <c r="E105" s="171">
        <v>2</v>
      </c>
      <c r="F105" s="171">
        <v>10</v>
      </c>
    </row>
    <row r="106" spans="1:6">
      <c r="A106" s="56">
        <v>32</v>
      </c>
      <c r="B106" s="251" t="s">
        <v>1017</v>
      </c>
      <c r="C106" s="171">
        <v>1</v>
      </c>
      <c r="D106" s="212">
        <v>18.3</v>
      </c>
      <c r="E106" s="171">
        <v>2</v>
      </c>
      <c r="F106" s="171">
        <v>10</v>
      </c>
    </row>
    <row r="107" spans="1:6">
      <c r="A107" s="171">
        <v>40</v>
      </c>
      <c r="B107" s="247" t="s">
        <v>125</v>
      </c>
      <c r="C107" s="171">
        <v>8</v>
      </c>
      <c r="D107" s="212">
        <v>26</v>
      </c>
      <c r="E107" s="212">
        <v>1</v>
      </c>
      <c r="F107" s="247">
        <v>10</v>
      </c>
    </row>
    <row r="108" spans="1:6">
      <c r="A108" s="171">
        <v>40</v>
      </c>
      <c r="B108" s="247" t="s">
        <v>125</v>
      </c>
      <c r="C108" s="171">
        <v>7</v>
      </c>
      <c r="D108" s="212">
        <v>26</v>
      </c>
      <c r="E108" s="212">
        <v>1</v>
      </c>
      <c r="F108" s="247">
        <v>10</v>
      </c>
    </row>
    <row r="109" spans="1:6">
      <c r="A109" s="171">
        <v>40</v>
      </c>
      <c r="B109" s="247" t="s">
        <v>125</v>
      </c>
      <c r="C109" s="171">
        <v>6</v>
      </c>
      <c r="D109" s="212">
        <v>25</v>
      </c>
      <c r="E109" s="212">
        <v>1</v>
      </c>
      <c r="F109" s="247">
        <v>10</v>
      </c>
    </row>
    <row r="110" spans="1:6">
      <c r="A110" s="171">
        <v>40</v>
      </c>
      <c r="B110" s="247" t="s">
        <v>125</v>
      </c>
      <c r="C110" s="171">
        <v>5</v>
      </c>
      <c r="D110" s="212">
        <v>29</v>
      </c>
      <c r="E110" s="212">
        <v>1</v>
      </c>
      <c r="F110" s="247">
        <v>10</v>
      </c>
    </row>
    <row r="111" spans="1:6">
      <c r="A111" s="171">
        <v>40</v>
      </c>
      <c r="B111" s="247" t="s">
        <v>125</v>
      </c>
      <c r="C111" s="171">
        <v>4</v>
      </c>
      <c r="D111" s="212">
        <v>25</v>
      </c>
      <c r="E111" s="212">
        <v>1</v>
      </c>
      <c r="F111" s="247">
        <v>10</v>
      </c>
    </row>
    <row r="112" spans="1:6">
      <c r="A112" s="171">
        <v>40</v>
      </c>
      <c r="B112" s="247" t="s">
        <v>125</v>
      </c>
      <c r="C112" s="171">
        <v>3</v>
      </c>
      <c r="D112" s="212">
        <v>21</v>
      </c>
      <c r="E112" s="212">
        <v>1</v>
      </c>
      <c r="F112" s="247">
        <v>10</v>
      </c>
    </row>
    <row r="113" spans="1:6">
      <c r="A113" s="171">
        <v>40</v>
      </c>
      <c r="B113" s="247" t="s">
        <v>125</v>
      </c>
      <c r="C113" s="171">
        <v>2</v>
      </c>
      <c r="D113" s="212">
        <v>21</v>
      </c>
      <c r="E113" s="212">
        <v>1</v>
      </c>
      <c r="F113" s="247">
        <v>10</v>
      </c>
    </row>
    <row r="114" spans="1:6">
      <c r="A114" s="171">
        <v>40</v>
      </c>
      <c r="B114" s="247" t="s">
        <v>125</v>
      </c>
      <c r="C114" s="171">
        <v>1</v>
      </c>
      <c r="D114" s="212">
        <v>22</v>
      </c>
      <c r="E114" s="212">
        <v>1</v>
      </c>
      <c r="F114" s="247">
        <v>10</v>
      </c>
    </row>
    <row r="115" spans="1:6">
      <c r="A115" s="171">
        <v>40</v>
      </c>
      <c r="B115" s="247" t="s">
        <v>125</v>
      </c>
      <c r="C115" s="171">
        <v>0</v>
      </c>
      <c r="D115" s="212">
        <v>22</v>
      </c>
      <c r="E115" s="212">
        <v>1</v>
      </c>
      <c r="F115" s="247">
        <v>10</v>
      </c>
    </row>
  </sheetData>
  <phoneticPr fontId="4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topLeftCell="N356" workbookViewId="0">
      <selection activeCell="O366" sqref="O366:P374"/>
    </sheetView>
  </sheetViews>
  <sheetFormatPr defaultColWidth="9.109375" defaultRowHeight="14.4"/>
  <cols>
    <col min="1" max="1" width="19.44140625" style="171" customWidth="1"/>
    <col min="2" max="2" width="25.44140625" style="171" customWidth="1"/>
    <col min="3" max="3" width="16.6640625" style="171" customWidth="1"/>
    <col min="4" max="15" width="9.109375" style="171"/>
    <col min="16" max="16" width="20.6640625" style="171" customWidth="1"/>
    <col min="17" max="17" width="22.33203125" style="171" customWidth="1"/>
    <col min="18" max="16384" width="9.109375" style="171"/>
  </cols>
  <sheetData>
    <row r="1" spans="1:17">
      <c r="A1" s="172" t="s">
        <v>226</v>
      </c>
      <c r="B1" s="172" t="s">
        <v>227</v>
      </c>
      <c r="C1" s="172" t="s">
        <v>138</v>
      </c>
      <c r="D1" s="172" t="s">
        <v>139</v>
      </c>
      <c r="E1" s="172" t="s">
        <v>222</v>
      </c>
      <c r="F1" s="172" t="s">
        <v>228</v>
      </c>
      <c r="G1" s="172" t="s">
        <v>229</v>
      </c>
      <c r="H1" s="172" t="s">
        <v>230</v>
      </c>
      <c r="I1" s="172" t="s">
        <v>231</v>
      </c>
      <c r="J1" s="172" t="s">
        <v>232</v>
      </c>
      <c r="K1" s="172" t="s">
        <v>233</v>
      </c>
      <c r="L1" s="172" t="s">
        <v>234</v>
      </c>
      <c r="M1" s="172" t="s">
        <v>235</v>
      </c>
      <c r="N1" s="172" t="s">
        <v>236</v>
      </c>
      <c r="O1" s="172" t="s">
        <v>223</v>
      </c>
      <c r="P1" s="172" t="s">
        <v>224</v>
      </c>
      <c r="Q1" s="172" t="s">
        <v>237</v>
      </c>
    </row>
    <row r="2" spans="1:17">
      <c r="A2" s="247">
        <v>1</v>
      </c>
      <c r="B2" s="247" t="s">
        <v>238</v>
      </c>
      <c r="C2" s="247">
        <v>8</v>
      </c>
      <c r="D2" s="212">
        <v>10</v>
      </c>
      <c r="E2" s="212">
        <v>22</v>
      </c>
      <c r="F2" s="212">
        <v>37</v>
      </c>
      <c r="G2" s="212">
        <v>21</v>
      </c>
      <c r="H2" s="212">
        <v>44</v>
      </c>
      <c r="I2" s="212">
        <v>5</v>
      </c>
      <c r="J2" s="212">
        <v>1.5799999237060547E-2</v>
      </c>
      <c r="K2" s="247">
        <v>1.42</v>
      </c>
      <c r="L2" s="247">
        <v>7.9</v>
      </c>
      <c r="M2" s="247">
        <v>-0.76300000000000001</v>
      </c>
      <c r="N2" s="212">
        <v>5</v>
      </c>
      <c r="O2" s="247">
        <v>2</v>
      </c>
      <c r="P2" s="247">
        <v>10</v>
      </c>
      <c r="Q2" s="247">
        <v>36</v>
      </c>
    </row>
    <row r="3" spans="1:17">
      <c r="A3" s="247">
        <v>1</v>
      </c>
      <c r="B3" s="247" t="s">
        <v>238</v>
      </c>
      <c r="C3" s="247">
        <v>7</v>
      </c>
      <c r="D3" s="212">
        <v>20</v>
      </c>
      <c r="E3" s="212">
        <v>22</v>
      </c>
      <c r="F3" s="212">
        <v>37</v>
      </c>
      <c r="G3" s="212">
        <v>22</v>
      </c>
      <c r="H3" s="212">
        <v>44</v>
      </c>
      <c r="I3" s="212">
        <v>5</v>
      </c>
      <c r="J3" s="212">
        <v>1.5799999237060547E-2</v>
      </c>
      <c r="K3" s="247">
        <v>1.42</v>
      </c>
      <c r="L3" s="247">
        <v>7.9</v>
      </c>
      <c r="M3" s="247">
        <v>-0.76300000000000001</v>
      </c>
      <c r="N3" s="212">
        <v>5</v>
      </c>
      <c r="O3" s="247">
        <v>2</v>
      </c>
      <c r="P3" s="247">
        <v>10</v>
      </c>
      <c r="Q3" s="247">
        <v>36</v>
      </c>
    </row>
    <row r="4" spans="1:17">
      <c r="A4" s="247">
        <v>1</v>
      </c>
      <c r="B4" s="247" t="s">
        <v>238</v>
      </c>
      <c r="C4" s="247">
        <v>6</v>
      </c>
      <c r="D4" s="212">
        <v>30</v>
      </c>
      <c r="E4" s="212">
        <v>22</v>
      </c>
      <c r="F4" s="212">
        <v>36</v>
      </c>
      <c r="G4" s="212">
        <v>22</v>
      </c>
      <c r="H4" s="212">
        <v>43</v>
      </c>
      <c r="I4" s="212">
        <v>4</v>
      </c>
      <c r="J4" s="212">
        <v>1.5799999237060547E-2</v>
      </c>
      <c r="K4" s="247">
        <v>1.42</v>
      </c>
      <c r="L4" s="247">
        <v>7.9</v>
      </c>
      <c r="M4" s="247">
        <v>-0.76300000000000001</v>
      </c>
      <c r="N4" s="212">
        <v>5</v>
      </c>
      <c r="O4" s="247">
        <v>2</v>
      </c>
      <c r="P4" s="247">
        <v>10</v>
      </c>
      <c r="Q4" s="247">
        <v>36</v>
      </c>
    </row>
    <row r="5" spans="1:17">
      <c r="A5" s="247">
        <v>1</v>
      </c>
      <c r="B5" s="247" t="s">
        <v>238</v>
      </c>
      <c r="C5" s="247">
        <v>5</v>
      </c>
      <c r="D5" s="212">
        <v>50</v>
      </c>
      <c r="E5" s="212">
        <v>22</v>
      </c>
      <c r="F5" s="212">
        <v>35</v>
      </c>
      <c r="G5" s="212">
        <v>19</v>
      </c>
      <c r="H5" s="212">
        <v>42</v>
      </c>
      <c r="I5" s="212">
        <v>3</v>
      </c>
      <c r="J5" s="212">
        <v>1.5799999237060547E-2</v>
      </c>
      <c r="K5" s="247">
        <v>1.42</v>
      </c>
      <c r="L5" s="247">
        <v>7.9</v>
      </c>
      <c r="M5" s="247">
        <v>-0.76300000000000001</v>
      </c>
      <c r="N5" s="212">
        <v>5</v>
      </c>
      <c r="O5" s="247">
        <v>2</v>
      </c>
      <c r="P5" s="247">
        <v>10</v>
      </c>
      <c r="Q5" s="247">
        <v>36</v>
      </c>
    </row>
    <row r="6" spans="1:17">
      <c r="A6" s="247">
        <v>1</v>
      </c>
      <c r="B6" s="247" t="s">
        <v>238</v>
      </c>
      <c r="C6" s="247">
        <v>4</v>
      </c>
      <c r="D6" s="212">
        <v>70</v>
      </c>
      <c r="E6" s="212">
        <v>22</v>
      </c>
      <c r="F6" s="212">
        <v>29</v>
      </c>
      <c r="G6" s="212">
        <v>17</v>
      </c>
      <c r="H6" s="212">
        <v>36</v>
      </c>
      <c r="I6" s="212">
        <v>2</v>
      </c>
      <c r="J6" s="212">
        <v>1.5799999237060547E-2</v>
      </c>
      <c r="K6" s="247">
        <v>1.42</v>
      </c>
      <c r="L6" s="247">
        <v>7.9</v>
      </c>
      <c r="M6" s="247">
        <v>-0.76300000000000001</v>
      </c>
      <c r="N6" s="212">
        <v>5</v>
      </c>
      <c r="O6" s="247">
        <v>2</v>
      </c>
      <c r="P6" s="247">
        <v>10</v>
      </c>
      <c r="Q6" s="247">
        <v>36</v>
      </c>
    </row>
    <row r="7" spans="1:17">
      <c r="A7" s="247">
        <v>1</v>
      </c>
      <c r="B7" s="247" t="s">
        <v>238</v>
      </c>
      <c r="C7" s="247">
        <v>3</v>
      </c>
      <c r="D7" s="212">
        <v>90</v>
      </c>
      <c r="E7" s="212">
        <v>22</v>
      </c>
      <c r="F7" s="212">
        <v>25</v>
      </c>
      <c r="G7" s="212">
        <v>15</v>
      </c>
      <c r="H7" s="212">
        <v>32</v>
      </c>
      <c r="I7" s="212">
        <v>1.5</v>
      </c>
      <c r="J7" s="212">
        <v>1.5799999237060547E-2</v>
      </c>
      <c r="K7" s="247">
        <v>1.42</v>
      </c>
      <c r="L7" s="247">
        <v>7.9</v>
      </c>
      <c r="M7" s="247">
        <v>-0.76300000000000001</v>
      </c>
      <c r="N7" s="212">
        <v>2</v>
      </c>
      <c r="O7" s="247">
        <v>2</v>
      </c>
      <c r="P7" s="247">
        <v>10</v>
      </c>
      <c r="Q7" s="247">
        <v>36</v>
      </c>
    </row>
    <row r="8" spans="1:17">
      <c r="A8" s="247">
        <v>1</v>
      </c>
      <c r="B8" s="247" t="s">
        <v>238</v>
      </c>
      <c r="C8" s="247">
        <v>2</v>
      </c>
      <c r="D8" s="212">
        <v>110</v>
      </c>
      <c r="E8" s="212">
        <v>22</v>
      </c>
      <c r="F8" s="212">
        <v>26</v>
      </c>
      <c r="G8" s="212">
        <v>15</v>
      </c>
      <c r="H8" s="212">
        <v>33</v>
      </c>
      <c r="I8" s="212">
        <v>1</v>
      </c>
      <c r="J8" s="212">
        <v>1.5799999237060547E-2</v>
      </c>
      <c r="K8" s="247">
        <v>1.42</v>
      </c>
      <c r="L8" s="247">
        <v>7.9</v>
      </c>
      <c r="M8" s="247">
        <v>-0.76300000000000001</v>
      </c>
      <c r="N8" s="212">
        <v>3</v>
      </c>
      <c r="O8" s="247">
        <v>2</v>
      </c>
      <c r="P8" s="247">
        <v>10</v>
      </c>
      <c r="Q8" s="247">
        <v>36</v>
      </c>
    </row>
    <row r="9" spans="1:17">
      <c r="A9" s="247">
        <v>1</v>
      </c>
      <c r="B9" s="247" t="s">
        <v>238</v>
      </c>
      <c r="C9" s="247">
        <v>1</v>
      </c>
      <c r="D9" s="212">
        <v>130</v>
      </c>
      <c r="E9" s="212">
        <v>22</v>
      </c>
      <c r="F9" s="212">
        <v>28</v>
      </c>
      <c r="G9" s="212">
        <v>15</v>
      </c>
      <c r="H9" s="212">
        <v>35</v>
      </c>
      <c r="I9" s="212">
        <v>1</v>
      </c>
      <c r="J9" s="212">
        <v>1.5799999237060547E-2</v>
      </c>
      <c r="K9" s="247">
        <v>1.42</v>
      </c>
      <c r="L9" s="247">
        <v>7.9</v>
      </c>
      <c r="M9" s="247">
        <v>-0.76300000000000001</v>
      </c>
      <c r="N9" s="212">
        <v>3</v>
      </c>
      <c r="O9" s="247">
        <v>2</v>
      </c>
      <c r="P9" s="247">
        <v>10</v>
      </c>
      <c r="Q9" s="247">
        <v>36</v>
      </c>
    </row>
    <row r="10" spans="1:17">
      <c r="A10" s="247">
        <v>1</v>
      </c>
      <c r="B10" s="247" t="s">
        <v>238</v>
      </c>
      <c r="C10" s="247">
        <v>0</v>
      </c>
      <c r="D10" s="212">
        <v>200</v>
      </c>
      <c r="E10" s="212">
        <v>22</v>
      </c>
      <c r="F10" s="212">
        <v>28</v>
      </c>
      <c r="G10" s="212">
        <v>13</v>
      </c>
      <c r="H10" s="212">
        <v>35</v>
      </c>
      <c r="I10" s="212">
        <v>3</v>
      </c>
      <c r="J10" s="212">
        <v>1.5799999237060547E-2</v>
      </c>
      <c r="K10" s="247">
        <v>1.42</v>
      </c>
      <c r="L10" s="247">
        <v>7.9</v>
      </c>
      <c r="M10" s="247">
        <v>-0.76300000000000001</v>
      </c>
      <c r="N10" s="212">
        <v>3</v>
      </c>
      <c r="O10" s="247">
        <v>2</v>
      </c>
      <c r="P10" s="247">
        <v>10</v>
      </c>
      <c r="Q10" s="247">
        <v>36</v>
      </c>
    </row>
    <row r="11" spans="1:17">
      <c r="A11" s="247">
        <v>2</v>
      </c>
      <c r="B11" s="247" t="s">
        <v>239</v>
      </c>
      <c r="C11" s="247">
        <v>13</v>
      </c>
      <c r="D11" s="247">
        <v>10</v>
      </c>
      <c r="E11" s="247">
        <v>24.6</v>
      </c>
      <c r="F11" s="247">
        <v>24.6</v>
      </c>
      <c r="G11" s="247">
        <v>13.7</v>
      </c>
      <c r="H11" s="247">
        <v>38.100999999999999</v>
      </c>
      <c r="I11" s="247">
        <v>24.594999999999999</v>
      </c>
      <c r="J11" s="247">
        <v>0.03</v>
      </c>
      <c r="K11" s="247">
        <v>1.3620000000000001</v>
      </c>
      <c r="L11" s="247">
        <v>5.6459999999999999</v>
      </c>
      <c r="M11" s="247">
        <v>-1.369</v>
      </c>
      <c r="N11" s="247">
        <v>12.125</v>
      </c>
      <c r="O11" s="247">
        <v>0.9</v>
      </c>
      <c r="P11" s="247">
        <v>30</v>
      </c>
      <c r="Q11" s="247">
        <v>441</v>
      </c>
    </row>
    <row r="12" spans="1:17">
      <c r="A12" s="247">
        <v>2</v>
      </c>
      <c r="B12" s="247" t="s">
        <v>239</v>
      </c>
      <c r="C12" s="247">
        <v>12</v>
      </c>
      <c r="D12" s="247">
        <v>20</v>
      </c>
      <c r="E12" s="247">
        <v>24.6</v>
      </c>
      <c r="F12" s="247">
        <v>24.6</v>
      </c>
      <c r="G12" s="247">
        <v>13.7</v>
      </c>
      <c r="H12" s="247">
        <v>38.100999999999999</v>
      </c>
      <c r="I12" s="247">
        <v>24.594999999999999</v>
      </c>
      <c r="J12" s="247">
        <v>0.03</v>
      </c>
      <c r="K12" s="247">
        <v>1.3620000000000001</v>
      </c>
      <c r="L12" s="247">
        <v>5.6459999999999999</v>
      </c>
      <c r="M12" s="247">
        <v>-1.369</v>
      </c>
      <c r="N12" s="247">
        <v>12.125</v>
      </c>
      <c r="O12" s="247">
        <v>1</v>
      </c>
      <c r="P12" s="247">
        <v>30</v>
      </c>
      <c r="Q12" s="247">
        <v>303</v>
      </c>
    </row>
    <row r="13" spans="1:17">
      <c r="A13" s="247">
        <v>2</v>
      </c>
      <c r="B13" s="247" t="s">
        <v>239</v>
      </c>
      <c r="C13" s="247">
        <v>11</v>
      </c>
      <c r="D13" s="247">
        <v>40</v>
      </c>
      <c r="E13" s="247">
        <v>24.6</v>
      </c>
      <c r="F13" s="247">
        <v>24.6</v>
      </c>
      <c r="G13" s="247">
        <v>13.7</v>
      </c>
      <c r="H13" s="247">
        <v>38.100999999999999</v>
      </c>
      <c r="I13" s="247">
        <v>24.594999999999999</v>
      </c>
      <c r="J13" s="247">
        <v>0.03</v>
      </c>
      <c r="K13" s="247">
        <v>1.3620000000000001</v>
      </c>
      <c r="L13" s="247">
        <v>5.6459999999999999</v>
      </c>
      <c r="M13" s="247">
        <v>-1.369</v>
      </c>
      <c r="N13" s="247">
        <v>12.125</v>
      </c>
      <c r="O13" s="247">
        <v>1.1000000000000001</v>
      </c>
      <c r="P13" s="247">
        <v>20</v>
      </c>
      <c r="Q13" s="247">
        <v>162</v>
      </c>
    </row>
    <row r="14" spans="1:17">
      <c r="A14" s="247">
        <v>2</v>
      </c>
      <c r="B14" s="247" t="s">
        <v>239</v>
      </c>
      <c r="C14" s="247">
        <v>10</v>
      </c>
      <c r="D14" s="247">
        <v>60</v>
      </c>
      <c r="E14" s="247">
        <v>24.6</v>
      </c>
      <c r="F14" s="247">
        <v>24.6</v>
      </c>
      <c r="G14" s="247">
        <v>13.7</v>
      </c>
      <c r="H14" s="247">
        <v>38.100999999999999</v>
      </c>
      <c r="I14" s="247">
        <v>24.594999999999999</v>
      </c>
      <c r="J14" s="247">
        <v>0.03</v>
      </c>
      <c r="K14" s="247">
        <v>1.3620000000000001</v>
      </c>
      <c r="L14" s="247">
        <v>5.6459999999999999</v>
      </c>
      <c r="M14" s="247">
        <v>-1.369</v>
      </c>
      <c r="N14" s="247">
        <v>12.125</v>
      </c>
      <c r="O14" s="247">
        <v>1.2</v>
      </c>
      <c r="P14" s="247">
        <v>10</v>
      </c>
      <c r="Q14" s="247">
        <v>77</v>
      </c>
    </row>
    <row r="15" spans="1:17">
      <c r="A15" s="247">
        <v>2</v>
      </c>
      <c r="B15" s="247" t="s">
        <v>239</v>
      </c>
      <c r="C15" s="247">
        <v>9</v>
      </c>
      <c r="D15" s="247">
        <v>80</v>
      </c>
      <c r="E15" s="247">
        <v>22.9</v>
      </c>
      <c r="F15" s="247">
        <v>22.9</v>
      </c>
      <c r="G15" s="247">
        <v>12.6</v>
      </c>
      <c r="H15" s="247">
        <v>37.932000000000002</v>
      </c>
      <c r="I15" s="247">
        <v>24.457000000000001</v>
      </c>
      <c r="J15" s="247">
        <v>0.03</v>
      </c>
      <c r="K15" s="247">
        <v>1.3620000000000001</v>
      </c>
      <c r="L15" s="247">
        <v>5.7220000000000004</v>
      </c>
      <c r="M15" s="247">
        <v>-1.3859999999999999</v>
      </c>
      <c r="N15" s="247">
        <v>11.981</v>
      </c>
      <c r="O15" s="247">
        <v>1.3</v>
      </c>
      <c r="P15" s="247">
        <v>10</v>
      </c>
      <c r="Q15" s="247">
        <v>36</v>
      </c>
    </row>
    <row r="16" spans="1:17">
      <c r="A16" s="247">
        <v>2</v>
      </c>
      <c r="B16" s="247" t="s">
        <v>239</v>
      </c>
      <c r="C16" s="247">
        <v>8</v>
      </c>
      <c r="D16" s="247">
        <v>100</v>
      </c>
      <c r="E16" s="247">
        <v>22.9</v>
      </c>
      <c r="F16" s="247">
        <v>22.9</v>
      </c>
      <c r="G16" s="247">
        <v>12.6</v>
      </c>
      <c r="H16" s="247">
        <v>37.932000000000002</v>
      </c>
      <c r="I16" s="247">
        <v>24.457000000000001</v>
      </c>
      <c r="J16" s="247">
        <v>0.03</v>
      </c>
      <c r="K16" s="247">
        <v>1.3620000000000001</v>
      </c>
      <c r="L16" s="247">
        <v>5.7220000000000004</v>
      </c>
      <c r="M16" s="247">
        <v>-1.3859999999999999</v>
      </c>
      <c r="N16" s="247">
        <v>11.981</v>
      </c>
      <c r="O16" s="247">
        <v>1.4</v>
      </c>
      <c r="P16" s="247">
        <v>10</v>
      </c>
      <c r="Q16" s="247">
        <v>36</v>
      </c>
    </row>
    <row r="17" spans="1:17">
      <c r="A17" s="247">
        <v>2</v>
      </c>
      <c r="B17" s="247" t="s">
        <v>239</v>
      </c>
      <c r="C17" s="247">
        <v>7</v>
      </c>
      <c r="D17" s="247">
        <v>120</v>
      </c>
      <c r="E17" s="247">
        <v>22.9</v>
      </c>
      <c r="F17" s="247">
        <v>22.9</v>
      </c>
      <c r="G17" s="247">
        <v>12.6</v>
      </c>
      <c r="H17" s="247">
        <v>37.932000000000002</v>
      </c>
      <c r="I17" s="247">
        <v>24.457000000000001</v>
      </c>
      <c r="J17" s="247">
        <v>0.03</v>
      </c>
      <c r="K17" s="247">
        <v>1.3620000000000001</v>
      </c>
      <c r="L17" s="247">
        <v>5.7220000000000004</v>
      </c>
      <c r="M17" s="247">
        <v>-1.3859999999999999</v>
      </c>
      <c r="N17" s="247">
        <v>11.981</v>
      </c>
      <c r="O17" s="247">
        <v>1.5</v>
      </c>
      <c r="P17" s="247">
        <v>10</v>
      </c>
      <c r="Q17" s="247">
        <v>36</v>
      </c>
    </row>
    <row r="18" spans="1:17">
      <c r="A18" s="247">
        <v>2</v>
      </c>
      <c r="B18" s="247" t="s">
        <v>239</v>
      </c>
      <c r="C18" s="247">
        <v>6</v>
      </c>
      <c r="D18" s="247">
        <v>140</v>
      </c>
      <c r="E18" s="247">
        <v>22.9</v>
      </c>
      <c r="F18" s="247">
        <v>22.9</v>
      </c>
      <c r="G18" s="247">
        <v>12.6</v>
      </c>
      <c r="H18" s="247">
        <v>37.932000000000002</v>
      </c>
      <c r="I18" s="247">
        <v>24.457000000000001</v>
      </c>
      <c r="J18" s="247">
        <v>0.03</v>
      </c>
      <c r="K18" s="247">
        <v>1.3620000000000001</v>
      </c>
      <c r="L18" s="247">
        <v>5.7220000000000004</v>
      </c>
      <c r="M18" s="247">
        <v>-1.3859999999999999</v>
      </c>
      <c r="N18" s="247">
        <v>11.981</v>
      </c>
      <c r="O18" s="247">
        <v>1.6</v>
      </c>
      <c r="P18" s="247">
        <v>10</v>
      </c>
      <c r="Q18" s="247">
        <v>36</v>
      </c>
    </row>
    <row r="19" spans="1:17">
      <c r="A19" s="247">
        <v>2</v>
      </c>
      <c r="B19" s="247" t="s">
        <v>239</v>
      </c>
      <c r="C19" s="247">
        <v>5</v>
      </c>
      <c r="D19" s="247">
        <v>160</v>
      </c>
      <c r="E19" s="247">
        <v>22.9</v>
      </c>
      <c r="F19" s="247">
        <v>22.9</v>
      </c>
      <c r="G19" s="247">
        <v>12.6</v>
      </c>
      <c r="H19" s="247">
        <v>37.932000000000002</v>
      </c>
      <c r="I19" s="247">
        <v>24.457000000000001</v>
      </c>
      <c r="J19" s="247">
        <v>0.03</v>
      </c>
      <c r="K19" s="247">
        <v>1.3620000000000001</v>
      </c>
      <c r="L19" s="247">
        <v>5.7220000000000004</v>
      </c>
      <c r="M19" s="247">
        <v>-1.3859999999999999</v>
      </c>
      <c r="N19" s="247">
        <v>11.981</v>
      </c>
      <c r="O19" s="247">
        <v>1.7</v>
      </c>
      <c r="P19" s="247">
        <v>10</v>
      </c>
      <c r="Q19" s="247">
        <v>36</v>
      </c>
    </row>
    <row r="20" spans="1:17">
      <c r="A20" s="247">
        <v>2</v>
      </c>
      <c r="B20" s="247" t="s">
        <v>239</v>
      </c>
      <c r="C20" s="247">
        <v>4</v>
      </c>
      <c r="D20" s="247">
        <v>180</v>
      </c>
      <c r="E20" s="247">
        <v>22.9</v>
      </c>
      <c r="F20" s="247">
        <v>22.9</v>
      </c>
      <c r="G20" s="247">
        <v>12.6</v>
      </c>
      <c r="H20" s="247">
        <v>37.932000000000002</v>
      </c>
      <c r="I20" s="247">
        <v>24.457000000000001</v>
      </c>
      <c r="J20" s="247">
        <v>0.03</v>
      </c>
      <c r="K20" s="247">
        <v>1.3620000000000001</v>
      </c>
      <c r="L20" s="247">
        <v>5.7220000000000004</v>
      </c>
      <c r="M20" s="247">
        <v>-1.3859999999999999</v>
      </c>
      <c r="N20" s="247">
        <v>11.981</v>
      </c>
      <c r="O20" s="247">
        <v>1.8</v>
      </c>
      <c r="P20" s="247">
        <v>10</v>
      </c>
      <c r="Q20" s="247">
        <v>36</v>
      </c>
    </row>
    <row r="21" spans="1:17">
      <c r="A21" s="247">
        <v>2</v>
      </c>
      <c r="B21" s="247" t="s">
        <v>239</v>
      </c>
      <c r="C21" s="247">
        <v>3</v>
      </c>
      <c r="D21" s="247">
        <v>200</v>
      </c>
      <c r="E21" s="247">
        <v>22.9</v>
      </c>
      <c r="F21" s="247">
        <v>22.9</v>
      </c>
      <c r="G21" s="247">
        <v>12.6</v>
      </c>
      <c r="H21" s="247">
        <v>37.932000000000002</v>
      </c>
      <c r="I21" s="247">
        <v>24.457000000000001</v>
      </c>
      <c r="J21" s="247">
        <v>0.03</v>
      </c>
      <c r="K21" s="247">
        <v>1.3620000000000001</v>
      </c>
      <c r="L21" s="247">
        <v>5.7220000000000004</v>
      </c>
      <c r="M21" s="247">
        <v>-1.3859999999999999</v>
      </c>
      <c r="N21" s="247">
        <v>11.981</v>
      </c>
      <c r="O21" s="247">
        <v>1.9</v>
      </c>
      <c r="P21" s="247">
        <v>10</v>
      </c>
      <c r="Q21" s="247">
        <v>36</v>
      </c>
    </row>
    <row r="22" spans="1:17">
      <c r="A22" s="247">
        <v>2</v>
      </c>
      <c r="B22" s="247" t="s">
        <v>239</v>
      </c>
      <c r="C22" s="247">
        <v>2</v>
      </c>
      <c r="D22" s="247">
        <v>250</v>
      </c>
      <c r="E22" s="247">
        <v>22.9</v>
      </c>
      <c r="F22" s="247">
        <v>22.9</v>
      </c>
      <c r="G22" s="247">
        <v>12.6</v>
      </c>
      <c r="H22" s="247">
        <v>37.932000000000002</v>
      </c>
      <c r="I22" s="247">
        <v>24.457000000000001</v>
      </c>
      <c r="J22" s="247">
        <v>0.03</v>
      </c>
      <c r="K22" s="247">
        <v>1.3620000000000001</v>
      </c>
      <c r="L22" s="247">
        <v>5.7220000000000004</v>
      </c>
      <c r="M22" s="247">
        <v>-1.3859999999999999</v>
      </c>
      <c r="N22" s="247">
        <v>11.981</v>
      </c>
      <c r="O22" s="247">
        <v>2</v>
      </c>
      <c r="P22" s="247">
        <v>10</v>
      </c>
      <c r="Q22" s="247">
        <v>36</v>
      </c>
    </row>
    <row r="23" spans="1:17">
      <c r="A23" s="247">
        <v>2</v>
      </c>
      <c r="B23" s="247" t="s">
        <v>239</v>
      </c>
      <c r="C23" s="247">
        <v>1</v>
      </c>
      <c r="D23" s="247">
        <v>300</v>
      </c>
      <c r="E23" s="247">
        <v>22.9</v>
      </c>
      <c r="F23" s="247">
        <v>22.9</v>
      </c>
      <c r="G23" s="247">
        <v>12.6</v>
      </c>
      <c r="H23" s="247">
        <v>37.932000000000002</v>
      </c>
      <c r="I23" s="247">
        <v>24.457000000000001</v>
      </c>
      <c r="J23" s="247">
        <v>0.03</v>
      </c>
      <c r="K23" s="247">
        <v>1.3620000000000001</v>
      </c>
      <c r="L23" s="247">
        <v>5.7220000000000004</v>
      </c>
      <c r="M23" s="247">
        <v>-1.3859999999999999</v>
      </c>
      <c r="N23" s="247">
        <v>11.981</v>
      </c>
      <c r="O23" s="247">
        <v>2.1</v>
      </c>
      <c r="P23" s="247">
        <v>10</v>
      </c>
      <c r="Q23" s="247">
        <v>36</v>
      </c>
    </row>
    <row r="24" spans="1:17">
      <c r="A24" s="247">
        <v>2</v>
      </c>
      <c r="B24" s="247" t="s">
        <v>239</v>
      </c>
      <c r="C24" s="247">
        <v>0</v>
      </c>
      <c r="D24" s="247">
        <v>400</v>
      </c>
      <c r="E24" s="247">
        <v>22.9</v>
      </c>
      <c r="F24" s="247">
        <v>22.9</v>
      </c>
      <c r="G24" s="247">
        <v>12.6</v>
      </c>
      <c r="H24" s="247">
        <v>37.932000000000002</v>
      </c>
      <c r="I24" s="247">
        <v>24.457000000000001</v>
      </c>
      <c r="J24" s="247">
        <v>0.03</v>
      </c>
      <c r="K24" s="247">
        <v>1.3620000000000001</v>
      </c>
      <c r="L24" s="247">
        <v>5.7220000000000004</v>
      </c>
      <c r="M24" s="247">
        <v>-1.3859999999999999</v>
      </c>
      <c r="N24" s="247">
        <v>11.981</v>
      </c>
      <c r="O24" s="247">
        <v>2.1</v>
      </c>
      <c r="P24" s="247">
        <v>10</v>
      </c>
      <c r="Q24" s="247">
        <v>36</v>
      </c>
    </row>
    <row r="25" spans="1:17">
      <c r="A25" s="248" t="s">
        <v>240</v>
      </c>
      <c r="B25" s="247" t="s">
        <v>241</v>
      </c>
      <c r="C25" s="247">
        <v>8</v>
      </c>
      <c r="D25" s="247">
        <v>10</v>
      </c>
      <c r="E25" s="247">
        <v>32</v>
      </c>
      <c r="F25" s="247">
        <v>32</v>
      </c>
      <c r="G25" s="247">
        <v>21</v>
      </c>
      <c r="H25" s="247">
        <v>38.4</v>
      </c>
      <c r="I25" s="247">
        <v>13.2</v>
      </c>
      <c r="J25" s="247">
        <v>2.1000000000000001E-2</v>
      </c>
      <c r="K25" s="247">
        <v>1.33</v>
      </c>
      <c r="L25" s="247">
        <v>6.3</v>
      </c>
      <c r="M25" s="247">
        <v>-1.28</v>
      </c>
      <c r="N25" s="247">
        <v>6.93</v>
      </c>
      <c r="O25" s="247">
        <v>2</v>
      </c>
      <c r="P25" s="247">
        <v>30</v>
      </c>
      <c r="Q25" s="247">
        <v>441</v>
      </c>
    </row>
    <row r="26" spans="1:17">
      <c r="A26" s="248" t="s">
        <v>240</v>
      </c>
      <c r="B26" s="247" t="s">
        <v>241</v>
      </c>
      <c r="C26" s="247">
        <v>7</v>
      </c>
      <c r="D26" s="247">
        <v>30</v>
      </c>
      <c r="E26" s="247">
        <v>32</v>
      </c>
      <c r="F26" s="247">
        <v>32</v>
      </c>
      <c r="G26" s="247">
        <v>21</v>
      </c>
      <c r="H26" s="247">
        <v>38.4</v>
      </c>
      <c r="I26" s="247">
        <v>13.2</v>
      </c>
      <c r="J26" s="247">
        <v>2.1000000000000001E-2</v>
      </c>
      <c r="K26" s="247">
        <v>1.33</v>
      </c>
      <c r="L26" s="247">
        <v>6.3</v>
      </c>
      <c r="M26" s="247">
        <v>-1.28</v>
      </c>
      <c r="N26" s="247">
        <v>6.93</v>
      </c>
      <c r="O26" s="247">
        <v>2</v>
      </c>
      <c r="P26" s="247">
        <v>30</v>
      </c>
      <c r="Q26" s="247">
        <v>303</v>
      </c>
    </row>
    <row r="27" spans="1:17">
      <c r="A27" s="248" t="s">
        <v>240</v>
      </c>
      <c r="B27" s="247" t="s">
        <v>241</v>
      </c>
      <c r="C27" s="247">
        <v>6</v>
      </c>
      <c r="D27" s="247">
        <v>60</v>
      </c>
      <c r="E27" s="247">
        <v>32</v>
      </c>
      <c r="F27" s="247">
        <v>32</v>
      </c>
      <c r="G27" s="247">
        <v>21</v>
      </c>
      <c r="H27" s="247">
        <v>38.4</v>
      </c>
      <c r="I27" s="247">
        <v>13.2</v>
      </c>
      <c r="J27" s="247">
        <v>2.1000000000000001E-2</v>
      </c>
      <c r="K27" s="247">
        <v>1.33</v>
      </c>
      <c r="L27" s="247">
        <v>6.3</v>
      </c>
      <c r="M27" s="247">
        <v>-1.28</v>
      </c>
      <c r="N27" s="247">
        <v>6.93</v>
      </c>
      <c r="O27" s="247">
        <v>2</v>
      </c>
      <c r="P27" s="247">
        <v>20</v>
      </c>
      <c r="Q27" s="247">
        <v>162</v>
      </c>
    </row>
    <row r="28" spans="1:17">
      <c r="A28" s="248" t="s">
        <v>240</v>
      </c>
      <c r="B28" s="247" t="s">
        <v>241</v>
      </c>
      <c r="C28" s="247">
        <v>5</v>
      </c>
      <c r="D28" s="247">
        <v>90</v>
      </c>
      <c r="E28" s="247">
        <v>32</v>
      </c>
      <c r="F28" s="247">
        <v>32</v>
      </c>
      <c r="G28" s="247">
        <v>21</v>
      </c>
      <c r="H28" s="247">
        <v>38.4</v>
      </c>
      <c r="I28" s="247">
        <v>13.2</v>
      </c>
      <c r="J28" s="247">
        <v>2.1000000000000001E-2</v>
      </c>
      <c r="K28" s="247">
        <v>1.33</v>
      </c>
      <c r="L28" s="247">
        <v>6.3</v>
      </c>
      <c r="M28" s="247">
        <v>-1.28</v>
      </c>
      <c r="N28" s="247">
        <v>6.93</v>
      </c>
      <c r="O28" s="247">
        <v>2</v>
      </c>
      <c r="P28" s="247">
        <v>10</v>
      </c>
      <c r="Q28" s="247">
        <v>77</v>
      </c>
    </row>
    <row r="29" spans="1:17">
      <c r="A29" s="248" t="s">
        <v>240</v>
      </c>
      <c r="B29" s="247" t="s">
        <v>241</v>
      </c>
      <c r="C29" s="247">
        <v>4</v>
      </c>
      <c r="D29" s="247">
        <v>120</v>
      </c>
      <c r="E29" s="247">
        <v>32</v>
      </c>
      <c r="F29" s="247">
        <v>32</v>
      </c>
      <c r="G29" s="247">
        <v>21</v>
      </c>
      <c r="H29" s="247">
        <v>38.4</v>
      </c>
      <c r="I29" s="247">
        <v>13.2</v>
      </c>
      <c r="J29" s="247">
        <v>2.1000000000000001E-2</v>
      </c>
      <c r="K29" s="247">
        <v>1.33</v>
      </c>
      <c r="L29" s="247">
        <v>6.3</v>
      </c>
      <c r="M29" s="247">
        <v>-1.28</v>
      </c>
      <c r="N29" s="247">
        <v>6.93</v>
      </c>
      <c r="O29" s="247">
        <v>2</v>
      </c>
      <c r="P29" s="247">
        <v>10</v>
      </c>
      <c r="Q29" s="247">
        <v>36</v>
      </c>
    </row>
    <row r="30" spans="1:17">
      <c r="A30" s="248" t="s">
        <v>240</v>
      </c>
      <c r="B30" s="247" t="s">
        <v>241</v>
      </c>
      <c r="C30" s="247">
        <v>3</v>
      </c>
      <c r="D30" s="247">
        <v>150</v>
      </c>
      <c r="E30" s="247">
        <v>32</v>
      </c>
      <c r="F30" s="247">
        <v>32</v>
      </c>
      <c r="G30" s="247">
        <v>21</v>
      </c>
      <c r="H30" s="247">
        <v>38.4</v>
      </c>
      <c r="I30" s="247">
        <v>13.2</v>
      </c>
      <c r="J30" s="247">
        <v>2.1000000000000001E-2</v>
      </c>
      <c r="K30" s="247">
        <v>1.33</v>
      </c>
      <c r="L30" s="247">
        <v>6.3</v>
      </c>
      <c r="M30" s="247">
        <v>-1.28</v>
      </c>
      <c r="N30" s="247">
        <v>6.93</v>
      </c>
      <c r="O30" s="247">
        <v>2</v>
      </c>
      <c r="P30" s="247">
        <v>10</v>
      </c>
      <c r="Q30" s="247">
        <v>36</v>
      </c>
    </row>
    <row r="31" spans="1:17">
      <c r="A31" s="248" t="s">
        <v>240</v>
      </c>
      <c r="B31" s="247" t="s">
        <v>241</v>
      </c>
      <c r="C31" s="247">
        <v>2</v>
      </c>
      <c r="D31" s="247">
        <v>180</v>
      </c>
      <c r="E31" s="247">
        <v>32</v>
      </c>
      <c r="F31" s="247">
        <v>32</v>
      </c>
      <c r="G31" s="247">
        <v>21</v>
      </c>
      <c r="H31" s="247">
        <v>38.4</v>
      </c>
      <c r="I31" s="247">
        <v>13.2</v>
      </c>
      <c r="J31" s="247">
        <v>2.1000000000000001E-2</v>
      </c>
      <c r="K31" s="247">
        <v>1.33</v>
      </c>
      <c r="L31" s="247">
        <v>6.3</v>
      </c>
      <c r="M31" s="247">
        <v>-1.28</v>
      </c>
      <c r="N31" s="247">
        <v>6.93</v>
      </c>
      <c r="O31" s="247">
        <v>2</v>
      </c>
      <c r="P31" s="247">
        <v>10</v>
      </c>
      <c r="Q31" s="247">
        <v>36</v>
      </c>
    </row>
    <row r="32" spans="1:17">
      <c r="A32" s="248" t="s">
        <v>240</v>
      </c>
      <c r="B32" s="247" t="s">
        <v>241</v>
      </c>
      <c r="C32" s="247">
        <v>1</v>
      </c>
      <c r="D32" s="247">
        <v>210</v>
      </c>
      <c r="E32" s="247">
        <v>32</v>
      </c>
      <c r="F32" s="247">
        <v>32</v>
      </c>
      <c r="G32" s="247">
        <v>21</v>
      </c>
      <c r="H32" s="247">
        <v>38.4</v>
      </c>
      <c r="I32" s="247">
        <v>13.2</v>
      </c>
      <c r="J32" s="247">
        <v>2.1000000000000001E-2</v>
      </c>
      <c r="K32" s="247">
        <v>1.33</v>
      </c>
      <c r="L32" s="247">
        <v>6.3</v>
      </c>
      <c r="M32" s="247">
        <v>-1.28</v>
      </c>
      <c r="N32" s="247">
        <v>6.93</v>
      </c>
      <c r="O32" s="247">
        <v>2</v>
      </c>
      <c r="P32" s="247">
        <v>10</v>
      </c>
      <c r="Q32" s="247">
        <v>36</v>
      </c>
    </row>
    <row r="33" spans="1:17">
      <c r="A33" s="248">
        <v>3</v>
      </c>
      <c r="B33" s="247" t="s">
        <v>241</v>
      </c>
      <c r="C33" s="247">
        <v>0</v>
      </c>
      <c r="D33" s="247">
        <v>300</v>
      </c>
      <c r="E33" s="247">
        <v>32</v>
      </c>
      <c r="F33" s="247">
        <v>32</v>
      </c>
      <c r="G33" s="247">
        <v>21</v>
      </c>
      <c r="H33" s="247">
        <v>38.4</v>
      </c>
      <c r="I33" s="247">
        <v>13.2</v>
      </c>
      <c r="J33" s="247">
        <v>2.1000000000000001E-2</v>
      </c>
      <c r="K33" s="247">
        <v>1.33</v>
      </c>
      <c r="L33" s="247">
        <v>6.3</v>
      </c>
      <c r="M33" s="247">
        <v>-1.28</v>
      </c>
      <c r="N33" s="247">
        <v>6.93</v>
      </c>
      <c r="O33" s="247">
        <v>2</v>
      </c>
      <c r="P33" s="247">
        <v>10</v>
      </c>
      <c r="Q33" s="247">
        <v>36</v>
      </c>
    </row>
    <row r="34" spans="1:17">
      <c r="A34" s="247">
        <v>4</v>
      </c>
      <c r="B34" s="247" t="s">
        <v>242</v>
      </c>
      <c r="C34" s="247">
        <v>8</v>
      </c>
      <c r="D34" s="247">
        <v>10</v>
      </c>
      <c r="E34" s="247">
        <v>41</v>
      </c>
      <c r="F34" s="247">
        <v>41</v>
      </c>
      <c r="G34" s="247">
        <v>25</v>
      </c>
      <c r="H34" s="247">
        <v>46</v>
      </c>
      <c r="I34" s="247">
        <v>14.8</v>
      </c>
      <c r="J34" s="247">
        <v>1.4999999999999999E-2</v>
      </c>
      <c r="K34" s="247">
        <v>1.25</v>
      </c>
      <c r="L34" s="247">
        <v>9.8000000000000007</v>
      </c>
      <c r="M34" s="247">
        <v>-1.5609999999999999</v>
      </c>
      <c r="N34" s="247">
        <v>2.96</v>
      </c>
      <c r="O34" s="247">
        <v>2</v>
      </c>
      <c r="P34" s="247">
        <v>10</v>
      </c>
      <c r="Q34" s="247">
        <v>36</v>
      </c>
    </row>
    <row r="35" spans="1:17">
      <c r="A35" s="247">
        <v>4</v>
      </c>
      <c r="B35" s="247" t="s">
        <v>242</v>
      </c>
      <c r="C35" s="247">
        <v>7</v>
      </c>
      <c r="D35" s="247">
        <v>30</v>
      </c>
      <c r="E35" s="247">
        <v>41</v>
      </c>
      <c r="F35" s="247">
        <v>41</v>
      </c>
      <c r="G35" s="247">
        <v>25</v>
      </c>
      <c r="H35" s="247">
        <v>46</v>
      </c>
      <c r="I35" s="247">
        <v>14.8</v>
      </c>
      <c r="J35" s="247">
        <v>1.4999999999999999E-2</v>
      </c>
      <c r="K35" s="247">
        <v>1.25</v>
      </c>
      <c r="L35" s="247">
        <v>9.8000000000000007</v>
      </c>
      <c r="M35" s="247">
        <v>-1.5609999999999999</v>
      </c>
      <c r="N35" s="247">
        <v>2.96</v>
      </c>
      <c r="O35" s="247">
        <v>2</v>
      </c>
      <c r="P35" s="247">
        <v>10</v>
      </c>
      <c r="Q35" s="247">
        <v>36</v>
      </c>
    </row>
    <row r="36" spans="1:17">
      <c r="A36" s="247">
        <v>4</v>
      </c>
      <c r="B36" s="247" t="s">
        <v>242</v>
      </c>
      <c r="C36" s="247">
        <v>6</v>
      </c>
      <c r="D36" s="247">
        <v>60</v>
      </c>
      <c r="E36" s="247">
        <v>41</v>
      </c>
      <c r="F36" s="247">
        <v>41</v>
      </c>
      <c r="G36" s="247">
        <v>25</v>
      </c>
      <c r="H36" s="247">
        <v>46</v>
      </c>
      <c r="I36" s="247">
        <v>14.8</v>
      </c>
      <c r="J36" s="247">
        <v>1.4999999999999999E-2</v>
      </c>
      <c r="K36" s="247">
        <v>1.25</v>
      </c>
      <c r="L36" s="247">
        <v>9.8000000000000007</v>
      </c>
      <c r="M36" s="247">
        <v>-1.5609999999999999</v>
      </c>
      <c r="N36" s="247">
        <v>2.96</v>
      </c>
      <c r="O36" s="247">
        <v>2</v>
      </c>
      <c r="P36" s="247">
        <v>10</v>
      </c>
      <c r="Q36" s="247">
        <v>36</v>
      </c>
    </row>
    <row r="37" spans="1:17">
      <c r="A37" s="247">
        <v>4</v>
      </c>
      <c r="B37" s="247" t="s">
        <v>242</v>
      </c>
      <c r="C37" s="247">
        <v>5</v>
      </c>
      <c r="D37" s="247">
        <v>90</v>
      </c>
      <c r="E37" s="247">
        <v>41</v>
      </c>
      <c r="F37" s="247">
        <v>41</v>
      </c>
      <c r="G37" s="247">
        <v>25</v>
      </c>
      <c r="H37" s="247">
        <v>46</v>
      </c>
      <c r="I37" s="247">
        <v>14.8</v>
      </c>
      <c r="J37" s="247">
        <v>1.4999999999999999E-2</v>
      </c>
      <c r="K37" s="247">
        <v>1.25</v>
      </c>
      <c r="L37" s="247">
        <v>9.8000000000000007</v>
      </c>
      <c r="M37" s="247">
        <v>-1.5609999999999999</v>
      </c>
      <c r="N37" s="247">
        <v>2.96</v>
      </c>
      <c r="O37" s="247">
        <v>2</v>
      </c>
      <c r="P37" s="247">
        <v>10</v>
      </c>
      <c r="Q37" s="247">
        <v>36</v>
      </c>
    </row>
    <row r="38" spans="1:17">
      <c r="A38" s="247">
        <v>4</v>
      </c>
      <c r="B38" s="247" t="s">
        <v>242</v>
      </c>
      <c r="C38" s="247">
        <v>4</v>
      </c>
      <c r="D38" s="247">
        <v>120</v>
      </c>
      <c r="E38" s="247">
        <v>41</v>
      </c>
      <c r="F38" s="247">
        <v>41</v>
      </c>
      <c r="G38" s="247">
        <v>25</v>
      </c>
      <c r="H38" s="247">
        <v>46</v>
      </c>
      <c r="I38" s="247">
        <v>14.8</v>
      </c>
      <c r="J38" s="247">
        <v>1.4999999999999999E-2</v>
      </c>
      <c r="K38" s="247">
        <v>1.25</v>
      </c>
      <c r="L38" s="247">
        <v>9.8000000000000007</v>
      </c>
      <c r="M38" s="247">
        <v>-1.5609999999999999</v>
      </c>
      <c r="N38" s="247">
        <v>2.96</v>
      </c>
      <c r="O38" s="247">
        <v>2</v>
      </c>
      <c r="P38" s="247">
        <v>10</v>
      </c>
      <c r="Q38" s="247">
        <v>36</v>
      </c>
    </row>
    <row r="39" spans="1:17">
      <c r="A39" s="247">
        <v>4</v>
      </c>
      <c r="B39" s="247" t="s">
        <v>242</v>
      </c>
      <c r="C39" s="247">
        <v>3</v>
      </c>
      <c r="D39" s="247">
        <v>150</v>
      </c>
      <c r="E39" s="247">
        <v>41</v>
      </c>
      <c r="F39" s="247">
        <v>41</v>
      </c>
      <c r="G39" s="247">
        <v>25</v>
      </c>
      <c r="H39" s="247">
        <v>46</v>
      </c>
      <c r="I39" s="247">
        <v>14.8</v>
      </c>
      <c r="J39" s="247">
        <v>1.4999999999999999E-2</v>
      </c>
      <c r="K39" s="247">
        <v>1.25</v>
      </c>
      <c r="L39" s="247">
        <v>9.8000000000000007</v>
      </c>
      <c r="M39" s="247">
        <v>-1.5609999999999999</v>
      </c>
      <c r="N39" s="247">
        <v>2.96</v>
      </c>
      <c r="O39" s="247">
        <v>2</v>
      </c>
      <c r="P39" s="247">
        <v>10</v>
      </c>
      <c r="Q39" s="247">
        <v>36</v>
      </c>
    </row>
    <row r="40" spans="1:17">
      <c r="A40" s="247">
        <v>4</v>
      </c>
      <c r="B40" s="247" t="s">
        <v>242</v>
      </c>
      <c r="C40" s="247">
        <v>2</v>
      </c>
      <c r="D40" s="247">
        <v>180</v>
      </c>
      <c r="E40" s="247">
        <v>41</v>
      </c>
      <c r="F40" s="247">
        <v>41</v>
      </c>
      <c r="G40" s="247">
        <v>25</v>
      </c>
      <c r="H40" s="247">
        <v>46</v>
      </c>
      <c r="I40" s="247">
        <v>14.8</v>
      </c>
      <c r="J40" s="247">
        <v>1.4999999999999999E-2</v>
      </c>
      <c r="K40" s="247">
        <v>1.25</v>
      </c>
      <c r="L40" s="247">
        <v>9.8000000000000007</v>
      </c>
      <c r="M40" s="247">
        <v>-1.5609999999999999</v>
      </c>
      <c r="N40" s="247">
        <v>2.96</v>
      </c>
      <c r="O40" s="247">
        <v>2</v>
      </c>
      <c r="P40" s="247">
        <v>10</v>
      </c>
      <c r="Q40" s="247">
        <v>36</v>
      </c>
    </row>
    <row r="41" spans="1:17">
      <c r="A41" s="247">
        <v>4</v>
      </c>
      <c r="B41" s="247" t="s">
        <v>242</v>
      </c>
      <c r="C41" s="247">
        <v>1</v>
      </c>
      <c r="D41" s="247">
        <v>210</v>
      </c>
      <c r="E41" s="247">
        <v>41</v>
      </c>
      <c r="F41" s="247">
        <v>41</v>
      </c>
      <c r="G41" s="247">
        <v>25</v>
      </c>
      <c r="H41" s="247">
        <v>46</v>
      </c>
      <c r="I41" s="247">
        <v>14.8</v>
      </c>
      <c r="J41" s="247">
        <v>1.4999999999999999E-2</v>
      </c>
      <c r="K41" s="247">
        <v>1.25</v>
      </c>
      <c r="L41" s="247">
        <v>9.8000000000000007</v>
      </c>
      <c r="M41" s="247">
        <v>-1.5609999999999999</v>
      </c>
      <c r="N41" s="247">
        <v>2.96</v>
      </c>
      <c r="O41" s="247">
        <v>2</v>
      </c>
      <c r="P41" s="247">
        <v>10</v>
      </c>
      <c r="Q41" s="247">
        <v>36</v>
      </c>
    </row>
    <row r="42" spans="1:17">
      <c r="A42" s="247">
        <v>4</v>
      </c>
      <c r="B42" s="247" t="s">
        <v>242</v>
      </c>
      <c r="C42" s="247">
        <v>0</v>
      </c>
      <c r="D42" s="247">
        <v>210</v>
      </c>
      <c r="E42" s="247">
        <v>41</v>
      </c>
      <c r="F42" s="247">
        <v>41</v>
      </c>
      <c r="G42" s="247">
        <v>25</v>
      </c>
      <c r="H42" s="247">
        <v>46</v>
      </c>
      <c r="I42" s="247">
        <v>14.8</v>
      </c>
      <c r="J42" s="247">
        <v>1.4999999999999999E-2</v>
      </c>
      <c r="K42" s="247">
        <v>1.25</v>
      </c>
      <c r="L42" s="247">
        <v>9.8000000000000007</v>
      </c>
      <c r="M42" s="247">
        <v>-1.5609999999999999</v>
      </c>
      <c r="N42" s="247">
        <v>2.96</v>
      </c>
      <c r="O42" s="247">
        <v>2</v>
      </c>
      <c r="P42" s="247">
        <v>10</v>
      </c>
      <c r="Q42" s="247">
        <v>36</v>
      </c>
    </row>
    <row r="43" spans="1:17">
      <c r="A43" s="248">
        <v>5</v>
      </c>
      <c r="B43" s="247" t="s">
        <v>243</v>
      </c>
      <c r="C43" s="247">
        <v>8</v>
      </c>
      <c r="D43" s="212">
        <v>10</v>
      </c>
      <c r="E43" s="212">
        <v>25</v>
      </c>
      <c r="F43" s="212">
        <v>37</v>
      </c>
      <c r="G43" s="212">
        <v>19</v>
      </c>
      <c r="H43" s="212">
        <v>40</v>
      </c>
      <c r="I43" s="212">
        <v>10</v>
      </c>
      <c r="J43" s="212">
        <v>1.5799999237060547E-2</v>
      </c>
      <c r="K43" s="212">
        <v>1.4199999570846558</v>
      </c>
      <c r="L43" s="212">
        <v>7.9000000953674316</v>
      </c>
      <c r="M43" s="212">
        <v>-0.7630000114440918</v>
      </c>
      <c r="N43" s="212">
        <v>4</v>
      </c>
      <c r="O43" s="212">
        <v>1.0329999999999999</v>
      </c>
      <c r="P43" s="212">
        <v>35</v>
      </c>
      <c r="Q43" s="212">
        <v>2962.73291015625</v>
      </c>
    </row>
    <row r="44" spans="1:17">
      <c r="A44" s="248">
        <v>5</v>
      </c>
      <c r="B44" s="247" t="s">
        <v>243</v>
      </c>
      <c r="C44" s="247">
        <v>7</v>
      </c>
      <c r="D44" s="212">
        <v>20</v>
      </c>
      <c r="E44" s="212">
        <v>30</v>
      </c>
      <c r="F44" s="212">
        <v>35</v>
      </c>
      <c r="G44" s="212">
        <v>16</v>
      </c>
      <c r="H44" s="212">
        <v>40</v>
      </c>
      <c r="I44" s="212">
        <v>12</v>
      </c>
      <c r="J44" s="212">
        <v>1.5799999237060547E-2</v>
      </c>
      <c r="K44" s="212">
        <v>1.4199999570846558</v>
      </c>
      <c r="L44" s="212">
        <v>7.9000000953674316</v>
      </c>
      <c r="M44" s="212">
        <v>-0.7630000114440918</v>
      </c>
      <c r="N44" s="212">
        <v>5</v>
      </c>
      <c r="O44" s="212">
        <v>1.0329999999999999</v>
      </c>
      <c r="P44" s="212">
        <v>30</v>
      </c>
      <c r="Q44" s="212">
        <v>1585.83703613281</v>
      </c>
    </row>
    <row r="45" spans="1:17">
      <c r="A45" s="248">
        <v>5</v>
      </c>
      <c r="B45" s="247" t="s">
        <v>243</v>
      </c>
      <c r="C45" s="247">
        <v>6</v>
      </c>
      <c r="D45" s="212">
        <v>40</v>
      </c>
      <c r="E45" s="212">
        <v>25</v>
      </c>
      <c r="F45" s="212">
        <v>32</v>
      </c>
      <c r="G45" s="212">
        <v>20</v>
      </c>
      <c r="H45" s="212">
        <v>38</v>
      </c>
      <c r="I45" s="212">
        <v>12</v>
      </c>
      <c r="J45" s="212">
        <v>1.5799999237060547E-2</v>
      </c>
      <c r="K45" s="212">
        <v>1.4199999570846558</v>
      </c>
      <c r="L45" s="212">
        <v>7.9000000953674316</v>
      </c>
      <c r="M45" s="212">
        <v>-0.7630000114440918</v>
      </c>
      <c r="N45" s="212">
        <v>5</v>
      </c>
      <c r="O45" s="212">
        <v>1.0329999999999999</v>
      </c>
      <c r="P45" s="212">
        <v>25</v>
      </c>
      <c r="Q45" s="212">
        <v>460.06491088867102</v>
      </c>
    </row>
    <row r="46" spans="1:17">
      <c r="A46" s="248">
        <v>5</v>
      </c>
      <c r="B46" s="247" t="s">
        <v>243</v>
      </c>
      <c r="C46" s="247">
        <v>5</v>
      </c>
      <c r="D46" s="212">
        <v>60</v>
      </c>
      <c r="E46" s="212">
        <v>28</v>
      </c>
      <c r="F46" s="212">
        <v>30</v>
      </c>
      <c r="G46" s="212">
        <v>20</v>
      </c>
      <c r="H46" s="212">
        <v>35</v>
      </c>
      <c r="I46" s="212">
        <v>12</v>
      </c>
      <c r="J46" s="212">
        <v>1.5799999237060547E-2</v>
      </c>
      <c r="K46" s="212">
        <v>1.4199999570846558</v>
      </c>
      <c r="L46" s="212">
        <v>7.9000000953674316</v>
      </c>
      <c r="M46" s="212">
        <v>-0.7630000114440918</v>
      </c>
      <c r="N46" s="212">
        <v>4</v>
      </c>
      <c r="O46" s="212">
        <v>1.0329999999999999</v>
      </c>
      <c r="P46" s="212">
        <v>20</v>
      </c>
      <c r="Q46" s="212">
        <v>131.81080627441401</v>
      </c>
    </row>
    <row r="47" spans="1:17">
      <c r="A47" s="248">
        <v>5</v>
      </c>
      <c r="B47" s="247" t="s">
        <v>243</v>
      </c>
      <c r="C47" s="247">
        <v>4</v>
      </c>
      <c r="D47" s="212">
        <v>80</v>
      </c>
      <c r="E47" s="212">
        <v>25</v>
      </c>
      <c r="F47" s="212">
        <v>26</v>
      </c>
      <c r="G47" s="212">
        <v>17</v>
      </c>
      <c r="H47" s="212">
        <v>32</v>
      </c>
      <c r="I47" s="212">
        <v>12</v>
      </c>
      <c r="J47" s="212">
        <v>1.5799999237060547E-2</v>
      </c>
      <c r="K47" s="212">
        <v>1.4199999570846558</v>
      </c>
      <c r="L47" s="212">
        <v>7.9000000953674316</v>
      </c>
      <c r="M47" s="212">
        <v>-0.7630000114440918</v>
      </c>
      <c r="N47" s="212">
        <v>4</v>
      </c>
      <c r="O47" s="212">
        <v>1.0329999999999999</v>
      </c>
      <c r="P47" s="212">
        <v>10</v>
      </c>
      <c r="Q47" s="212">
        <v>37.764419555663999</v>
      </c>
    </row>
    <row r="48" spans="1:17">
      <c r="A48" s="248">
        <v>5</v>
      </c>
      <c r="B48" s="247" t="s">
        <v>243</v>
      </c>
      <c r="C48" s="247">
        <v>3</v>
      </c>
      <c r="D48" s="212">
        <v>100</v>
      </c>
      <c r="E48" s="212">
        <v>25</v>
      </c>
      <c r="F48" s="212">
        <v>25</v>
      </c>
      <c r="G48" s="212">
        <v>17</v>
      </c>
      <c r="H48" s="212">
        <v>32</v>
      </c>
      <c r="I48" s="212">
        <v>12</v>
      </c>
      <c r="J48" s="212">
        <v>1.5799999237060547E-2</v>
      </c>
      <c r="K48" s="212">
        <v>1.4199999570846558</v>
      </c>
      <c r="L48" s="212">
        <v>7.9000000953674316</v>
      </c>
      <c r="M48" s="212">
        <v>-0.7630000114440918</v>
      </c>
      <c r="N48" s="212">
        <v>2</v>
      </c>
      <c r="O48" s="212">
        <v>1</v>
      </c>
      <c r="P48" s="212">
        <v>10</v>
      </c>
      <c r="Q48" s="212">
        <v>36.219879149999997</v>
      </c>
    </row>
    <row r="49" spans="1:17">
      <c r="A49" s="248">
        <v>5</v>
      </c>
      <c r="B49" s="247" t="s">
        <v>243</v>
      </c>
      <c r="C49" s="247">
        <v>2</v>
      </c>
      <c r="D49" s="212">
        <v>120</v>
      </c>
      <c r="E49" s="212">
        <v>25</v>
      </c>
      <c r="F49" s="212">
        <v>30</v>
      </c>
      <c r="G49" s="212">
        <v>17</v>
      </c>
      <c r="H49" s="212">
        <v>33</v>
      </c>
      <c r="I49" s="212">
        <v>12</v>
      </c>
      <c r="J49" s="212">
        <v>1.5799999237060547E-2</v>
      </c>
      <c r="K49" s="212">
        <v>1.4199999570846558</v>
      </c>
      <c r="L49" s="212">
        <v>7.9000000953674316</v>
      </c>
      <c r="M49" s="212">
        <v>-0.7630000114440918</v>
      </c>
      <c r="N49" s="212">
        <v>1</v>
      </c>
      <c r="O49" s="212">
        <v>0.1</v>
      </c>
      <c r="P49" s="212">
        <v>10</v>
      </c>
      <c r="Q49" s="212">
        <v>36.219879149999997</v>
      </c>
    </row>
    <row r="50" spans="1:17">
      <c r="A50" s="248">
        <v>5</v>
      </c>
      <c r="B50" s="247" t="s">
        <v>243</v>
      </c>
      <c r="C50" s="247">
        <v>1</v>
      </c>
      <c r="D50" s="212">
        <v>140</v>
      </c>
      <c r="E50" s="212">
        <v>25</v>
      </c>
      <c r="F50" s="212">
        <v>30</v>
      </c>
      <c r="G50" s="212">
        <v>20</v>
      </c>
      <c r="H50" s="212">
        <v>33</v>
      </c>
      <c r="I50" s="212">
        <v>10</v>
      </c>
      <c r="J50" s="212">
        <v>1.5799999237060547E-2</v>
      </c>
      <c r="K50" s="212">
        <v>1.4199999570846558</v>
      </c>
      <c r="L50" s="212">
        <v>7.9000000953674316</v>
      </c>
      <c r="M50" s="212">
        <v>-0.7630000114440918</v>
      </c>
      <c r="N50" s="212">
        <v>1</v>
      </c>
      <c r="O50" s="212">
        <v>0.1</v>
      </c>
      <c r="P50" s="212">
        <v>10</v>
      </c>
      <c r="Q50" s="212">
        <v>36.219879149999997</v>
      </c>
    </row>
    <row r="51" spans="1:17">
      <c r="A51" s="248">
        <v>5</v>
      </c>
      <c r="B51" s="247" t="s">
        <v>243</v>
      </c>
      <c r="C51" s="247">
        <v>0</v>
      </c>
      <c r="D51" s="212">
        <v>200</v>
      </c>
      <c r="E51" s="212">
        <v>25</v>
      </c>
      <c r="F51" s="212">
        <v>30</v>
      </c>
      <c r="G51" s="212">
        <v>20</v>
      </c>
      <c r="H51" s="212">
        <v>33</v>
      </c>
      <c r="I51" s="212">
        <v>10</v>
      </c>
      <c r="J51" s="212">
        <v>1.5799999237060547E-2</v>
      </c>
      <c r="K51" s="212">
        <v>1.4199999570846558</v>
      </c>
      <c r="L51" s="212">
        <v>7.9000000953674316</v>
      </c>
      <c r="M51" s="212">
        <v>-0.7630000114440918</v>
      </c>
      <c r="N51" s="212">
        <v>1</v>
      </c>
      <c r="O51" s="212">
        <v>0.1</v>
      </c>
      <c r="P51" s="212">
        <v>10</v>
      </c>
      <c r="Q51" s="212">
        <v>36.219879149999997</v>
      </c>
    </row>
    <row r="52" spans="1:17">
      <c r="A52" s="247">
        <v>6</v>
      </c>
      <c r="B52" s="247" t="s">
        <v>244</v>
      </c>
      <c r="C52" s="247">
        <v>8</v>
      </c>
      <c r="D52" s="212">
        <v>10</v>
      </c>
      <c r="E52" s="212">
        <v>21</v>
      </c>
      <c r="F52" s="212">
        <v>37</v>
      </c>
      <c r="G52" s="212">
        <v>21</v>
      </c>
      <c r="H52" s="212">
        <v>44</v>
      </c>
      <c r="I52" s="212">
        <v>5</v>
      </c>
      <c r="J52" s="212">
        <v>1.5799999237060547E-2</v>
      </c>
      <c r="K52" s="212">
        <v>1.4199999570846558</v>
      </c>
      <c r="L52" s="212">
        <v>7.9000000953674316</v>
      </c>
      <c r="M52" s="212">
        <v>-0.76300001144409202</v>
      </c>
      <c r="N52" s="212">
        <v>5</v>
      </c>
      <c r="O52" s="212">
        <v>1.0329999999999999</v>
      </c>
      <c r="P52" s="212">
        <v>35</v>
      </c>
      <c r="Q52" s="212">
        <v>2962.73291015625</v>
      </c>
    </row>
    <row r="53" spans="1:17">
      <c r="A53" s="247">
        <v>6</v>
      </c>
      <c r="B53" s="247" t="s">
        <v>244</v>
      </c>
      <c r="C53" s="247">
        <v>7</v>
      </c>
      <c r="D53" s="212">
        <v>20</v>
      </c>
      <c r="E53" s="212">
        <v>22</v>
      </c>
      <c r="F53" s="212">
        <v>37</v>
      </c>
      <c r="G53" s="212">
        <v>22</v>
      </c>
      <c r="H53" s="212">
        <v>44</v>
      </c>
      <c r="I53" s="212">
        <v>5</v>
      </c>
      <c r="J53" s="212">
        <v>1.5799999237060547E-2</v>
      </c>
      <c r="K53" s="212">
        <v>1.4199999570846558</v>
      </c>
      <c r="L53" s="212">
        <v>7.9000000953674316</v>
      </c>
      <c r="M53" s="212">
        <v>-0.76300001144409202</v>
      </c>
      <c r="N53" s="212">
        <v>5</v>
      </c>
      <c r="O53" s="212">
        <v>1.0329999999999999</v>
      </c>
      <c r="P53" s="212">
        <v>30</v>
      </c>
      <c r="Q53" s="212">
        <v>1585.83703613281</v>
      </c>
    </row>
    <row r="54" spans="1:17">
      <c r="A54" s="247">
        <v>6</v>
      </c>
      <c r="B54" s="247" t="s">
        <v>244</v>
      </c>
      <c r="C54" s="247">
        <v>6</v>
      </c>
      <c r="D54" s="212">
        <v>30</v>
      </c>
      <c r="E54" s="212">
        <v>23</v>
      </c>
      <c r="F54" s="212">
        <v>36</v>
      </c>
      <c r="G54" s="212">
        <v>22</v>
      </c>
      <c r="H54" s="212">
        <v>43</v>
      </c>
      <c r="I54" s="212">
        <v>4</v>
      </c>
      <c r="J54" s="212">
        <v>1.5799999237060547E-2</v>
      </c>
      <c r="K54" s="212">
        <v>1.4199999570846558</v>
      </c>
      <c r="L54" s="212">
        <v>7.9000000953674316</v>
      </c>
      <c r="M54" s="212">
        <v>-0.76300001144409202</v>
      </c>
      <c r="N54" s="212">
        <v>5</v>
      </c>
      <c r="O54" s="212">
        <v>1.0329999999999999</v>
      </c>
      <c r="P54" s="212">
        <v>25</v>
      </c>
      <c r="Q54" s="212">
        <v>460.06491088867102</v>
      </c>
    </row>
    <row r="55" spans="1:17">
      <c r="A55" s="247">
        <v>6</v>
      </c>
      <c r="B55" s="247" t="s">
        <v>244</v>
      </c>
      <c r="C55" s="247">
        <v>5</v>
      </c>
      <c r="D55" s="212">
        <v>50</v>
      </c>
      <c r="E55" s="212">
        <v>24</v>
      </c>
      <c r="F55" s="212">
        <v>35</v>
      </c>
      <c r="G55" s="212">
        <v>19</v>
      </c>
      <c r="H55" s="212">
        <v>42</v>
      </c>
      <c r="I55" s="212">
        <v>3</v>
      </c>
      <c r="J55" s="212">
        <v>1.5799999237060547E-2</v>
      </c>
      <c r="K55" s="212">
        <v>1.4199999570846558</v>
      </c>
      <c r="L55" s="212">
        <v>7.9000000953674316</v>
      </c>
      <c r="M55" s="212">
        <v>-0.76300001144409202</v>
      </c>
      <c r="N55" s="212">
        <v>5</v>
      </c>
      <c r="O55" s="212">
        <v>1.0329999999999999</v>
      </c>
      <c r="P55" s="212">
        <v>20</v>
      </c>
      <c r="Q55" s="212">
        <v>131.81080627441401</v>
      </c>
    </row>
    <row r="56" spans="1:17">
      <c r="A56" s="247">
        <v>6</v>
      </c>
      <c r="B56" s="247" t="s">
        <v>244</v>
      </c>
      <c r="C56" s="247">
        <v>4</v>
      </c>
      <c r="D56" s="212">
        <v>70</v>
      </c>
      <c r="E56" s="212">
        <v>25</v>
      </c>
      <c r="F56" s="212">
        <v>29</v>
      </c>
      <c r="G56" s="212">
        <v>17</v>
      </c>
      <c r="H56" s="212">
        <v>36</v>
      </c>
      <c r="I56" s="212">
        <v>2</v>
      </c>
      <c r="J56" s="212">
        <v>1.5799999237060547E-2</v>
      </c>
      <c r="K56" s="212">
        <v>1.4199999570846558</v>
      </c>
      <c r="L56" s="212">
        <v>7.9000000953674316</v>
      </c>
      <c r="M56" s="212">
        <v>-0.76300001144409202</v>
      </c>
      <c r="N56" s="212">
        <v>5</v>
      </c>
      <c r="O56" s="212">
        <v>1.0329999999999999</v>
      </c>
      <c r="P56" s="212">
        <v>10</v>
      </c>
      <c r="Q56" s="212">
        <v>37.764419555663999</v>
      </c>
    </row>
    <row r="57" spans="1:17">
      <c r="A57" s="247">
        <v>6</v>
      </c>
      <c r="B57" s="247" t="s">
        <v>244</v>
      </c>
      <c r="C57" s="247">
        <v>3</v>
      </c>
      <c r="D57" s="212">
        <v>90</v>
      </c>
      <c r="E57" s="212">
        <v>26</v>
      </c>
      <c r="F57" s="212">
        <v>25</v>
      </c>
      <c r="G57" s="212">
        <v>15</v>
      </c>
      <c r="H57" s="212">
        <v>32</v>
      </c>
      <c r="I57" s="212">
        <v>1.5</v>
      </c>
      <c r="J57" s="212">
        <v>1.5799999237060547E-2</v>
      </c>
      <c r="K57" s="212">
        <v>1.4199999570846558</v>
      </c>
      <c r="L57" s="212">
        <v>7.9000000953674316</v>
      </c>
      <c r="M57" s="212">
        <v>-0.76300001144409202</v>
      </c>
      <c r="N57" s="212">
        <v>2</v>
      </c>
      <c r="O57" s="212">
        <v>1</v>
      </c>
      <c r="P57" s="212">
        <v>10</v>
      </c>
      <c r="Q57" s="212">
        <v>36.219879149999997</v>
      </c>
    </row>
    <row r="58" spans="1:17">
      <c r="A58" s="247">
        <v>6</v>
      </c>
      <c r="B58" s="247" t="s">
        <v>244</v>
      </c>
      <c r="C58" s="247">
        <v>2</v>
      </c>
      <c r="D58" s="212">
        <v>110</v>
      </c>
      <c r="E58" s="212">
        <v>26</v>
      </c>
      <c r="F58" s="212">
        <v>26</v>
      </c>
      <c r="G58" s="212">
        <v>15</v>
      </c>
      <c r="H58" s="212">
        <v>33</v>
      </c>
      <c r="I58" s="212">
        <v>1</v>
      </c>
      <c r="J58" s="212">
        <v>1.5799999237060547E-2</v>
      </c>
      <c r="K58" s="212">
        <v>1.4199999570846558</v>
      </c>
      <c r="L58" s="212">
        <v>7.9000000953674316</v>
      </c>
      <c r="M58" s="212">
        <v>-0.76300001144409202</v>
      </c>
      <c r="N58" s="212">
        <v>3</v>
      </c>
      <c r="O58" s="212">
        <v>0.1</v>
      </c>
      <c r="P58" s="212">
        <v>10</v>
      </c>
      <c r="Q58" s="212">
        <v>36.219879149999997</v>
      </c>
    </row>
    <row r="59" spans="1:17">
      <c r="A59" s="247">
        <v>6</v>
      </c>
      <c r="B59" s="247" t="s">
        <v>244</v>
      </c>
      <c r="C59" s="247">
        <v>1</v>
      </c>
      <c r="D59" s="212">
        <v>130</v>
      </c>
      <c r="E59" s="212">
        <v>26</v>
      </c>
      <c r="F59" s="212">
        <v>28</v>
      </c>
      <c r="G59" s="212">
        <v>15</v>
      </c>
      <c r="H59" s="212">
        <v>35</v>
      </c>
      <c r="I59" s="212">
        <v>1</v>
      </c>
      <c r="J59" s="212">
        <v>1.5799999237060547E-2</v>
      </c>
      <c r="K59" s="212">
        <v>1.4199999570846558</v>
      </c>
      <c r="L59" s="212">
        <v>7.9000000953674316</v>
      </c>
      <c r="M59" s="212">
        <v>-0.76300001144409202</v>
      </c>
      <c r="N59" s="212">
        <v>3</v>
      </c>
      <c r="O59" s="212">
        <v>0.1</v>
      </c>
      <c r="P59" s="212">
        <v>10</v>
      </c>
      <c r="Q59" s="212">
        <v>36.219879149999997</v>
      </c>
    </row>
    <row r="60" spans="1:17">
      <c r="A60" s="247">
        <v>6</v>
      </c>
      <c r="B60" s="247" t="s">
        <v>244</v>
      </c>
      <c r="C60" s="247">
        <v>0</v>
      </c>
      <c r="D60" s="212">
        <v>200</v>
      </c>
      <c r="E60" s="212">
        <v>26</v>
      </c>
      <c r="F60" s="212">
        <v>28</v>
      </c>
      <c r="G60" s="212">
        <v>15</v>
      </c>
      <c r="H60" s="212">
        <v>35</v>
      </c>
      <c r="I60" s="212">
        <v>1</v>
      </c>
      <c r="J60" s="212">
        <v>1.5799999237060547E-2</v>
      </c>
      <c r="K60" s="212">
        <v>1.4199999570846558</v>
      </c>
      <c r="L60" s="212">
        <v>7.9000000953674316</v>
      </c>
      <c r="M60" s="212">
        <v>-0.76300001144409202</v>
      </c>
      <c r="N60" s="212">
        <v>3</v>
      </c>
      <c r="O60" s="212">
        <v>0.1</v>
      </c>
      <c r="P60" s="212">
        <v>10</v>
      </c>
      <c r="Q60" s="212">
        <v>36.219879149999997</v>
      </c>
    </row>
    <row r="61" spans="1:17">
      <c r="A61" s="247">
        <v>7</v>
      </c>
      <c r="B61" s="247" t="s">
        <v>245</v>
      </c>
      <c r="C61" s="247">
        <v>8</v>
      </c>
      <c r="D61" s="212">
        <v>10</v>
      </c>
      <c r="E61" s="212">
        <v>30</v>
      </c>
      <c r="F61" s="212">
        <v>35</v>
      </c>
      <c r="G61" s="212">
        <v>19</v>
      </c>
      <c r="H61" s="212">
        <v>35</v>
      </c>
      <c r="I61" s="212">
        <v>3</v>
      </c>
      <c r="J61" s="212">
        <v>1.5799999237060547E-2</v>
      </c>
      <c r="K61" s="212">
        <v>1.4199999570846558</v>
      </c>
      <c r="L61" s="212">
        <v>7.9000000953674316</v>
      </c>
      <c r="M61" s="212">
        <v>-0.76300001144409202</v>
      </c>
      <c r="N61" s="212">
        <v>5</v>
      </c>
      <c r="O61" s="212">
        <v>1.0329999999999999</v>
      </c>
      <c r="P61" s="212">
        <v>35</v>
      </c>
      <c r="Q61" s="212">
        <v>2962.73291015625</v>
      </c>
    </row>
    <row r="62" spans="1:17">
      <c r="A62" s="247">
        <v>7</v>
      </c>
      <c r="B62" s="247" t="s">
        <v>245</v>
      </c>
      <c r="C62" s="247">
        <v>7</v>
      </c>
      <c r="D62" s="212">
        <v>20</v>
      </c>
      <c r="E62" s="212">
        <v>30</v>
      </c>
      <c r="F62" s="212">
        <v>32</v>
      </c>
      <c r="G62" s="212">
        <v>18</v>
      </c>
      <c r="H62" s="212">
        <v>37</v>
      </c>
      <c r="I62" s="212">
        <v>3</v>
      </c>
      <c r="J62" s="212">
        <v>1.5799999237060547E-2</v>
      </c>
      <c r="K62" s="212">
        <v>1.4199999570846558</v>
      </c>
      <c r="L62" s="212">
        <v>7.9000000953674316</v>
      </c>
      <c r="M62" s="212">
        <v>-0.76300001144409202</v>
      </c>
      <c r="N62" s="212">
        <v>5</v>
      </c>
      <c r="O62" s="212">
        <v>1.0329999999999999</v>
      </c>
      <c r="P62" s="212">
        <v>30</v>
      </c>
      <c r="Q62" s="212">
        <v>1585.83703613281</v>
      </c>
    </row>
    <row r="63" spans="1:17">
      <c r="A63" s="247">
        <v>7</v>
      </c>
      <c r="B63" s="247" t="s">
        <v>245</v>
      </c>
      <c r="C63" s="247">
        <v>6</v>
      </c>
      <c r="D63" s="212">
        <v>30</v>
      </c>
      <c r="E63" s="212">
        <v>30</v>
      </c>
      <c r="F63" s="212">
        <v>36</v>
      </c>
      <c r="G63" s="212">
        <v>19</v>
      </c>
      <c r="H63" s="212">
        <v>40</v>
      </c>
      <c r="I63" s="212">
        <v>3</v>
      </c>
      <c r="J63" s="212">
        <v>1.5799999237060547E-2</v>
      </c>
      <c r="K63" s="212">
        <v>1.4199999570846558</v>
      </c>
      <c r="L63" s="212">
        <v>7.9000000953674316</v>
      </c>
      <c r="M63" s="212">
        <v>-0.76300001144409202</v>
      </c>
      <c r="N63" s="212">
        <v>5</v>
      </c>
      <c r="O63" s="212">
        <v>1.0329999999999999</v>
      </c>
      <c r="P63" s="212">
        <v>25</v>
      </c>
      <c r="Q63" s="212">
        <v>460.06491088867102</v>
      </c>
    </row>
    <row r="64" spans="1:17">
      <c r="A64" s="247">
        <v>7</v>
      </c>
      <c r="B64" s="247" t="s">
        <v>245</v>
      </c>
      <c r="C64" s="247">
        <v>5</v>
      </c>
      <c r="D64" s="212">
        <v>50</v>
      </c>
      <c r="E64" s="212">
        <v>30</v>
      </c>
      <c r="F64" s="212">
        <v>34</v>
      </c>
      <c r="G64" s="212">
        <v>19</v>
      </c>
      <c r="H64" s="212">
        <v>37</v>
      </c>
      <c r="I64" s="212">
        <v>3</v>
      </c>
      <c r="J64" s="212">
        <v>1.5799999237060547E-2</v>
      </c>
      <c r="K64" s="212">
        <v>1.4199999570846558</v>
      </c>
      <c r="L64" s="212">
        <v>7.9000000953674316</v>
      </c>
      <c r="M64" s="212">
        <v>-0.76300001144409202</v>
      </c>
      <c r="N64" s="212">
        <v>5</v>
      </c>
      <c r="O64" s="212">
        <v>1.0329999999999999</v>
      </c>
      <c r="P64" s="212">
        <v>20</v>
      </c>
      <c r="Q64" s="212">
        <v>131.81080627441401</v>
      </c>
    </row>
    <row r="65" spans="1:17">
      <c r="A65" s="247">
        <v>7</v>
      </c>
      <c r="B65" s="247" t="s">
        <v>245</v>
      </c>
      <c r="C65" s="247">
        <v>4</v>
      </c>
      <c r="D65" s="212">
        <v>70</v>
      </c>
      <c r="E65" s="212">
        <v>30</v>
      </c>
      <c r="F65" s="212">
        <v>30</v>
      </c>
      <c r="G65" s="212">
        <v>17</v>
      </c>
      <c r="H65" s="212">
        <v>33</v>
      </c>
      <c r="I65" s="212">
        <v>3</v>
      </c>
      <c r="J65" s="212">
        <v>1.5799999237060547E-2</v>
      </c>
      <c r="K65" s="212">
        <v>1.4199999570846558</v>
      </c>
      <c r="L65" s="212">
        <v>7.9000000953674316</v>
      </c>
      <c r="M65" s="212">
        <v>-0.76300001144409202</v>
      </c>
      <c r="N65" s="212">
        <v>5</v>
      </c>
      <c r="O65" s="212">
        <v>1.0329999999999999</v>
      </c>
      <c r="P65" s="212">
        <v>10</v>
      </c>
      <c r="Q65" s="212">
        <v>37.764419555663999</v>
      </c>
    </row>
    <row r="66" spans="1:17">
      <c r="A66" s="247">
        <v>7</v>
      </c>
      <c r="B66" s="247" t="s">
        <v>245</v>
      </c>
      <c r="C66" s="247">
        <v>3</v>
      </c>
      <c r="D66" s="212">
        <v>90</v>
      </c>
      <c r="E66" s="212">
        <v>30</v>
      </c>
      <c r="F66" s="212">
        <v>25</v>
      </c>
      <c r="G66" s="212">
        <v>15</v>
      </c>
      <c r="H66" s="212">
        <v>33</v>
      </c>
      <c r="I66" s="212">
        <v>3</v>
      </c>
      <c r="J66" s="212">
        <v>1.5799999237060547E-2</v>
      </c>
      <c r="K66" s="212">
        <v>1.4199999570846558</v>
      </c>
      <c r="L66" s="212">
        <v>7.9000000953674316</v>
      </c>
      <c r="M66" s="212">
        <v>-0.76300001144409202</v>
      </c>
      <c r="N66" s="212">
        <v>2</v>
      </c>
      <c r="O66" s="212">
        <v>1</v>
      </c>
      <c r="P66" s="212">
        <v>10</v>
      </c>
      <c r="Q66" s="212">
        <v>36.219879149999997</v>
      </c>
    </row>
    <row r="67" spans="1:17">
      <c r="A67" s="247">
        <v>7</v>
      </c>
      <c r="B67" s="247" t="s">
        <v>245</v>
      </c>
      <c r="C67" s="247">
        <v>2</v>
      </c>
      <c r="D67" s="212">
        <v>110</v>
      </c>
      <c r="E67" s="212">
        <v>26</v>
      </c>
      <c r="F67" s="212">
        <v>25</v>
      </c>
      <c r="G67" s="212">
        <v>13</v>
      </c>
      <c r="H67" s="212">
        <v>33</v>
      </c>
      <c r="I67" s="212">
        <v>3</v>
      </c>
      <c r="J67" s="212">
        <v>1.5799999237060547E-2</v>
      </c>
      <c r="K67" s="212">
        <v>1.4199999570846558</v>
      </c>
      <c r="L67" s="212">
        <v>7.9000000953674316</v>
      </c>
      <c r="M67" s="212">
        <v>-0.76300001144409202</v>
      </c>
      <c r="N67" s="212">
        <v>3</v>
      </c>
      <c r="O67" s="212">
        <v>0.1</v>
      </c>
      <c r="P67" s="212">
        <v>10</v>
      </c>
      <c r="Q67" s="212">
        <v>36.219879149999997</v>
      </c>
    </row>
    <row r="68" spans="1:17">
      <c r="A68" s="247">
        <v>7</v>
      </c>
      <c r="B68" s="247" t="s">
        <v>245</v>
      </c>
      <c r="C68" s="247">
        <v>1</v>
      </c>
      <c r="D68" s="212">
        <v>130</v>
      </c>
      <c r="E68" s="212">
        <v>30</v>
      </c>
      <c r="F68" s="212">
        <v>25</v>
      </c>
      <c r="G68" s="212">
        <v>13</v>
      </c>
      <c r="H68" s="212">
        <v>35</v>
      </c>
      <c r="I68" s="212">
        <v>3</v>
      </c>
      <c r="J68" s="212">
        <v>1.5799999237060547E-2</v>
      </c>
      <c r="K68" s="212">
        <v>1.4199999570846558</v>
      </c>
      <c r="L68" s="212">
        <v>7.9000000953674316</v>
      </c>
      <c r="M68" s="212">
        <v>-0.76300001144409202</v>
      </c>
      <c r="N68" s="212">
        <v>3</v>
      </c>
      <c r="O68" s="212">
        <v>0.1</v>
      </c>
      <c r="P68" s="212">
        <v>10</v>
      </c>
      <c r="Q68" s="212">
        <v>36.219879149999997</v>
      </c>
    </row>
    <row r="69" spans="1:17">
      <c r="A69" s="247">
        <v>7</v>
      </c>
      <c r="B69" s="247" t="s">
        <v>245</v>
      </c>
      <c r="C69" s="247">
        <v>0</v>
      </c>
      <c r="D69" s="212">
        <v>200</v>
      </c>
      <c r="E69" s="212">
        <v>30</v>
      </c>
      <c r="F69" s="212">
        <v>25</v>
      </c>
      <c r="G69" s="212">
        <v>13</v>
      </c>
      <c r="H69" s="212">
        <v>35</v>
      </c>
      <c r="I69" s="212">
        <v>3</v>
      </c>
      <c r="J69" s="212">
        <v>1.5799999237060547E-2</v>
      </c>
      <c r="K69" s="212">
        <v>1.4199999570846558</v>
      </c>
      <c r="L69" s="212">
        <v>7.9000000953674316</v>
      </c>
      <c r="M69" s="212">
        <v>-0.76300001144409202</v>
      </c>
      <c r="N69" s="212">
        <v>3</v>
      </c>
      <c r="O69" s="212">
        <v>0.1</v>
      </c>
      <c r="P69" s="212">
        <v>10</v>
      </c>
      <c r="Q69" s="212">
        <v>36.219879149999997</v>
      </c>
    </row>
    <row r="70" spans="1:17">
      <c r="A70" s="247">
        <v>8</v>
      </c>
      <c r="B70" s="247" t="s">
        <v>246</v>
      </c>
      <c r="C70" s="247">
        <v>8</v>
      </c>
      <c r="D70" s="212">
        <v>10</v>
      </c>
      <c r="E70" s="212">
        <v>25</v>
      </c>
      <c r="F70" s="212">
        <v>37</v>
      </c>
      <c r="G70" s="212">
        <v>19</v>
      </c>
      <c r="H70" s="212">
        <v>40</v>
      </c>
      <c r="I70" s="212">
        <v>10</v>
      </c>
      <c r="J70" s="212">
        <v>1.5799999237060547E-2</v>
      </c>
      <c r="K70" s="212">
        <v>1.4199999570846558</v>
      </c>
      <c r="L70" s="212">
        <v>7.9000000953674316</v>
      </c>
      <c r="M70" s="212">
        <v>-0.76300001144409202</v>
      </c>
      <c r="N70" s="212">
        <v>4</v>
      </c>
      <c r="O70" s="212">
        <v>1.0329999999999999</v>
      </c>
      <c r="P70" s="212">
        <v>35</v>
      </c>
      <c r="Q70" s="212">
        <v>2962.73291015625</v>
      </c>
    </row>
    <row r="71" spans="1:17">
      <c r="A71" s="247">
        <v>8</v>
      </c>
      <c r="B71" s="247" t="s">
        <v>246</v>
      </c>
      <c r="C71" s="247">
        <v>7</v>
      </c>
      <c r="D71" s="212">
        <v>20</v>
      </c>
      <c r="E71" s="212">
        <v>30</v>
      </c>
      <c r="F71" s="212">
        <v>35</v>
      </c>
      <c r="G71" s="212">
        <v>16</v>
      </c>
      <c r="H71" s="212">
        <v>40</v>
      </c>
      <c r="I71" s="212">
        <v>12</v>
      </c>
      <c r="J71" s="212">
        <v>1.5799999237060547E-2</v>
      </c>
      <c r="K71" s="212">
        <v>1.4199999570846558</v>
      </c>
      <c r="L71" s="212">
        <v>7.9000000953674316</v>
      </c>
      <c r="M71" s="212">
        <v>-0.76300001144409202</v>
      </c>
      <c r="N71" s="212">
        <v>5</v>
      </c>
      <c r="O71" s="212">
        <v>1.0329999999999999</v>
      </c>
      <c r="P71" s="212">
        <v>30</v>
      </c>
      <c r="Q71" s="212">
        <v>1585.83703613281</v>
      </c>
    </row>
    <row r="72" spans="1:17">
      <c r="A72" s="247">
        <v>8</v>
      </c>
      <c r="B72" s="247" t="s">
        <v>246</v>
      </c>
      <c r="C72" s="247">
        <v>6</v>
      </c>
      <c r="D72" s="212">
        <v>40</v>
      </c>
      <c r="E72" s="212">
        <v>25</v>
      </c>
      <c r="F72" s="212">
        <v>32</v>
      </c>
      <c r="G72" s="212">
        <v>20</v>
      </c>
      <c r="H72" s="212">
        <v>38</v>
      </c>
      <c r="I72" s="212">
        <v>12</v>
      </c>
      <c r="J72" s="212">
        <v>1.5799999237060547E-2</v>
      </c>
      <c r="K72" s="212">
        <v>1.4199999570846558</v>
      </c>
      <c r="L72" s="212">
        <v>7.9000000953674316</v>
      </c>
      <c r="M72" s="212">
        <v>-0.76300001144409202</v>
      </c>
      <c r="N72" s="212">
        <v>5</v>
      </c>
      <c r="O72" s="212">
        <v>1.0329999999999999</v>
      </c>
      <c r="P72" s="212">
        <v>25</v>
      </c>
      <c r="Q72" s="212">
        <v>460.06491088867102</v>
      </c>
    </row>
    <row r="73" spans="1:17">
      <c r="A73" s="247">
        <v>8</v>
      </c>
      <c r="B73" s="247" t="s">
        <v>246</v>
      </c>
      <c r="C73" s="247">
        <v>5</v>
      </c>
      <c r="D73" s="212">
        <v>60</v>
      </c>
      <c r="E73" s="212">
        <v>25</v>
      </c>
      <c r="F73" s="212">
        <v>27</v>
      </c>
      <c r="G73" s="212">
        <v>16</v>
      </c>
      <c r="H73" s="212">
        <v>35</v>
      </c>
      <c r="I73" s="212">
        <v>10</v>
      </c>
      <c r="J73" s="212">
        <v>1.5799999237060547E-2</v>
      </c>
      <c r="K73" s="212">
        <v>1.4199999570846558</v>
      </c>
      <c r="L73" s="212">
        <v>7.9000000953674316</v>
      </c>
      <c r="M73" s="212">
        <v>-0.76300001144409202</v>
      </c>
      <c r="N73" s="212">
        <v>4</v>
      </c>
      <c r="O73" s="212">
        <v>1.0329999999999999</v>
      </c>
      <c r="P73" s="212">
        <v>20</v>
      </c>
      <c r="Q73" s="212">
        <v>131.81080627441401</v>
      </c>
    </row>
    <row r="74" spans="1:17">
      <c r="A74" s="247">
        <v>8</v>
      </c>
      <c r="B74" s="247" t="s">
        <v>246</v>
      </c>
      <c r="C74" s="247">
        <v>4</v>
      </c>
      <c r="D74" s="212">
        <v>80</v>
      </c>
      <c r="E74" s="212">
        <v>25</v>
      </c>
      <c r="F74" s="212">
        <v>26</v>
      </c>
      <c r="G74" s="212">
        <v>17</v>
      </c>
      <c r="H74" s="212">
        <v>32</v>
      </c>
      <c r="I74" s="212">
        <v>10</v>
      </c>
      <c r="J74" s="212">
        <v>1.5799999237060547E-2</v>
      </c>
      <c r="K74" s="212">
        <v>1.4199999570846558</v>
      </c>
      <c r="L74" s="212">
        <v>7.9000000953674316</v>
      </c>
      <c r="M74" s="212">
        <v>-0.76300001144409202</v>
      </c>
      <c r="N74" s="212">
        <v>1</v>
      </c>
      <c r="O74" s="212">
        <v>1.0329999999999999</v>
      </c>
      <c r="P74" s="212">
        <v>10</v>
      </c>
      <c r="Q74" s="212">
        <v>37.764419555663999</v>
      </c>
    </row>
    <row r="75" spans="1:17">
      <c r="A75" s="247">
        <v>8</v>
      </c>
      <c r="B75" s="247" t="s">
        <v>246</v>
      </c>
      <c r="C75" s="247">
        <v>3</v>
      </c>
      <c r="D75" s="212">
        <v>100</v>
      </c>
      <c r="E75" s="212">
        <v>25</v>
      </c>
      <c r="F75" s="212">
        <v>25</v>
      </c>
      <c r="G75" s="212">
        <v>20</v>
      </c>
      <c r="H75" s="212">
        <v>32</v>
      </c>
      <c r="I75" s="212">
        <v>10</v>
      </c>
      <c r="J75" s="212">
        <v>1.5799999237060547E-2</v>
      </c>
      <c r="K75" s="212">
        <v>1.4199999570846558</v>
      </c>
      <c r="L75" s="212">
        <v>7.9000000953674316</v>
      </c>
      <c r="M75" s="212">
        <v>-0.76300001144409202</v>
      </c>
      <c r="N75" s="212">
        <v>2</v>
      </c>
      <c r="O75" s="212">
        <v>1</v>
      </c>
      <c r="P75" s="212">
        <v>10</v>
      </c>
      <c r="Q75" s="212">
        <v>36.219879149999997</v>
      </c>
    </row>
    <row r="76" spans="1:17">
      <c r="A76" s="247">
        <v>8</v>
      </c>
      <c r="B76" s="247" t="s">
        <v>246</v>
      </c>
      <c r="C76" s="247">
        <v>2</v>
      </c>
      <c r="D76" s="212">
        <v>120</v>
      </c>
      <c r="E76" s="212">
        <v>25</v>
      </c>
      <c r="F76" s="212">
        <v>30</v>
      </c>
      <c r="G76" s="212">
        <v>20</v>
      </c>
      <c r="H76" s="212">
        <v>33</v>
      </c>
      <c r="I76" s="212">
        <v>10</v>
      </c>
      <c r="J76" s="212">
        <v>1.5799999237060547E-2</v>
      </c>
      <c r="K76" s="212">
        <v>1.4199999570846558</v>
      </c>
      <c r="L76" s="212">
        <v>7.9000000953674316</v>
      </c>
      <c r="M76" s="212">
        <v>-0.76300001144409202</v>
      </c>
      <c r="N76" s="212">
        <v>1</v>
      </c>
      <c r="O76" s="212">
        <v>0.1</v>
      </c>
      <c r="P76" s="212">
        <v>10</v>
      </c>
      <c r="Q76" s="212">
        <v>36.219879149999997</v>
      </c>
    </row>
    <row r="77" spans="1:17">
      <c r="A77" s="247">
        <v>8</v>
      </c>
      <c r="B77" s="247" t="s">
        <v>246</v>
      </c>
      <c r="C77" s="247">
        <v>1</v>
      </c>
      <c r="D77" s="212">
        <v>140</v>
      </c>
      <c r="E77" s="212">
        <v>25</v>
      </c>
      <c r="F77" s="212">
        <v>30</v>
      </c>
      <c r="G77" s="212">
        <v>20</v>
      </c>
      <c r="H77" s="212">
        <v>33</v>
      </c>
      <c r="I77" s="212">
        <v>10</v>
      </c>
      <c r="J77" s="212">
        <v>1.5799999237060547E-2</v>
      </c>
      <c r="K77" s="212">
        <v>1.4199999570846558</v>
      </c>
      <c r="L77" s="212">
        <v>7.9000000953674316</v>
      </c>
      <c r="M77" s="212">
        <v>-0.76300001144409202</v>
      </c>
      <c r="N77" s="212">
        <v>1</v>
      </c>
      <c r="O77" s="212">
        <v>0.1</v>
      </c>
      <c r="P77" s="212">
        <v>10</v>
      </c>
      <c r="Q77" s="212">
        <v>36.219879149999997</v>
      </c>
    </row>
    <row r="78" spans="1:17">
      <c r="A78" s="247">
        <v>8</v>
      </c>
      <c r="B78" s="247" t="s">
        <v>246</v>
      </c>
      <c r="C78" s="247">
        <v>0</v>
      </c>
      <c r="D78" s="212">
        <v>200</v>
      </c>
      <c r="E78" s="212">
        <v>25</v>
      </c>
      <c r="F78" s="212">
        <v>30</v>
      </c>
      <c r="G78" s="212">
        <v>20</v>
      </c>
      <c r="H78" s="212">
        <v>33</v>
      </c>
      <c r="I78" s="212">
        <v>10</v>
      </c>
      <c r="J78" s="212">
        <v>1.5799999237060547E-2</v>
      </c>
      <c r="K78" s="212">
        <v>1.4199999570846558</v>
      </c>
      <c r="L78" s="212">
        <v>7.9000000953674316</v>
      </c>
      <c r="M78" s="212">
        <v>-0.76300001144409202</v>
      </c>
      <c r="N78" s="212">
        <v>1</v>
      </c>
      <c r="O78" s="212">
        <v>0.1</v>
      </c>
      <c r="P78" s="212">
        <v>10</v>
      </c>
      <c r="Q78" s="212">
        <v>36.219879149999997</v>
      </c>
    </row>
    <row r="79" spans="1:17">
      <c r="A79" s="247">
        <v>9</v>
      </c>
      <c r="B79" s="247" t="s">
        <v>247</v>
      </c>
      <c r="C79" s="247">
        <v>8</v>
      </c>
      <c r="D79" s="212">
        <v>10</v>
      </c>
      <c r="E79" s="212">
        <v>21</v>
      </c>
      <c r="F79" s="212">
        <v>37</v>
      </c>
      <c r="G79" s="212">
        <v>21</v>
      </c>
      <c r="H79" s="212">
        <v>44</v>
      </c>
      <c r="I79" s="212">
        <v>5</v>
      </c>
      <c r="J79" s="212">
        <v>1.5799999237060547E-2</v>
      </c>
      <c r="K79" s="212">
        <v>1.4199999570846558</v>
      </c>
      <c r="L79" s="212">
        <v>7.9000000953674316</v>
      </c>
      <c r="M79" s="212">
        <v>-0.76300001144409202</v>
      </c>
      <c r="N79" s="212">
        <v>5</v>
      </c>
      <c r="O79" s="212">
        <v>1.0329999999999999</v>
      </c>
      <c r="P79" s="212">
        <v>25</v>
      </c>
      <c r="Q79" s="212">
        <v>460.06491088867102</v>
      </c>
    </row>
    <row r="80" spans="1:17">
      <c r="A80" s="247">
        <v>9</v>
      </c>
      <c r="B80" s="247" t="s">
        <v>247</v>
      </c>
      <c r="C80" s="247">
        <v>7</v>
      </c>
      <c r="D80" s="212">
        <v>20</v>
      </c>
      <c r="E80" s="212">
        <v>22</v>
      </c>
      <c r="F80" s="212">
        <v>37</v>
      </c>
      <c r="G80" s="212">
        <v>22</v>
      </c>
      <c r="H80" s="212">
        <v>44</v>
      </c>
      <c r="I80" s="212">
        <v>5</v>
      </c>
      <c r="J80" s="212">
        <v>1.5799999237060547E-2</v>
      </c>
      <c r="K80" s="212">
        <v>1.4199999570846558</v>
      </c>
      <c r="L80" s="212">
        <v>7.9000000953674316</v>
      </c>
      <c r="M80" s="212">
        <v>-0.76300001144409202</v>
      </c>
      <c r="N80" s="212">
        <v>5</v>
      </c>
      <c r="O80" s="212">
        <v>1.0329999999999999</v>
      </c>
      <c r="P80" s="212">
        <v>20</v>
      </c>
      <c r="Q80" s="212">
        <v>131.81080627441401</v>
      </c>
    </row>
    <row r="81" spans="1:17">
      <c r="A81" s="247">
        <v>9</v>
      </c>
      <c r="B81" s="247" t="s">
        <v>247</v>
      </c>
      <c r="C81" s="247">
        <v>6</v>
      </c>
      <c r="D81" s="212">
        <v>30</v>
      </c>
      <c r="E81" s="212">
        <v>23</v>
      </c>
      <c r="F81" s="212">
        <v>36</v>
      </c>
      <c r="G81" s="212">
        <v>22</v>
      </c>
      <c r="H81" s="212">
        <v>43</v>
      </c>
      <c r="I81" s="212">
        <v>4</v>
      </c>
      <c r="J81" s="212">
        <v>1.5799999237060547E-2</v>
      </c>
      <c r="K81" s="212">
        <v>1.4199999570846558</v>
      </c>
      <c r="L81" s="212">
        <v>7.9000000953674316</v>
      </c>
      <c r="M81" s="212">
        <v>-0.76300001144409202</v>
      </c>
      <c r="N81" s="212">
        <v>5</v>
      </c>
      <c r="O81" s="212">
        <v>1.0329999999999999</v>
      </c>
      <c r="P81" s="212">
        <v>10</v>
      </c>
      <c r="Q81" s="212">
        <v>37.764419555663999</v>
      </c>
    </row>
    <row r="82" spans="1:17">
      <c r="A82" s="247">
        <v>9</v>
      </c>
      <c r="B82" s="247" t="s">
        <v>247</v>
      </c>
      <c r="C82" s="247">
        <v>5</v>
      </c>
      <c r="D82" s="212">
        <v>50</v>
      </c>
      <c r="E82" s="212">
        <v>24</v>
      </c>
      <c r="F82" s="212">
        <v>35</v>
      </c>
      <c r="G82" s="212">
        <v>19</v>
      </c>
      <c r="H82" s="212">
        <v>42</v>
      </c>
      <c r="I82" s="212">
        <v>3</v>
      </c>
      <c r="J82" s="212">
        <v>1.5799999237060547E-2</v>
      </c>
      <c r="K82" s="212">
        <v>1.4199999570846558</v>
      </c>
      <c r="L82" s="212">
        <v>7.9000000953674316</v>
      </c>
      <c r="M82" s="212">
        <v>-0.76300001144409202</v>
      </c>
      <c r="N82" s="212">
        <v>5</v>
      </c>
      <c r="O82" s="212">
        <v>1</v>
      </c>
      <c r="P82" s="212">
        <v>10</v>
      </c>
      <c r="Q82" s="212">
        <v>36.219879149999997</v>
      </c>
    </row>
    <row r="83" spans="1:17">
      <c r="A83" s="247">
        <v>9</v>
      </c>
      <c r="B83" s="247" t="s">
        <v>247</v>
      </c>
      <c r="C83" s="247">
        <v>4</v>
      </c>
      <c r="D83" s="212">
        <v>70</v>
      </c>
      <c r="E83" s="212">
        <v>25</v>
      </c>
      <c r="F83" s="212">
        <v>29</v>
      </c>
      <c r="G83" s="212">
        <v>17</v>
      </c>
      <c r="H83" s="212">
        <v>36</v>
      </c>
      <c r="I83" s="212">
        <v>2</v>
      </c>
      <c r="J83" s="212">
        <v>1.5799999237060547E-2</v>
      </c>
      <c r="K83" s="212">
        <v>1.4199999570846558</v>
      </c>
      <c r="L83" s="212">
        <v>7.9000000953674316</v>
      </c>
      <c r="M83" s="212">
        <v>-0.76300001144409202</v>
      </c>
      <c r="N83" s="212">
        <v>5</v>
      </c>
      <c r="O83" s="212">
        <v>0.1</v>
      </c>
      <c r="P83" s="212">
        <v>10</v>
      </c>
      <c r="Q83" s="212">
        <v>36.219879149999997</v>
      </c>
    </row>
    <row r="84" spans="1:17">
      <c r="A84" s="247">
        <v>9</v>
      </c>
      <c r="B84" s="247" t="s">
        <v>247</v>
      </c>
      <c r="C84" s="247">
        <v>3</v>
      </c>
      <c r="D84" s="212">
        <v>90</v>
      </c>
      <c r="E84" s="212">
        <v>26</v>
      </c>
      <c r="F84" s="212">
        <v>25</v>
      </c>
      <c r="G84" s="212">
        <v>15</v>
      </c>
      <c r="H84" s="212">
        <v>32</v>
      </c>
      <c r="I84" s="212">
        <v>1.5</v>
      </c>
      <c r="J84" s="212">
        <v>1.5799999237060547E-2</v>
      </c>
      <c r="K84" s="212">
        <v>1.4199999570846558</v>
      </c>
      <c r="L84" s="212">
        <v>7.9000000953674316</v>
      </c>
      <c r="M84" s="212">
        <v>-0.76300001144409202</v>
      </c>
      <c r="N84" s="212">
        <v>2</v>
      </c>
      <c r="O84" s="212">
        <v>0.1</v>
      </c>
      <c r="P84" s="212">
        <v>10</v>
      </c>
      <c r="Q84" s="212">
        <v>36.219879149999997</v>
      </c>
    </row>
    <row r="85" spans="1:17">
      <c r="A85" s="247">
        <v>9</v>
      </c>
      <c r="B85" s="247" t="s">
        <v>247</v>
      </c>
      <c r="C85" s="247">
        <v>2</v>
      </c>
      <c r="D85" s="212">
        <v>110</v>
      </c>
      <c r="E85" s="212">
        <v>26</v>
      </c>
      <c r="F85" s="212">
        <v>26</v>
      </c>
      <c r="G85" s="212">
        <v>15</v>
      </c>
      <c r="H85" s="212">
        <v>33</v>
      </c>
      <c r="I85" s="212">
        <v>1</v>
      </c>
      <c r="J85" s="212">
        <v>1.5799999237060547E-2</v>
      </c>
      <c r="K85" s="212">
        <v>1.4199999570846558</v>
      </c>
      <c r="L85" s="212">
        <v>7.9000000953674316</v>
      </c>
      <c r="M85" s="212">
        <v>-0.76300001144409202</v>
      </c>
      <c r="N85" s="212">
        <v>3</v>
      </c>
      <c r="O85" s="212">
        <v>0.1</v>
      </c>
      <c r="P85" s="212">
        <v>10</v>
      </c>
      <c r="Q85" s="212">
        <v>36.219879149999997</v>
      </c>
    </row>
    <row r="86" spans="1:17">
      <c r="A86" s="247">
        <v>9</v>
      </c>
      <c r="B86" s="247" t="s">
        <v>247</v>
      </c>
      <c r="C86" s="247">
        <v>1</v>
      </c>
      <c r="D86" s="212">
        <v>130</v>
      </c>
      <c r="E86" s="212">
        <v>26</v>
      </c>
      <c r="F86" s="212">
        <v>28</v>
      </c>
      <c r="G86" s="212">
        <v>15</v>
      </c>
      <c r="H86" s="212">
        <v>35</v>
      </c>
      <c r="I86" s="212">
        <v>1</v>
      </c>
      <c r="J86" s="212">
        <v>1.5799999237060547E-2</v>
      </c>
      <c r="K86" s="212">
        <v>1.4199999570846558</v>
      </c>
      <c r="L86" s="212">
        <v>7.9000000953674316</v>
      </c>
      <c r="M86" s="212">
        <v>-0.76300001144409202</v>
      </c>
      <c r="N86" s="212">
        <v>3</v>
      </c>
      <c r="O86" s="212">
        <v>0.1</v>
      </c>
      <c r="P86" s="212">
        <v>10</v>
      </c>
      <c r="Q86" s="212">
        <v>36.219879149999997</v>
      </c>
    </row>
    <row r="87" spans="1:17">
      <c r="A87" s="247">
        <v>9</v>
      </c>
      <c r="B87" s="247" t="s">
        <v>247</v>
      </c>
      <c r="C87" s="247">
        <v>0</v>
      </c>
      <c r="D87" s="212">
        <v>200</v>
      </c>
      <c r="E87" s="212">
        <v>26</v>
      </c>
      <c r="F87" s="212">
        <v>28</v>
      </c>
      <c r="G87" s="212">
        <v>15</v>
      </c>
      <c r="H87" s="212">
        <v>35</v>
      </c>
      <c r="I87" s="212">
        <v>1</v>
      </c>
      <c r="J87" s="212">
        <v>1.5799999237060547E-2</v>
      </c>
      <c r="K87" s="212">
        <v>1.4199999570846558</v>
      </c>
      <c r="L87" s="212">
        <v>7.9000000953674316</v>
      </c>
      <c r="M87" s="212">
        <v>-0.76300001144409202</v>
      </c>
      <c r="N87" s="212">
        <v>3</v>
      </c>
      <c r="O87" s="212">
        <v>0.1</v>
      </c>
      <c r="P87" s="212">
        <v>10</v>
      </c>
      <c r="Q87" s="212">
        <v>36.219879149999997</v>
      </c>
    </row>
    <row r="88" spans="1:17">
      <c r="A88" s="247">
        <v>10</v>
      </c>
      <c r="B88" s="247" t="s">
        <v>248</v>
      </c>
      <c r="C88" s="247">
        <v>8</v>
      </c>
      <c r="D88" s="212">
        <v>10</v>
      </c>
      <c r="E88" s="212">
        <v>21</v>
      </c>
      <c r="F88" s="212">
        <v>37</v>
      </c>
      <c r="G88" s="212">
        <v>21</v>
      </c>
      <c r="H88" s="212">
        <v>44</v>
      </c>
      <c r="I88" s="212">
        <v>5</v>
      </c>
      <c r="J88" s="212">
        <v>1.5799999237060547E-2</v>
      </c>
      <c r="K88" s="212">
        <v>1.4199999570846558</v>
      </c>
      <c r="L88" s="212">
        <v>7.9000000953674316</v>
      </c>
      <c r="M88" s="212">
        <v>-0.76300001144409202</v>
      </c>
      <c r="N88" s="212">
        <v>5</v>
      </c>
      <c r="O88" s="212">
        <v>1.0329999999999999</v>
      </c>
      <c r="P88" s="212">
        <v>25</v>
      </c>
      <c r="Q88" s="212">
        <v>460.06491088867102</v>
      </c>
    </row>
    <row r="89" spans="1:17">
      <c r="A89" s="247">
        <v>10</v>
      </c>
      <c r="B89" s="247" t="s">
        <v>248</v>
      </c>
      <c r="C89" s="247">
        <v>7</v>
      </c>
      <c r="D89" s="212">
        <v>20</v>
      </c>
      <c r="E89" s="212">
        <v>22</v>
      </c>
      <c r="F89" s="212">
        <v>37</v>
      </c>
      <c r="G89" s="212">
        <v>22</v>
      </c>
      <c r="H89" s="212">
        <v>44</v>
      </c>
      <c r="I89" s="212">
        <v>5</v>
      </c>
      <c r="J89" s="212">
        <v>1.5799999237060547E-2</v>
      </c>
      <c r="K89" s="212">
        <v>1.4199999570846558</v>
      </c>
      <c r="L89" s="212">
        <v>7.9000000953674316</v>
      </c>
      <c r="M89" s="212">
        <v>-0.76300001144409202</v>
      </c>
      <c r="N89" s="212">
        <v>5</v>
      </c>
      <c r="O89" s="212">
        <v>1.0329999999999999</v>
      </c>
      <c r="P89" s="212">
        <v>20</v>
      </c>
      <c r="Q89" s="212">
        <v>131.81080627441401</v>
      </c>
    </row>
    <row r="90" spans="1:17">
      <c r="A90" s="247">
        <v>10</v>
      </c>
      <c r="B90" s="247" t="s">
        <v>248</v>
      </c>
      <c r="C90" s="247">
        <v>6</v>
      </c>
      <c r="D90" s="212">
        <v>30</v>
      </c>
      <c r="E90" s="212">
        <v>23</v>
      </c>
      <c r="F90" s="212">
        <v>36</v>
      </c>
      <c r="G90" s="212">
        <v>22</v>
      </c>
      <c r="H90" s="212">
        <v>43</v>
      </c>
      <c r="I90" s="212">
        <v>4</v>
      </c>
      <c r="J90" s="212">
        <v>1.5799999237060547E-2</v>
      </c>
      <c r="K90" s="212">
        <v>1.4199999570846558</v>
      </c>
      <c r="L90" s="212">
        <v>7.9000000953674316</v>
      </c>
      <c r="M90" s="212">
        <v>-0.76300001144409202</v>
      </c>
      <c r="N90" s="212">
        <v>5</v>
      </c>
      <c r="O90" s="212">
        <v>1.0329999999999999</v>
      </c>
      <c r="P90" s="212">
        <v>10</v>
      </c>
      <c r="Q90" s="212">
        <v>37.764419555663999</v>
      </c>
    </row>
    <row r="91" spans="1:17">
      <c r="A91" s="247">
        <v>10</v>
      </c>
      <c r="B91" s="247" t="s">
        <v>248</v>
      </c>
      <c r="C91" s="247">
        <v>5</v>
      </c>
      <c r="D91" s="212">
        <v>50</v>
      </c>
      <c r="E91" s="212">
        <v>24</v>
      </c>
      <c r="F91" s="212">
        <v>35</v>
      </c>
      <c r="G91" s="212">
        <v>19</v>
      </c>
      <c r="H91" s="212">
        <v>42</v>
      </c>
      <c r="I91" s="212">
        <v>3</v>
      </c>
      <c r="J91" s="212">
        <v>1.5799999237060547E-2</v>
      </c>
      <c r="K91" s="212">
        <v>1.4199999570846558</v>
      </c>
      <c r="L91" s="212">
        <v>7.9000000953674316</v>
      </c>
      <c r="M91" s="212">
        <v>-0.76300001144409202</v>
      </c>
      <c r="N91" s="212">
        <v>5</v>
      </c>
      <c r="O91" s="212">
        <v>1</v>
      </c>
      <c r="P91" s="212">
        <v>10</v>
      </c>
      <c r="Q91" s="212">
        <v>36.219879149999997</v>
      </c>
    </row>
    <row r="92" spans="1:17">
      <c r="A92" s="247">
        <v>10</v>
      </c>
      <c r="B92" s="247" t="s">
        <v>248</v>
      </c>
      <c r="C92" s="247">
        <v>4</v>
      </c>
      <c r="D92" s="212">
        <v>70</v>
      </c>
      <c r="E92" s="212">
        <v>25</v>
      </c>
      <c r="F92" s="212">
        <v>29</v>
      </c>
      <c r="G92" s="212">
        <v>17</v>
      </c>
      <c r="H92" s="212">
        <v>36</v>
      </c>
      <c r="I92" s="212">
        <v>2</v>
      </c>
      <c r="J92" s="212">
        <v>1.5799999237060547E-2</v>
      </c>
      <c r="K92" s="212">
        <v>1.4199999570846558</v>
      </c>
      <c r="L92" s="212">
        <v>7.9000000953674316</v>
      </c>
      <c r="M92" s="212">
        <v>-0.76300001144409202</v>
      </c>
      <c r="N92" s="212">
        <v>5</v>
      </c>
      <c r="O92" s="212">
        <v>0.1</v>
      </c>
      <c r="P92" s="212">
        <v>10</v>
      </c>
      <c r="Q92" s="212">
        <v>36.219879149999997</v>
      </c>
    </row>
    <row r="93" spans="1:17">
      <c r="A93" s="247">
        <v>10</v>
      </c>
      <c r="B93" s="247" t="s">
        <v>248</v>
      </c>
      <c r="C93" s="247">
        <v>3</v>
      </c>
      <c r="D93" s="212">
        <v>90</v>
      </c>
      <c r="E93" s="212">
        <v>26</v>
      </c>
      <c r="F93" s="212">
        <v>25</v>
      </c>
      <c r="G93" s="212">
        <v>15</v>
      </c>
      <c r="H93" s="212">
        <v>32</v>
      </c>
      <c r="I93" s="212">
        <v>1.5</v>
      </c>
      <c r="J93" s="212">
        <v>1.5799999237060547E-2</v>
      </c>
      <c r="K93" s="212">
        <v>1.4199999570846558</v>
      </c>
      <c r="L93" s="212">
        <v>7.9000000953674316</v>
      </c>
      <c r="M93" s="212">
        <v>-0.76300001144409202</v>
      </c>
      <c r="N93" s="212">
        <v>2</v>
      </c>
      <c r="O93" s="212">
        <v>0.1</v>
      </c>
      <c r="P93" s="212">
        <v>10</v>
      </c>
      <c r="Q93" s="212">
        <v>36.219879149999997</v>
      </c>
    </row>
    <row r="94" spans="1:17">
      <c r="A94" s="247">
        <v>10</v>
      </c>
      <c r="B94" s="247" t="s">
        <v>248</v>
      </c>
      <c r="C94" s="247">
        <v>2</v>
      </c>
      <c r="D94" s="212">
        <v>110</v>
      </c>
      <c r="E94" s="212">
        <v>26</v>
      </c>
      <c r="F94" s="212">
        <v>26</v>
      </c>
      <c r="G94" s="212">
        <v>15</v>
      </c>
      <c r="H94" s="212">
        <v>33</v>
      </c>
      <c r="I94" s="212">
        <v>1</v>
      </c>
      <c r="J94" s="212">
        <v>1.5799999237060547E-2</v>
      </c>
      <c r="K94" s="212">
        <v>1.4199999570846558</v>
      </c>
      <c r="L94" s="212">
        <v>7.9000000953674316</v>
      </c>
      <c r="M94" s="212">
        <v>-0.76300001144409202</v>
      </c>
      <c r="N94" s="212">
        <v>3</v>
      </c>
      <c r="O94" s="212">
        <v>0.1</v>
      </c>
      <c r="P94" s="212">
        <v>10</v>
      </c>
      <c r="Q94" s="212">
        <v>36.219879149999997</v>
      </c>
    </row>
    <row r="95" spans="1:17">
      <c r="A95" s="247">
        <v>10</v>
      </c>
      <c r="B95" s="247" t="s">
        <v>248</v>
      </c>
      <c r="C95" s="247">
        <v>1</v>
      </c>
      <c r="D95" s="212">
        <v>130</v>
      </c>
      <c r="E95" s="212">
        <v>26</v>
      </c>
      <c r="F95" s="212">
        <v>28</v>
      </c>
      <c r="G95" s="212">
        <v>15</v>
      </c>
      <c r="H95" s="212">
        <v>35</v>
      </c>
      <c r="I95" s="212">
        <v>1</v>
      </c>
      <c r="J95" s="212">
        <v>1.5799999237060547E-2</v>
      </c>
      <c r="K95" s="212">
        <v>1.4199999570846558</v>
      </c>
      <c r="L95" s="212">
        <v>7.9000000953674316</v>
      </c>
      <c r="M95" s="212">
        <v>-0.76300001144409202</v>
      </c>
      <c r="N95" s="212">
        <v>3</v>
      </c>
      <c r="O95" s="212">
        <v>0.1</v>
      </c>
      <c r="P95" s="212">
        <v>10</v>
      </c>
      <c r="Q95" s="212">
        <v>36.219879149999997</v>
      </c>
    </row>
    <row r="96" spans="1:17">
      <c r="A96" s="247">
        <v>10</v>
      </c>
      <c r="B96" s="247" t="s">
        <v>248</v>
      </c>
      <c r="C96" s="247">
        <v>0</v>
      </c>
      <c r="D96" s="212">
        <v>200</v>
      </c>
      <c r="E96" s="212">
        <v>26</v>
      </c>
      <c r="F96" s="212">
        <v>28</v>
      </c>
      <c r="G96" s="212">
        <v>15</v>
      </c>
      <c r="H96" s="212">
        <v>35</v>
      </c>
      <c r="I96" s="212">
        <v>1</v>
      </c>
      <c r="J96" s="212">
        <v>1.5799999237060547E-2</v>
      </c>
      <c r="K96" s="212">
        <v>1.4199999570846558</v>
      </c>
      <c r="L96" s="212">
        <v>7.9000000953674316</v>
      </c>
      <c r="M96" s="212">
        <v>-0.76300001144409202</v>
      </c>
      <c r="N96" s="212">
        <v>3</v>
      </c>
      <c r="O96" s="212">
        <v>0.1</v>
      </c>
      <c r="P96" s="212">
        <v>10</v>
      </c>
      <c r="Q96" s="212">
        <v>36.219879149999997</v>
      </c>
    </row>
    <row r="97" spans="1:17">
      <c r="A97" s="247">
        <v>11</v>
      </c>
      <c r="B97" s="247" t="s">
        <v>249</v>
      </c>
      <c r="C97" s="247">
        <v>8</v>
      </c>
      <c r="D97" s="212">
        <v>10</v>
      </c>
      <c r="E97" s="212">
        <v>21</v>
      </c>
      <c r="F97" s="212">
        <v>37</v>
      </c>
      <c r="G97" s="212">
        <v>21</v>
      </c>
      <c r="H97" s="212">
        <v>44</v>
      </c>
      <c r="I97" s="212">
        <v>5</v>
      </c>
      <c r="J97" s="212">
        <v>1.5799999237060547E-2</v>
      </c>
      <c r="K97" s="212">
        <v>1.4199999570846558</v>
      </c>
      <c r="L97" s="212">
        <v>7.9000000953674316</v>
      </c>
      <c r="M97" s="212">
        <v>-0.76300001144409202</v>
      </c>
      <c r="N97" s="212">
        <v>5</v>
      </c>
      <c r="O97" s="212">
        <v>1.0329999999999999</v>
      </c>
      <c r="P97" s="212">
        <v>25</v>
      </c>
      <c r="Q97" s="212">
        <v>460.06491088867102</v>
      </c>
    </row>
    <row r="98" spans="1:17">
      <c r="A98" s="247">
        <v>11</v>
      </c>
      <c r="B98" s="247" t="s">
        <v>249</v>
      </c>
      <c r="C98" s="247">
        <v>7</v>
      </c>
      <c r="D98" s="212">
        <v>20</v>
      </c>
      <c r="E98" s="212">
        <v>22</v>
      </c>
      <c r="F98" s="212">
        <v>37</v>
      </c>
      <c r="G98" s="212">
        <v>22</v>
      </c>
      <c r="H98" s="212">
        <v>44</v>
      </c>
      <c r="I98" s="212">
        <v>5</v>
      </c>
      <c r="J98" s="212">
        <v>1.5799999237060547E-2</v>
      </c>
      <c r="K98" s="212">
        <v>1.4199999570846558</v>
      </c>
      <c r="L98" s="212">
        <v>7.9000000953674316</v>
      </c>
      <c r="M98" s="212">
        <v>-0.76300001144409202</v>
      </c>
      <c r="N98" s="212">
        <v>5</v>
      </c>
      <c r="O98" s="212">
        <v>1.0329999999999999</v>
      </c>
      <c r="P98" s="212">
        <v>20</v>
      </c>
      <c r="Q98" s="212">
        <v>131.81080627441401</v>
      </c>
    </row>
    <row r="99" spans="1:17">
      <c r="A99" s="247">
        <v>11</v>
      </c>
      <c r="B99" s="247" t="s">
        <v>249</v>
      </c>
      <c r="C99" s="247">
        <v>6</v>
      </c>
      <c r="D99" s="212">
        <v>30</v>
      </c>
      <c r="E99" s="212">
        <v>23</v>
      </c>
      <c r="F99" s="212">
        <v>36</v>
      </c>
      <c r="G99" s="212">
        <v>22</v>
      </c>
      <c r="H99" s="212">
        <v>43</v>
      </c>
      <c r="I99" s="212">
        <v>4</v>
      </c>
      <c r="J99" s="212">
        <v>1.5799999237060547E-2</v>
      </c>
      <c r="K99" s="212">
        <v>1.4199999570846558</v>
      </c>
      <c r="L99" s="212">
        <v>7.9000000953674316</v>
      </c>
      <c r="M99" s="212">
        <v>-0.76300001144409202</v>
      </c>
      <c r="N99" s="212">
        <v>5</v>
      </c>
      <c r="O99" s="212">
        <v>1.0329999999999999</v>
      </c>
      <c r="P99" s="212">
        <v>10</v>
      </c>
      <c r="Q99" s="212">
        <v>37.764419555663999</v>
      </c>
    </row>
    <row r="100" spans="1:17">
      <c r="A100" s="247">
        <v>11</v>
      </c>
      <c r="B100" s="247" t="s">
        <v>249</v>
      </c>
      <c r="C100" s="247">
        <v>5</v>
      </c>
      <c r="D100" s="212">
        <v>50</v>
      </c>
      <c r="E100" s="212">
        <v>24</v>
      </c>
      <c r="F100" s="212">
        <v>35</v>
      </c>
      <c r="G100" s="212">
        <v>19</v>
      </c>
      <c r="H100" s="212">
        <v>42</v>
      </c>
      <c r="I100" s="212">
        <v>3</v>
      </c>
      <c r="J100" s="212">
        <v>1.5799999237060547E-2</v>
      </c>
      <c r="K100" s="212">
        <v>1.4199999570846558</v>
      </c>
      <c r="L100" s="212">
        <v>7.9000000953674316</v>
      </c>
      <c r="M100" s="212">
        <v>-0.76300001144409202</v>
      </c>
      <c r="N100" s="212">
        <v>5</v>
      </c>
      <c r="O100" s="212">
        <v>1</v>
      </c>
      <c r="P100" s="212">
        <v>10</v>
      </c>
      <c r="Q100" s="212">
        <v>36.219879149999997</v>
      </c>
    </row>
    <row r="101" spans="1:17">
      <c r="A101" s="247">
        <v>11</v>
      </c>
      <c r="B101" s="247" t="s">
        <v>249</v>
      </c>
      <c r="C101" s="247">
        <v>4</v>
      </c>
      <c r="D101" s="212">
        <v>70</v>
      </c>
      <c r="E101" s="212">
        <v>25</v>
      </c>
      <c r="F101" s="212">
        <v>29</v>
      </c>
      <c r="G101" s="212">
        <v>17</v>
      </c>
      <c r="H101" s="212">
        <v>36</v>
      </c>
      <c r="I101" s="212">
        <v>2</v>
      </c>
      <c r="J101" s="212">
        <v>1.5799999237060547E-2</v>
      </c>
      <c r="K101" s="212">
        <v>1.4199999570846558</v>
      </c>
      <c r="L101" s="212">
        <v>7.9000000953674316</v>
      </c>
      <c r="M101" s="212">
        <v>-0.76300001144409202</v>
      </c>
      <c r="N101" s="212">
        <v>5</v>
      </c>
      <c r="O101" s="212">
        <v>0.1</v>
      </c>
      <c r="P101" s="212">
        <v>10</v>
      </c>
      <c r="Q101" s="212">
        <v>36.219879149999997</v>
      </c>
    </row>
    <row r="102" spans="1:17">
      <c r="A102" s="247">
        <v>11</v>
      </c>
      <c r="B102" s="247" t="s">
        <v>249</v>
      </c>
      <c r="C102" s="247">
        <v>3</v>
      </c>
      <c r="D102" s="212">
        <v>90</v>
      </c>
      <c r="E102" s="212">
        <v>26</v>
      </c>
      <c r="F102" s="212">
        <v>25</v>
      </c>
      <c r="G102" s="212">
        <v>15</v>
      </c>
      <c r="H102" s="212">
        <v>32</v>
      </c>
      <c r="I102" s="212">
        <v>1.5</v>
      </c>
      <c r="J102" s="212">
        <v>1.5799999237060547E-2</v>
      </c>
      <c r="K102" s="212">
        <v>1.4199999570846558</v>
      </c>
      <c r="L102" s="212">
        <v>7.9000000953674316</v>
      </c>
      <c r="M102" s="212">
        <v>-0.76300001144409202</v>
      </c>
      <c r="N102" s="212">
        <v>2</v>
      </c>
      <c r="O102" s="212">
        <v>0.1</v>
      </c>
      <c r="P102" s="212">
        <v>10</v>
      </c>
      <c r="Q102" s="212">
        <v>36.219879149999997</v>
      </c>
    </row>
    <row r="103" spans="1:17">
      <c r="A103" s="247">
        <v>11</v>
      </c>
      <c r="B103" s="247" t="s">
        <v>249</v>
      </c>
      <c r="C103" s="247">
        <v>2</v>
      </c>
      <c r="D103" s="212">
        <v>110</v>
      </c>
      <c r="E103" s="212">
        <v>26</v>
      </c>
      <c r="F103" s="212">
        <v>26</v>
      </c>
      <c r="G103" s="212">
        <v>15</v>
      </c>
      <c r="H103" s="212">
        <v>33</v>
      </c>
      <c r="I103" s="212">
        <v>1</v>
      </c>
      <c r="J103" s="212">
        <v>1.5799999237060547E-2</v>
      </c>
      <c r="K103" s="212">
        <v>1.4199999570846558</v>
      </c>
      <c r="L103" s="212">
        <v>7.9000000953674316</v>
      </c>
      <c r="M103" s="212">
        <v>-0.76300001144409202</v>
      </c>
      <c r="N103" s="212">
        <v>3</v>
      </c>
      <c r="O103" s="212">
        <v>0.1</v>
      </c>
      <c r="P103" s="212">
        <v>10</v>
      </c>
      <c r="Q103" s="212">
        <v>36.219879149999997</v>
      </c>
    </row>
    <row r="104" spans="1:17">
      <c r="A104" s="247">
        <v>11</v>
      </c>
      <c r="B104" s="247" t="s">
        <v>249</v>
      </c>
      <c r="C104" s="247">
        <v>1</v>
      </c>
      <c r="D104" s="212">
        <v>130</v>
      </c>
      <c r="E104" s="212">
        <v>26</v>
      </c>
      <c r="F104" s="212">
        <v>28</v>
      </c>
      <c r="G104" s="212">
        <v>15</v>
      </c>
      <c r="H104" s="212">
        <v>35</v>
      </c>
      <c r="I104" s="212">
        <v>1</v>
      </c>
      <c r="J104" s="212">
        <v>1.5799999237060547E-2</v>
      </c>
      <c r="K104" s="212">
        <v>1.4199999570846558</v>
      </c>
      <c r="L104" s="212">
        <v>7.9000000953674316</v>
      </c>
      <c r="M104" s="212">
        <v>-0.76300001144409202</v>
      </c>
      <c r="N104" s="212">
        <v>3</v>
      </c>
      <c r="O104" s="212">
        <v>0.1</v>
      </c>
      <c r="P104" s="212">
        <v>10</v>
      </c>
      <c r="Q104" s="212">
        <v>36.219879149999997</v>
      </c>
    </row>
    <row r="105" spans="1:17">
      <c r="A105" s="247">
        <v>11</v>
      </c>
      <c r="B105" s="247" t="s">
        <v>249</v>
      </c>
      <c r="C105" s="247">
        <v>0</v>
      </c>
      <c r="D105" s="212">
        <v>200</v>
      </c>
      <c r="E105" s="212">
        <v>26</v>
      </c>
      <c r="F105" s="212">
        <v>28</v>
      </c>
      <c r="G105" s="212">
        <v>15</v>
      </c>
      <c r="H105" s="212">
        <v>35</v>
      </c>
      <c r="I105" s="212">
        <v>1</v>
      </c>
      <c r="J105" s="212">
        <v>1.5799999237060547E-2</v>
      </c>
      <c r="K105" s="212">
        <v>1.4199999570846558</v>
      </c>
      <c r="L105" s="212">
        <v>7.9000000953674316</v>
      </c>
      <c r="M105" s="212">
        <v>-0.76300001144409202</v>
      </c>
      <c r="N105" s="212">
        <v>3</v>
      </c>
      <c r="O105" s="212">
        <v>0.1</v>
      </c>
      <c r="P105" s="212">
        <v>10</v>
      </c>
      <c r="Q105" s="212">
        <v>36.219879149999997</v>
      </c>
    </row>
    <row r="106" spans="1:17">
      <c r="A106" s="247">
        <v>12</v>
      </c>
      <c r="B106" s="247" t="s">
        <v>250</v>
      </c>
      <c r="C106" s="247">
        <v>8</v>
      </c>
      <c r="D106" s="212">
        <v>10</v>
      </c>
      <c r="E106" s="212">
        <v>25</v>
      </c>
      <c r="F106" s="212">
        <v>35</v>
      </c>
      <c r="G106" s="212">
        <v>15</v>
      </c>
      <c r="H106" s="212">
        <v>42</v>
      </c>
      <c r="I106" s="212">
        <v>12</v>
      </c>
      <c r="J106" s="212">
        <v>1.5799999237060547E-2</v>
      </c>
      <c r="K106" s="212">
        <v>1.4199999570846558</v>
      </c>
      <c r="L106" s="212">
        <v>7.9000000953674316</v>
      </c>
      <c r="M106" s="212">
        <v>-0.76300001144409202</v>
      </c>
      <c r="N106" s="212">
        <v>5</v>
      </c>
      <c r="O106" s="212">
        <v>1.0329999999999999</v>
      </c>
      <c r="P106" s="212">
        <v>25</v>
      </c>
      <c r="Q106" s="212">
        <v>460.06491088867102</v>
      </c>
    </row>
    <row r="107" spans="1:17">
      <c r="A107" s="247">
        <v>12</v>
      </c>
      <c r="B107" s="247" t="s">
        <v>250</v>
      </c>
      <c r="C107" s="247">
        <v>7</v>
      </c>
      <c r="D107" s="212">
        <v>20</v>
      </c>
      <c r="E107" s="212">
        <v>30</v>
      </c>
      <c r="F107" s="212">
        <v>35</v>
      </c>
      <c r="G107" s="212">
        <v>15</v>
      </c>
      <c r="H107" s="212">
        <v>42</v>
      </c>
      <c r="I107" s="212">
        <v>12</v>
      </c>
      <c r="J107" s="212">
        <v>1.5799999237060547E-2</v>
      </c>
      <c r="K107" s="212">
        <v>1.4199999570846558</v>
      </c>
      <c r="L107" s="212">
        <v>7.9000000953674316</v>
      </c>
      <c r="M107" s="212">
        <v>-0.76300001144409202</v>
      </c>
      <c r="N107" s="212">
        <v>1</v>
      </c>
      <c r="O107" s="212">
        <v>1.0329999999999999</v>
      </c>
      <c r="P107" s="212">
        <v>20</v>
      </c>
      <c r="Q107" s="212">
        <v>131.81080627441401</v>
      </c>
    </row>
    <row r="108" spans="1:17">
      <c r="A108" s="247">
        <v>12</v>
      </c>
      <c r="B108" s="247" t="s">
        <v>250</v>
      </c>
      <c r="C108" s="247">
        <v>6</v>
      </c>
      <c r="D108" s="212">
        <v>40</v>
      </c>
      <c r="E108" s="212">
        <v>25</v>
      </c>
      <c r="F108" s="212">
        <v>32</v>
      </c>
      <c r="G108" s="212">
        <v>15</v>
      </c>
      <c r="H108" s="212">
        <v>42</v>
      </c>
      <c r="I108" s="212">
        <v>12</v>
      </c>
      <c r="J108" s="212">
        <v>1.5799999237060547E-2</v>
      </c>
      <c r="K108" s="212">
        <v>1.4199999570846558</v>
      </c>
      <c r="L108" s="212">
        <v>7.9000000953674316</v>
      </c>
      <c r="M108" s="212">
        <v>-0.76300001144409202</v>
      </c>
      <c r="N108" s="212">
        <v>1</v>
      </c>
      <c r="O108" s="212">
        <v>1.0329999999999999</v>
      </c>
      <c r="P108" s="212">
        <v>10</v>
      </c>
      <c r="Q108" s="212">
        <v>37.764419555663999</v>
      </c>
    </row>
    <row r="109" spans="1:17">
      <c r="A109" s="247">
        <v>12</v>
      </c>
      <c r="B109" s="247" t="s">
        <v>250</v>
      </c>
      <c r="C109" s="247">
        <v>5</v>
      </c>
      <c r="D109" s="212">
        <v>60</v>
      </c>
      <c r="E109" s="212">
        <v>25</v>
      </c>
      <c r="F109" s="212">
        <v>27</v>
      </c>
      <c r="G109" s="212">
        <v>15</v>
      </c>
      <c r="H109" s="212">
        <v>39</v>
      </c>
      <c r="I109" s="212">
        <v>12</v>
      </c>
      <c r="J109" s="212">
        <v>1.5799999237060547E-2</v>
      </c>
      <c r="K109" s="212">
        <v>1.4199999570846558</v>
      </c>
      <c r="L109" s="212">
        <v>7.9000000953674316</v>
      </c>
      <c r="M109" s="212">
        <v>-0.76300001144409202</v>
      </c>
      <c r="N109" s="212">
        <v>1</v>
      </c>
      <c r="O109" s="212">
        <v>1</v>
      </c>
      <c r="P109" s="212">
        <v>10</v>
      </c>
      <c r="Q109" s="212">
        <v>36.219879149999997</v>
      </c>
    </row>
    <row r="110" spans="1:17">
      <c r="A110" s="247">
        <v>12</v>
      </c>
      <c r="B110" s="247" t="s">
        <v>250</v>
      </c>
      <c r="C110" s="247">
        <v>4</v>
      </c>
      <c r="D110" s="212">
        <v>80</v>
      </c>
      <c r="E110" s="212">
        <v>25</v>
      </c>
      <c r="F110" s="212">
        <v>25</v>
      </c>
      <c r="G110" s="212">
        <v>15</v>
      </c>
      <c r="H110" s="212">
        <v>36</v>
      </c>
      <c r="I110" s="212">
        <v>12</v>
      </c>
      <c r="J110" s="212">
        <v>1.5799999237060547E-2</v>
      </c>
      <c r="K110" s="212">
        <v>1.4199999570846558</v>
      </c>
      <c r="L110" s="212">
        <v>7.9000000953674316</v>
      </c>
      <c r="M110" s="212">
        <v>-0.76300001144409202</v>
      </c>
      <c r="N110" s="212">
        <v>1</v>
      </c>
      <c r="O110" s="212">
        <v>0.1</v>
      </c>
      <c r="P110" s="212">
        <v>10</v>
      </c>
      <c r="Q110" s="212">
        <v>36.219879149999997</v>
      </c>
    </row>
    <row r="111" spans="1:17">
      <c r="A111" s="247">
        <v>12</v>
      </c>
      <c r="B111" s="247" t="s">
        <v>250</v>
      </c>
      <c r="C111" s="247">
        <v>3</v>
      </c>
      <c r="D111" s="212">
        <v>100</v>
      </c>
      <c r="E111" s="212">
        <v>25</v>
      </c>
      <c r="F111" s="212">
        <v>25</v>
      </c>
      <c r="G111" s="212">
        <v>15</v>
      </c>
      <c r="H111" s="212">
        <v>35</v>
      </c>
      <c r="I111" s="212">
        <v>12</v>
      </c>
      <c r="J111" s="212">
        <v>1.5799999237060547E-2</v>
      </c>
      <c r="K111" s="212">
        <v>1.4199999570846558</v>
      </c>
      <c r="L111" s="212">
        <v>7.9000000953674316</v>
      </c>
      <c r="M111" s="212">
        <v>-0.76300001144409202</v>
      </c>
      <c r="N111" s="212">
        <v>1</v>
      </c>
      <c r="O111" s="212">
        <v>0.1</v>
      </c>
      <c r="P111" s="212">
        <v>10</v>
      </c>
      <c r="Q111" s="212">
        <v>36.219879149999997</v>
      </c>
    </row>
    <row r="112" spans="1:17">
      <c r="A112" s="247">
        <v>12</v>
      </c>
      <c r="B112" s="247" t="s">
        <v>250</v>
      </c>
      <c r="C112" s="247">
        <v>2</v>
      </c>
      <c r="D112" s="212">
        <v>120</v>
      </c>
      <c r="E112" s="212">
        <v>24</v>
      </c>
      <c r="F112" s="212">
        <v>25</v>
      </c>
      <c r="G112" s="212">
        <v>15</v>
      </c>
      <c r="H112" s="212">
        <v>34</v>
      </c>
      <c r="I112" s="212">
        <v>12</v>
      </c>
      <c r="J112" s="212">
        <v>1.5799999237060547E-2</v>
      </c>
      <c r="K112" s="212">
        <v>1.4199999570846558</v>
      </c>
      <c r="L112" s="212">
        <v>7.9000000953674316</v>
      </c>
      <c r="M112" s="212">
        <v>-0.76300001144409202</v>
      </c>
      <c r="N112" s="212">
        <v>1</v>
      </c>
      <c r="O112" s="212">
        <v>0.1</v>
      </c>
      <c r="P112" s="212">
        <v>10</v>
      </c>
      <c r="Q112" s="212">
        <v>36.219879149999997</v>
      </c>
    </row>
    <row r="113" spans="1:17">
      <c r="A113" s="247">
        <v>12</v>
      </c>
      <c r="B113" s="247" t="s">
        <v>250</v>
      </c>
      <c r="C113" s="247">
        <v>1</v>
      </c>
      <c r="D113" s="212">
        <v>140</v>
      </c>
      <c r="E113" s="212">
        <v>24</v>
      </c>
      <c r="F113" s="212">
        <v>25</v>
      </c>
      <c r="G113" s="212">
        <v>15</v>
      </c>
      <c r="H113" s="212">
        <v>34</v>
      </c>
      <c r="I113" s="212">
        <v>12</v>
      </c>
      <c r="J113" s="212">
        <v>1.5799999237060547E-2</v>
      </c>
      <c r="K113" s="212">
        <v>1.4199999570846558</v>
      </c>
      <c r="L113" s="212">
        <v>7.9000000953674316</v>
      </c>
      <c r="M113" s="212">
        <v>-0.76300001144409202</v>
      </c>
      <c r="N113" s="212">
        <v>1</v>
      </c>
      <c r="O113" s="212">
        <v>0.1</v>
      </c>
      <c r="P113" s="212">
        <v>10</v>
      </c>
      <c r="Q113" s="212">
        <v>36.219879149999997</v>
      </c>
    </row>
    <row r="114" spans="1:17">
      <c r="A114" s="247">
        <v>12</v>
      </c>
      <c r="B114" s="247" t="s">
        <v>250</v>
      </c>
      <c r="C114" s="247">
        <v>0</v>
      </c>
      <c r="D114" s="212">
        <v>200</v>
      </c>
      <c r="E114" s="212">
        <v>24</v>
      </c>
      <c r="F114" s="212">
        <v>25</v>
      </c>
      <c r="G114" s="212">
        <v>15</v>
      </c>
      <c r="H114" s="212">
        <v>34</v>
      </c>
      <c r="I114" s="212">
        <v>12</v>
      </c>
      <c r="J114" s="212">
        <v>1.5799999237060547E-2</v>
      </c>
      <c r="K114" s="212">
        <v>1.4199999570846558</v>
      </c>
      <c r="L114" s="212">
        <v>7.9000000953674316</v>
      </c>
      <c r="M114" s="212">
        <v>-0.76300001144409202</v>
      </c>
      <c r="N114" s="212">
        <v>1</v>
      </c>
      <c r="O114" s="212">
        <v>0.1</v>
      </c>
      <c r="P114" s="212">
        <v>10</v>
      </c>
      <c r="Q114" s="212">
        <v>36.219879149999997</v>
      </c>
    </row>
    <row r="115" spans="1:17">
      <c r="A115" s="247">
        <v>13</v>
      </c>
      <c r="B115" s="247" t="s">
        <v>251</v>
      </c>
      <c r="C115" s="247">
        <v>8</v>
      </c>
      <c r="D115" s="212">
        <v>10</v>
      </c>
      <c r="E115" s="212">
        <v>23</v>
      </c>
      <c r="F115" s="212">
        <v>35</v>
      </c>
      <c r="G115" s="212">
        <v>20</v>
      </c>
      <c r="H115" s="212">
        <v>36</v>
      </c>
      <c r="I115" s="212">
        <v>10</v>
      </c>
      <c r="J115" s="212">
        <v>1.5799999237060547E-2</v>
      </c>
      <c r="K115" s="212">
        <v>1.4199999570846558</v>
      </c>
      <c r="L115" s="212">
        <v>7.9000000953674316</v>
      </c>
      <c r="M115" s="212">
        <v>-0.76300001144409202</v>
      </c>
      <c r="N115" s="212">
        <v>4</v>
      </c>
      <c r="O115" s="212">
        <v>1.0329999999999999</v>
      </c>
      <c r="P115" s="212">
        <v>25</v>
      </c>
      <c r="Q115" s="212">
        <v>460.06491088867102</v>
      </c>
    </row>
    <row r="116" spans="1:17">
      <c r="A116" s="247">
        <v>13</v>
      </c>
      <c r="B116" s="247" t="s">
        <v>251</v>
      </c>
      <c r="C116" s="247">
        <v>7</v>
      </c>
      <c r="D116" s="212">
        <v>20</v>
      </c>
      <c r="E116" s="212">
        <v>23</v>
      </c>
      <c r="F116" s="212">
        <v>34</v>
      </c>
      <c r="G116" s="212">
        <v>19</v>
      </c>
      <c r="H116" s="212">
        <v>36</v>
      </c>
      <c r="I116" s="212">
        <v>12</v>
      </c>
      <c r="J116" s="212">
        <v>1.5799999237060547E-2</v>
      </c>
      <c r="K116" s="212">
        <v>1.4199999570846558</v>
      </c>
      <c r="L116" s="212">
        <v>7.9000000953674316</v>
      </c>
      <c r="M116" s="212">
        <v>-0.76300001144409202</v>
      </c>
      <c r="N116" s="212">
        <v>5</v>
      </c>
      <c r="O116" s="212">
        <v>1.0329999999999999</v>
      </c>
      <c r="P116" s="212">
        <v>20</v>
      </c>
      <c r="Q116" s="212">
        <v>131.81080627441401</v>
      </c>
    </row>
    <row r="117" spans="1:17">
      <c r="A117" s="247">
        <v>13</v>
      </c>
      <c r="B117" s="247" t="s">
        <v>251</v>
      </c>
      <c r="C117" s="247">
        <v>6</v>
      </c>
      <c r="D117" s="212">
        <v>40</v>
      </c>
      <c r="E117" s="212">
        <v>26</v>
      </c>
      <c r="F117" s="212">
        <v>35</v>
      </c>
      <c r="G117" s="212">
        <v>20</v>
      </c>
      <c r="H117" s="212">
        <v>38</v>
      </c>
      <c r="I117" s="212">
        <v>12</v>
      </c>
      <c r="J117" s="212">
        <v>1.5799999237060547E-2</v>
      </c>
      <c r="K117" s="212">
        <v>1.4199999570846558</v>
      </c>
      <c r="L117" s="212">
        <v>7.9000000953674316</v>
      </c>
      <c r="M117" s="212">
        <v>-0.76300001144409202</v>
      </c>
      <c r="N117" s="212">
        <v>5</v>
      </c>
      <c r="O117" s="212">
        <v>1.0329999999999999</v>
      </c>
      <c r="P117" s="212">
        <v>10</v>
      </c>
      <c r="Q117" s="212">
        <v>37.764419555663999</v>
      </c>
    </row>
    <row r="118" spans="1:17">
      <c r="A118" s="247">
        <v>13</v>
      </c>
      <c r="B118" s="247" t="s">
        <v>251</v>
      </c>
      <c r="C118" s="247">
        <v>5</v>
      </c>
      <c r="D118" s="212">
        <v>60</v>
      </c>
      <c r="E118" s="212">
        <v>23</v>
      </c>
      <c r="F118" s="212">
        <v>30</v>
      </c>
      <c r="G118" s="212">
        <v>19</v>
      </c>
      <c r="H118" s="212">
        <v>37</v>
      </c>
      <c r="I118" s="212">
        <v>10</v>
      </c>
      <c r="J118" s="212">
        <v>1.5799999237060547E-2</v>
      </c>
      <c r="K118" s="212">
        <v>1.4199999570846558</v>
      </c>
      <c r="L118" s="212">
        <v>7.9000000953674316</v>
      </c>
      <c r="M118" s="212">
        <v>-0.76300001144409202</v>
      </c>
      <c r="N118" s="212">
        <v>2</v>
      </c>
      <c r="O118" s="212">
        <v>1</v>
      </c>
      <c r="P118" s="212">
        <v>10</v>
      </c>
      <c r="Q118" s="212">
        <v>36.219879149999997</v>
      </c>
    </row>
    <row r="119" spans="1:17">
      <c r="A119" s="247">
        <v>13</v>
      </c>
      <c r="B119" s="247" t="s">
        <v>251</v>
      </c>
      <c r="C119" s="247">
        <v>4</v>
      </c>
      <c r="D119" s="212">
        <v>80</v>
      </c>
      <c r="E119" s="212">
        <v>20</v>
      </c>
      <c r="F119" s="212">
        <v>26</v>
      </c>
      <c r="G119" s="212">
        <v>19</v>
      </c>
      <c r="H119" s="212">
        <v>36</v>
      </c>
      <c r="I119" s="212">
        <v>10</v>
      </c>
      <c r="J119" s="212">
        <v>1.5799999237060547E-2</v>
      </c>
      <c r="K119" s="212">
        <v>1.4199999570846558</v>
      </c>
      <c r="L119" s="212">
        <v>7.9000000953674316</v>
      </c>
      <c r="M119" s="212">
        <v>-0.76300001144409202</v>
      </c>
      <c r="N119" s="212">
        <v>4</v>
      </c>
      <c r="O119" s="212">
        <v>0.1</v>
      </c>
      <c r="P119" s="212">
        <v>10</v>
      </c>
      <c r="Q119" s="212">
        <v>36.219879149999997</v>
      </c>
    </row>
    <row r="120" spans="1:17">
      <c r="A120" s="247">
        <v>13</v>
      </c>
      <c r="B120" s="247" t="s">
        <v>251</v>
      </c>
      <c r="C120" s="247">
        <v>3</v>
      </c>
      <c r="D120" s="212">
        <v>100</v>
      </c>
      <c r="E120" s="212">
        <v>21</v>
      </c>
      <c r="F120" s="212">
        <v>25</v>
      </c>
      <c r="G120" s="212">
        <v>20</v>
      </c>
      <c r="H120" s="212">
        <v>31</v>
      </c>
      <c r="I120" s="212">
        <v>10</v>
      </c>
      <c r="J120" s="212">
        <v>1.5799999237060547E-2</v>
      </c>
      <c r="K120" s="212">
        <v>1.4199999570846558</v>
      </c>
      <c r="L120" s="212">
        <v>7.9000000953674316</v>
      </c>
      <c r="M120" s="212">
        <v>-0.76300001144409202</v>
      </c>
      <c r="N120" s="212">
        <v>3</v>
      </c>
      <c r="O120" s="212">
        <v>0.1</v>
      </c>
      <c r="P120" s="212">
        <v>10</v>
      </c>
      <c r="Q120" s="212">
        <v>36.219879149999997</v>
      </c>
    </row>
    <row r="121" spans="1:17">
      <c r="A121" s="247">
        <v>13</v>
      </c>
      <c r="B121" s="247" t="s">
        <v>251</v>
      </c>
      <c r="C121" s="247">
        <v>2</v>
      </c>
      <c r="D121" s="212">
        <v>120</v>
      </c>
      <c r="E121" s="212">
        <v>24</v>
      </c>
      <c r="F121" s="212">
        <v>27</v>
      </c>
      <c r="G121" s="212">
        <v>20</v>
      </c>
      <c r="H121" s="212">
        <v>30</v>
      </c>
      <c r="I121" s="212">
        <v>12</v>
      </c>
      <c r="J121" s="212">
        <v>1.5799999237060547E-2</v>
      </c>
      <c r="K121" s="212">
        <v>1.4199999570846558</v>
      </c>
      <c r="L121" s="212">
        <v>7.9000000953674316</v>
      </c>
      <c r="M121" s="212">
        <v>-0.76300001144409202</v>
      </c>
      <c r="N121" s="212">
        <v>3</v>
      </c>
      <c r="O121" s="212">
        <v>0.1</v>
      </c>
      <c r="P121" s="212">
        <v>10</v>
      </c>
      <c r="Q121" s="212">
        <v>36.219879149999997</v>
      </c>
    </row>
    <row r="122" spans="1:17">
      <c r="A122" s="247">
        <v>13</v>
      </c>
      <c r="B122" s="247" t="s">
        <v>251</v>
      </c>
      <c r="C122" s="247">
        <v>1</v>
      </c>
      <c r="D122" s="212">
        <v>140</v>
      </c>
      <c r="E122" s="212">
        <v>26</v>
      </c>
      <c r="F122" s="212">
        <v>26</v>
      </c>
      <c r="G122" s="212">
        <v>21</v>
      </c>
      <c r="H122" s="212">
        <v>35</v>
      </c>
      <c r="I122" s="212">
        <v>10</v>
      </c>
      <c r="J122" s="212">
        <v>1.5799999237060547E-2</v>
      </c>
      <c r="K122" s="212">
        <v>1.4199999570846558</v>
      </c>
      <c r="L122" s="212">
        <v>7.9000000953674316</v>
      </c>
      <c r="M122" s="212">
        <v>-0.76300001144409202</v>
      </c>
      <c r="N122" s="212">
        <v>2</v>
      </c>
      <c r="O122" s="212">
        <v>0.1</v>
      </c>
      <c r="P122" s="212">
        <v>10</v>
      </c>
      <c r="Q122" s="212">
        <v>36.219879149999997</v>
      </c>
    </row>
    <row r="123" spans="1:17">
      <c r="A123" s="247">
        <v>13</v>
      </c>
      <c r="B123" s="247" t="s">
        <v>251</v>
      </c>
      <c r="C123" s="247">
        <v>0</v>
      </c>
      <c r="D123" s="212">
        <v>200</v>
      </c>
      <c r="E123" s="212">
        <v>26</v>
      </c>
      <c r="F123" s="212">
        <v>26</v>
      </c>
      <c r="G123" s="212">
        <v>21</v>
      </c>
      <c r="H123" s="212">
        <v>35</v>
      </c>
      <c r="I123" s="212">
        <v>10</v>
      </c>
      <c r="J123" s="212">
        <v>1.5799999237060547E-2</v>
      </c>
      <c r="K123" s="212">
        <v>1.4199999570846558</v>
      </c>
      <c r="L123" s="212">
        <v>7.9000000953674316</v>
      </c>
      <c r="M123" s="212">
        <v>-0.76300001144409202</v>
      </c>
      <c r="N123" s="212">
        <v>2</v>
      </c>
      <c r="O123" s="212">
        <v>0.1</v>
      </c>
      <c r="P123" s="212">
        <v>10</v>
      </c>
      <c r="Q123" s="212">
        <v>36.219879149999997</v>
      </c>
    </row>
    <row r="124" spans="1:17">
      <c r="A124" s="247">
        <v>14</v>
      </c>
      <c r="B124" s="247" t="s">
        <v>252</v>
      </c>
      <c r="C124" s="247">
        <v>8</v>
      </c>
      <c r="D124" s="212">
        <v>10</v>
      </c>
      <c r="E124" s="212">
        <v>25</v>
      </c>
      <c r="F124" s="212">
        <v>35</v>
      </c>
      <c r="G124" s="212">
        <v>15</v>
      </c>
      <c r="H124" s="212">
        <v>42</v>
      </c>
      <c r="I124" s="212">
        <v>12</v>
      </c>
      <c r="J124" s="212">
        <v>1.5799999237060498E-2</v>
      </c>
      <c r="K124" s="212">
        <v>1.4199999570846558</v>
      </c>
      <c r="L124" s="212">
        <v>7.9000000953674316</v>
      </c>
      <c r="M124" s="212">
        <v>-0.76300001144409202</v>
      </c>
      <c r="N124" s="212">
        <v>5</v>
      </c>
      <c r="O124" s="212">
        <v>1.0329999999999999</v>
      </c>
      <c r="P124" s="212">
        <v>25</v>
      </c>
      <c r="Q124" s="212">
        <v>460.06491088867102</v>
      </c>
    </row>
    <row r="125" spans="1:17">
      <c r="A125" s="247">
        <v>14</v>
      </c>
      <c r="B125" s="247" t="s">
        <v>252</v>
      </c>
      <c r="C125" s="247">
        <v>7</v>
      </c>
      <c r="D125" s="212">
        <v>20</v>
      </c>
      <c r="E125" s="212">
        <v>30</v>
      </c>
      <c r="F125" s="212">
        <v>35</v>
      </c>
      <c r="G125" s="212">
        <v>15</v>
      </c>
      <c r="H125" s="212">
        <v>42</v>
      </c>
      <c r="I125" s="212">
        <v>12</v>
      </c>
      <c r="J125" s="212">
        <v>1.5799999237060498E-2</v>
      </c>
      <c r="K125" s="212">
        <v>1.4199999570846558</v>
      </c>
      <c r="L125" s="212">
        <v>7.9000000953674316</v>
      </c>
      <c r="M125" s="212">
        <v>-0.76300001144409202</v>
      </c>
      <c r="N125" s="212">
        <v>1</v>
      </c>
      <c r="O125" s="212">
        <v>1.0329999999999999</v>
      </c>
      <c r="P125" s="212">
        <v>20</v>
      </c>
      <c r="Q125" s="212">
        <v>131.81080627441401</v>
      </c>
    </row>
    <row r="126" spans="1:17">
      <c r="A126" s="247">
        <v>14</v>
      </c>
      <c r="B126" s="247" t="s">
        <v>252</v>
      </c>
      <c r="C126" s="247">
        <v>6</v>
      </c>
      <c r="D126" s="212">
        <v>30</v>
      </c>
      <c r="E126" s="212">
        <v>25</v>
      </c>
      <c r="F126" s="212">
        <v>32</v>
      </c>
      <c r="G126" s="212">
        <v>15</v>
      </c>
      <c r="H126" s="212">
        <v>42</v>
      </c>
      <c r="I126" s="212">
        <v>12</v>
      </c>
      <c r="J126" s="212">
        <v>1.5799999237060498E-2</v>
      </c>
      <c r="K126" s="212">
        <v>1.4199999570846558</v>
      </c>
      <c r="L126" s="212">
        <v>7.9000000953674316</v>
      </c>
      <c r="M126" s="212">
        <v>-0.76300001144409202</v>
      </c>
      <c r="N126" s="212">
        <v>1</v>
      </c>
      <c r="O126" s="212">
        <v>1.0329999999999999</v>
      </c>
      <c r="P126" s="212">
        <v>10</v>
      </c>
      <c r="Q126" s="212">
        <v>37.764419555663999</v>
      </c>
    </row>
    <row r="127" spans="1:17">
      <c r="A127" s="247">
        <v>14</v>
      </c>
      <c r="B127" s="247" t="s">
        <v>252</v>
      </c>
      <c r="C127" s="247">
        <v>5</v>
      </c>
      <c r="D127" s="212">
        <v>50</v>
      </c>
      <c r="E127" s="212">
        <v>25</v>
      </c>
      <c r="F127" s="212">
        <v>27</v>
      </c>
      <c r="G127" s="212">
        <v>15</v>
      </c>
      <c r="H127" s="212">
        <v>39</v>
      </c>
      <c r="I127" s="212">
        <v>12</v>
      </c>
      <c r="J127" s="212">
        <v>1.5799999237060498E-2</v>
      </c>
      <c r="K127" s="212">
        <v>1.4199999570846558</v>
      </c>
      <c r="L127" s="212">
        <v>7.9000000953674316</v>
      </c>
      <c r="M127" s="212">
        <v>-0.76300001144409202</v>
      </c>
      <c r="N127" s="212">
        <v>1</v>
      </c>
      <c r="O127" s="212">
        <v>1</v>
      </c>
      <c r="P127" s="212">
        <v>10</v>
      </c>
      <c r="Q127" s="212">
        <v>36.219879149999997</v>
      </c>
    </row>
    <row r="128" spans="1:17">
      <c r="A128" s="247">
        <v>14</v>
      </c>
      <c r="B128" s="247" t="s">
        <v>252</v>
      </c>
      <c r="C128" s="247">
        <v>4</v>
      </c>
      <c r="D128" s="212">
        <v>70</v>
      </c>
      <c r="E128" s="212">
        <v>25</v>
      </c>
      <c r="F128" s="212">
        <v>25</v>
      </c>
      <c r="G128" s="212">
        <v>15</v>
      </c>
      <c r="H128" s="212">
        <v>36</v>
      </c>
      <c r="I128" s="212">
        <v>12</v>
      </c>
      <c r="J128" s="212">
        <v>1.5799999237060498E-2</v>
      </c>
      <c r="K128" s="212">
        <v>1.4199999570846558</v>
      </c>
      <c r="L128" s="212">
        <v>7.9000000953674316</v>
      </c>
      <c r="M128" s="212">
        <v>-0.76300001144409202</v>
      </c>
      <c r="N128" s="212">
        <v>1</v>
      </c>
      <c r="O128" s="212">
        <v>0.1</v>
      </c>
      <c r="P128" s="212">
        <v>10</v>
      </c>
      <c r="Q128" s="212">
        <v>36.219879149999997</v>
      </c>
    </row>
    <row r="129" spans="1:17">
      <c r="A129" s="247">
        <v>14</v>
      </c>
      <c r="B129" s="247" t="s">
        <v>252</v>
      </c>
      <c r="C129" s="247">
        <v>3</v>
      </c>
      <c r="D129" s="212">
        <v>90</v>
      </c>
      <c r="E129" s="212">
        <v>25</v>
      </c>
      <c r="F129" s="212">
        <v>25</v>
      </c>
      <c r="G129" s="212">
        <v>15</v>
      </c>
      <c r="H129" s="212">
        <v>35</v>
      </c>
      <c r="I129" s="212">
        <v>12</v>
      </c>
      <c r="J129" s="212">
        <v>1.5799999237060498E-2</v>
      </c>
      <c r="K129" s="212">
        <v>1.4199999570846558</v>
      </c>
      <c r="L129" s="212">
        <v>7.9000000953674316</v>
      </c>
      <c r="M129" s="212">
        <v>-0.76300001144409202</v>
      </c>
      <c r="N129" s="212">
        <v>1</v>
      </c>
      <c r="O129" s="212">
        <v>0.1</v>
      </c>
      <c r="P129" s="212">
        <v>10</v>
      </c>
      <c r="Q129" s="212">
        <v>36.219879149999997</v>
      </c>
    </row>
    <row r="130" spans="1:17">
      <c r="A130" s="247">
        <v>14</v>
      </c>
      <c r="B130" s="247" t="s">
        <v>252</v>
      </c>
      <c r="C130" s="247">
        <v>2</v>
      </c>
      <c r="D130" s="212">
        <v>110</v>
      </c>
      <c r="E130" s="212">
        <v>24</v>
      </c>
      <c r="F130" s="212">
        <v>25</v>
      </c>
      <c r="G130" s="212">
        <v>15</v>
      </c>
      <c r="H130" s="212">
        <v>34</v>
      </c>
      <c r="I130" s="212">
        <v>12</v>
      </c>
      <c r="J130" s="212">
        <v>1.5799999237060498E-2</v>
      </c>
      <c r="K130" s="212">
        <v>1.4199999570846558</v>
      </c>
      <c r="L130" s="212">
        <v>7.9000000953674316</v>
      </c>
      <c r="M130" s="212">
        <v>-0.76300001144409202</v>
      </c>
      <c r="N130" s="212">
        <v>1</v>
      </c>
      <c r="O130" s="212">
        <v>0.1</v>
      </c>
      <c r="P130" s="212">
        <v>10</v>
      </c>
      <c r="Q130" s="212">
        <v>36.219879149999997</v>
      </c>
    </row>
    <row r="131" spans="1:17">
      <c r="A131" s="247">
        <v>14</v>
      </c>
      <c r="B131" s="247" t="s">
        <v>252</v>
      </c>
      <c r="C131" s="247">
        <v>1</v>
      </c>
      <c r="D131" s="212">
        <v>130</v>
      </c>
      <c r="E131" s="212">
        <v>24</v>
      </c>
      <c r="F131" s="212">
        <v>25</v>
      </c>
      <c r="G131" s="212">
        <v>15</v>
      </c>
      <c r="H131" s="212">
        <v>34</v>
      </c>
      <c r="I131" s="212">
        <v>12</v>
      </c>
      <c r="J131" s="212">
        <v>1.5799999237060498E-2</v>
      </c>
      <c r="K131" s="212">
        <v>1.4199999570846558</v>
      </c>
      <c r="L131" s="212">
        <v>7.9000000953674316</v>
      </c>
      <c r="M131" s="212">
        <v>-0.76300001144409202</v>
      </c>
      <c r="N131" s="212">
        <v>1</v>
      </c>
      <c r="O131" s="212">
        <v>0.1</v>
      </c>
      <c r="P131" s="212">
        <v>10</v>
      </c>
      <c r="Q131" s="212">
        <v>36.219879149999997</v>
      </c>
    </row>
    <row r="132" spans="1:17">
      <c r="A132" s="247">
        <v>14</v>
      </c>
      <c r="B132" s="247" t="s">
        <v>252</v>
      </c>
      <c r="C132" s="247">
        <v>0</v>
      </c>
      <c r="D132" s="212">
        <v>200</v>
      </c>
      <c r="E132" s="212">
        <v>24</v>
      </c>
      <c r="F132" s="212">
        <v>25</v>
      </c>
      <c r="G132" s="212">
        <v>15</v>
      </c>
      <c r="H132" s="212">
        <v>34</v>
      </c>
      <c r="I132" s="212">
        <v>12</v>
      </c>
      <c r="J132" s="212">
        <v>1.5799999237060498E-2</v>
      </c>
      <c r="K132" s="212">
        <v>1.4199999570846558</v>
      </c>
      <c r="L132" s="212">
        <v>7.9000000953674316</v>
      </c>
      <c r="M132" s="212">
        <v>-0.76300001144409202</v>
      </c>
      <c r="N132" s="212">
        <v>1</v>
      </c>
      <c r="O132" s="212">
        <v>0.1</v>
      </c>
      <c r="P132" s="212">
        <v>10</v>
      </c>
      <c r="Q132" s="212">
        <v>36.219879149999997</v>
      </c>
    </row>
    <row r="133" spans="1:17">
      <c r="A133" s="247">
        <v>15</v>
      </c>
      <c r="B133" s="247" t="s">
        <v>253</v>
      </c>
      <c r="C133" s="247">
        <v>8</v>
      </c>
      <c r="D133" s="212">
        <v>10</v>
      </c>
      <c r="E133" s="212">
        <v>33</v>
      </c>
      <c r="F133" s="212">
        <v>30</v>
      </c>
      <c r="G133" s="212">
        <v>20</v>
      </c>
      <c r="H133" s="212">
        <v>42</v>
      </c>
      <c r="I133" s="212">
        <v>8</v>
      </c>
      <c r="J133" s="212">
        <v>1.5799999237060498E-2</v>
      </c>
      <c r="K133" s="212">
        <v>1.4199999570846558</v>
      </c>
      <c r="L133" s="212">
        <v>7.9000000953674316</v>
      </c>
      <c r="M133" s="212">
        <v>-0.76300001144409202</v>
      </c>
      <c r="N133" s="212">
        <v>2</v>
      </c>
      <c r="O133" s="212">
        <v>1.0329999999999999</v>
      </c>
      <c r="P133" s="212">
        <v>25</v>
      </c>
      <c r="Q133" s="212">
        <v>460.06491088867102</v>
      </c>
    </row>
    <row r="134" spans="1:17">
      <c r="A134" s="247">
        <v>15</v>
      </c>
      <c r="B134" s="247" t="s">
        <v>253</v>
      </c>
      <c r="C134" s="247">
        <v>7</v>
      </c>
      <c r="D134" s="212">
        <v>20</v>
      </c>
      <c r="E134" s="212">
        <v>32</v>
      </c>
      <c r="F134" s="212">
        <v>30</v>
      </c>
      <c r="G134" s="212">
        <v>20</v>
      </c>
      <c r="H134" s="212">
        <v>42</v>
      </c>
      <c r="I134" s="212">
        <v>8</v>
      </c>
      <c r="J134" s="212">
        <v>1.5799999237060498E-2</v>
      </c>
      <c r="K134" s="212">
        <v>1.4199999570846558</v>
      </c>
      <c r="L134" s="212">
        <v>7.9000000953674316</v>
      </c>
      <c r="M134" s="212">
        <v>-0.76300001144409202</v>
      </c>
      <c r="N134" s="212">
        <v>1</v>
      </c>
      <c r="O134" s="212">
        <v>1.0329999999999999</v>
      </c>
      <c r="P134" s="212">
        <v>20</v>
      </c>
      <c r="Q134" s="212">
        <v>131.81080627441401</v>
      </c>
    </row>
    <row r="135" spans="1:17">
      <c r="A135" s="247">
        <v>15</v>
      </c>
      <c r="B135" s="247" t="s">
        <v>253</v>
      </c>
      <c r="C135" s="247">
        <v>6</v>
      </c>
      <c r="D135" s="212">
        <v>30</v>
      </c>
      <c r="E135" s="212">
        <v>31</v>
      </c>
      <c r="F135" s="212">
        <v>39</v>
      </c>
      <c r="G135" s="212">
        <v>21</v>
      </c>
      <c r="H135" s="212">
        <v>42</v>
      </c>
      <c r="I135" s="212">
        <v>10</v>
      </c>
      <c r="J135" s="212">
        <v>1.5799999237060498E-2</v>
      </c>
      <c r="K135" s="212">
        <v>1.4199999570846558</v>
      </c>
      <c r="L135" s="212">
        <v>7.9000000953674316</v>
      </c>
      <c r="M135" s="212">
        <v>-0.76300001144409202</v>
      </c>
      <c r="N135" s="212">
        <v>1</v>
      </c>
      <c r="O135" s="212">
        <v>1.0329999999999999</v>
      </c>
      <c r="P135" s="212">
        <v>10</v>
      </c>
      <c r="Q135" s="212">
        <v>37.764419555663999</v>
      </c>
    </row>
    <row r="136" spans="1:17">
      <c r="A136" s="247">
        <v>15</v>
      </c>
      <c r="B136" s="247" t="s">
        <v>253</v>
      </c>
      <c r="C136" s="247">
        <v>5</v>
      </c>
      <c r="D136" s="212">
        <v>50</v>
      </c>
      <c r="E136" s="212">
        <v>26</v>
      </c>
      <c r="F136" s="212">
        <v>38</v>
      </c>
      <c r="G136" s="212">
        <v>20</v>
      </c>
      <c r="H136" s="212">
        <v>42</v>
      </c>
      <c r="I136" s="212">
        <v>12</v>
      </c>
      <c r="J136" s="212">
        <v>1.5799999237060498E-2</v>
      </c>
      <c r="K136" s="212">
        <v>1.4199999570846558</v>
      </c>
      <c r="L136" s="212">
        <v>7.9000000953674316</v>
      </c>
      <c r="M136" s="212">
        <v>-0.76300001144409202</v>
      </c>
      <c r="N136" s="212">
        <v>1</v>
      </c>
      <c r="O136" s="212">
        <v>1</v>
      </c>
      <c r="P136" s="212">
        <v>10</v>
      </c>
      <c r="Q136" s="212">
        <v>36.219879149999997</v>
      </c>
    </row>
    <row r="137" spans="1:17">
      <c r="A137" s="247">
        <v>15</v>
      </c>
      <c r="B137" s="247" t="s">
        <v>253</v>
      </c>
      <c r="C137" s="247">
        <v>4</v>
      </c>
      <c r="D137" s="212">
        <v>70</v>
      </c>
      <c r="E137" s="212">
        <v>18</v>
      </c>
      <c r="F137" s="212">
        <v>36</v>
      </c>
      <c r="G137" s="212">
        <v>21</v>
      </c>
      <c r="H137" s="212">
        <v>42</v>
      </c>
      <c r="I137" s="212">
        <v>12</v>
      </c>
      <c r="J137" s="212">
        <v>1.5799999237060498E-2</v>
      </c>
      <c r="K137" s="212">
        <v>1.4199999570846558</v>
      </c>
      <c r="L137" s="212">
        <v>7.9000000953674316</v>
      </c>
      <c r="M137" s="212">
        <v>-0.76300001144409202</v>
      </c>
      <c r="N137" s="212">
        <v>1</v>
      </c>
      <c r="O137" s="212">
        <v>0.1</v>
      </c>
      <c r="P137" s="212">
        <v>10</v>
      </c>
      <c r="Q137" s="212">
        <v>36.219879149999997</v>
      </c>
    </row>
    <row r="138" spans="1:17">
      <c r="A138" s="247">
        <v>15</v>
      </c>
      <c r="B138" s="247" t="s">
        <v>253</v>
      </c>
      <c r="C138" s="247">
        <v>3</v>
      </c>
      <c r="D138" s="212">
        <v>90</v>
      </c>
      <c r="E138" s="212">
        <v>18</v>
      </c>
      <c r="F138" s="212">
        <v>30</v>
      </c>
      <c r="G138" s="212">
        <v>20</v>
      </c>
      <c r="H138" s="212">
        <v>35</v>
      </c>
      <c r="I138" s="212">
        <v>12</v>
      </c>
      <c r="J138" s="212">
        <v>1.5799999237060498E-2</v>
      </c>
      <c r="K138" s="212">
        <v>1.4199999570846558</v>
      </c>
      <c r="L138" s="212">
        <v>7.9000000953674316</v>
      </c>
      <c r="M138" s="212">
        <v>-0.76300001144409202</v>
      </c>
      <c r="N138" s="212">
        <v>1</v>
      </c>
      <c r="O138" s="212">
        <v>0.1</v>
      </c>
      <c r="P138" s="212">
        <v>10</v>
      </c>
      <c r="Q138" s="212">
        <v>36.219879149999997</v>
      </c>
    </row>
    <row r="139" spans="1:17">
      <c r="A139" s="247">
        <v>15</v>
      </c>
      <c r="B139" s="247" t="s">
        <v>253</v>
      </c>
      <c r="C139" s="247">
        <v>2</v>
      </c>
      <c r="D139" s="212">
        <v>110</v>
      </c>
      <c r="E139" s="212">
        <v>15</v>
      </c>
      <c r="F139" s="212">
        <v>28</v>
      </c>
      <c r="G139" s="212">
        <v>20</v>
      </c>
      <c r="H139" s="212">
        <v>32</v>
      </c>
      <c r="I139" s="212">
        <v>12</v>
      </c>
      <c r="J139" s="212">
        <v>1.5799999237060498E-2</v>
      </c>
      <c r="K139" s="212">
        <v>1.4199999570846558</v>
      </c>
      <c r="L139" s="212">
        <v>7.9000000953674316</v>
      </c>
      <c r="M139" s="212">
        <v>-0.76300001144409202</v>
      </c>
      <c r="N139" s="212">
        <v>1</v>
      </c>
      <c r="O139" s="212">
        <v>0.1</v>
      </c>
      <c r="P139" s="212">
        <v>10</v>
      </c>
      <c r="Q139" s="212">
        <v>36.219879149999997</v>
      </c>
    </row>
    <row r="140" spans="1:17">
      <c r="A140" s="247">
        <v>15</v>
      </c>
      <c r="B140" s="247" t="s">
        <v>253</v>
      </c>
      <c r="C140" s="247">
        <v>1</v>
      </c>
      <c r="D140" s="212">
        <v>130</v>
      </c>
      <c r="E140" s="212">
        <v>20</v>
      </c>
      <c r="F140" s="212">
        <v>32</v>
      </c>
      <c r="G140" s="212">
        <v>20</v>
      </c>
      <c r="H140" s="212">
        <v>32</v>
      </c>
      <c r="I140" s="212">
        <v>12</v>
      </c>
      <c r="J140" s="212">
        <v>1.5799999237060498E-2</v>
      </c>
      <c r="K140" s="212">
        <v>1.4199999570846558</v>
      </c>
      <c r="L140" s="212">
        <v>7.9000000953674316</v>
      </c>
      <c r="M140" s="212">
        <v>-0.76300001144409202</v>
      </c>
      <c r="N140" s="212">
        <v>4</v>
      </c>
      <c r="O140" s="212">
        <v>0.1</v>
      </c>
      <c r="P140" s="212">
        <v>10</v>
      </c>
      <c r="Q140" s="212">
        <v>36.219879149999997</v>
      </c>
    </row>
    <row r="141" spans="1:17">
      <c r="A141" s="247">
        <v>16</v>
      </c>
      <c r="B141" s="247" t="s">
        <v>253</v>
      </c>
      <c r="C141" s="247">
        <v>0</v>
      </c>
      <c r="D141" s="212">
        <v>200</v>
      </c>
      <c r="E141" s="212">
        <v>20</v>
      </c>
      <c r="F141" s="212">
        <v>32</v>
      </c>
      <c r="G141" s="212">
        <v>20</v>
      </c>
      <c r="H141" s="212">
        <v>32</v>
      </c>
      <c r="I141" s="212">
        <v>12</v>
      </c>
      <c r="J141" s="212">
        <v>1.5799999237060498E-2</v>
      </c>
      <c r="K141" s="212">
        <v>1.4199999570846558</v>
      </c>
      <c r="L141" s="212">
        <v>7.9000000953674316</v>
      </c>
      <c r="M141" s="212">
        <v>-0.76300001144409202</v>
      </c>
      <c r="N141" s="212">
        <v>4</v>
      </c>
      <c r="O141" s="212">
        <v>0.1</v>
      </c>
      <c r="P141" s="212">
        <v>10</v>
      </c>
      <c r="Q141" s="212">
        <v>36.219879149999997</v>
      </c>
    </row>
    <row r="142" spans="1:17">
      <c r="A142" s="247">
        <v>16</v>
      </c>
      <c r="B142" s="247" t="s">
        <v>254</v>
      </c>
      <c r="C142" s="247">
        <v>8</v>
      </c>
      <c r="D142" s="212">
        <v>10</v>
      </c>
      <c r="E142" s="212">
        <v>35</v>
      </c>
      <c r="F142" s="212">
        <v>35</v>
      </c>
      <c r="G142" s="212">
        <v>23</v>
      </c>
      <c r="H142" s="212">
        <v>43</v>
      </c>
      <c r="I142" s="212">
        <v>10</v>
      </c>
      <c r="J142" s="212">
        <v>1.5799999237060498E-2</v>
      </c>
      <c r="K142" s="212">
        <v>1.4199999570846558</v>
      </c>
      <c r="L142" s="212">
        <v>7.9000000953674316</v>
      </c>
      <c r="M142" s="212">
        <v>-0.76300001144409202</v>
      </c>
      <c r="N142" s="212">
        <v>5</v>
      </c>
      <c r="O142" s="212">
        <v>1.0329999999999999</v>
      </c>
      <c r="P142" s="212">
        <v>25</v>
      </c>
      <c r="Q142" s="212">
        <v>460.06491088867102</v>
      </c>
    </row>
    <row r="143" spans="1:17">
      <c r="A143" s="247">
        <v>16</v>
      </c>
      <c r="B143" s="247" t="s">
        <v>254</v>
      </c>
      <c r="C143" s="247">
        <v>7</v>
      </c>
      <c r="D143" s="212">
        <v>20</v>
      </c>
      <c r="E143" s="212">
        <v>34</v>
      </c>
      <c r="F143" s="212">
        <v>34</v>
      </c>
      <c r="G143" s="212">
        <v>22</v>
      </c>
      <c r="H143" s="212">
        <v>43</v>
      </c>
      <c r="I143" s="212">
        <v>12</v>
      </c>
      <c r="J143" s="212">
        <v>1.5799999237060498E-2</v>
      </c>
      <c r="K143" s="212">
        <v>1.4199999570846558</v>
      </c>
      <c r="L143" s="212">
        <v>7.9000000953674316</v>
      </c>
      <c r="M143" s="212">
        <v>-0.76300001144409202</v>
      </c>
      <c r="N143" s="212">
        <v>4</v>
      </c>
      <c r="O143" s="212">
        <v>1.0329999999999999</v>
      </c>
      <c r="P143" s="212">
        <v>20</v>
      </c>
      <c r="Q143" s="212">
        <v>131.81080627441401</v>
      </c>
    </row>
    <row r="144" spans="1:17">
      <c r="A144" s="247">
        <v>16</v>
      </c>
      <c r="B144" s="247" t="s">
        <v>254</v>
      </c>
      <c r="C144" s="247">
        <v>6</v>
      </c>
      <c r="D144" s="212">
        <v>30</v>
      </c>
      <c r="E144" s="212">
        <v>34</v>
      </c>
      <c r="F144" s="212">
        <v>35</v>
      </c>
      <c r="G144" s="212">
        <v>22</v>
      </c>
      <c r="H144" s="212">
        <v>42</v>
      </c>
      <c r="I144" s="212">
        <v>12</v>
      </c>
      <c r="J144" s="212">
        <v>1.5799999237060498E-2</v>
      </c>
      <c r="K144" s="212">
        <v>1.4199999570846558</v>
      </c>
      <c r="L144" s="212">
        <v>7.9000000953674316</v>
      </c>
      <c r="M144" s="212">
        <v>-0.76300001144409202</v>
      </c>
      <c r="N144" s="212">
        <v>4</v>
      </c>
      <c r="O144" s="212">
        <v>1.0329999999999999</v>
      </c>
      <c r="P144" s="212">
        <v>10</v>
      </c>
      <c r="Q144" s="212">
        <v>37.764419555663999</v>
      </c>
    </row>
    <row r="145" spans="1:17">
      <c r="A145" s="247">
        <v>16</v>
      </c>
      <c r="B145" s="247" t="s">
        <v>254</v>
      </c>
      <c r="C145" s="247">
        <v>5</v>
      </c>
      <c r="D145" s="212">
        <v>50</v>
      </c>
      <c r="E145" s="212">
        <v>30</v>
      </c>
      <c r="F145" s="212">
        <v>36</v>
      </c>
      <c r="G145" s="212">
        <v>18</v>
      </c>
      <c r="H145" s="212">
        <v>40</v>
      </c>
      <c r="I145" s="212">
        <v>10</v>
      </c>
      <c r="J145" s="212">
        <v>1.5799999237060498E-2</v>
      </c>
      <c r="K145" s="212">
        <v>1.4199999570846558</v>
      </c>
      <c r="L145" s="212">
        <v>7.9000000953674316</v>
      </c>
      <c r="M145" s="212">
        <v>-0.76300001144409202</v>
      </c>
      <c r="N145" s="212">
        <v>3</v>
      </c>
      <c r="O145" s="212">
        <v>1</v>
      </c>
      <c r="P145" s="212">
        <v>10</v>
      </c>
      <c r="Q145" s="212">
        <v>36.219879149999997</v>
      </c>
    </row>
    <row r="146" spans="1:17">
      <c r="A146" s="247">
        <v>16</v>
      </c>
      <c r="B146" s="247" t="s">
        <v>254</v>
      </c>
      <c r="C146" s="247">
        <v>4</v>
      </c>
      <c r="D146" s="212">
        <v>70</v>
      </c>
      <c r="E146" s="212">
        <v>20</v>
      </c>
      <c r="F146" s="212">
        <v>25</v>
      </c>
      <c r="G146" s="212">
        <v>19</v>
      </c>
      <c r="H146" s="212">
        <v>32</v>
      </c>
      <c r="I146" s="212">
        <v>10</v>
      </c>
      <c r="J146" s="212">
        <v>1.5799999237060498E-2</v>
      </c>
      <c r="K146" s="212">
        <v>1.4199999570846558</v>
      </c>
      <c r="L146" s="212">
        <v>7.9000000953674316</v>
      </c>
      <c r="M146" s="212">
        <v>-0.76300001144409202</v>
      </c>
      <c r="N146" s="212">
        <v>1</v>
      </c>
      <c r="O146" s="212">
        <v>0.1</v>
      </c>
      <c r="P146" s="212">
        <v>10</v>
      </c>
      <c r="Q146" s="212">
        <v>36.219879149999997</v>
      </c>
    </row>
    <row r="147" spans="1:17">
      <c r="A147" s="247">
        <v>16</v>
      </c>
      <c r="B147" s="247" t="s">
        <v>254</v>
      </c>
      <c r="C147" s="247">
        <v>3</v>
      </c>
      <c r="D147" s="212">
        <v>90</v>
      </c>
      <c r="E147" s="212">
        <v>16</v>
      </c>
      <c r="F147" s="212">
        <v>17</v>
      </c>
      <c r="G147" s="212">
        <v>15</v>
      </c>
      <c r="H147" s="212">
        <v>26</v>
      </c>
      <c r="I147" s="212">
        <v>10</v>
      </c>
      <c r="J147" s="212">
        <v>1.5799999237060498E-2</v>
      </c>
      <c r="K147" s="212">
        <v>1.4199999570846558</v>
      </c>
      <c r="L147" s="212">
        <v>7.9000000953674316</v>
      </c>
      <c r="M147" s="212">
        <v>-0.76300001144409202</v>
      </c>
      <c r="N147" s="212">
        <v>1</v>
      </c>
      <c r="O147" s="212">
        <v>0.1</v>
      </c>
      <c r="P147" s="212">
        <v>10</v>
      </c>
      <c r="Q147" s="212">
        <v>36.219879149999997</v>
      </c>
    </row>
    <row r="148" spans="1:17">
      <c r="A148" s="247">
        <v>16</v>
      </c>
      <c r="B148" s="247" t="s">
        <v>254</v>
      </c>
      <c r="C148" s="247">
        <v>2</v>
      </c>
      <c r="D148" s="212">
        <v>110</v>
      </c>
      <c r="E148" s="212">
        <v>15</v>
      </c>
      <c r="F148" s="212">
        <v>17</v>
      </c>
      <c r="G148" s="212">
        <v>15</v>
      </c>
      <c r="H148" s="212">
        <v>21</v>
      </c>
      <c r="I148" s="212">
        <v>10</v>
      </c>
      <c r="J148" s="212">
        <v>1.5799999237060498E-2</v>
      </c>
      <c r="K148" s="212">
        <v>1.4199999570846558</v>
      </c>
      <c r="L148" s="212">
        <v>7.9000000953674316</v>
      </c>
      <c r="M148" s="212">
        <v>-0.76300001144409202</v>
      </c>
      <c r="N148" s="212">
        <v>3</v>
      </c>
      <c r="O148" s="212">
        <v>0.1</v>
      </c>
      <c r="P148" s="212">
        <v>10</v>
      </c>
      <c r="Q148" s="212">
        <v>36.219879149999997</v>
      </c>
    </row>
    <row r="149" spans="1:17">
      <c r="A149" s="247">
        <v>16</v>
      </c>
      <c r="B149" s="247" t="s">
        <v>254</v>
      </c>
      <c r="C149" s="247">
        <v>1</v>
      </c>
      <c r="D149" s="212">
        <v>130</v>
      </c>
      <c r="E149" s="212">
        <v>19</v>
      </c>
      <c r="F149" s="212">
        <v>20</v>
      </c>
      <c r="G149" s="212">
        <v>15</v>
      </c>
      <c r="H149" s="212">
        <v>25</v>
      </c>
      <c r="I149" s="212">
        <v>10</v>
      </c>
      <c r="J149" s="212">
        <v>1.5799999237060498E-2</v>
      </c>
      <c r="K149" s="212">
        <v>1.4199999570846558</v>
      </c>
      <c r="L149" s="212">
        <v>7.9000000953674316</v>
      </c>
      <c r="M149" s="212">
        <v>-0.76300001144409202</v>
      </c>
      <c r="N149" s="212">
        <v>5</v>
      </c>
      <c r="O149" s="212">
        <v>0.1</v>
      </c>
      <c r="P149" s="212">
        <v>10</v>
      </c>
      <c r="Q149" s="212">
        <v>36.219879149999997</v>
      </c>
    </row>
    <row r="150" spans="1:17">
      <c r="A150" s="247">
        <v>16</v>
      </c>
      <c r="B150" s="247" t="s">
        <v>254</v>
      </c>
      <c r="C150" s="247">
        <v>0</v>
      </c>
      <c r="D150" s="212">
        <v>200</v>
      </c>
      <c r="E150" s="212">
        <v>19</v>
      </c>
      <c r="F150" s="212">
        <v>20</v>
      </c>
      <c r="G150" s="212">
        <v>15</v>
      </c>
      <c r="H150" s="212">
        <v>25</v>
      </c>
      <c r="I150" s="212">
        <v>10</v>
      </c>
      <c r="J150" s="212">
        <v>1.5799999237060498E-2</v>
      </c>
      <c r="K150" s="212">
        <v>1.4199999570846558</v>
      </c>
      <c r="L150" s="212">
        <v>7.9000000953674316</v>
      </c>
      <c r="M150" s="212">
        <v>-0.76300001144409202</v>
      </c>
      <c r="N150" s="212">
        <v>5</v>
      </c>
      <c r="O150" s="212">
        <v>0.1</v>
      </c>
      <c r="P150" s="212">
        <v>10</v>
      </c>
      <c r="Q150" s="212">
        <v>36.219879149999997</v>
      </c>
    </row>
    <row r="151" spans="1:17">
      <c r="A151" s="247">
        <v>17</v>
      </c>
      <c r="B151" s="247" t="s">
        <v>255</v>
      </c>
      <c r="C151" s="247">
        <v>8</v>
      </c>
      <c r="D151" s="212">
        <v>10</v>
      </c>
      <c r="E151" s="212">
        <v>33</v>
      </c>
      <c r="F151" s="212">
        <v>35</v>
      </c>
      <c r="G151" s="212">
        <v>20</v>
      </c>
      <c r="H151" s="212">
        <v>40</v>
      </c>
      <c r="I151" s="212">
        <v>9</v>
      </c>
      <c r="J151" s="212">
        <v>1.5799999237060498E-2</v>
      </c>
      <c r="K151" s="212">
        <v>1.4199999570846558</v>
      </c>
      <c r="L151" s="212">
        <v>7.9000000953674316</v>
      </c>
      <c r="M151" s="212">
        <v>-0.76300001144409202</v>
      </c>
      <c r="N151" s="212">
        <v>4</v>
      </c>
      <c r="O151" s="212">
        <v>1.0329999999999999</v>
      </c>
      <c r="P151" s="212">
        <v>25</v>
      </c>
      <c r="Q151" s="212">
        <v>460.06491088867102</v>
      </c>
    </row>
    <row r="152" spans="1:17">
      <c r="A152" s="247">
        <v>17</v>
      </c>
      <c r="B152" s="247" t="s">
        <v>255</v>
      </c>
      <c r="C152" s="247">
        <v>7</v>
      </c>
      <c r="D152" s="212">
        <v>20</v>
      </c>
      <c r="E152" s="212">
        <v>32</v>
      </c>
      <c r="F152" s="212">
        <v>34</v>
      </c>
      <c r="G152" s="212">
        <v>19</v>
      </c>
      <c r="H152" s="212">
        <v>41</v>
      </c>
      <c r="I152" s="212">
        <v>12</v>
      </c>
      <c r="J152" s="212">
        <v>1.5799999237060498E-2</v>
      </c>
      <c r="K152" s="212">
        <v>1.4199999570846558</v>
      </c>
      <c r="L152" s="212">
        <v>7.9000000953674316</v>
      </c>
      <c r="M152" s="212">
        <v>-0.76300001144409202</v>
      </c>
      <c r="N152" s="212">
        <v>4</v>
      </c>
      <c r="O152" s="212">
        <v>1.0329999999999999</v>
      </c>
      <c r="P152" s="212">
        <v>20</v>
      </c>
      <c r="Q152" s="212">
        <v>131.81080627441401</v>
      </c>
    </row>
    <row r="153" spans="1:17">
      <c r="A153" s="247">
        <v>17</v>
      </c>
      <c r="B153" s="247" t="s">
        <v>255</v>
      </c>
      <c r="C153" s="247">
        <v>6</v>
      </c>
      <c r="D153" s="212">
        <v>40</v>
      </c>
      <c r="E153" s="212">
        <v>31</v>
      </c>
      <c r="F153" s="212">
        <v>35</v>
      </c>
      <c r="G153" s="212">
        <v>20</v>
      </c>
      <c r="H153" s="212">
        <v>40</v>
      </c>
      <c r="I153" s="212">
        <v>12</v>
      </c>
      <c r="J153" s="212">
        <v>1.5799999237060498E-2</v>
      </c>
      <c r="K153" s="212">
        <v>1.4199999570846558</v>
      </c>
      <c r="L153" s="212">
        <v>7.9000000953674316</v>
      </c>
      <c r="M153" s="212">
        <v>-0.76300001144409202</v>
      </c>
      <c r="N153" s="212">
        <v>4</v>
      </c>
      <c r="O153" s="212">
        <v>1.0329999999999999</v>
      </c>
      <c r="P153" s="212">
        <v>10</v>
      </c>
      <c r="Q153" s="212">
        <v>37.764419555663999</v>
      </c>
    </row>
    <row r="154" spans="1:17">
      <c r="A154" s="247">
        <v>17</v>
      </c>
      <c r="B154" s="247" t="s">
        <v>255</v>
      </c>
      <c r="C154" s="247">
        <v>5</v>
      </c>
      <c r="D154" s="212">
        <v>60</v>
      </c>
      <c r="E154" s="212">
        <v>26</v>
      </c>
      <c r="F154" s="212">
        <v>30</v>
      </c>
      <c r="G154" s="212">
        <v>19</v>
      </c>
      <c r="H154" s="212">
        <v>37</v>
      </c>
      <c r="I154" s="212">
        <v>11</v>
      </c>
      <c r="J154" s="212">
        <v>1.5799999237060498E-2</v>
      </c>
      <c r="K154" s="212">
        <v>1.4199999570846558</v>
      </c>
      <c r="L154" s="212">
        <v>7.9000000953674316</v>
      </c>
      <c r="M154" s="212">
        <v>-0.76300001144409202</v>
      </c>
      <c r="N154" s="212">
        <v>4</v>
      </c>
      <c r="O154" s="212">
        <v>1</v>
      </c>
      <c r="P154" s="212">
        <v>10</v>
      </c>
      <c r="Q154" s="212">
        <v>36.219879149999997</v>
      </c>
    </row>
    <row r="155" spans="1:17">
      <c r="A155" s="247">
        <v>17</v>
      </c>
      <c r="B155" s="247" t="s">
        <v>255</v>
      </c>
      <c r="C155" s="247">
        <v>4</v>
      </c>
      <c r="D155" s="212">
        <v>80</v>
      </c>
      <c r="E155" s="212">
        <v>18</v>
      </c>
      <c r="F155" s="212">
        <v>27</v>
      </c>
      <c r="G155" s="212">
        <v>19</v>
      </c>
      <c r="H155" s="212">
        <v>31</v>
      </c>
      <c r="I155" s="212">
        <v>10</v>
      </c>
      <c r="J155" s="212">
        <v>1.5799999237060498E-2</v>
      </c>
      <c r="K155" s="212">
        <v>1.4199999570846558</v>
      </c>
      <c r="L155" s="212">
        <v>7.9000000953674316</v>
      </c>
      <c r="M155" s="212">
        <v>-0.76300001144409202</v>
      </c>
      <c r="N155" s="212">
        <v>4</v>
      </c>
      <c r="O155" s="212">
        <v>0.1</v>
      </c>
      <c r="P155" s="212">
        <v>10</v>
      </c>
      <c r="Q155" s="212">
        <v>36.219879149999997</v>
      </c>
    </row>
    <row r="156" spans="1:17">
      <c r="A156" s="247">
        <v>17</v>
      </c>
      <c r="B156" s="247" t="s">
        <v>255</v>
      </c>
      <c r="C156" s="247">
        <v>3</v>
      </c>
      <c r="D156" s="212">
        <v>100</v>
      </c>
      <c r="E156" s="212">
        <v>18</v>
      </c>
      <c r="F156" s="212">
        <v>25</v>
      </c>
      <c r="G156" s="212">
        <v>20</v>
      </c>
      <c r="H156" s="212">
        <v>30</v>
      </c>
      <c r="I156" s="212">
        <v>10</v>
      </c>
      <c r="J156" s="212">
        <v>1.5799999237060498E-2</v>
      </c>
      <c r="K156" s="212">
        <v>1.4199999570846558</v>
      </c>
      <c r="L156" s="212">
        <v>7.9000000953674316</v>
      </c>
      <c r="M156" s="212">
        <v>-0.76300001144409202</v>
      </c>
      <c r="N156" s="212">
        <v>3</v>
      </c>
      <c r="O156" s="212">
        <v>0.1</v>
      </c>
      <c r="P156" s="212">
        <v>10</v>
      </c>
      <c r="Q156" s="212">
        <v>36.219879149999997</v>
      </c>
    </row>
    <row r="157" spans="1:17">
      <c r="A157" s="247">
        <v>17</v>
      </c>
      <c r="B157" s="247" t="s">
        <v>255</v>
      </c>
      <c r="C157" s="247">
        <v>2</v>
      </c>
      <c r="D157" s="212">
        <v>120</v>
      </c>
      <c r="E157" s="212">
        <v>15</v>
      </c>
      <c r="F157" s="212">
        <v>25</v>
      </c>
      <c r="G157" s="212">
        <v>20</v>
      </c>
      <c r="H157" s="212">
        <v>30</v>
      </c>
      <c r="I157" s="212">
        <v>10</v>
      </c>
      <c r="J157" s="212">
        <v>1.5799999237060498E-2</v>
      </c>
      <c r="K157" s="212">
        <v>1.4199999570846558</v>
      </c>
      <c r="L157" s="212">
        <v>7.9000000953674316</v>
      </c>
      <c r="M157" s="212">
        <v>-0.76300001144409202</v>
      </c>
      <c r="N157" s="212">
        <v>5</v>
      </c>
      <c r="O157" s="212">
        <v>0.1</v>
      </c>
      <c r="P157" s="212">
        <v>10</v>
      </c>
      <c r="Q157" s="212">
        <v>36.219879149999997</v>
      </c>
    </row>
    <row r="158" spans="1:17">
      <c r="A158" s="247">
        <v>17</v>
      </c>
      <c r="B158" s="247" t="s">
        <v>255</v>
      </c>
      <c r="C158" s="247">
        <v>1</v>
      </c>
      <c r="D158" s="212">
        <v>140</v>
      </c>
      <c r="E158" s="212">
        <v>20</v>
      </c>
      <c r="F158" s="212">
        <v>25</v>
      </c>
      <c r="G158" s="212">
        <v>23</v>
      </c>
      <c r="H158" s="212">
        <v>30</v>
      </c>
      <c r="I158" s="212">
        <v>10</v>
      </c>
      <c r="J158" s="212">
        <v>1.5799999237060498E-2</v>
      </c>
      <c r="K158" s="212">
        <v>1.4199999570846558</v>
      </c>
      <c r="L158" s="212">
        <v>7.9000000953674316</v>
      </c>
      <c r="M158" s="212">
        <v>-0.76300001144409202</v>
      </c>
      <c r="N158" s="212">
        <v>5</v>
      </c>
      <c r="O158" s="212">
        <v>0.1</v>
      </c>
      <c r="P158" s="212">
        <v>10</v>
      </c>
      <c r="Q158" s="212">
        <v>36.219879149999997</v>
      </c>
    </row>
    <row r="159" spans="1:17">
      <c r="A159" s="247">
        <v>17</v>
      </c>
      <c r="B159" s="247" t="s">
        <v>255</v>
      </c>
      <c r="C159" s="247">
        <v>0</v>
      </c>
      <c r="D159" s="212">
        <v>200</v>
      </c>
      <c r="E159" s="212">
        <v>20</v>
      </c>
      <c r="F159" s="212">
        <v>25</v>
      </c>
      <c r="G159" s="212">
        <v>23</v>
      </c>
      <c r="H159" s="212">
        <v>30</v>
      </c>
      <c r="I159" s="212">
        <v>10</v>
      </c>
      <c r="J159" s="212">
        <v>1.5799999237060498E-2</v>
      </c>
      <c r="K159" s="212">
        <v>1.4199999570846558</v>
      </c>
      <c r="L159" s="212">
        <v>7.9000000953674316</v>
      </c>
      <c r="M159" s="212">
        <v>-0.76300001144409202</v>
      </c>
      <c r="N159" s="212">
        <v>5</v>
      </c>
      <c r="O159" s="212">
        <v>0.1</v>
      </c>
      <c r="P159" s="212">
        <v>10</v>
      </c>
      <c r="Q159" s="212">
        <v>36.219879149999997</v>
      </c>
    </row>
    <row r="160" spans="1:17">
      <c r="A160" s="247">
        <v>18</v>
      </c>
      <c r="B160" s="247" t="s">
        <v>256</v>
      </c>
      <c r="C160" s="247">
        <v>8</v>
      </c>
      <c r="D160" s="212">
        <v>10</v>
      </c>
      <c r="E160" s="212">
        <v>33</v>
      </c>
      <c r="F160" s="212">
        <v>35</v>
      </c>
      <c r="G160" s="212">
        <v>20</v>
      </c>
      <c r="H160" s="212">
        <v>41</v>
      </c>
      <c r="I160" s="212">
        <v>9</v>
      </c>
      <c r="J160" s="212">
        <v>1.5799999237060498E-2</v>
      </c>
      <c r="K160" s="212">
        <v>1.4199999570846558</v>
      </c>
      <c r="L160" s="212">
        <v>7.9000000953674316</v>
      </c>
      <c r="M160" s="212">
        <v>-0.76300001144409202</v>
      </c>
      <c r="N160" s="212">
        <v>4</v>
      </c>
      <c r="O160" s="212">
        <v>1.0329999999999999</v>
      </c>
      <c r="P160" s="212">
        <v>25</v>
      </c>
      <c r="Q160" s="212">
        <v>460.06491088867102</v>
      </c>
    </row>
    <row r="161" spans="1:17">
      <c r="A161" s="247">
        <v>18</v>
      </c>
      <c r="B161" s="247" t="s">
        <v>256</v>
      </c>
      <c r="C161" s="247">
        <v>7</v>
      </c>
      <c r="D161" s="212">
        <v>20</v>
      </c>
      <c r="E161" s="212">
        <v>32</v>
      </c>
      <c r="F161" s="212">
        <v>34</v>
      </c>
      <c r="G161" s="212">
        <v>19</v>
      </c>
      <c r="H161" s="212">
        <v>41</v>
      </c>
      <c r="I161" s="212">
        <v>12</v>
      </c>
      <c r="J161" s="212">
        <v>1.5799999237060498E-2</v>
      </c>
      <c r="K161" s="212">
        <v>1.4199999570846558</v>
      </c>
      <c r="L161" s="212">
        <v>7.9000000953674316</v>
      </c>
      <c r="M161" s="212">
        <v>-0.76300001144409202</v>
      </c>
      <c r="N161" s="212">
        <v>4</v>
      </c>
      <c r="O161" s="212">
        <v>1.0329999999999999</v>
      </c>
      <c r="P161" s="212">
        <v>20</v>
      </c>
      <c r="Q161" s="212">
        <v>131.81080627441401</v>
      </c>
    </row>
    <row r="162" spans="1:17">
      <c r="A162" s="247">
        <v>18</v>
      </c>
      <c r="B162" s="247" t="s">
        <v>256</v>
      </c>
      <c r="C162" s="247">
        <v>6</v>
      </c>
      <c r="D162" s="212">
        <v>40</v>
      </c>
      <c r="E162" s="212">
        <v>31</v>
      </c>
      <c r="F162" s="212">
        <v>35</v>
      </c>
      <c r="G162" s="212">
        <v>20</v>
      </c>
      <c r="H162" s="212">
        <v>40</v>
      </c>
      <c r="I162" s="212">
        <v>12</v>
      </c>
      <c r="J162" s="212">
        <v>1.5799999237060498E-2</v>
      </c>
      <c r="K162" s="212">
        <v>1.4199999570846558</v>
      </c>
      <c r="L162" s="212">
        <v>7.9000000953674316</v>
      </c>
      <c r="M162" s="212">
        <v>-0.76300001144409202</v>
      </c>
      <c r="N162" s="212">
        <v>4</v>
      </c>
      <c r="O162" s="212">
        <v>1.0329999999999999</v>
      </c>
      <c r="P162" s="212">
        <v>10</v>
      </c>
      <c r="Q162" s="212">
        <v>37.764419555663999</v>
      </c>
    </row>
    <row r="163" spans="1:17">
      <c r="A163" s="247">
        <v>18</v>
      </c>
      <c r="B163" s="247" t="s">
        <v>256</v>
      </c>
      <c r="C163" s="247">
        <v>5</v>
      </c>
      <c r="D163" s="212">
        <v>60</v>
      </c>
      <c r="E163" s="212">
        <v>26</v>
      </c>
      <c r="F163" s="212">
        <v>30</v>
      </c>
      <c r="G163" s="212">
        <v>19</v>
      </c>
      <c r="H163" s="212">
        <v>37</v>
      </c>
      <c r="I163" s="212">
        <v>11</v>
      </c>
      <c r="J163" s="212">
        <v>1.5799999237060498E-2</v>
      </c>
      <c r="K163" s="212">
        <v>1.4199999570846558</v>
      </c>
      <c r="L163" s="212">
        <v>7.9000000953674316</v>
      </c>
      <c r="M163" s="212">
        <v>-0.76300001144409202</v>
      </c>
      <c r="N163" s="212">
        <v>4</v>
      </c>
      <c r="O163" s="212">
        <v>1</v>
      </c>
      <c r="P163" s="212">
        <v>10</v>
      </c>
      <c r="Q163" s="212">
        <v>36.219879149999997</v>
      </c>
    </row>
    <row r="164" spans="1:17">
      <c r="A164" s="247">
        <v>18</v>
      </c>
      <c r="B164" s="247" t="s">
        <v>256</v>
      </c>
      <c r="C164" s="247">
        <v>4</v>
      </c>
      <c r="D164" s="212">
        <v>80</v>
      </c>
      <c r="E164" s="212">
        <v>18</v>
      </c>
      <c r="F164" s="212">
        <v>27</v>
      </c>
      <c r="G164" s="212">
        <v>19</v>
      </c>
      <c r="H164" s="212">
        <v>31</v>
      </c>
      <c r="I164" s="212">
        <v>10</v>
      </c>
      <c r="J164" s="212">
        <v>1.5799999237060498E-2</v>
      </c>
      <c r="K164" s="212">
        <v>1.4199999570846558</v>
      </c>
      <c r="L164" s="212">
        <v>7.9000000953674316</v>
      </c>
      <c r="M164" s="212">
        <v>-0.76300001144409202</v>
      </c>
      <c r="N164" s="212">
        <v>4</v>
      </c>
      <c r="O164" s="212">
        <v>0.1</v>
      </c>
      <c r="P164" s="212">
        <v>10</v>
      </c>
      <c r="Q164" s="212">
        <v>36.219879149999997</v>
      </c>
    </row>
    <row r="165" spans="1:17">
      <c r="A165" s="247">
        <v>18</v>
      </c>
      <c r="B165" s="247" t="s">
        <v>256</v>
      </c>
      <c r="C165" s="247">
        <v>3</v>
      </c>
      <c r="D165" s="212">
        <v>100</v>
      </c>
      <c r="E165" s="212">
        <v>18</v>
      </c>
      <c r="F165" s="212">
        <v>25</v>
      </c>
      <c r="G165" s="212">
        <v>20</v>
      </c>
      <c r="H165" s="212">
        <v>30</v>
      </c>
      <c r="I165" s="212">
        <v>10</v>
      </c>
      <c r="J165" s="212">
        <v>1.5799999237060498E-2</v>
      </c>
      <c r="K165" s="212">
        <v>1.4199999570846558</v>
      </c>
      <c r="L165" s="212">
        <v>7.9000000953674316</v>
      </c>
      <c r="M165" s="212">
        <v>-0.76300001144409202</v>
      </c>
      <c r="N165" s="212">
        <v>4</v>
      </c>
      <c r="O165" s="212">
        <v>0.1</v>
      </c>
      <c r="P165" s="212">
        <v>10</v>
      </c>
      <c r="Q165" s="212">
        <v>36.219879149999997</v>
      </c>
    </row>
    <row r="166" spans="1:17">
      <c r="A166" s="247">
        <v>18</v>
      </c>
      <c r="B166" s="247" t="s">
        <v>256</v>
      </c>
      <c r="C166" s="247">
        <v>2</v>
      </c>
      <c r="D166" s="212">
        <v>120</v>
      </c>
      <c r="E166" s="212">
        <v>15</v>
      </c>
      <c r="F166" s="212">
        <v>25</v>
      </c>
      <c r="G166" s="212">
        <v>20</v>
      </c>
      <c r="H166" s="212">
        <v>30</v>
      </c>
      <c r="I166" s="212">
        <v>10</v>
      </c>
      <c r="J166" s="212">
        <v>1.5799999237060498E-2</v>
      </c>
      <c r="K166" s="212">
        <v>1.4199999570846558</v>
      </c>
      <c r="L166" s="212">
        <v>7.9000000953674316</v>
      </c>
      <c r="M166" s="212">
        <v>-0.76300001144409202</v>
      </c>
      <c r="N166" s="212">
        <v>4</v>
      </c>
      <c r="O166" s="212">
        <v>0.1</v>
      </c>
      <c r="P166" s="212">
        <v>10</v>
      </c>
      <c r="Q166" s="212">
        <v>36.219879149999997</v>
      </c>
    </row>
    <row r="167" spans="1:17">
      <c r="A167" s="247">
        <v>18</v>
      </c>
      <c r="B167" s="247" t="s">
        <v>256</v>
      </c>
      <c r="C167" s="247">
        <v>1</v>
      </c>
      <c r="D167" s="212">
        <v>140</v>
      </c>
      <c r="E167" s="212">
        <v>20</v>
      </c>
      <c r="F167" s="212">
        <v>25</v>
      </c>
      <c r="G167" s="212">
        <v>23</v>
      </c>
      <c r="H167" s="212">
        <v>30</v>
      </c>
      <c r="I167" s="212">
        <v>10</v>
      </c>
      <c r="J167" s="212">
        <v>1.5799999237060498E-2</v>
      </c>
      <c r="K167" s="212">
        <v>1.4199999570846558</v>
      </c>
      <c r="L167" s="212">
        <v>7.9000000953674316</v>
      </c>
      <c r="M167" s="212">
        <v>-0.76300001144409202</v>
      </c>
      <c r="N167" s="212">
        <v>4</v>
      </c>
      <c r="O167" s="212">
        <v>0.1</v>
      </c>
      <c r="P167" s="212">
        <v>10</v>
      </c>
      <c r="Q167" s="212">
        <v>36.219879149999997</v>
      </c>
    </row>
    <row r="168" spans="1:17">
      <c r="A168" s="247">
        <v>18</v>
      </c>
      <c r="B168" s="247" t="s">
        <v>256</v>
      </c>
      <c r="C168" s="247">
        <v>0</v>
      </c>
      <c r="D168" s="212">
        <v>200</v>
      </c>
      <c r="E168" s="212">
        <v>20</v>
      </c>
      <c r="F168" s="212">
        <v>25</v>
      </c>
      <c r="G168" s="212">
        <v>23</v>
      </c>
      <c r="H168" s="212">
        <v>30</v>
      </c>
      <c r="I168" s="212">
        <v>10</v>
      </c>
      <c r="J168" s="212">
        <v>1.5799999237060498E-2</v>
      </c>
      <c r="K168" s="212">
        <v>1.4199999570846558</v>
      </c>
      <c r="L168" s="212">
        <v>7.9000000953674316</v>
      </c>
      <c r="M168" s="212">
        <v>-0.76300001144409202</v>
      </c>
      <c r="N168" s="212">
        <v>4</v>
      </c>
      <c r="O168" s="212">
        <v>0.1</v>
      </c>
      <c r="P168" s="212">
        <v>10</v>
      </c>
      <c r="Q168" s="212">
        <v>36.219879149999997</v>
      </c>
    </row>
    <row r="169" spans="1:17">
      <c r="A169" s="247">
        <v>19</v>
      </c>
      <c r="B169" s="247" t="s">
        <v>252</v>
      </c>
      <c r="C169" s="247">
        <v>8</v>
      </c>
      <c r="D169" s="212">
        <v>10</v>
      </c>
      <c r="E169" s="212">
        <v>25</v>
      </c>
      <c r="F169" s="212">
        <v>35</v>
      </c>
      <c r="G169" s="212">
        <v>15</v>
      </c>
      <c r="H169" s="212">
        <v>42</v>
      </c>
      <c r="I169" s="212">
        <v>12</v>
      </c>
      <c r="J169" s="212">
        <v>1.5799999237060498E-2</v>
      </c>
      <c r="K169" s="212">
        <v>1.4199999570846558</v>
      </c>
      <c r="L169" s="212">
        <v>7.9000000953674316</v>
      </c>
      <c r="M169" s="212">
        <v>-0.76300001144409202</v>
      </c>
      <c r="N169" s="212">
        <v>5</v>
      </c>
      <c r="O169" s="212">
        <v>1.0329999999999999</v>
      </c>
      <c r="P169" s="212">
        <v>25</v>
      </c>
      <c r="Q169" s="212">
        <v>460.06491088867102</v>
      </c>
    </row>
    <row r="170" spans="1:17">
      <c r="A170" s="247">
        <v>19</v>
      </c>
      <c r="B170" s="247" t="s">
        <v>252</v>
      </c>
      <c r="C170" s="247">
        <v>7</v>
      </c>
      <c r="D170" s="212">
        <v>20</v>
      </c>
      <c r="E170" s="212">
        <v>30</v>
      </c>
      <c r="F170" s="212">
        <v>35</v>
      </c>
      <c r="G170" s="212">
        <v>15</v>
      </c>
      <c r="H170" s="212">
        <v>42</v>
      </c>
      <c r="I170" s="212">
        <v>12</v>
      </c>
      <c r="J170" s="212">
        <v>1.5799999237060498E-2</v>
      </c>
      <c r="K170" s="212">
        <v>1.4199999570846558</v>
      </c>
      <c r="L170" s="212">
        <v>7.9000000953674316</v>
      </c>
      <c r="M170" s="212">
        <v>-0.76300001144409202</v>
      </c>
      <c r="N170" s="212">
        <v>1</v>
      </c>
      <c r="O170" s="212">
        <v>1.0329999999999999</v>
      </c>
      <c r="P170" s="212">
        <v>20</v>
      </c>
      <c r="Q170" s="212">
        <v>131.81080627441401</v>
      </c>
    </row>
    <row r="171" spans="1:17">
      <c r="A171" s="247">
        <v>19</v>
      </c>
      <c r="B171" s="247" t="s">
        <v>252</v>
      </c>
      <c r="C171" s="247">
        <v>6</v>
      </c>
      <c r="D171" s="212">
        <v>40</v>
      </c>
      <c r="E171" s="212">
        <v>25</v>
      </c>
      <c r="F171" s="212">
        <v>32</v>
      </c>
      <c r="G171" s="212">
        <v>15</v>
      </c>
      <c r="H171" s="212">
        <v>42</v>
      </c>
      <c r="I171" s="212">
        <v>12</v>
      </c>
      <c r="J171" s="212">
        <v>1.5799999237060498E-2</v>
      </c>
      <c r="K171" s="212">
        <v>1.4199999570846558</v>
      </c>
      <c r="L171" s="212">
        <v>7.9000000953674316</v>
      </c>
      <c r="M171" s="212">
        <v>-0.76300001144409202</v>
      </c>
      <c r="N171" s="212">
        <v>1</v>
      </c>
      <c r="O171" s="212">
        <v>1.0329999999999999</v>
      </c>
      <c r="P171" s="212">
        <v>10</v>
      </c>
      <c r="Q171" s="212">
        <v>37.764419555663999</v>
      </c>
    </row>
    <row r="172" spans="1:17">
      <c r="A172" s="247">
        <v>19</v>
      </c>
      <c r="B172" s="247" t="s">
        <v>252</v>
      </c>
      <c r="C172" s="247">
        <v>5</v>
      </c>
      <c r="D172" s="212">
        <v>60</v>
      </c>
      <c r="E172" s="212">
        <v>25</v>
      </c>
      <c r="F172" s="212">
        <v>27</v>
      </c>
      <c r="G172" s="212">
        <v>15</v>
      </c>
      <c r="H172" s="212">
        <v>39</v>
      </c>
      <c r="I172" s="212">
        <v>12</v>
      </c>
      <c r="J172" s="212">
        <v>1.5799999237060498E-2</v>
      </c>
      <c r="K172" s="212">
        <v>1.4199999570846558</v>
      </c>
      <c r="L172" s="212">
        <v>7.9000000953674316</v>
      </c>
      <c r="M172" s="212">
        <v>-0.76300001144409202</v>
      </c>
      <c r="N172" s="212">
        <v>1</v>
      </c>
      <c r="O172" s="212">
        <v>1</v>
      </c>
      <c r="P172" s="212">
        <v>10</v>
      </c>
      <c r="Q172" s="212">
        <v>36.219879149999997</v>
      </c>
    </row>
    <row r="173" spans="1:17">
      <c r="A173" s="247">
        <v>19</v>
      </c>
      <c r="B173" s="247" t="s">
        <v>252</v>
      </c>
      <c r="C173" s="247">
        <v>4</v>
      </c>
      <c r="D173" s="212">
        <v>80</v>
      </c>
      <c r="E173" s="212">
        <v>25</v>
      </c>
      <c r="F173" s="212">
        <v>25</v>
      </c>
      <c r="G173" s="212">
        <v>15</v>
      </c>
      <c r="H173" s="212">
        <v>36</v>
      </c>
      <c r="I173" s="212">
        <v>12</v>
      </c>
      <c r="J173" s="212">
        <v>1.5799999237060498E-2</v>
      </c>
      <c r="K173" s="212">
        <v>1.4199999570846558</v>
      </c>
      <c r="L173" s="212">
        <v>7.9000000953674316</v>
      </c>
      <c r="M173" s="212">
        <v>-0.76300001144409202</v>
      </c>
      <c r="N173" s="212">
        <v>1</v>
      </c>
      <c r="O173" s="212">
        <v>0.1</v>
      </c>
      <c r="P173" s="212">
        <v>10</v>
      </c>
      <c r="Q173" s="212">
        <v>36.219879149999997</v>
      </c>
    </row>
    <row r="174" spans="1:17">
      <c r="A174" s="247">
        <v>19</v>
      </c>
      <c r="B174" s="247" t="s">
        <v>252</v>
      </c>
      <c r="C174" s="247">
        <v>3</v>
      </c>
      <c r="D174" s="212">
        <v>100</v>
      </c>
      <c r="E174" s="212">
        <v>25</v>
      </c>
      <c r="F174" s="212">
        <v>25</v>
      </c>
      <c r="G174" s="212">
        <v>15</v>
      </c>
      <c r="H174" s="212">
        <v>35</v>
      </c>
      <c r="I174" s="212">
        <v>12</v>
      </c>
      <c r="J174" s="212">
        <v>1.5799999237060498E-2</v>
      </c>
      <c r="K174" s="212">
        <v>1.4199999570846558</v>
      </c>
      <c r="L174" s="212">
        <v>7.9000000953674316</v>
      </c>
      <c r="M174" s="212">
        <v>-0.76300001144409202</v>
      </c>
      <c r="N174" s="212">
        <v>1</v>
      </c>
      <c r="O174" s="212">
        <v>0.1</v>
      </c>
      <c r="P174" s="212">
        <v>10</v>
      </c>
      <c r="Q174" s="212">
        <v>36.219879149999997</v>
      </c>
    </row>
    <row r="175" spans="1:17">
      <c r="A175" s="247">
        <v>19</v>
      </c>
      <c r="B175" s="247" t="s">
        <v>252</v>
      </c>
      <c r="C175" s="247">
        <v>2</v>
      </c>
      <c r="D175" s="212">
        <v>120</v>
      </c>
      <c r="E175" s="212">
        <v>24</v>
      </c>
      <c r="F175" s="212">
        <v>25</v>
      </c>
      <c r="G175" s="212">
        <v>15</v>
      </c>
      <c r="H175" s="212">
        <v>34</v>
      </c>
      <c r="I175" s="212">
        <v>12</v>
      </c>
      <c r="J175" s="212">
        <v>1.5799999237060498E-2</v>
      </c>
      <c r="K175" s="212">
        <v>1.4199999570846558</v>
      </c>
      <c r="L175" s="212">
        <v>7.9000000953674316</v>
      </c>
      <c r="M175" s="212">
        <v>-0.76300001144409202</v>
      </c>
      <c r="N175" s="212">
        <v>1</v>
      </c>
      <c r="O175" s="212">
        <v>0.1</v>
      </c>
      <c r="P175" s="212">
        <v>10</v>
      </c>
      <c r="Q175" s="212">
        <v>36.219879149999997</v>
      </c>
    </row>
    <row r="176" spans="1:17">
      <c r="A176" s="247">
        <v>19</v>
      </c>
      <c r="B176" s="247" t="s">
        <v>252</v>
      </c>
      <c r="C176" s="247">
        <v>1</v>
      </c>
      <c r="D176" s="212">
        <v>140</v>
      </c>
      <c r="E176" s="212">
        <v>24</v>
      </c>
      <c r="F176" s="212">
        <v>25</v>
      </c>
      <c r="G176" s="212">
        <v>15</v>
      </c>
      <c r="H176" s="212">
        <v>34</v>
      </c>
      <c r="I176" s="212">
        <v>12</v>
      </c>
      <c r="J176" s="212">
        <v>1.5799999237060498E-2</v>
      </c>
      <c r="K176" s="212">
        <v>1.4199999570846558</v>
      </c>
      <c r="L176" s="212">
        <v>7.9000000953674316</v>
      </c>
      <c r="M176" s="212">
        <v>-0.76300001144409202</v>
      </c>
      <c r="N176" s="212">
        <v>1</v>
      </c>
      <c r="O176" s="212">
        <v>0.1</v>
      </c>
      <c r="P176" s="212">
        <v>10</v>
      </c>
      <c r="Q176" s="212">
        <v>36.219879149999997</v>
      </c>
    </row>
    <row r="177" spans="1:17">
      <c r="A177" s="247">
        <v>19</v>
      </c>
      <c r="B177" s="247" t="s">
        <v>252</v>
      </c>
      <c r="C177" s="247">
        <v>0</v>
      </c>
      <c r="D177" s="247">
        <v>200</v>
      </c>
      <c r="E177" s="212">
        <v>24</v>
      </c>
      <c r="F177" s="212">
        <v>25</v>
      </c>
      <c r="G177" s="212">
        <v>15</v>
      </c>
      <c r="H177" s="212">
        <v>34</v>
      </c>
      <c r="I177" s="212">
        <v>12</v>
      </c>
      <c r="J177" s="212">
        <v>1.5799999237060498E-2</v>
      </c>
      <c r="K177" s="212">
        <v>1.4199999570846558</v>
      </c>
      <c r="L177" s="212">
        <v>7.9000000953674316</v>
      </c>
      <c r="M177" s="212">
        <v>-0.76300001144409202</v>
      </c>
      <c r="N177" s="212">
        <v>1</v>
      </c>
      <c r="O177" s="212">
        <v>0.1</v>
      </c>
      <c r="P177" s="212">
        <v>10</v>
      </c>
      <c r="Q177" s="212">
        <v>36.219879149999997</v>
      </c>
    </row>
    <row r="178" spans="1:17">
      <c r="A178" s="247">
        <v>20</v>
      </c>
      <c r="B178" s="247" t="s">
        <v>257</v>
      </c>
      <c r="C178" s="247">
        <v>8</v>
      </c>
      <c r="D178" s="212">
        <v>10</v>
      </c>
      <c r="E178" s="212">
        <v>23</v>
      </c>
      <c r="F178" s="212">
        <v>35</v>
      </c>
      <c r="G178" s="212">
        <v>23</v>
      </c>
      <c r="H178" s="212">
        <v>41</v>
      </c>
      <c r="I178" s="212">
        <v>10</v>
      </c>
      <c r="J178" s="212">
        <v>1.5799999237060498E-2</v>
      </c>
      <c r="K178" s="212">
        <v>1.4199999570846558</v>
      </c>
      <c r="L178" s="212">
        <v>7.9000000953674316</v>
      </c>
      <c r="M178" s="212">
        <v>-0.76300001144409202</v>
      </c>
      <c r="N178" s="212">
        <v>4</v>
      </c>
      <c r="O178" s="212">
        <v>1.0329999999999999</v>
      </c>
      <c r="P178" s="212">
        <v>25</v>
      </c>
      <c r="Q178" s="212">
        <v>460.06491088867102</v>
      </c>
    </row>
    <row r="179" spans="1:17">
      <c r="A179" s="247">
        <v>20</v>
      </c>
      <c r="B179" s="247" t="s">
        <v>257</v>
      </c>
      <c r="C179" s="247">
        <v>7</v>
      </c>
      <c r="D179" s="212">
        <v>20</v>
      </c>
      <c r="E179" s="212">
        <v>24</v>
      </c>
      <c r="F179" s="212">
        <v>34</v>
      </c>
      <c r="G179" s="212">
        <v>22</v>
      </c>
      <c r="H179" s="212">
        <v>42</v>
      </c>
      <c r="I179" s="212">
        <v>12</v>
      </c>
      <c r="J179" s="212">
        <v>1.5799999237060498E-2</v>
      </c>
      <c r="K179" s="212">
        <v>1.4199999570846558</v>
      </c>
      <c r="L179" s="212">
        <v>7.9000000953674316</v>
      </c>
      <c r="M179" s="212">
        <v>-0.76300001144409202</v>
      </c>
      <c r="N179" s="212">
        <v>5</v>
      </c>
      <c r="O179" s="212">
        <v>1.0329999999999999</v>
      </c>
      <c r="P179" s="212">
        <v>20</v>
      </c>
      <c r="Q179" s="212">
        <v>131.81080627441401</v>
      </c>
    </row>
    <row r="180" spans="1:17">
      <c r="A180" s="247">
        <v>20</v>
      </c>
      <c r="B180" s="247" t="s">
        <v>257</v>
      </c>
      <c r="C180" s="247">
        <v>6</v>
      </c>
      <c r="D180" s="212">
        <v>40</v>
      </c>
      <c r="E180" s="212">
        <v>20</v>
      </c>
      <c r="F180" s="212">
        <v>35</v>
      </c>
      <c r="G180" s="212">
        <v>22</v>
      </c>
      <c r="H180" s="212">
        <v>36</v>
      </c>
      <c r="I180" s="212">
        <v>12</v>
      </c>
      <c r="J180" s="212">
        <v>1.5799999237060498E-2</v>
      </c>
      <c r="K180" s="212">
        <v>1.4199999570846558</v>
      </c>
      <c r="L180" s="212">
        <v>7.9000000953674316</v>
      </c>
      <c r="M180" s="212">
        <v>-0.76300001144409202</v>
      </c>
      <c r="N180" s="212">
        <v>5</v>
      </c>
      <c r="O180" s="212">
        <v>1.0329999999999999</v>
      </c>
      <c r="P180" s="212">
        <v>10</v>
      </c>
      <c r="Q180" s="212">
        <v>37.764419555663999</v>
      </c>
    </row>
    <row r="181" spans="1:17">
      <c r="A181" s="247">
        <v>20</v>
      </c>
      <c r="B181" s="247" t="s">
        <v>257</v>
      </c>
      <c r="C181" s="247">
        <v>5</v>
      </c>
      <c r="D181" s="212">
        <v>60</v>
      </c>
      <c r="E181" s="212">
        <v>20</v>
      </c>
      <c r="F181" s="212">
        <v>30</v>
      </c>
      <c r="G181" s="212">
        <v>19</v>
      </c>
      <c r="H181" s="212">
        <v>31</v>
      </c>
      <c r="I181" s="212">
        <v>10</v>
      </c>
      <c r="J181" s="212">
        <v>1.5799999237060498E-2</v>
      </c>
      <c r="K181" s="212">
        <v>1.4199999570846558</v>
      </c>
      <c r="L181" s="212">
        <v>7.9000000953674316</v>
      </c>
      <c r="M181" s="212">
        <v>-0.76300001144409202</v>
      </c>
      <c r="N181" s="212">
        <v>4</v>
      </c>
      <c r="O181" s="212">
        <v>1</v>
      </c>
      <c r="P181" s="212">
        <v>10</v>
      </c>
      <c r="Q181" s="212">
        <v>36.219879149999997</v>
      </c>
    </row>
    <row r="182" spans="1:17">
      <c r="A182" s="247">
        <v>20</v>
      </c>
      <c r="B182" s="247" t="s">
        <v>257</v>
      </c>
      <c r="C182" s="247">
        <v>4</v>
      </c>
      <c r="D182" s="212">
        <v>80</v>
      </c>
      <c r="E182" s="212">
        <v>19</v>
      </c>
      <c r="F182" s="212">
        <v>25</v>
      </c>
      <c r="G182" s="212">
        <v>19</v>
      </c>
      <c r="H182" s="212">
        <v>30</v>
      </c>
      <c r="I182" s="212">
        <v>10</v>
      </c>
      <c r="J182" s="212">
        <v>1.5799999237060498E-2</v>
      </c>
      <c r="K182" s="212">
        <v>1.4199999570846558</v>
      </c>
      <c r="L182" s="212">
        <v>7.9000000953674316</v>
      </c>
      <c r="M182" s="212">
        <v>-0.76300001144409202</v>
      </c>
      <c r="N182" s="212">
        <v>4</v>
      </c>
      <c r="O182" s="212">
        <v>0.1</v>
      </c>
      <c r="P182" s="212">
        <v>10</v>
      </c>
      <c r="Q182" s="212">
        <v>36.219879149999997</v>
      </c>
    </row>
    <row r="183" spans="1:17">
      <c r="A183" s="247">
        <v>20</v>
      </c>
      <c r="B183" s="247" t="s">
        <v>257</v>
      </c>
      <c r="C183" s="247">
        <v>3</v>
      </c>
      <c r="D183" s="212">
        <v>100</v>
      </c>
      <c r="E183" s="212">
        <v>15</v>
      </c>
      <c r="F183" s="212">
        <v>17</v>
      </c>
      <c r="G183" s="212">
        <v>15</v>
      </c>
      <c r="H183" s="212">
        <v>26</v>
      </c>
      <c r="I183" s="212">
        <v>10</v>
      </c>
      <c r="J183" s="212">
        <v>1.5799999237060498E-2</v>
      </c>
      <c r="K183" s="212">
        <v>1.4199999570846558</v>
      </c>
      <c r="L183" s="212">
        <v>7.9000000953674316</v>
      </c>
      <c r="M183" s="212">
        <v>-0.76300001144409202</v>
      </c>
      <c r="N183" s="212">
        <v>3</v>
      </c>
      <c r="O183" s="212">
        <v>0.1</v>
      </c>
      <c r="P183" s="212">
        <v>10</v>
      </c>
      <c r="Q183" s="212">
        <v>36.219879149999997</v>
      </c>
    </row>
    <row r="184" spans="1:17">
      <c r="A184" s="247">
        <v>20</v>
      </c>
      <c r="B184" s="247" t="s">
        <v>257</v>
      </c>
      <c r="C184" s="247">
        <v>2</v>
      </c>
      <c r="D184" s="212">
        <v>120</v>
      </c>
      <c r="E184" s="212">
        <v>14</v>
      </c>
      <c r="F184" s="212">
        <v>17</v>
      </c>
      <c r="G184" s="212">
        <v>15</v>
      </c>
      <c r="H184" s="212">
        <v>24</v>
      </c>
      <c r="I184" s="212">
        <v>12</v>
      </c>
      <c r="J184" s="212">
        <v>1.5799999237060498E-2</v>
      </c>
      <c r="K184" s="212">
        <v>1.4199999570846558</v>
      </c>
      <c r="L184" s="212">
        <v>7.9000000953674316</v>
      </c>
      <c r="M184" s="212">
        <v>-0.76300001144409202</v>
      </c>
      <c r="N184" s="212">
        <v>1</v>
      </c>
      <c r="O184" s="212">
        <v>0.1</v>
      </c>
      <c r="P184" s="212">
        <v>10</v>
      </c>
      <c r="Q184" s="212">
        <v>36.219879149999997</v>
      </c>
    </row>
    <row r="185" spans="1:17">
      <c r="A185" s="247">
        <v>20</v>
      </c>
      <c r="B185" s="247" t="s">
        <v>257</v>
      </c>
      <c r="C185" s="247">
        <v>1</v>
      </c>
      <c r="D185" s="212">
        <v>140</v>
      </c>
      <c r="E185" s="212">
        <v>16</v>
      </c>
      <c r="F185" s="212">
        <v>20</v>
      </c>
      <c r="G185" s="212">
        <v>15</v>
      </c>
      <c r="H185" s="212">
        <v>25</v>
      </c>
      <c r="I185" s="212">
        <v>10</v>
      </c>
      <c r="J185" s="212">
        <v>1.5799999237060498E-2</v>
      </c>
      <c r="K185" s="212">
        <v>1.4199999570846558</v>
      </c>
      <c r="L185" s="212">
        <v>7.9000000953674316</v>
      </c>
      <c r="M185" s="212">
        <v>-0.76300001144409202</v>
      </c>
      <c r="N185" s="212">
        <v>1</v>
      </c>
      <c r="O185" s="212">
        <v>0.1</v>
      </c>
      <c r="P185" s="212">
        <v>10</v>
      </c>
      <c r="Q185" s="212">
        <v>36.219879149999997</v>
      </c>
    </row>
    <row r="186" spans="1:17">
      <c r="A186" s="247">
        <v>20</v>
      </c>
      <c r="B186" s="247" t="s">
        <v>257</v>
      </c>
      <c r="C186" s="247">
        <v>0</v>
      </c>
      <c r="D186" s="247">
        <v>200</v>
      </c>
      <c r="E186" s="212">
        <v>16</v>
      </c>
      <c r="F186" s="212">
        <v>20</v>
      </c>
      <c r="G186" s="212">
        <v>15</v>
      </c>
      <c r="H186" s="212">
        <v>25</v>
      </c>
      <c r="I186" s="212">
        <v>10</v>
      </c>
      <c r="J186" s="212">
        <v>1.5799999237060498E-2</v>
      </c>
      <c r="K186" s="212">
        <v>1.4199999570846558</v>
      </c>
      <c r="L186" s="212">
        <v>7.9000000953674316</v>
      </c>
      <c r="M186" s="212">
        <v>-0.76300001144409202</v>
      </c>
      <c r="N186" s="212">
        <v>1</v>
      </c>
      <c r="O186" s="212">
        <v>0.1</v>
      </c>
      <c r="P186" s="212">
        <v>10</v>
      </c>
      <c r="Q186" s="212">
        <v>36.219879149999997</v>
      </c>
    </row>
    <row r="187" spans="1:17">
      <c r="A187" s="247">
        <v>21</v>
      </c>
      <c r="B187" s="247" t="s">
        <v>258</v>
      </c>
      <c r="C187" s="247">
        <v>8</v>
      </c>
      <c r="D187" s="212">
        <v>10</v>
      </c>
      <c r="E187" s="212">
        <v>35</v>
      </c>
      <c r="F187" s="212">
        <v>33</v>
      </c>
      <c r="G187" s="212">
        <v>20</v>
      </c>
      <c r="H187" s="212">
        <v>36</v>
      </c>
      <c r="I187" s="212">
        <v>3</v>
      </c>
      <c r="J187" s="212">
        <v>1.5799999237060498E-2</v>
      </c>
      <c r="K187" s="212">
        <v>1.4199999570846558</v>
      </c>
      <c r="L187" s="212">
        <v>7.9000000953674316</v>
      </c>
      <c r="M187" s="212">
        <v>-0.76300001144409202</v>
      </c>
      <c r="N187" s="212">
        <v>5</v>
      </c>
      <c r="O187" s="212">
        <v>1.0329999999999999</v>
      </c>
      <c r="P187" s="212">
        <v>25</v>
      </c>
      <c r="Q187" s="212">
        <v>460.06491088867102</v>
      </c>
    </row>
    <row r="188" spans="1:17">
      <c r="A188" s="247">
        <v>21</v>
      </c>
      <c r="B188" s="247" t="s">
        <v>258</v>
      </c>
      <c r="C188" s="247">
        <v>7</v>
      </c>
      <c r="D188" s="212">
        <v>20</v>
      </c>
      <c r="E188" s="212">
        <v>28</v>
      </c>
      <c r="F188" s="212">
        <v>34</v>
      </c>
      <c r="G188" s="212">
        <v>19</v>
      </c>
      <c r="H188" s="212">
        <v>37</v>
      </c>
      <c r="I188" s="212">
        <v>6</v>
      </c>
      <c r="J188" s="212">
        <v>1.5799999237060498E-2</v>
      </c>
      <c r="K188" s="212">
        <v>1.4199999570846558</v>
      </c>
      <c r="L188" s="212">
        <v>7.9000000953674316</v>
      </c>
      <c r="M188" s="212">
        <v>-0.76300001144409202</v>
      </c>
      <c r="N188" s="212">
        <v>3</v>
      </c>
      <c r="O188" s="212">
        <v>1.0329999999999999</v>
      </c>
      <c r="P188" s="212">
        <v>20</v>
      </c>
      <c r="Q188" s="212">
        <v>131.81080627441401</v>
      </c>
    </row>
    <row r="189" spans="1:17">
      <c r="A189" s="247">
        <v>21</v>
      </c>
      <c r="B189" s="247" t="s">
        <v>258</v>
      </c>
      <c r="C189" s="247">
        <v>6</v>
      </c>
      <c r="D189" s="212">
        <v>40</v>
      </c>
      <c r="E189" s="212">
        <v>34</v>
      </c>
      <c r="F189" s="212">
        <v>34</v>
      </c>
      <c r="G189" s="212">
        <v>22</v>
      </c>
      <c r="H189" s="212">
        <v>39</v>
      </c>
      <c r="I189" s="212">
        <v>6</v>
      </c>
      <c r="J189" s="212">
        <v>1.5799999237060498E-2</v>
      </c>
      <c r="K189" s="212">
        <v>1.4199999570846558</v>
      </c>
      <c r="L189" s="212">
        <v>7.9000000953674316</v>
      </c>
      <c r="M189" s="212">
        <v>-0.76300001144409202</v>
      </c>
      <c r="N189" s="212">
        <v>3</v>
      </c>
      <c r="O189" s="212">
        <v>1.0329999999999999</v>
      </c>
      <c r="P189" s="212">
        <v>10</v>
      </c>
      <c r="Q189" s="212">
        <v>37.764419555663999</v>
      </c>
    </row>
    <row r="190" spans="1:17">
      <c r="A190" s="247">
        <v>21</v>
      </c>
      <c r="B190" s="247" t="s">
        <v>258</v>
      </c>
      <c r="C190" s="247">
        <v>5</v>
      </c>
      <c r="D190" s="212">
        <v>60</v>
      </c>
      <c r="E190" s="212">
        <v>23</v>
      </c>
      <c r="F190" s="212">
        <v>33</v>
      </c>
      <c r="G190" s="212">
        <v>21</v>
      </c>
      <c r="H190" s="212">
        <v>36</v>
      </c>
      <c r="I190" s="212">
        <v>3</v>
      </c>
      <c r="J190" s="212">
        <v>1.5799999237060498E-2</v>
      </c>
      <c r="K190" s="212">
        <v>1.4199999570846558</v>
      </c>
      <c r="L190" s="212">
        <v>7.9000000953674316</v>
      </c>
      <c r="M190" s="212">
        <v>-0.76300001144409202</v>
      </c>
      <c r="N190" s="212">
        <v>5</v>
      </c>
      <c r="O190" s="212">
        <v>1</v>
      </c>
      <c r="P190" s="212">
        <v>10</v>
      </c>
      <c r="Q190" s="212">
        <v>36.219879149999997</v>
      </c>
    </row>
    <row r="191" spans="1:17">
      <c r="A191" s="247">
        <v>21</v>
      </c>
      <c r="B191" s="247" t="s">
        <v>258</v>
      </c>
      <c r="C191" s="247">
        <v>4</v>
      </c>
      <c r="D191" s="212">
        <v>80</v>
      </c>
      <c r="E191" s="212">
        <v>21</v>
      </c>
      <c r="F191" s="212">
        <v>25</v>
      </c>
      <c r="G191" s="212">
        <v>19</v>
      </c>
      <c r="H191" s="212">
        <v>33</v>
      </c>
      <c r="I191" s="212">
        <v>3</v>
      </c>
      <c r="J191" s="212">
        <v>1.5799999237060498E-2</v>
      </c>
      <c r="K191" s="212">
        <v>1.4199999570846558</v>
      </c>
      <c r="L191" s="212">
        <v>7.9000000953674316</v>
      </c>
      <c r="M191" s="212">
        <v>-0.76300001144409202</v>
      </c>
      <c r="N191" s="212">
        <v>5</v>
      </c>
      <c r="O191" s="212">
        <v>0.1</v>
      </c>
      <c r="P191" s="212">
        <v>10</v>
      </c>
      <c r="Q191" s="212">
        <v>36.219879149999997</v>
      </c>
    </row>
    <row r="192" spans="1:17">
      <c r="A192" s="247">
        <v>21</v>
      </c>
      <c r="B192" s="247" t="s">
        <v>258</v>
      </c>
      <c r="C192" s="247">
        <v>3</v>
      </c>
      <c r="D192" s="212">
        <v>100</v>
      </c>
      <c r="E192" s="212">
        <v>19</v>
      </c>
      <c r="F192" s="212">
        <v>23</v>
      </c>
      <c r="G192" s="212">
        <v>16</v>
      </c>
      <c r="H192" s="212">
        <v>30</v>
      </c>
      <c r="I192" s="212">
        <v>3</v>
      </c>
      <c r="J192" s="212">
        <v>1.5799999237060498E-2</v>
      </c>
      <c r="K192" s="212">
        <v>1.4199999570846558</v>
      </c>
      <c r="L192" s="212">
        <v>7.9000000953674316</v>
      </c>
      <c r="M192" s="212">
        <v>-0.76300001144409202</v>
      </c>
      <c r="N192" s="212">
        <v>2</v>
      </c>
      <c r="O192" s="212">
        <v>0.1</v>
      </c>
      <c r="P192" s="212">
        <v>10</v>
      </c>
      <c r="Q192" s="212">
        <v>36.219879149999997</v>
      </c>
    </row>
    <row r="193" spans="1:17">
      <c r="A193" s="247">
        <v>21</v>
      </c>
      <c r="B193" s="247" t="s">
        <v>258</v>
      </c>
      <c r="C193" s="247">
        <v>2</v>
      </c>
      <c r="D193" s="212">
        <v>120</v>
      </c>
      <c r="E193" s="212">
        <v>20</v>
      </c>
      <c r="F193" s="212">
        <v>23</v>
      </c>
      <c r="G193" s="212">
        <v>12</v>
      </c>
      <c r="H193" s="212">
        <v>28</v>
      </c>
      <c r="I193" s="212">
        <v>3</v>
      </c>
      <c r="J193" s="212">
        <v>1.5799999237060498E-2</v>
      </c>
      <c r="K193" s="212">
        <v>1.4199999570846558</v>
      </c>
      <c r="L193" s="212">
        <v>7.9000000953674316</v>
      </c>
      <c r="M193" s="212">
        <v>-0.76300001144409202</v>
      </c>
      <c r="N193" s="212">
        <v>3</v>
      </c>
      <c r="O193" s="212">
        <v>0.1</v>
      </c>
      <c r="P193" s="212">
        <v>10</v>
      </c>
      <c r="Q193" s="212">
        <v>36.219879149999997</v>
      </c>
    </row>
    <row r="194" spans="1:17">
      <c r="A194" s="247">
        <v>21</v>
      </c>
      <c r="B194" s="247" t="s">
        <v>258</v>
      </c>
      <c r="C194" s="247">
        <v>1</v>
      </c>
      <c r="D194" s="212">
        <v>140</v>
      </c>
      <c r="E194" s="212">
        <v>28</v>
      </c>
      <c r="F194" s="212">
        <v>29</v>
      </c>
      <c r="G194" s="212">
        <v>13</v>
      </c>
      <c r="H194" s="212">
        <v>35</v>
      </c>
      <c r="I194" s="212">
        <v>3</v>
      </c>
      <c r="J194" s="212">
        <v>1.5799999237060498E-2</v>
      </c>
      <c r="K194" s="212">
        <v>1.4199999570846558</v>
      </c>
      <c r="L194" s="212">
        <v>7.9000000953674316</v>
      </c>
      <c r="M194" s="212">
        <v>-0.76300001144409202</v>
      </c>
      <c r="N194" s="212">
        <v>3</v>
      </c>
      <c r="O194" s="212">
        <v>0.1</v>
      </c>
      <c r="P194" s="212">
        <v>10</v>
      </c>
      <c r="Q194" s="212">
        <v>36.219879149999997</v>
      </c>
    </row>
    <row r="195" spans="1:17">
      <c r="A195" s="247">
        <v>21</v>
      </c>
      <c r="B195" s="247" t="s">
        <v>258</v>
      </c>
      <c r="C195" s="247">
        <v>0</v>
      </c>
      <c r="D195" s="247">
        <v>200</v>
      </c>
      <c r="E195" s="212">
        <v>28</v>
      </c>
      <c r="F195" s="212">
        <v>29</v>
      </c>
      <c r="G195" s="212">
        <v>13</v>
      </c>
      <c r="H195" s="212">
        <v>35</v>
      </c>
      <c r="I195" s="212">
        <v>3</v>
      </c>
      <c r="J195" s="212">
        <v>1.5799999237060498E-2</v>
      </c>
      <c r="K195" s="212">
        <v>1.4199999570846558</v>
      </c>
      <c r="L195" s="212">
        <v>7.9000000953674316</v>
      </c>
      <c r="M195" s="212">
        <v>-0.76300001144409202</v>
      </c>
      <c r="N195" s="212">
        <v>3</v>
      </c>
      <c r="O195" s="212">
        <v>0.1</v>
      </c>
      <c r="P195" s="212">
        <v>10</v>
      </c>
      <c r="Q195" s="212">
        <v>36.219879149999997</v>
      </c>
    </row>
    <row r="196" spans="1:17">
      <c r="A196" s="247">
        <v>22</v>
      </c>
      <c r="B196" s="247" t="s">
        <v>259</v>
      </c>
      <c r="C196" s="247">
        <v>8</v>
      </c>
      <c r="D196" s="212">
        <v>10</v>
      </c>
      <c r="E196" s="212">
        <v>35</v>
      </c>
      <c r="F196" s="212">
        <v>35</v>
      </c>
      <c r="G196" s="212">
        <v>20</v>
      </c>
      <c r="H196" s="212">
        <v>36</v>
      </c>
      <c r="I196" s="212">
        <v>3</v>
      </c>
      <c r="J196" s="212">
        <v>1.5799999237060498E-2</v>
      </c>
      <c r="K196" s="212">
        <v>1.4199999570846558</v>
      </c>
      <c r="L196" s="212">
        <v>7.9000000953674316</v>
      </c>
      <c r="M196" s="212">
        <v>-0.76300001144409202</v>
      </c>
      <c r="N196" s="212">
        <v>5</v>
      </c>
      <c r="O196" s="212">
        <v>1.0329999999999999</v>
      </c>
      <c r="P196" s="212">
        <v>25</v>
      </c>
      <c r="Q196" s="212">
        <v>460.06491088867102</v>
      </c>
    </row>
    <row r="197" spans="1:17">
      <c r="A197" s="247">
        <v>22</v>
      </c>
      <c r="B197" s="247" t="s">
        <v>259</v>
      </c>
      <c r="C197" s="247">
        <v>7</v>
      </c>
      <c r="D197" s="212">
        <v>20</v>
      </c>
      <c r="E197" s="212">
        <v>32</v>
      </c>
      <c r="F197" s="212">
        <v>33</v>
      </c>
      <c r="G197" s="212">
        <v>15</v>
      </c>
      <c r="H197" s="212">
        <v>36</v>
      </c>
      <c r="I197" s="212">
        <v>2</v>
      </c>
      <c r="J197" s="212">
        <v>1.5799999237060498E-2</v>
      </c>
      <c r="K197" s="212">
        <v>1.4199999570846558</v>
      </c>
      <c r="L197" s="212">
        <v>7.9000000953674316</v>
      </c>
      <c r="M197" s="212">
        <v>-0.76300001144409202</v>
      </c>
      <c r="N197" s="212">
        <v>3</v>
      </c>
      <c r="O197" s="212">
        <v>1.0329999999999999</v>
      </c>
      <c r="P197" s="212">
        <v>20</v>
      </c>
      <c r="Q197" s="212">
        <v>131.81080627441401</v>
      </c>
    </row>
    <row r="198" spans="1:17">
      <c r="A198" s="247">
        <v>22</v>
      </c>
      <c r="B198" s="247" t="s">
        <v>259</v>
      </c>
      <c r="C198" s="247">
        <v>6</v>
      </c>
      <c r="D198" s="212">
        <v>40</v>
      </c>
      <c r="E198" s="212">
        <v>32</v>
      </c>
      <c r="F198" s="212">
        <v>33</v>
      </c>
      <c r="G198" s="212">
        <v>22</v>
      </c>
      <c r="H198" s="212">
        <v>37</v>
      </c>
      <c r="I198" s="212">
        <v>3</v>
      </c>
      <c r="J198" s="212">
        <v>1.5799999237060498E-2</v>
      </c>
      <c r="K198" s="212">
        <v>1.4199999570846558</v>
      </c>
      <c r="L198" s="212">
        <v>7.9000000953674316</v>
      </c>
      <c r="M198" s="212">
        <v>-0.76300001144409202</v>
      </c>
      <c r="N198" s="212">
        <v>3</v>
      </c>
      <c r="O198" s="212">
        <v>1.0329999999999999</v>
      </c>
      <c r="P198" s="212">
        <v>10</v>
      </c>
      <c r="Q198" s="212">
        <v>37.764419555663999</v>
      </c>
    </row>
    <row r="199" spans="1:17">
      <c r="A199" s="247">
        <v>22</v>
      </c>
      <c r="B199" s="247" t="s">
        <v>259</v>
      </c>
      <c r="C199" s="247">
        <v>5</v>
      </c>
      <c r="D199" s="212">
        <v>60</v>
      </c>
      <c r="E199" s="212">
        <v>27</v>
      </c>
      <c r="F199" s="212">
        <v>28</v>
      </c>
      <c r="G199" s="212">
        <v>20</v>
      </c>
      <c r="H199" s="212">
        <v>35</v>
      </c>
      <c r="I199" s="212">
        <v>3</v>
      </c>
      <c r="J199" s="212">
        <v>1.5799999237060498E-2</v>
      </c>
      <c r="K199" s="212">
        <v>1.4199999570846558</v>
      </c>
      <c r="L199" s="212">
        <v>7.9000000953674316</v>
      </c>
      <c r="M199" s="212">
        <v>-0.76300001144409202</v>
      </c>
      <c r="N199" s="212">
        <v>5</v>
      </c>
      <c r="O199" s="212">
        <v>1</v>
      </c>
      <c r="P199" s="212">
        <v>10</v>
      </c>
      <c r="Q199" s="212">
        <v>36.219879149999997</v>
      </c>
    </row>
    <row r="200" spans="1:17">
      <c r="A200" s="247">
        <v>22</v>
      </c>
      <c r="B200" s="247" t="s">
        <v>259</v>
      </c>
      <c r="C200" s="247">
        <v>4</v>
      </c>
      <c r="D200" s="212">
        <v>80</v>
      </c>
      <c r="E200" s="212">
        <v>21</v>
      </c>
      <c r="F200" s="212">
        <v>21</v>
      </c>
      <c r="G200" s="212">
        <v>19</v>
      </c>
      <c r="H200" s="212">
        <v>26</v>
      </c>
      <c r="I200" s="212">
        <v>3</v>
      </c>
      <c r="J200" s="212">
        <v>1.5799999237060498E-2</v>
      </c>
      <c r="K200" s="212">
        <v>1.4199999570846558</v>
      </c>
      <c r="L200" s="212">
        <v>7.9000000953674316</v>
      </c>
      <c r="M200" s="212">
        <v>-0.76300001144409202</v>
      </c>
      <c r="N200" s="212">
        <v>5</v>
      </c>
      <c r="O200" s="212">
        <v>0.1</v>
      </c>
      <c r="P200" s="212">
        <v>10</v>
      </c>
      <c r="Q200" s="212">
        <v>36.219879149999997</v>
      </c>
    </row>
    <row r="201" spans="1:17">
      <c r="A201" s="247">
        <v>22</v>
      </c>
      <c r="B201" s="247" t="s">
        <v>259</v>
      </c>
      <c r="C201" s="247">
        <v>3</v>
      </c>
      <c r="D201" s="212">
        <v>100</v>
      </c>
      <c r="E201" s="212">
        <v>19</v>
      </c>
      <c r="F201" s="212">
        <v>17</v>
      </c>
      <c r="G201" s="212">
        <v>14</v>
      </c>
      <c r="H201" s="212">
        <v>22</v>
      </c>
      <c r="I201" s="212">
        <v>3</v>
      </c>
      <c r="J201" s="212">
        <v>1.5799999237060498E-2</v>
      </c>
      <c r="K201" s="212">
        <v>1.4199999570846558</v>
      </c>
      <c r="L201" s="212">
        <v>7.9000000953674316</v>
      </c>
      <c r="M201" s="212">
        <v>-0.76300001144409202</v>
      </c>
      <c r="N201" s="212">
        <v>2</v>
      </c>
      <c r="O201" s="212">
        <v>0.1</v>
      </c>
      <c r="P201" s="212">
        <v>10</v>
      </c>
      <c r="Q201" s="212">
        <v>36.219879149999997</v>
      </c>
    </row>
    <row r="202" spans="1:17">
      <c r="A202" s="247">
        <v>22</v>
      </c>
      <c r="B202" s="247" t="s">
        <v>259</v>
      </c>
      <c r="C202" s="247">
        <v>2</v>
      </c>
      <c r="D202" s="212">
        <v>120</v>
      </c>
      <c r="E202" s="212">
        <v>19</v>
      </c>
      <c r="F202" s="212">
        <v>16</v>
      </c>
      <c r="G202" s="212">
        <v>12</v>
      </c>
      <c r="H202" s="212">
        <v>21</v>
      </c>
      <c r="I202" s="212">
        <v>3</v>
      </c>
      <c r="J202" s="212">
        <v>1.5799999237060498E-2</v>
      </c>
      <c r="K202" s="212">
        <v>1.4199999570846558</v>
      </c>
      <c r="L202" s="212">
        <v>7.9000000953674316</v>
      </c>
      <c r="M202" s="212">
        <v>-0.76300001144409202</v>
      </c>
      <c r="N202" s="212">
        <v>3</v>
      </c>
      <c r="O202" s="212">
        <v>0.1</v>
      </c>
      <c r="P202" s="212">
        <v>10</v>
      </c>
      <c r="Q202" s="212">
        <v>36.219879149999997</v>
      </c>
    </row>
    <row r="203" spans="1:17">
      <c r="A203" s="247">
        <v>22</v>
      </c>
      <c r="B203" s="247" t="s">
        <v>259</v>
      </c>
      <c r="C203" s="247">
        <v>1</v>
      </c>
      <c r="D203" s="212">
        <v>140</v>
      </c>
      <c r="E203" s="212">
        <v>21</v>
      </c>
      <c r="F203" s="212">
        <v>18</v>
      </c>
      <c r="G203" s="212">
        <v>13</v>
      </c>
      <c r="H203" s="212">
        <v>25</v>
      </c>
      <c r="I203" s="212">
        <v>3</v>
      </c>
      <c r="J203" s="212">
        <v>1.5799999237060498E-2</v>
      </c>
      <c r="K203" s="212">
        <v>1.4199999570846558</v>
      </c>
      <c r="L203" s="212">
        <v>7.9000000953674316</v>
      </c>
      <c r="M203" s="212">
        <v>-0.76300001144409202</v>
      </c>
      <c r="N203" s="212">
        <v>3</v>
      </c>
      <c r="O203" s="212">
        <v>0.1</v>
      </c>
      <c r="P203" s="212">
        <v>10</v>
      </c>
      <c r="Q203" s="212">
        <v>36.219879149999997</v>
      </c>
    </row>
    <row r="204" spans="1:17">
      <c r="A204" s="247">
        <v>22</v>
      </c>
      <c r="B204" s="247" t="s">
        <v>259</v>
      </c>
      <c r="C204" s="247">
        <v>0</v>
      </c>
      <c r="D204" s="212">
        <v>200</v>
      </c>
      <c r="E204" s="212">
        <v>21</v>
      </c>
      <c r="F204" s="212">
        <v>18</v>
      </c>
      <c r="G204" s="212">
        <v>13</v>
      </c>
      <c r="H204" s="212">
        <v>25</v>
      </c>
      <c r="I204" s="212">
        <v>3</v>
      </c>
      <c r="J204" s="212">
        <v>1.5799999237060498E-2</v>
      </c>
      <c r="K204" s="212">
        <v>1.4199999570846558</v>
      </c>
      <c r="L204" s="212">
        <v>7.9000000953674316</v>
      </c>
      <c r="M204" s="212">
        <v>-0.76300001144409202</v>
      </c>
      <c r="N204" s="212">
        <v>3</v>
      </c>
      <c r="O204" s="212">
        <v>0.1</v>
      </c>
      <c r="P204" s="212">
        <v>10</v>
      </c>
      <c r="Q204" s="212">
        <v>36.219879149999997</v>
      </c>
    </row>
    <row r="205" spans="1:17">
      <c r="A205" s="247">
        <v>23</v>
      </c>
      <c r="B205" s="247" t="s">
        <v>260</v>
      </c>
      <c r="C205" s="247">
        <v>8</v>
      </c>
      <c r="D205" s="212">
        <v>10</v>
      </c>
      <c r="E205" s="212">
        <v>35</v>
      </c>
      <c r="F205" s="212">
        <v>33</v>
      </c>
      <c r="G205" s="212">
        <v>20</v>
      </c>
      <c r="H205" s="212">
        <v>36</v>
      </c>
      <c r="I205" s="212">
        <v>3</v>
      </c>
      <c r="J205" s="212">
        <v>1.5799999237060547E-2</v>
      </c>
      <c r="K205" s="212">
        <v>1.4199999570846558</v>
      </c>
      <c r="L205" s="212">
        <v>7.9000000953674316</v>
      </c>
      <c r="M205" s="212">
        <v>-0.76300001144409202</v>
      </c>
      <c r="N205" s="212">
        <v>5</v>
      </c>
      <c r="O205" s="212">
        <v>1.0329999999999999</v>
      </c>
      <c r="P205" s="212">
        <v>35</v>
      </c>
      <c r="Q205" s="213">
        <v>460.06491088867102</v>
      </c>
    </row>
    <row r="206" spans="1:17">
      <c r="A206" s="247">
        <v>23</v>
      </c>
      <c r="B206" s="247" t="s">
        <v>260</v>
      </c>
      <c r="C206" s="247">
        <v>7</v>
      </c>
      <c r="D206" s="212">
        <v>20</v>
      </c>
      <c r="E206" s="212">
        <v>28</v>
      </c>
      <c r="F206" s="212">
        <v>34</v>
      </c>
      <c r="G206" s="212">
        <v>19</v>
      </c>
      <c r="H206" s="212">
        <v>37</v>
      </c>
      <c r="I206" s="212">
        <v>6</v>
      </c>
      <c r="J206" s="212">
        <v>1.5799999237060547E-2</v>
      </c>
      <c r="K206" s="212">
        <v>1.4199999570846558</v>
      </c>
      <c r="L206" s="212">
        <v>7.9000000953674316</v>
      </c>
      <c r="M206" s="212">
        <v>-0.76300001144409202</v>
      </c>
      <c r="N206" s="212">
        <v>3</v>
      </c>
      <c r="O206" s="212">
        <v>1.0329999999999999</v>
      </c>
      <c r="P206" s="212">
        <v>30</v>
      </c>
      <c r="Q206" s="213">
        <v>131.81080627441401</v>
      </c>
    </row>
    <row r="207" spans="1:17">
      <c r="A207" s="247">
        <v>23</v>
      </c>
      <c r="B207" s="247" t="s">
        <v>260</v>
      </c>
      <c r="C207" s="247">
        <v>6</v>
      </c>
      <c r="D207" s="212">
        <v>30</v>
      </c>
      <c r="E207" s="212">
        <v>34</v>
      </c>
      <c r="F207" s="212">
        <v>34</v>
      </c>
      <c r="G207" s="212">
        <v>22</v>
      </c>
      <c r="H207" s="212">
        <v>39</v>
      </c>
      <c r="I207" s="212">
        <v>6</v>
      </c>
      <c r="J207" s="212">
        <v>1.5799999237060547E-2</v>
      </c>
      <c r="K207" s="212">
        <v>1.4199999570846558</v>
      </c>
      <c r="L207" s="212">
        <v>7.9000000953674316</v>
      </c>
      <c r="M207" s="212">
        <v>-0.76300001144409202</v>
      </c>
      <c r="N207" s="212">
        <v>3</v>
      </c>
      <c r="O207" s="212">
        <v>1.0329999999999999</v>
      </c>
      <c r="P207" s="212">
        <v>25</v>
      </c>
      <c r="Q207" s="213">
        <v>37.764419555663999</v>
      </c>
    </row>
    <row r="208" spans="1:17">
      <c r="A208" s="247">
        <v>23</v>
      </c>
      <c r="B208" s="247" t="s">
        <v>260</v>
      </c>
      <c r="C208" s="247">
        <v>5</v>
      </c>
      <c r="D208" s="212">
        <v>50</v>
      </c>
      <c r="E208" s="212">
        <v>23</v>
      </c>
      <c r="F208" s="212">
        <v>33</v>
      </c>
      <c r="G208" s="212">
        <v>21</v>
      </c>
      <c r="H208" s="212">
        <v>36</v>
      </c>
      <c r="I208" s="212">
        <v>3</v>
      </c>
      <c r="J208" s="212">
        <v>1.5799999237060547E-2</v>
      </c>
      <c r="K208" s="212">
        <v>1.4199999570846558</v>
      </c>
      <c r="L208" s="212">
        <v>7.9000000953674316</v>
      </c>
      <c r="M208" s="212">
        <v>-0.76300001144409202</v>
      </c>
      <c r="N208" s="212">
        <v>5</v>
      </c>
      <c r="O208" s="212">
        <v>1.0329999999999999</v>
      </c>
      <c r="P208" s="212">
        <v>20</v>
      </c>
      <c r="Q208" s="213">
        <v>36.219879149999997</v>
      </c>
    </row>
    <row r="209" spans="1:17">
      <c r="A209" s="247">
        <v>23</v>
      </c>
      <c r="B209" s="247" t="s">
        <v>260</v>
      </c>
      <c r="C209" s="247">
        <v>4</v>
      </c>
      <c r="D209" s="212">
        <v>70</v>
      </c>
      <c r="E209" s="212">
        <v>21</v>
      </c>
      <c r="F209" s="212">
        <v>25</v>
      </c>
      <c r="G209" s="212">
        <v>19</v>
      </c>
      <c r="H209" s="212">
        <v>33</v>
      </c>
      <c r="I209" s="212">
        <v>3</v>
      </c>
      <c r="J209" s="212">
        <v>1.5799999237060547E-2</v>
      </c>
      <c r="K209" s="212">
        <v>1.4199999570846558</v>
      </c>
      <c r="L209" s="212">
        <v>7.9000000953674316</v>
      </c>
      <c r="M209" s="212">
        <v>-0.76300001144409202</v>
      </c>
      <c r="N209" s="212">
        <v>5</v>
      </c>
      <c r="O209" s="212">
        <v>1.0329999999999999</v>
      </c>
      <c r="P209" s="212">
        <v>10</v>
      </c>
      <c r="Q209" s="213">
        <v>36.219879149999997</v>
      </c>
    </row>
    <row r="210" spans="1:17">
      <c r="A210" s="247">
        <v>23</v>
      </c>
      <c r="B210" s="247" t="s">
        <v>260</v>
      </c>
      <c r="C210" s="247">
        <v>3</v>
      </c>
      <c r="D210" s="212">
        <v>90</v>
      </c>
      <c r="E210" s="212">
        <v>19</v>
      </c>
      <c r="F210" s="212">
        <v>23</v>
      </c>
      <c r="G210" s="212">
        <v>16</v>
      </c>
      <c r="H210" s="212">
        <v>30</v>
      </c>
      <c r="I210" s="212">
        <v>3</v>
      </c>
      <c r="J210" s="212">
        <v>1.5799999237060547E-2</v>
      </c>
      <c r="K210" s="212">
        <v>1.4199999570846558</v>
      </c>
      <c r="L210" s="212">
        <v>7.9000000953674316</v>
      </c>
      <c r="M210" s="212">
        <v>-0.76300001144409202</v>
      </c>
      <c r="N210" s="212">
        <v>2</v>
      </c>
      <c r="O210" s="212">
        <v>1</v>
      </c>
      <c r="P210" s="212">
        <v>10</v>
      </c>
      <c r="Q210" s="213">
        <v>36.219879149999997</v>
      </c>
    </row>
    <row r="211" spans="1:17">
      <c r="A211" s="247">
        <v>23</v>
      </c>
      <c r="B211" s="247" t="s">
        <v>260</v>
      </c>
      <c r="C211" s="247">
        <v>2</v>
      </c>
      <c r="D211" s="212">
        <v>110</v>
      </c>
      <c r="E211" s="212">
        <v>20</v>
      </c>
      <c r="F211" s="212">
        <v>23</v>
      </c>
      <c r="G211" s="212">
        <v>12</v>
      </c>
      <c r="H211" s="212">
        <v>28</v>
      </c>
      <c r="I211" s="212">
        <v>3</v>
      </c>
      <c r="J211" s="212">
        <v>1.5799999237060547E-2</v>
      </c>
      <c r="K211" s="212">
        <v>1.4199999570846558</v>
      </c>
      <c r="L211" s="212">
        <v>7.9000000953674316</v>
      </c>
      <c r="M211" s="212">
        <v>-0.76300001144409202</v>
      </c>
      <c r="N211" s="212">
        <v>3</v>
      </c>
      <c r="O211" s="212">
        <v>0.1</v>
      </c>
      <c r="P211" s="212">
        <v>10</v>
      </c>
      <c r="Q211" s="213">
        <v>36.219879149999997</v>
      </c>
    </row>
    <row r="212" spans="1:17">
      <c r="A212" s="247">
        <v>23</v>
      </c>
      <c r="B212" s="247" t="s">
        <v>260</v>
      </c>
      <c r="C212" s="247">
        <v>1</v>
      </c>
      <c r="D212" s="212">
        <v>130</v>
      </c>
      <c r="E212" s="212">
        <v>28</v>
      </c>
      <c r="F212" s="212">
        <v>29</v>
      </c>
      <c r="G212" s="212">
        <v>13</v>
      </c>
      <c r="H212" s="212">
        <v>35</v>
      </c>
      <c r="I212" s="212">
        <v>3</v>
      </c>
      <c r="J212" s="212">
        <v>1.5799999237060547E-2</v>
      </c>
      <c r="K212" s="212">
        <v>1.4199999570846558</v>
      </c>
      <c r="L212" s="212">
        <v>7.9000000953674316</v>
      </c>
      <c r="M212" s="212">
        <v>-0.76300001144409202</v>
      </c>
      <c r="N212" s="212">
        <v>3</v>
      </c>
      <c r="O212" s="212">
        <v>0.1</v>
      </c>
      <c r="P212" s="212">
        <v>10</v>
      </c>
      <c r="Q212" s="213">
        <v>36.219879149999997</v>
      </c>
    </row>
    <row r="213" spans="1:17">
      <c r="A213" s="247">
        <v>23</v>
      </c>
      <c r="B213" s="247" t="s">
        <v>260</v>
      </c>
      <c r="C213" s="247">
        <v>0</v>
      </c>
      <c r="D213" s="212">
        <v>200</v>
      </c>
      <c r="E213" s="212">
        <v>28</v>
      </c>
      <c r="F213" s="212">
        <v>29</v>
      </c>
      <c r="G213" s="212">
        <v>13</v>
      </c>
      <c r="H213" s="212">
        <v>35</v>
      </c>
      <c r="I213" s="212">
        <v>3</v>
      </c>
      <c r="J213" s="212">
        <v>1.5799999237060547E-2</v>
      </c>
      <c r="K213" s="212">
        <v>1.4199999570846558</v>
      </c>
      <c r="L213" s="212">
        <v>7.9000000953674316</v>
      </c>
      <c r="M213" s="212">
        <v>-0.76300001144409202</v>
      </c>
      <c r="N213" s="212">
        <v>3</v>
      </c>
      <c r="O213" s="212">
        <v>0.1</v>
      </c>
      <c r="P213" s="212">
        <v>10</v>
      </c>
      <c r="Q213" s="213">
        <v>36.219879149999997</v>
      </c>
    </row>
    <row r="214" spans="1:17">
      <c r="A214" s="247">
        <v>24</v>
      </c>
      <c r="B214" s="247" t="s">
        <v>261</v>
      </c>
      <c r="C214" s="247">
        <v>8</v>
      </c>
      <c r="D214" s="212">
        <v>10</v>
      </c>
      <c r="E214" s="212">
        <v>35</v>
      </c>
      <c r="F214" s="212">
        <v>35</v>
      </c>
      <c r="G214" s="212">
        <v>20</v>
      </c>
      <c r="H214" s="212">
        <v>36</v>
      </c>
      <c r="I214" s="212">
        <v>3</v>
      </c>
      <c r="J214" s="212">
        <v>1.5799999237060547E-2</v>
      </c>
      <c r="K214" s="212">
        <v>1.4199999570846558</v>
      </c>
      <c r="L214" s="212">
        <v>7.9000000953674316</v>
      </c>
      <c r="M214" s="212">
        <v>-0.76300001144409202</v>
      </c>
      <c r="N214" s="212">
        <v>5</v>
      </c>
      <c r="O214" s="212">
        <v>1.0329999999999999</v>
      </c>
      <c r="P214" s="212">
        <v>35</v>
      </c>
      <c r="Q214" s="213">
        <v>460.06491088867102</v>
      </c>
    </row>
    <row r="215" spans="1:17">
      <c r="A215" s="247">
        <v>24</v>
      </c>
      <c r="B215" s="247" t="s">
        <v>261</v>
      </c>
      <c r="C215" s="247">
        <v>7</v>
      </c>
      <c r="D215" s="212">
        <v>20</v>
      </c>
      <c r="E215" s="212">
        <v>32</v>
      </c>
      <c r="F215" s="212">
        <v>33</v>
      </c>
      <c r="G215" s="212">
        <v>15</v>
      </c>
      <c r="H215" s="212">
        <v>36</v>
      </c>
      <c r="I215" s="212">
        <v>2</v>
      </c>
      <c r="J215" s="212">
        <v>1.5799999237060547E-2</v>
      </c>
      <c r="K215" s="212">
        <v>1.4199999570846558</v>
      </c>
      <c r="L215" s="212">
        <v>7.9000000953674316</v>
      </c>
      <c r="M215" s="212">
        <v>-0.76300001144409202</v>
      </c>
      <c r="N215" s="212">
        <v>3</v>
      </c>
      <c r="O215" s="212">
        <v>1.0329999999999999</v>
      </c>
      <c r="P215" s="212">
        <v>30</v>
      </c>
      <c r="Q215" s="213">
        <v>131.81080627441401</v>
      </c>
    </row>
    <row r="216" spans="1:17">
      <c r="A216" s="247">
        <v>24</v>
      </c>
      <c r="B216" s="247" t="s">
        <v>261</v>
      </c>
      <c r="C216" s="247">
        <v>6</v>
      </c>
      <c r="D216" s="212">
        <v>30</v>
      </c>
      <c r="E216" s="212">
        <v>32</v>
      </c>
      <c r="F216" s="212">
        <v>33</v>
      </c>
      <c r="G216" s="212">
        <v>22</v>
      </c>
      <c r="H216" s="212">
        <v>37</v>
      </c>
      <c r="I216" s="212">
        <v>3</v>
      </c>
      <c r="J216" s="212">
        <v>1.5799999237060547E-2</v>
      </c>
      <c r="K216" s="212">
        <v>1.4199999570846558</v>
      </c>
      <c r="L216" s="212">
        <v>7.9000000953674316</v>
      </c>
      <c r="M216" s="212">
        <v>-0.76300001144409202</v>
      </c>
      <c r="N216" s="212">
        <v>3</v>
      </c>
      <c r="O216" s="212">
        <v>1.0329999999999999</v>
      </c>
      <c r="P216" s="212">
        <v>25</v>
      </c>
      <c r="Q216" s="213">
        <v>37.764419555663999</v>
      </c>
    </row>
    <row r="217" spans="1:17">
      <c r="A217" s="247">
        <v>24</v>
      </c>
      <c r="B217" s="247" t="s">
        <v>261</v>
      </c>
      <c r="C217" s="247">
        <v>5</v>
      </c>
      <c r="D217" s="212">
        <v>50</v>
      </c>
      <c r="E217" s="212">
        <v>27</v>
      </c>
      <c r="F217" s="212">
        <v>28</v>
      </c>
      <c r="G217" s="212">
        <v>20</v>
      </c>
      <c r="H217" s="212">
        <v>35</v>
      </c>
      <c r="I217" s="212">
        <v>3</v>
      </c>
      <c r="J217" s="212">
        <v>1.5799999237060547E-2</v>
      </c>
      <c r="K217" s="212">
        <v>1.4199999570846558</v>
      </c>
      <c r="L217" s="212">
        <v>7.9000000953674316</v>
      </c>
      <c r="M217" s="212">
        <v>-0.76300001144409202</v>
      </c>
      <c r="N217" s="212">
        <v>5</v>
      </c>
      <c r="O217" s="212">
        <v>1.0329999999999999</v>
      </c>
      <c r="P217" s="212">
        <v>20</v>
      </c>
      <c r="Q217" s="213">
        <v>36.219879149999997</v>
      </c>
    </row>
    <row r="218" spans="1:17">
      <c r="A218" s="247">
        <v>24</v>
      </c>
      <c r="B218" s="247" t="s">
        <v>261</v>
      </c>
      <c r="C218" s="247">
        <v>4</v>
      </c>
      <c r="D218" s="212">
        <v>70</v>
      </c>
      <c r="E218" s="212">
        <v>21</v>
      </c>
      <c r="F218" s="212">
        <v>21</v>
      </c>
      <c r="G218" s="212">
        <v>19</v>
      </c>
      <c r="H218" s="212">
        <v>26</v>
      </c>
      <c r="I218" s="212">
        <v>3</v>
      </c>
      <c r="J218" s="212">
        <v>1.5799999237060547E-2</v>
      </c>
      <c r="K218" s="212">
        <v>1.4199999570846558</v>
      </c>
      <c r="L218" s="212">
        <v>7.9000000953674316</v>
      </c>
      <c r="M218" s="212">
        <v>-0.76300001144409202</v>
      </c>
      <c r="N218" s="212">
        <v>5</v>
      </c>
      <c r="O218" s="212">
        <v>1.0329999999999999</v>
      </c>
      <c r="P218" s="212">
        <v>10</v>
      </c>
      <c r="Q218" s="213">
        <v>36.219879149999997</v>
      </c>
    </row>
    <row r="219" spans="1:17">
      <c r="A219" s="247">
        <v>24</v>
      </c>
      <c r="B219" s="247" t="s">
        <v>261</v>
      </c>
      <c r="C219" s="247">
        <v>3</v>
      </c>
      <c r="D219" s="212">
        <v>90</v>
      </c>
      <c r="E219" s="212">
        <v>19</v>
      </c>
      <c r="F219" s="212">
        <v>17</v>
      </c>
      <c r="G219" s="212">
        <v>14</v>
      </c>
      <c r="H219" s="212">
        <v>22</v>
      </c>
      <c r="I219" s="212">
        <v>3</v>
      </c>
      <c r="J219" s="212">
        <v>1.5799999237060547E-2</v>
      </c>
      <c r="K219" s="212">
        <v>1.4199999570846558</v>
      </c>
      <c r="L219" s="212">
        <v>7.9000000953674316</v>
      </c>
      <c r="M219" s="212">
        <v>-0.76300001144409202</v>
      </c>
      <c r="N219" s="212">
        <v>2</v>
      </c>
      <c r="O219" s="212">
        <v>1</v>
      </c>
      <c r="P219" s="212">
        <v>10</v>
      </c>
      <c r="Q219" s="213">
        <v>36.219879149999997</v>
      </c>
    </row>
    <row r="220" spans="1:17">
      <c r="A220" s="247">
        <v>24</v>
      </c>
      <c r="B220" s="247" t="s">
        <v>261</v>
      </c>
      <c r="C220" s="247">
        <v>2</v>
      </c>
      <c r="D220" s="212">
        <v>110</v>
      </c>
      <c r="E220" s="212">
        <v>19</v>
      </c>
      <c r="F220" s="212">
        <v>16</v>
      </c>
      <c r="G220" s="212">
        <v>12</v>
      </c>
      <c r="H220" s="212">
        <v>21</v>
      </c>
      <c r="I220" s="212">
        <v>3</v>
      </c>
      <c r="J220" s="212">
        <v>1.5799999237060547E-2</v>
      </c>
      <c r="K220" s="212">
        <v>1.4199999570846558</v>
      </c>
      <c r="L220" s="212">
        <v>7.9000000953674316</v>
      </c>
      <c r="M220" s="212">
        <v>-0.76300001144409202</v>
      </c>
      <c r="N220" s="212">
        <v>3</v>
      </c>
      <c r="O220" s="212">
        <v>0.1</v>
      </c>
      <c r="P220" s="212">
        <v>10</v>
      </c>
      <c r="Q220" s="213">
        <v>36.219879149999997</v>
      </c>
    </row>
    <row r="221" spans="1:17">
      <c r="A221" s="247">
        <v>24</v>
      </c>
      <c r="B221" s="247" t="s">
        <v>261</v>
      </c>
      <c r="C221" s="247">
        <v>1</v>
      </c>
      <c r="D221" s="212">
        <v>130</v>
      </c>
      <c r="E221" s="212">
        <v>21</v>
      </c>
      <c r="F221" s="212">
        <v>18</v>
      </c>
      <c r="G221" s="212">
        <v>13</v>
      </c>
      <c r="H221" s="212">
        <v>25</v>
      </c>
      <c r="I221" s="212">
        <v>3</v>
      </c>
      <c r="J221" s="212">
        <v>1.5799999237060547E-2</v>
      </c>
      <c r="K221" s="212">
        <v>1.4199999570846558</v>
      </c>
      <c r="L221" s="212">
        <v>7.9000000953674316</v>
      </c>
      <c r="M221" s="212">
        <v>-0.76300001144409202</v>
      </c>
      <c r="N221" s="212">
        <v>3</v>
      </c>
      <c r="O221" s="212">
        <v>0.1</v>
      </c>
      <c r="P221" s="212">
        <v>10</v>
      </c>
      <c r="Q221" s="213">
        <v>36.219879149999997</v>
      </c>
    </row>
    <row r="222" spans="1:17">
      <c r="A222" s="247">
        <v>24</v>
      </c>
      <c r="B222" s="247" t="s">
        <v>261</v>
      </c>
      <c r="C222" s="247">
        <v>0</v>
      </c>
      <c r="D222" s="247">
        <v>200</v>
      </c>
      <c r="E222" s="212">
        <v>21</v>
      </c>
      <c r="F222" s="212">
        <v>18</v>
      </c>
      <c r="G222" s="212">
        <v>13</v>
      </c>
      <c r="H222" s="212">
        <v>25</v>
      </c>
      <c r="I222" s="212">
        <v>3</v>
      </c>
      <c r="J222" s="212">
        <v>1.5799999237060547E-2</v>
      </c>
      <c r="K222" s="212">
        <v>1.4199999570846558</v>
      </c>
      <c r="L222" s="212">
        <v>7.9000000953674316</v>
      </c>
      <c r="M222" s="212">
        <v>-0.76300001144409202</v>
      </c>
      <c r="N222" s="212">
        <v>3</v>
      </c>
      <c r="O222" s="212">
        <v>0.1</v>
      </c>
      <c r="P222" s="212">
        <v>10</v>
      </c>
      <c r="Q222" s="213">
        <v>36.219879149999997</v>
      </c>
    </row>
    <row r="223" spans="1:17">
      <c r="A223" s="247">
        <v>25</v>
      </c>
      <c r="B223" s="247" t="s">
        <v>262</v>
      </c>
      <c r="C223" s="247">
        <v>8</v>
      </c>
      <c r="D223" s="212">
        <v>10</v>
      </c>
      <c r="E223" s="212">
        <v>35</v>
      </c>
      <c r="F223" s="212">
        <v>35</v>
      </c>
      <c r="G223" s="212">
        <v>20</v>
      </c>
      <c r="H223" s="212">
        <v>30</v>
      </c>
      <c r="I223" s="212">
        <v>3</v>
      </c>
      <c r="J223" s="212">
        <v>1.5799999237060547E-2</v>
      </c>
      <c r="K223" s="212">
        <v>1.4199999570846558</v>
      </c>
      <c r="L223" s="212">
        <v>7.9000000953674316</v>
      </c>
      <c r="M223" s="212">
        <v>-0.76300001144409202</v>
      </c>
      <c r="N223" s="212">
        <v>5</v>
      </c>
      <c r="O223" s="212">
        <v>1.0329999999999999</v>
      </c>
      <c r="P223" s="212">
        <v>35</v>
      </c>
      <c r="Q223" s="212">
        <v>460.06491088867102</v>
      </c>
    </row>
    <row r="224" spans="1:17">
      <c r="A224" s="247">
        <v>25</v>
      </c>
      <c r="B224" s="247" t="s">
        <v>262</v>
      </c>
      <c r="C224" s="247">
        <v>7</v>
      </c>
      <c r="D224" s="212">
        <v>20</v>
      </c>
      <c r="E224" s="212">
        <v>30</v>
      </c>
      <c r="F224" s="212">
        <v>26</v>
      </c>
      <c r="G224" s="212">
        <v>15</v>
      </c>
      <c r="H224" s="212">
        <v>32</v>
      </c>
      <c r="I224" s="212">
        <v>2</v>
      </c>
      <c r="J224" s="212">
        <v>1.5799999237060547E-2</v>
      </c>
      <c r="K224" s="212">
        <v>1.4199999570846558</v>
      </c>
      <c r="L224" s="212">
        <v>7.9000000953674316</v>
      </c>
      <c r="M224" s="212">
        <v>-0.76300001144409202</v>
      </c>
      <c r="N224" s="212">
        <v>3</v>
      </c>
      <c r="O224" s="212">
        <v>1.0329999999999999</v>
      </c>
      <c r="P224" s="212">
        <v>30</v>
      </c>
      <c r="Q224" s="212">
        <v>131.81080627441401</v>
      </c>
    </row>
    <row r="225" spans="1:17">
      <c r="A225" s="247">
        <v>25</v>
      </c>
      <c r="B225" s="247" t="s">
        <v>262</v>
      </c>
      <c r="C225" s="247">
        <v>6</v>
      </c>
      <c r="D225" s="212">
        <v>30</v>
      </c>
      <c r="E225" s="212">
        <v>30</v>
      </c>
      <c r="F225" s="212">
        <v>30</v>
      </c>
      <c r="G225" s="212">
        <v>19</v>
      </c>
      <c r="H225" s="212">
        <v>34</v>
      </c>
      <c r="I225" s="212">
        <v>2</v>
      </c>
      <c r="J225" s="212">
        <v>1.5799999237060547E-2</v>
      </c>
      <c r="K225" s="212">
        <v>1.4199999570846558</v>
      </c>
      <c r="L225" s="212">
        <v>7.9000000953674316</v>
      </c>
      <c r="M225" s="212">
        <v>-0.76300001144409202</v>
      </c>
      <c r="N225" s="212">
        <v>3</v>
      </c>
      <c r="O225" s="212">
        <v>1.0329999999999999</v>
      </c>
      <c r="P225" s="212">
        <v>25</v>
      </c>
      <c r="Q225" s="212">
        <v>37.764419555663999</v>
      </c>
    </row>
    <row r="226" spans="1:17">
      <c r="A226" s="247">
        <v>25</v>
      </c>
      <c r="B226" s="247" t="s">
        <v>262</v>
      </c>
      <c r="C226" s="247">
        <v>5</v>
      </c>
      <c r="D226" s="212">
        <v>50</v>
      </c>
      <c r="E226" s="212">
        <v>29</v>
      </c>
      <c r="F226" s="212">
        <v>30</v>
      </c>
      <c r="G226" s="212">
        <v>19</v>
      </c>
      <c r="H226" s="212">
        <v>34</v>
      </c>
      <c r="I226" s="212">
        <v>3</v>
      </c>
      <c r="J226" s="212">
        <v>1.5799999237060547E-2</v>
      </c>
      <c r="K226" s="212">
        <v>1.4199999570846558</v>
      </c>
      <c r="L226" s="212">
        <v>7.9000000953674316</v>
      </c>
      <c r="M226" s="212">
        <v>-0.76300001144409202</v>
      </c>
      <c r="N226" s="212">
        <v>5</v>
      </c>
      <c r="O226" s="212">
        <v>1.0329999999999999</v>
      </c>
      <c r="P226" s="212">
        <v>20</v>
      </c>
      <c r="Q226" s="212">
        <v>36.219879149999997</v>
      </c>
    </row>
    <row r="227" spans="1:17">
      <c r="A227" s="247">
        <v>25</v>
      </c>
      <c r="B227" s="247" t="s">
        <v>262</v>
      </c>
      <c r="C227" s="247">
        <v>4</v>
      </c>
      <c r="D227" s="212">
        <v>70</v>
      </c>
      <c r="E227" s="212">
        <v>21</v>
      </c>
      <c r="F227" s="212">
        <v>21</v>
      </c>
      <c r="G227" s="212">
        <v>16</v>
      </c>
      <c r="H227" s="212">
        <v>26</v>
      </c>
      <c r="I227" s="212">
        <v>3</v>
      </c>
      <c r="J227" s="212">
        <v>1.5799999237060547E-2</v>
      </c>
      <c r="K227" s="212">
        <v>1.4199999570846558</v>
      </c>
      <c r="L227" s="212">
        <v>7.9000000953674316</v>
      </c>
      <c r="M227" s="212">
        <v>-0.76300001144409202</v>
      </c>
      <c r="N227" s="212">
        <v>5</v>
      </c>
      <c r="O227" s="212">
        <v>1.0329999999999999</v>
      </c>
      <c r="P227" s="212">
        <v>10</v>
      </c>
      <c r="Q227" s="212">
        <v>36.219879149999997</v>
      </c>
    </row>
    <row r="228" spans="1:17">
      <c r="A228" s="247">
        <v>25</v>
      </c>
      <c r="B228" s="247" t="s">
        <v>262</v>
      </c>
      <c r="C228" s="247">
        <v>3</v>
      </c>
      <c r="D228" s="212">
        <v>90</v>
      </c>
      <c r="E228" s="212">
        <v>19</v>
      </c>
      <c r="F228" s="212">
        <v>17</v>
      </c>
      <c r="G228" s="212">
        <v>14</v>
      </c>
      <c r="H228" s="212">
        <v>22</v>
      </c>
      <c r="I228" s="212">
        <v>3</v>
      </c>
      <c r="J228" s="212">
        <v>1.5799999237060547E-2</v>
      </c>
      <c r="K228" s="212">
        <v>1.4199999570846558</v>
      </c>
      <c r="L228" s="212">
        <v>7.9000000953674316</v>
      </c>
      <c r="M228" s="212">
        <v>-0.76300001144409202</v>
      </c>
      <c r="N228" s="212">
        <v>2</v>
      </c>
      <c r="O228" s="212">
        <v>1</v>
      </c>
      <c r="P228" s="212">
        <v>10</v>
      </c>
      <c r="Q228" s="212">
        <v>36.219879149999997</v>
      </c>
    </row>
    <row r="229" spans="1:17">
      <c r="A229" s="247">
        <v>25</v>
      </c>
      <c r="B229" s="247" t="s">
        <v>262</v>
      </c>
      <c r="C229" s="247">
        <v>2</v>
      </c>
      <c r="D229" s="212">
        <v>110</v>
      </c>
      <c r="E229" s="212">
        <v>20</v>
      </c>
      <c r="F229" s="212">
        <v>18</v>
      </c>
      <c r="G229" s="212">
        <v>12</v>
      </c>
      <c r="H229" s="212">
        <v>24</v>
      </c>
      <c r="I229" s="212">
        <v>3</v>
      </c>
      <c r="J229" s="212">
        <v>1.5799999237060547E-2</v>
      </c>
      <c r="K229" s="212">
        <v>1.4199999570846558</v>
      </c>
      <c r="L229" s="212">
        <v>7.9000000953674316</v>
      </c>
      <c r="M229" s="212">
        <v>-0.76300001144409202</v>
      </c>
      <c r="N229" s="212">
        <v>3</v>
      </c>
      <c r="O229" s="212">
        <v>0.1</v>
      </c>
      <c r="P229" s="212">
        <v>10</v>
      </c>
      <c r="Q229" s="212">
        <v>36.219879149999997</v>
      </c>
    </row>
    <row r="230" spans="1:17">
      <c r="A230" s="247">
        <v>25</v>
      </c>
      <c r="B230" s="247" t="s">
        <v>262</v>
      </c>
      <c r="C230" s="247">
        <v>1</v>
      </c>
      <c r="D230" s="212">
        <v>130</v>
      </c>
      <c r="E230" s="212">
        <v>25</v>
      </c>
      <c r="F230" s="212">
        <v>21</v>
      </c>
      <c r="G230" s="212">
        <v>13</v>
      </c>
      <c r="H230" s="212">
        <v>28</v>
      </c>
      <c r="I230" s="212">
        <v>3</v>
      </c>
      <c r="J230" s="212">
        <v>1.5799999237060547E-2</v>
      </c>
      <c r="K230" s="212">
        <v>1.4199999570846558</v>
      </c>
      <c r="L230" s="212">
        <v>7.9000000953674316</v>
      </c>
      <c r="M230" s="212">
        <v>-0.76300001144409202</v>
      </c>
      <c r="N230" s="212">
        <v>3</v>
      </c>
      <c r="O230" s="212">
        <v>0.1</v>
      </c>
      <c r="P230" s="212">
        <v>10</v>
      </c>
      <c r="Q230" s="212">
        <v>36.219879149999997</v>
      </c>
    </row>
    <row r="231" spans="1:17">
      <c r="A231" s="247">
        <v>25</v>
      </c>
      <c r="B231" s="247" t="s">
        <v>262</v>
      </c>
      <c r="C231" s="247">
        <v>0</v>
      </c>
      <c r="D231" s="247">
        <v>200</v>
      </c>
      <c r="E231" s="212">
        <v>25</v>
      </c>
      <c r="F231" s="212">
        <v>21</v>
      </c>
      <c r="G231" s="212">
        <v>13</v>
      </c>
      <c r="H231" s="212">
        <v>28</v>
      </c>
      <c r="I231" s="212">
        <v>3</v>
      </c>
      <c r="J231" s="212">
        <v>1.5799999237060547E-2</v>
      </c>
      <c r="K231" s="212">
        <v>1.4199999570846558</v>
      </c>
      <c r="L231" s="212">
        <v>7.9000000953674316</v>
      </c>
      <c r="M231" s="212">
        <v>-0.76300001144409202</v>
      </c>
      <c r="N231" s="212">
        <v>3</v>
      </c>
      <c r="O231" s="212">
        <v>0.1</v>
      </c>
      <c r="P231" s="212">
        <v>10</v>
      </c>
      <c r="Q231" s="212">
        <v>36.219879149999997</v>
      </c>
    </row>
    <row r="232" spans="1:17">
      <c r="A232" s="247">
        <v>26</v>
      </c>
      <c r="B232" s="247" t="s">
        <v>257</v>
      </c>
      <c r="C232" s="247">
        <v>8</v>
      </c>
      <c r="D232" s="212">
        <v>10</v>
      </c>
      <c r="E232" s="212">
        <v>23</v>
      </c>
      <c r="F232" s="212">
        <v>35</v>
      </c>
      <c r="G232" s="212">
        <v>23</v>
      </c>
      <c r="H232" s="212">
        <v>41</v>
      </c>
      <c r="I232" s="212">
        <v>10</v>
      </c>
      <c r="J232" s="212">
        <v>1.5799999237060498E-2</v>
      </c>
      <c r="K232" s="212">
        <v>1.4199999570846558</v>
      </c>
      <c r="L232" s="212">
        <v>7.9000000953674316</v>
      </c>
      <c r="M232" s="212">
        <v>-0.76300001144409202</v>
      </c>
      <c r="N232" s="212">
        <v>4</v>
      </c>
      <c r="O232" s="212">
        <v>1.0329999999999999</v>
      </c>
      <c r="P232" s="212">
        <v>25</v>
      </c>
      <c r="Q232" s="212">
        <v>460.06491088867102</v>
      </c>
    </row>
    <row r="233" spans="1:17">
      <c r="A233" s="247">
        <v>26</v>
      </c>
      <c r="B233" s="247" t="s">
        <v>257</v>
      </c>
      <c r="C233" s="247">
        <v>7</v>
      </c>
      <c r="D233" s="212">
        <v>20</v>
      </c>
      <c r="E233" s="212">
        <v>24</v>
      </c>
      <c r="F233" s="212">
        <v>34</v>
      </c>
      <c r="G233" s="212">
        <v>22</v>
      </c>
      <c r="H233" s="212">
        <v>42</v>
      </c>
      <c r="I233" s="212">
        <v>12</v>
      </c>
      <c r="J233" s="212">
        <v>1.5799999237060498E-2</v>
      </c>
      <c r="K233" s="212">
        <v>1.4199999570846558</v>
      </c>
      <c r="L233" s="212">
        <v>7.9000000953674316</v>
      </c>
      <c r="M233" s="212">
        <v>-0.76300001144409202</v>
      </c>
      <c r="N233" s="212">
        <v>5</v>
      </c>
      <c r="O233" s="212">
        <v>1.0329999999999999</v>
      </c>
      <c r="P233" s="212">
        <v>20</v>
      </c>
      <c r="Q233" s="212">
        <v>131.81080627441401</v>
      </c>
    </row>
    <row r="234" spans="1:17">
      <c r="A234" s="247">
        <v>26</v>
      </c>
      <c r="B234" s="247" t="s">
        <v>257</v>
      </c>
      <c r="C234" s="247">
        <v>6</v>
      </c>
      <c r="D234" s="212">
        <v>40</v>
      </c>
      <c r="E234" s="212">
        <v>20</v>
      </c>
      <c r="F234" s="212">
        <v>35</v>
      </c>
      <c r="G234" s="212">
        <v>22</v>
      </c>
      <c r="H234" s="212">
        <v>36</v>
      </c>
      <c r="I234" s="212">
        <v>12</v>
      </c>
      <c r="J234" s="212">
        <v>1.5799999237060498E-2</v>
      </c>
      <c r="K234" s="212">
        <v>1.4199999570846558</v>
      </c>
      <c r="L234" s="212">
        <v>7.9000000953674316</v>
      </c>
      <c r="M234" s="212">
        <v>-0.76300001144409202</v>
      </c>
      <c r="N234" s="212">
        <v>5</v>
      </c>
      <c r="O234" s="212">
        <v>1.0329999999999999</v>
      </c>
      <c r="P234" s="212">
        <v>10</v>
      </c>
      <c r="Q234" s="212">
        <v>37.764419555663999</v>
      </c>
    </row>
    <row r="235" spans="1:17">
      <c r="A235" s="247">
        <v>26</v>
      </c>
      <c r="B235" s="247" t="s">
        <v>257</v>
      </c>
      <c r="C235" s="247">
        <v>5</v>
      </c>
      <c r="D235" s="212">
        <v>60</v>
      </c>
      <c r="E235" s="212">
        <v>20</v>
      </c>
      <c r="F235" s="212">
        <v>30</v>
      </c>
      <c r="G235" s="212">
        <v>19</v>
      </c>
      <c r="H235" s="212">
        <v>31</v>
      </c>
      <c r="I235" s="212">
        <v>10</v>
      </c>
      <c r="J235" s="212">
        <v>1.5799999237060498E-2</v>
      </c>
      <c r="K235" s="212">
        <v>1.4199999570846558</v>
      </c>
      <c r="L235" s="212">
        <v>7.9000000953674316</v>
      </c>
      <c r="M235" s="212">
        <v>-0.76300001144409202</v>
      </c>
      <c r="N235" s="212">
        <v>4</v>
      </c>
      <c r="O235" s="212">
        <v>1</v>
      </c>
      <c r="P235" s="212">
        <v>10</v>
      </c>
      <c r="Q235" s="212">
        <v>36.219879149999997</v>
      </c>
    </row>
    <row r="236" spans="1:17">
      <c r="A236" s="247">
        <v>26</v>
      </c>
      <c r="B236" s="247" t="s">
        <v>257</v>
      </c>
      <c r="C236" s="247">
        <v>4</v>
      </c>
      <c r="D236" s="212">
        <v>80</v>
      </c>
      <c r="E236" s="212">
        <v>19</v>
      </c>
      <c r="F236" s="212">
        <v>25</v>
      </c>
      <c r="G236" s="212">
        <v>19</v>
      </c>
      <c r="H236" s="212">
        <v>30</v>
      </c>
      <c r="I236" s="212">
        <v>10</v>
      </c>
      <c r="J236" s="212">
        <v>1.5799999237060498E-2</v>
      </c>
      <c r="K236" s="212">
        <v>1.4199999570846558</v>
      </c>
      <c r="L236" s="212">
        <v>7.9000000953674316</v>
      </c>
      <c r="M236" s="212">
        <v>-0.76300001144409202</v>
      </c>
      <c r="N236" s="212">
        <v>4</v>
      </c>
      <c r="O236" s="212">
        <v>0.1</v>
      </c>
      <c r="P236" s="212">
        <v>10</v>
      </c>
      <c r="Q236" s="212">
        <v>36.219879149999997</v>
      </c>
    </row>
    <row r="237" spans="1:17">
      <c r="A237" s="247">
        <v>26</v>
      </c>
      <c r="B237" s="247" t="s">
        <v>257</v>
      </c>
      <c r="C237" s="247">
        <v>3</v>
      </c>
      <c r="D237" s="212">
        <v>100</v>
      </c>
      <c r="E237" s="212">
        <v>15</v>
      </c>
      <c r="F237" s="212">
        <v>17</v>
      </c>
      <c r="G237" s="212">
        <v>15</v>
      </c>
      <c r="H237" s="212">
        <v>26</v>
      </c>
      <c r="I237" s="212">
        <v>10</v>
      </c>
      <c r="J237" s="212">
        <v>1.5799999237060498E-2</v>
      </c>
      <c r="K237" s="212">
        <v>1.4199999570846558</v>
      </c>
      <c r="L237" s="212">
        <v>7.9000000953674316</v>
      </c>
      <c r="M237" s="212">
        <v>-0.76300001144409202</v>
      </c>
      <c r="N237" s="212">
        <v>3</v>
      </c>
      <c r="O237" s="212">
        <v>0.1</v>
      </c>
      <c r="P237" s="212">
        <v>10</v>
      </c>
      <c r="Q237" s="212">
        <v>36.219879149999997</v>
      </c>
    </row>
    <row r="238" spans="1:17">
      <c r="A238" s="247">
        <v>26</v>
      </c>
      <c r="B238" s="247" t="s">
        <v>257</v>
      </c>
      <c r="C238" s="247">
        <v>2</v>
      </c>
      <c r="D238" s="212">
        <v>120</v>
      </c>
      <c r="E238" s="212">
        <v>14</v>
      </c>
      <c r="F238" s="212">
        <v>17</v>
      </c>
      <c r="G238" s="212">
        <v>15</v>
      </c>
      <c r="H238" s="212">
        <v>24</v>
      </c>
      <c r="I238" s="212">
        <v>12</v>
      </c>
      <c r="J238" s="212">
        <v>1.5799999237060498E-2</v>
      </c>
      <c r="K238" s="212">
        <v>1.4199999570846558</v>
      </c>
      <c r="L238" s="212">
        <v>7.9000000953674316</v>
      </c>
      <c r="M238" s="212">
        <v>-0.76300001144409202</v>
      </c>
      <c r="N238" s="212">
        <v>1</v>
      </c>
      <c r="O238" s="212">
        <v>0.1</v>
      </c>
      <c r="P238" s="212">
        <v>10</v>
      </c>
      <c r="Q238" s="212">
        <v>36.219879149999997</v>
      </c>
    </row>
    <row r="239" spans="1:17">
      <c r="A239" s="247">
        <v>26</v>
      </c>
      <c r="B239" s="247" t="s">
        <v>257</v>
      </c>
      <c r="C239" s="247">
        <v>1</v>
      </c>
      <c r="D239" s="212">
        <v>140</v>
      </c>
      <c r="E239" s="212">
        <v>16</v>
      </c>
      <c r="F239" s="212">
        <v>20</v>
      </c>
      <c r="G239" s="212">
        <v>15</v>
      </c>
      <c r="H239" s="212">
        <v>25</v>
      </c>
      <c r="I239" s="212">
        <v>10</v>
      </c>
      <c r="J239" s="212">
        <v>1.5799999237060498E-2</v>
      </c>
      <c r="K239" s="212">
        <v>1.4199999570846558</v>
      </c>
      <c r="L239" s="212">
        <v>7.9000000953674316</v>
      </c>
      <c r="M239" s="212">
        <v>-0.76300001144409202</v>
      </c>
      <c r="N239" s="212">
        <v>1</v>
      </c>
      <c r="O239" s="212">
        <v>0.1</v>
      </c>
      <c r="P239" s="212">
        <v>10</v>
      </c>
      <c r="Q239" s="212">
        <v>36.219879149999997</v>
      </c>
    </row>
    <row r="240" spans="1:17">
      <c r="A240" s="247">
        <v>26</v>
      </c>
      <c r="B240" s="247" t="s">
        <v>257</v>
      </c>
      <c r="C240" s="247">
        <v>0</v>
      </c>
      <c r="D240" s="247">
        <v>200</v>
      </c>
      <c r="E240" s="212">
        <v>16</v>
      </c>
      <c r="F240" s="212">
        <v>20</v>
      </c>
      <c r="G240" s="212">
        <v>15</v>
      </c>
      <c r="H240" s="212">
        <v>25</v>
      </c>
      <c r="I240" s="212">
        <v>10</v>
      </c>
      <c r="J240" s="212">
        <v>1.5799999237060498E-2</v>
      </c>
      <c r="K240" s="212">
        <v>1.4199999570846558</v>
      </c>
      <c r="L240" s="212">
        <v>7.9000000953674316</v>
      </c>
      <c r="M240" s="212">
        <v>-0.76300001144409202</v>
      </c>
      <c r="N240" s="212">
        <v>1</v>
      </c>
      <c r="O240" s="212">
        <v>0.1</v>
      </c>
      <c r="P240" s="212">
        <v>10</v>
      </c>
      <c r="Q240" s="212">
        <v>36.219879149999997</v>
      </c>
    </row>
    <row r="241" spans="1:17">
      <c r="A241" s="247">
        <v>27</v>
      </c>
      <c r="B241" s="247" t="s">
        <v>258</v>
      </c>
      <c r="C241" s="247">
        <v>8</v>
      </c>
      <c r="D241" s="212">
        <v>10</v>
      </c>
      <c r="E241" s="212">
        <v>35</v>
      </c>
      <c r="F241" s="212">
        <v>33</v>
      </c>
      <c r="G241" s="212">
        <v>20</v>
      </c>
      <c r="H241" s="212">
        <v>36</v>
      </c>
      <c r="I241" s="212">
        <v>3</v>
      </c>
      <c r="J241" s="212">
        <v>1.5799999237060498E-2</v>
      </c>
      <c r="K241" s="212">
        <v>1.4199999570846558</v>
      </c>
      <c r="L241" s="212">
        <v>7.9000000953674316</v>
      </c>
      <c r="M241" s="212">
        <v>-0.76300001144409202</v>
      </c>
      <c r="N241" s="212">
        <v>5</v>
      </c>
      <c r="O241" s="212">
        <v>1.0329999999999999</v>
      </c>
      <c r="P241" s="212">
        <v>25</v>
      </c>
      <c r="Q241" s="212">
        <v>460.06491088867102</v>
      </c>
    </row>
    <row r="242" spans="1:17">
      <c r="A242" s="247">
        <v>27</v>
      </c>
      <c r="B242" s="247" t="s">
        <v>258</v>
      </c>
      <c r="C242" s="247">
        <v>7</v>
      </c>
      <c r="D242" s="212">
        <v>20</v>
      </c>
      <c r="E242" s="212">
        <v>28</v>
      </c>
      <c r="F242" s="212">
        <v>34</v>
      </c>
      <c r="G242" s="212">
        <v>19</v>
      </c>
      <c r="H242" s="212">
        <v>37</v>
      </c>
      <c r="I242" s="212">
        <v>6</v>
      </c>
      <c r="J242" s="212">
        <v>1.5799999237060498E-2</v>
      </c>
      <c r="K242" s="212">
        <v>1.4199999570846558</v>
      </c>
      <c r="L242" s="212">
        <v>7.9000000953674316</v>
      </c>
      <c r="M242" s="212">
        <v>-0.76300001144409202</v>
      </c>
      <c r="N242" s="212">
        <v>3</v>
      </c>
      <c r="O242" s="212">
        <v>1.0329999999999999</v>
      </c>
      <c r="P242" s="212">
        <v>20</v>
      </c>
      <c r="Q242" s="212">
        <v>131.81080627441401</v>
      </c>
    </row>
    <row r="243" spans="1:17">
      <c r="A243" s="247">
        <v>27</v>
      </c>
      <c r="B243" s="247" t="s">
        <v>258</v>
      </c>
      <c r="C243" s="247">
        <v>6</v>
      </c>
      <c r="D243" s="212">
        <v>40</v>
      </c>
      <c r="E243" s="212">
        <v>34</v>
      </c>
      <c r="F243" s="212">
        <v>34</v>
      </c>
      <c r="G243" s="212">
        <v>22</v>
      </c>
      <c r="H243" s="212">
        <v>39</v>
      </c>
      <c r="I243" s="212">
        <v>6</v>
      </c>
      <c r="J243" s="212">
        <v>1.5799999237060498E-2</v>
      </c>
      <c r="K243" s="212">
        <v>1.4199999570846558</v>
      </c>
      <c r="L243" s="212">
        <v>7.9000000953674316</v>
      </c>
      <c r="M243" s="212">
        <v>-0.76300001144409202</v>
      </c>
      <c r="N243" s="212">
        <v>3</v>
      </c>
      <c r="O243" s="212">
        <v>1.0329999999999999</v>
      </c>
      <c r="P243" s="212">
        <v>10</v>
      </c>
      <c r="Q243" s="212">
        <v>37.764419555663999</v>
      </c>
    </row>
    <row r="244" spans="1:17">
      <c r="A244" s="247">
        <v>27</v>
      </c>
      <c r="B244" s="247" t="s">
        <v>258</v>
      </c>
      <c r="C244" s="247">
        <v>5</v>
      </c>
      <c r="D244" s="212">
        <v>60</v>
      </c>
      <c r="E244" s="212">
        <v>23</v>
      </c>
      <c r="F244" s="212">
        <v>33</v>
      </c>
      <c r="G244" s="212">
        <v>21</v>
      </c>
      <c r="H244" s="212">
        <v>36</v>
      </c>
      <c r="I244" s="212">
        <v>3</v>
      </c>
      <c r="J244" s="212">
        <v>1.5799999237060498E-2</v>
      </c>
      <c r="K244" s="212">
        <v>1.4199999570846558</v>
      </c>
      <c r="L244" s="212">
        <v>7.9000000953674316</v>
      </c>
      <c r="M244" s="212">
        <v>-0.76300001144409202</v>
      </c>
      <c r="N244" s="212">
        <v>5</v>
      </c>
      <c r="O244" s="212">
        <v>1</v>
      </c>
      <c r="P244" s="212">
        <v>10</v>
      </c>
      <c r="Q244" s="212">
        <v>36.219879149999997</v>
      </c>
    </row>
    <row r="245" spans="1:17">
      <c r="A245" s="247">
        <v>27</v>
      </c>
      <c r="B245" s="247" t="s">
        <v>258</v>
      </c>
      <c r="C245" s="247">
        <v>4</v>
      </c>
      <c r="D245" s="212">
        <v>80</v>
      </c>
      <c r="E245" s="212">
        <v>21</v>
      </c>
      <c r="F245" s="212">
        <v>25</v>
      </c>
      <c r="G245" s="212">
        <v>19</v>
      </c>
      <c r="H245" s="212">
        <v>33</v>
      </c>
      <c r="I245" s="212">
        <v>3</v>
      </c>
      <c r="J245" s="212">
        <v>1.5799999237060498E-2</v>
      </c>
      <c r="K245" s="212">
        <v>1.4199999570846558</v>
      </c>
      <c r="L245" s="212">
        <v>7.9000000953674316</v>
      </c>
      <c r="M245" s="212">
        <v>-0.76300001144409202</v>
      </c>
      <c r="N245" s="212">
        <v>5</v>
      </c>
      <c r="O245" s="212">
        <v>0.1</v>
      </c>
      <c r="P245" s="212">
        <v>10</v>
      </c>
      <c r="Q245" s="212">
        <v>36.219879149999997</v>
      </c>
    </row>
    <row r="246" spans="1:17">
      <c r="A246" s="247">
        <v>27</v>
      </c>
      <c r="B246" s="247" t="s">
        <v>258</v>
      </c>
      <c r="C246" s="247">
        <v>3</v>
      </c>
      <c r="D246" s="212">
        <v>100</v>
      </c>
      <c r="E246" s="212">
        <v>19</v>
      </c>
      <c r="F246" s="212">
        <v>23</v>
      </c>
      <c r="G246" s="212">
        <v>16</v>
      </c>
      <c r="H246" s="212">
        <v>30</v>
      </c>
      <c r="I246" s="212">
        <v>3</v>
      </c>
      <c r="J246" s="212">
        <v>1.5799999237060498E-2</v>
      </c>
      <c r="K246" s="212">
        <v>1.4199999570846558</v>
      </c>
      <c r="L246" s="212">
        <v>7.9000000953674316</v>
      </c>
      <c r="M246" s="212">
        <v>-0.76300001144409202</v>
      </c>
      <c r="N246" s="212">
        <v>2</v>
      </c>
      <c r="O246" s="212">
        <v>0.1</v>
      </c>
      <c r="P246" s="212">
        <v>10</v>
      </c>
      <c r="Q246" s="212">
        <v>36.219879149999997</v>
      </c>
    </row>
    <row r="247" spans="1:17">
      <c r="A247" s="247">
        <v>27</v>
      </c>
      <c r="B247" s="247" t="s">
        <v>258</v>
      </c>
      <c r="C247" s="247">
        <v>2</v>
      </c>
      <c r="D247" s="212">
        <v>120</v>
      </c>
      <c r="E247" s="212">
        <v>20</v>
      </c>
      <c r="F247" s="212">
        <v>23</v>
      </c>
      <c r="G247" s="212">
        <v>12</v>
      </c>
      <c r="H247" s="212">
        <v>28</v>
      </c>
      <c r="I247" s="212">
        <v>3</v>
      </c>
      <c r="J247" s="212">
        <v>1.5799999237060498E-2</v>
      </c>
      <c r="K247" s="212">
        <v>1.4199999570846558</v>
      </c>
      <c r="L247" s="212">
        <v>7.9000000953674316</v>
      </c>
      <c r="M247" s="212">
        <v>-0.76300001144409202</v>
      </c>
      <c r="N247" s="212">
        <v>3</v>
      </c>
      <c r="O247" s="212">
        <v>0.1</v>
      </c>
      <c r="P247" s="212">
        <v>10</v>
      </c>
      <c r="Q247" s="212">
        <v>36.219879149999997</v>
      </c>
    </row>
    <row r="248" spans="1:17">
      <c r="A248" s="247">
        <v>27</v>
      </c>
      <c r="B248" s="247" t="s">
        <v>258</v>
      </c>
      <c r="C248" s="247">
        <v>1</v>
      </c>
      <c r="D248" s="212">
        <v>140</v>
      </c>
      <c r="E248" s="212">
        <v>28</v>
      </c>
      <c r="F248" s="212">
        <v>29</v>
      </c>
      <c r="G248" s="212">
        <v>13</v>
      </c>
      <c r="H248" s="212">
        <v>35</v>
      </c>
      <c r="I248" s="212">
        <v>3</v>
      </c>
      <c r="J248" s="212">
        <v>1.5799999237060498E-2</v>
      </c>
      <c r="K248" s="212">
        <v>1.4199999570846558</v>
      </c>
      <c r="L248" s="212">
        <v>7.9000000953674316</v>
      </c>
      <c r="M248" s="212">
        <v>-0.76300001144409202</v>
      </c>
      <c r="N248" s="212">
        <v>3</v>
      </c>
      <c r="O248" s="212">
        <v>0.1</v>
      </c>
      <c r="P248" s="212">
        <v>10</v>
      </c>
      <c r="Q248" s="212">
        <v>36.219879149999997</v>
      </c>
    </row>
    <row r="249" spans="1:17">
      <c r="A249" s="247">
        <v>27</v>
      </c>
      <c r="B249" s="247" t="s">
        <v>258</v>
      </c>
      <c r="C249" s="247">
        <v>0</v>
      </c>
      <c r="D249" s="247">
        <v>200</v>
      </c>
      <c r="E249" s="212">
        <v>28</v>
      </c>
      <c r="F249" s="212">
        <v>29</v>
      </c>
      <c r="G249" s="212">
        <v>13</v>
      </c>
      <c r="H249" s="212">
        <v>35</v>
      </c>
      <c r="I249" s="212">
        <v>3</v>
      </c>
      <c r="J249" s="212">
        <v>1.5799999237060498E-2</v>
      </c>
      <c r="K249" s="212">
        <v>1.4199999570846558</v>
      </c>
      <c r="L249" s="212">
        <v>7.9000000953674316</v>
      </c>
      <c r="M249" s="212">
        <v>-0.76300001144409202</v>
      </c>
      <c r="N249" s="212">
        <v>3</v>
      </c>
      <c r="O249" s="212">
        <v>0.1</v>
      </c>
      <c r="P249" s="212">
        <v>10</v>
      </c>
      <c r="Q249" s="212">
        <v>36.219879149999997</v>
      </c>
    </row>
    <row r="250" spans="1:17">
      <c r="A250" s="247">
        <v>28</v>
      </c>
      <c r="B250" s="247" t="s">
        <v>259</v>
      </c>
      <c r="C250" s="247">
        <v>8</v>
      </c>
      <c r="D250" s="212">
        <v>10</v>
      </c>
      <c r="E250" s="212">
        <v>35</v>
      </c>
      <c r="F250" s="212">
        <v>35</v>
      </c>
      <c r="G250" s="212">
        <v>20</v>
      </c>
      <c r="H250" s="212">
        <v>36</v>
      </c>
      <c r="I250" s="212">
        <v>3</v>
      </c>
      <c r="J250" s="212">
        <v>1.5799999237060498E-2</v>
      </c>
      <c r="K250" s="212">
        <v>1.4199999570846558</v>
      </c>
      <c r="L250" s="212">
        <v>7.9000000953674316</v>
      </c>
      <c r="M250" s="212">
        <v>-0.76300001144409202</v>
      </c>
      <c r="N250" s="212">
        <v>5</v>
      </c>
      <c r="O250" s="212">
        <v>1.0329999999999999</v>
      </c>
      <c r="P250" s="212">
        <v>25</v>
      </c>
      <c r="Q250" s="212">
        <v>460.06491088867102</v>
      </c>
    </row>
    <row r="251" spans="1:17">
      <c r="A251" s="247">
        <v>28</v>
      </c>
      <c r="B251" s="247" t="s">
        <v>259</v>
      </c>
      <c r="C251" s="247">
        <v>7</v>
      </c>
      <c r="D251" s="212">
        <v>20</v>
      </c>
      <c r="E251" s="212">
        <v>32</v>
      </c>
      <c r="F251" s="212">
        <v>33</v>
      </c>
      <c r="G251" s="212">
        <v>15</v>
      </c>
      <c r="H251" s="212">
        <v>36</v>
      </c>
      <c r="I251" s="212">
        <v>2</v>
      </c>
      <c r="J251" s="212">
        <v>1.5799999237060498E-2</v>
      </c>
      <c r="K251" s="212">
        <v>1.4199999570846558</v>
      </c>
      <c r="L251" s="212">
        <v>7.9000000953674316</v>
      </c>
      <c r="M251" s="212">
        <v>-0.76300001144409202</v>
      </c>
      <c r="N251" s="212">
        <v>3</v>
      </c>
      <c r="O251" s="212">
        <v>1.0329999999999999</v>
      </c>
      <c r="P251" s="212">
        <v>20</v>
      </c>
      <c r="Q251" s="212">
        <v>131.81080627441401</v>
      </c>
    </row>
    <row r="252" spans="1:17">
      <c r="A252" s="247">
        <v>28</v>
      </c>
      <c r="B252" s="247" t="s">
        <v>259</v>
      </c>
      <c r="C252" s="247">
        <v>6</v>
      </c>
      <c r="D252" s="212">
        <v>40</v>
      </c>
      <c r="E252" s="212">
        <v>32</v>
      </c>
      <c r="F252" s="212">
        <v>33</v>
      </c>
      <c r="G252" s="212">
        <v>22</v>
      </c>
      <c r="H252" s="212">
        <v>37</v>
      </c>
      <c r="I252" s="212">
        <v>3</v>
      </c>
      <c r="J252" s="212">
        <v>1.5799999237060498E-2</v>
      </c>
      <c r="K252" s="212">
        <v>1.4199999570846558</v>
      </c>
      <c r="L252" s="212">
        <v>7.9000000953674316</v>
      </c>
      <c r="M252" s="212">
        <v>-0.76300001144409202</v>
      </c>
      <c r="N252" s="212">
        <v>3</v>
      </c>
      <c r="O252" s="212">
        <v>1.0329999999999999</v>
      </c>
      <c r="P252" s="212">
        <v>10</v>
      </c>
      <c r="Q252" s="212">
        <v>37.764419555663999</v>
      </c>
    </row>
    <row r="253" spans="1:17">
      <c r="A253" s="247">
        <v>28</v>
      </c>
      <c r="B253" s="247" t="s">
        <v>259</v>
      </c>
      <c r="C253" s="247">
        <v>5</v>
      </c>
      <c r="D253" s="212">
        <v>60</v>
      </c>
      <c r="E253" s="212">
        <v>27</v>
      </c>
      <c r="F253" s="212">
        <v>28</v>
      </c>
      <c r="G253" s="212">
        <v>20</v>
      </c>
      <c r="H253" s="212">
        <v>35</v>
      </c>
      <c r="I253" s="212">
        <v>3</v>
      </c>
      <c r="J253" s="212">
        <v>1.5799999237060498E-2</v>
      </c>
      <c r="K253" s="212">
        <v>1.4199999570846558</v>
      </c>
      <c r="L253" s="212">
        <v>7.9000000953674316</v>
      </c>
      <c r="M253" s="212">
        <v>-0.76300001144409202</v>
      </c>
      <c r="N253" s="212">
        <v>5</v>
      </c>
      <c r="O253" s="212">
        <v>1</v>
      </c>
      <c r="P253" s="212">
        <v>10</v>
      </c>
      <c r="Q253" s="212">
        <v>36.219879149999997</v>
      </c>
    </row>
    <row r="254" spans="1:17">
      <c r="A254" s="247">
        <v>28</v>
      </c>
      <c r="B254" s="247" t="s">
        <v>259</v>
      </c>
      <c r="C254" s="247">
        <v>4</v>
      </c>
      <c r="D254" s="212">
        <v>80</v>
      </c>
      <c r="E254" s="212">
        <v>21</v>
      </c>
      <c r="F254" s="212">
        <v>21</v>
      </c>
      <c r="G254" s="212">
        <v>19</v>
      </c>
      <c r="H254" s="212">
        <v>26</v>
      </c>
      <c r="I254" s="212">
        <v>3</v>
      </c>
      <c r="J254" s="212">
        <v>1.5799999237060498E-2</v>
      </c>
      <c r="K254" s="212">
        <v>1.4199999570846558</v>
      </c>
      <c r="L254" s="212">
        <v>7.9000000953674316</v>
      </c>
      <c r="M254" s="212">
        <v>-0.76300001144409202</v>
      </c>
      <c r="N254" s="212">
        <v>5</v>
      </c>
      <c r="O254" s="212">
        <v>0.1</v>
      </c>
      <c r="P254" s="212">
        <v>10</v>
      </c>
      <c r="Q254" s="212">
        <v>36.219879149999997</v>
      </c>
    </row>
    <row r="255" spans="1:17">
      <c r="A255" s="247">
        <v>28</v>
      </c>
      <c r="B255" s="247" t="s">
        <v>259</v>
      </c>
      <c r="C255" s="247">
        <v>3</v>
      </c>
      <c r="D255" s="212">
        <v>100</v>
      </c>
      <c r="E255" s="212">
        <v>19</v>
      </c>
      <c r="F255" s="212">
        <v>17</v>
      </c>
      <c r="G255" s="212">
        <v>14</v>
      </c>
      <c r="H255" s="212">
        <v>22</v>
      </c>
      <c r="I255" s="212">
        <v>3</v>
      </c>
      <c r="J255" s="212">
        <v>1.5799999237060498E-2</v>
      </c>
      <c r="K255" s="212">
        <v>1.4199999570846558</v>
      </c>
      <c r="L255" s="212">
        <v>7.9000000953674316</v>
      </c>
      <c r="M255" s="212">
        <v>-0.76300001144409202</v>
      </c>
      <c r="N255" s="212">
        <v>2</v>
      </c>
      <c r="O255" s="212">
        <v>0.1</v>
      </c>
      <c r="P255" s="212">
        <v>10</v>
      </c>
      <c r="Q255" s="212">
        <v>36.219879149999997</v>
      </c>
    </row>
    <row r="256" spans="1:17">
      <c r="A256" s="247">
        <v>28</v>
      </c>
      <c r="B256" s="247" t="s">
        <v>259</v>
      </c>
      <c r="C256" s="247">
        <v>2</v>
      </c>
      <c r="D256" s="212">
        <v>120</v>
      </c>
      <c r="E256" s="212">
        <v>19</v>
      </c>
      <c r="F256" s="212">
        <v>16</v>
      </c>
      <c r="G256" s="212">
        <v>12</v>
      </c>
      <c r="H256" s="212">
        <v>21</v>
      </c>
      <c r="I256" s="212">
        <v>3</v>
      </c>
      <c r="J256" s="212">
        <v>1.5799999237060498E-2</v>
      </c>
      <c r="K256" s="212">
        <v>1.4199999570846558</v>
      </c>
      <c r="L256" s="212">
        <v>7.9000000953674316</v>
      </c>
      <c r="M256" s="212">
        <v>-0.76300001144409202</v>
      </c>
      <c r="N256" s="212">
        <v>3</v>
      </c>
      <c r="O256" s="212">
        <v>0.1</v>
      </c>
      <c r="P256" s="212">
        <v>10</v>
      </c>
      <c r="Q256" s="212">
        <v>36.219879149999997</v>
      </c>
    </row>
    <row r="257" spans="1:17">
      <c r="A257" s="247">
        <v>28</v>
      </c>
      <c r="B257" s="247" t="s">
        <v>259</v>
      </c>
      <c r="C257" s="247">
        <v>1</v>
      </c>
      <c r="D257" s="212">
        <v>140</v>
      </c>
      <c r="E257" s="212">
        <v>21</v>
      </c>
      <c r="F257" s="212">
        <v>18</v>
      </c>
      <c r="G257" s="212">
        <v>13</v>
      </c>
      <c r="H257" s="212">
        <v>25</v>
      </c>
      <c r="I257" s="212">
        <v>3</v>
      </c>
      <c r="J257" s="212">
        <v>1.5799999237060498E-2</v>
      </c>
      <c r="K257" s="212">
        <v>1.4199999570846558</v>
      </c>
      <c r="L257" s="212">
        <v>7.9000000953674316</v>
      </c>
      <c r="M257" s="212">
        <v>-0.76300001144409202</v>
      </c>
      <c r="N257" s="212">
        <v>3</v>
      </c>
      <c r="O257" s="212">
        <v>0.1</v>
      </c>
      <c r="P257" s="212">
        <v>10</v>
      </c>
      <c r="Q257" s="212">
        <v>36.219879149999997</v>
      </c>
    </row>
    <row r="258" spans="1:17">
      <c r="A258" s="247">
        <v>28</v>
      </c>
      <c r="B258" s="247" t="s">
        <v>259</v>
      </c>
      <c r="C258" s="247">
        <v>0</v>
      </c>
      <c r="D258" s="212">
        <v>200</v>
      </c>
      <c r="E258" s="212">
        <v>21</v>
      </c>
      <c r="F258" s="212">
        <v>18</v>
      </c>
      <c r="G258" s="212">
        <v>13</v>
      </c>
      <c r="H258" s="212">
        <v>25</v>
      </c>
      <c r="I258" s="212">
        <v>3</v>
      </c>
      <c r="J258" s="212">
        <v>1.5799999237060498E-2</v>
      </c>
      <c r="K258" s="212">
        <v>1.4199999570846558</v>
      </c>
      <c r="L258" s="212">
        <v>7.9000000953674316</v>
      </c>
      <c r="M258" s="212">
        <v>-0.76300001144409202</v>
      </c>
      <c r="N258" s="212">
        <v>3</v>
      </c>
      <c r="O258" s="212">
        <v>0.1</v>
      </c>
      <c r="P258" s="212">
        <v>10</v>
      </c>
      <c r="Q258" s="212">
        <v>36.219879149999997</v>
      </c>
    </row>
    <row r="259" spans="1:17">
      <c r="A259" s="247">
        <v>29</v>
      </c>
      <c r="B259" s="247" t="s">
        <v>260</v>
      </c>
      <c r="C259" s="247">
        <v>8</v>
      </c>
      <c r="D259" s="212">
        <v>10</v>
      </c>
      <c r="E259" s="212">
        <v>35</v>
      </c>
      <c r="F259" s="212">
        <v>33</v>
      </c>
      <c r="G259" s="212">
        <v>20</v>
      </c>
      <c r="H259" s="212">
        <v>36</v>
      </c>
      <c r="I259" s="212">
        <v>3</v>
      </c>
      <c r="J259" s="212">
        <v>1.5799999237060547E-2</v>
      </c>
      <c r="K259" s="212">
        <v>1.4199999570846558</v>
      </c>
      <c r="L259" s="212">
        <v>7.9000000953674316</v>
      </c>
      <c r="M259" s="212">
        <v>-0.76300001144409202</v>
      </c>
      <c r="N259" s="212">
        <v>5</v>
      </c>
      <c r="O259" s="212">
        <v>1.0329999999999999</v>
      </c>
      <c r="P259" s="212">
        <v>35</v>
      </c>
      <c r="Q259" s="213">
        <v>460.06491088867102</v>
      </c>
    </row>
    <row r="260" spans="1:17">
      <c r="A260" s="247">
        <v>29</v>
      </c>
      <c r="B260" s="247" t="s">
        <v>260</v>
      </c>
      <c r="C260" s="247">
        <v>7</v>
      </c>
      <c r="D260" s="212">
        <v>20</v>
      </c>
      <c r="E260" s="212">
        <v>28</v>
      </c>
      <c r="F260" s="212">
        <v>34</v>
      </c>
      <c r="G260" s="212">
        <v>19</v>
      </c>
      <c r="H260" s="212">
        <v>37</v>
      </c>
      <c r="I260" s="212">
        <v>6</v>
      </c>
      <c r="J260" s="212">
        <v>1.5799999237060547E-2</v>
      </c>
      <c r="K260" s="212">
        <v>1.4199999570846558</v>
      </c>
      <c r="L260" s="212">
        <v>7.9000000953674316</v>
      </c>
      <c r="M260" s="212">
        <v>-0.76300001144409202</v>
      </c>
      <c r="N260" s="212">
        <v>3</v>
      </c>
      <c r="O260" s="212">
        <v>1.0329999999999999</v>
      </c>
      <c r="P260" s="212">
        <v>30</v>
      </c>
      <c r="Q260" s="213">
        <v>131.81080627441401</v>
      </c>
    </row>
    <row r="261" spans="1:17">
      <c r="A261" s="247">
        <v>29</v>
      </c>
      <c r="B261" s="247" t="s">
        <v>260</v>
      </c>
      <c r="C261" s="247">
        <v>6</v>
      </c>
      <c r="D261" s="212">
        <v>30</v>
      </c>
      <c r="E261" s="212">
        <v>34</v>
      </c>
      <c r="F261" s="212">
        <v>34</v>
      </c>
      <c r="G261" s="212">
        <v>22</v>
      </c>
      <c r="H261" s="212">
        <v>39</v>
      </c>
      <c r="I261" s="212">
        <v>6</v>
      </c>
      <c r="J261" s="212">
        <v>1.5799999237060547E-2</v>
      </c>
      <c r="K261" s="212">
        <v>1.4199999570846558</v>
      </c>
      <c r="L261" s="212">
        <v>7.9000000953674316</v>
      </c>
      <c r="M261" s="212">
        <v>-0.76300001144409202</v>
      </c>
      <c r="N261" s="212">
        <v>3</v>
      </c>
      <c r="O261" s="212">
        <v>1.0329999999999999</v>
      </c>
      <c r="P261" s="212">
        <v>25</v>
      </c>
      <c r="Q261" s="213">
        <v>37.764419555663999</v>
      </c>
    </row>
    <row r="262" spans="1:17">
      <c r="A262" s="247">
        <v>29</v>
      </c>
      <c r="B262" s="247" t="s">
        <v>260</v>
      </c>
      <c r="C262" s="247">
        <v>5</v>
      </c>
      <c r="D262" s="212">
        <v>50</v>
      </c>
      <c r="E262" s="212">
        <v>23</v>
      </c>
      <c r="F262" s="212">
        <v>33</v>
      </c>
      <c r="G262" s="212">
        <v>21</v>
      </c>
      <c r="H262" s="212">
        <v>36</v>
      </c>
      <c r="I262" s="212">
        <v>3</v>
      </c>
      <c r="J262" s="212">
        <v>1.5799999237060547E-2</v>
      </c>
      <c r="K262" s="212">
        <v>1.4199999570846558</v>
      </c>
      <c r="L262" s="212">
        <v>7.9000000953674316</v>
      </c>
      <c r="M262" s="212">
        <v>-0.76300001144409202</v>
      </c>
      <c r="N262" s="212">
        <v>5</v>
      </c>
      <c r="O262" s="212">
        <v>1.0329999999999999</v>
      </c>
      <c r="P262" s="212">
        <v>20</v>
      </c>
      <c r="Q262" s="213">
        <v>36.219879149999997</v>
      </c>
    </row>
    <row r="263" spans="1:17">
      <c r="A263" s="247">
        <v>29</v>
      </c>
      <c r="B263" s="247" t="s">
        <v>260</v>
      </c>
      <c r="C263" s="247">
        <v>4</v>
      </c>
      <c r="D263" s="212">
        <v>70</v>
      </c>
      <c r="E263" s="212">
        <v>21</v>
      </c>
      <c r="F263" s="212">
        <v>25</v>
      </c>
      <c r="G263" s="212">
        <v>19</v>
      </c>
      <c r="H263" s="212">
        <v>33</v>
      </c>
      <c r="I263" s="212">
        <v>3</v>
      </c>
      <c r="J263" s="212">
        <v>1.5799999237060547E-2</v>
      </c>
      <c r="K263" s="212">
        <v>1.4199999570846558</v>
      </c>
      <c r="L263" s="212">
        <v>7.9000000953674316</v>
      </c>
      <c r="M263" s="212">
        <v>-0.76300001144409202</v>
      </c>
      <c r="N263" s="212">
        <v>5</v>
      </c>
      <c r="O263" s="212">
        <v>1.0329999999999999</v>
      </c>
      <c r="P263" s="212">
        <v>10</v>
      </c>
      <c r="Q263" s="213">
        <v>36.219879149999997</v>
      </c>
    </row>
    <row r="264" spans="1:17">
      <c r="A264" s="247">
        <v>29</v>
      </c>
      <c r="B264" s="247" t="s">
        <v>260</v>
      </c>
      <c r="C264" s="247">
        <v>3</v>
      </c>
      <c r="D264" s="212">
        <v>90</v>
      </c>
      <c r="E264" s="212">
        <v>19</v>
      </c>
      <c r="F264" s="212">
        <v>23</v>
      </c>
      <c r="G264" s="212">
        <v>16</v>
      </c>
      <c r="H264" s="212">
        <v>30</v>
      </c>
      <c r="I264" s="212">
        <v>3</v>
      </c>
      <c r="J264" s="212">
        <v>1.5799999237060547E-2</v>
      </c>
      <c r="K264" s="212">
        <v>1.4199999570846558</v>
      </c>
      <c r="L264" s="212">
        <v>7.9000000953674316</v>
      </c>
      <c r="M264" s="212">
        <v>-0.76300001144409202</v>
      </c>
      <c r="N264" s="212">
        <v>2</v>
      </c>
      <c r="O264" s="212">
        <v>1</v>
      </c>
      <c r="P264" s="212">
        <v>10</v>
      </c>
      <c r="Q264" s="213">
        <v>36.219879149999997</v>
      </c>
    </row>
    <row r="265" spans="1:17">
      <c r="A265" s="247">
        <v>29</v>
      </c>
      <c r="B265" s="247" t="s">
        <v>260</v>
      </c>
      <c r="C265" s="247">
        <v>2</v>
      </c>
      <c r="D265" s="212">
        <v>110</v>
      </c>
      <c r="E265" s="212">
        <v>20</v>
      </c>
      <c r="F265" s="212">
        <v>23</v>
      </c>
      <c r="G265" s="212">
        <v>12</v>
      </c>
      <c r="H265" s="212">
        <v>28</v>
      </c>
      <c r="I265" s="212">
        <v>3</v>
      </c>
      <c r="J265" s="212">
        <v>1.5799999237060547E-2</v>
      </c>
      <c r="K265" s="212">
        <v>1.4199999570846558</v>
      </c>
      <c r="L265" s="212">
        <v>7.9000000953674316</v>
      </c>
      <c r="M265" s="212">
        <v>-0.76300001144409202</v>
      </c>
      <c r="N265" s="212">
        <v>3</v>
      </c>
      <c r="O265" s="212">
        <v>0.1</v>
      </c>
      <c r="P265" s="212">
        <v>10</v>
      </c>
      <c r="Q265" s="213">
        <v>36.219879149999997</v>
      </c>
    </row>
    <row r="266" spans="1:17">
      <c r="A266" s="247">
        <v>29</v>
      </c>
      <c r="B266" s="247" t="s">
        <v>260</v>
      </c>
      <c r="C266" s="247">
        <v>1</v>
      </c>
      <c r="D266" s="212">
        <v>130</v>
      </c>
      <c r="E266" s="212">
        <v>28</v>
      </c>
      <c r="F266" s="212">
        <v>29</v>
      </c>
      <c r="G266" s="212">
        <v>13</v>
      </c>
      <c r="H266" s="212">
        <v>35</v>
      </c>
      <c r="I266" s="212">
        <v>3</v>
      </c>
      <c r="J266" s="212">
        <v>1.5799999237060547E-2</v>
      </c>
      <c r="K266" s="212">
        <v>1.4199999570846558</v>
      </c>
      <c r="L266" s="212">
        <v>7.9000000953674316</v>
      </c>
      <c r="M266" s="212">
        <v>-0.76300001144409202</v>
      </c>
      <c r="N266" s="212">
        <v>3</v>
      </c>
      <c r="O266" s="212">
        <v>0.1</v>
      </c>
      <c r="P266" s="212">
        <v>10</v>
      </c>
      <c r="Q266" s="213">
        <v>36.219879149999997</v>
      </c>
    </row>
    <row r="267" spans="1:17">
      <c r="A267" s="247">
        <v>29</v>
      </c>
      <c r="B267" s="247" t="s">
        <v>260</v>
      </c>
      <c r="C267" s="247">
        <v>0</v>
      </c>
      <c r="D267" s="212">
        <v>200</v>
      </c>
      <c r="E267" s="212">
        <v>28</v>
      </c>
      <c r="F267" s="212">
        <v>29</v>
      </c>
      <c r="G267" s="212">
        <v>13</v>
      </c>
      <c r="H267" s="212">
        <v>35</v>
      </c>
      <c r="I267" s="212">
        <v>3</v>
      </c>
      <c r="J267" s="212">
        <v>1.5799999237060547E-2</v>
      </c>
      <c r="K267" s="212">
        <v>1.4199999570846558</v>
      </c>
      <c r="L267" s="212">
        <v>7.9000000953674316</v>
      </c>
      <c r="M267" s="212">
        <v>-0.76300001144409202</v>
      </c>
      <c r="N267" s="212">
        <v>3</v>
      </c>
      <c r="O267" s="212">
        <v>0.1</v>
      </c>
      <c r="P267" s="212">
        <v>10</v>
      </c>
      <c r="Q267" s="213">
        <v>36.219879149999997</v>
      </c>
    </row>
    <row r="268" spans="1:17">
      <c r="A268" s="247">
        <v>30</v>
      </c>
      <c r="B268" s="247" t="s">
        <v>261</v>
      </c>
      <c r="C268" s="247">
        <v>8</v>
      </c>
      <c r="D268" s="212">
        <v>10</v>
      </c>
      <c r="E268" s="212">
        <v>35</v>
      </c>
      <c r="F268" s="212">
        <v>35</v>
      </c>
      <c r="G268" s="212">
        <v>20</v>
      </c>
      <c r="H268" s="212">
        <v>36</v>
      </c>
      <c r="I268" s="212">
        <v>3</v>
      </c>
      <c r="J268" s="212">
        <v>1.5799999237060547E-2</v>
      </c>
      <c r="K268" s="212">
        <v>1.4199999570846558</v>
      </c>
      <c r="L268" s="212">
        <v>7.9000000953674316</v>
      </c>
      <c r="M268" s="212">
        <v>-0.76300001144409202</v>
      </c>
      <c r="N268" s="212">
        <v>5</v>
      </c>
      <c r="O268" s="212">
        <v>1.0329999999999999</v>
      </c>
      <c r="P268" s="212">
        <v>35</v>
      </c>
      <c r="Q268" s="213">
        <v>460.06491088867102</v>
      </c>
    </row>
    <row r="269" spans="1:17">
      <c r="A269" s="247">
        <v>30</v>
      </c>
      <c r="B269" s="247" t="s">
        <v>261</v>
      </c>
      <c r="C269" s="247">
        <v>7</v>
      </c>
      <c r="D269" s="212">
        <v>20</v>
      </c>
      <c r="E269" s="212">
        <v>32</v>
      </c>
      <c r="F269" s="212">
        <v>33</v>
      </c>
      <c r="G269" s="212">
        <v>15</v>
      </c>
      <c r="H269" s="212">
        <v>36</v>
      </c>
      <c r="I269" s="212">
        <v>2</v>
      </c>
      <c r="J269" s="212">
        <v>1.5799999237060547E-2</v>
      </c>
      <c r="K269" s="212">
        <v>1.4199999570846558</v>
      </c>
      <c r="L269" s="212">
        <v>7.9000000953674316</v>
      </c>
      <c r="M269" s="212">
        <v>-0.76300001144409202</v>
      </c>
      <c r="N269" s="212">
        <v>3</v>
      </c>
      <c r="O269" s="212">
        <v>1.0329999999999999</v>
      </c>
      <c r="P269" s="212">
        <v>30</v>
      </c>
      <c r="Q269" s="213">
        <v>131.81080627441401</v>
      </c>
    </row>
    <row r="270" spans="1:17">
      <c r="A270" s="247">
        <v>30</v>
      </c>
      <c r="B270" s="247" t="s">
        <v>261</v>
      </c>
      <c r="C270" s="247">
        <v>6</v>
      </c>
      <c r="D270" s="212">
        <v>30</v>
      </c>
      <c r="E270" s="212">
        <v>32</v>
      </c>
      <c r="F270" s="212">
        <v>33</v>
      </c>
      <c r="G270" s="212">
        <v>22</v>
      </c>
      <c r="H270" s="212">
        <v>37</v>
      </c>
      <c r="I270" s="212">
        <v>3</v>
      </c>
      <c r="J270" s="212">
        <v>1.5799999237060547E-2</v>
      </c>
      <c r="K270" s="212">
        <v>1.4199999570846558</v>
      </c>
      <c r="L270" s="212">
        <v>7.9000000953674316</v>
      </c>
      <c r="M270" s="212">
        <v>-0.76300001144409202</v>
      </c>
      <c r="N270" s="212">
        <v>3</v>
      </c>
      <c r="O270" s="212">
        <v>1.0329999999999999</v>
      </c>
      <c r="P270" s="212">
        <v>25</v>
      </c>
      <c r="Q270" s="213">
        <v>37.764419555663999</v>
      </c>
    </row>
    <row r="271" spans="1:17">
      <c r="A271" s="247">
        <v>30</v>
      </c>
      <c r="B271" s="247" t="s">
        <v>261</v>
      </c>
      <c r="C271" s="247">
        <v>5</v>
      </c>
      <c r="D271" s="212">
        <v>50</v>
      </c>
      <c r="E271" s="212">
        <v>27</v>
      </c>
      <c r="F271" s="212">
        <v>28</v>
      </c>
      <c r="G271" s="212">
        <v>20</v>
      </c>
      <c r="H271" s="212">
        <v>35</v>
      </c>
      <c r="I271" s="212">
        <v>3</v>
      </c>
      <c r="J271" s="212">
        <v>1.5799999237060547E-2</v>
      </c>
      <c r="K271" s="212">
        <v>1.4199999570846558</v>
      </c>
      <c r="L271" s="212">
        <v>7.9000000953674316</v>
      </c>
      <c r="M271" s="212">
        <v>-0.76300001144409202</v>
      </c>
      <c r="N271" s="212">
        <v>5</v>
      </c>
      <c r="O271" s="212">
        <v>1.0329999999999999</v>
      </c>
      <c r="P271" s="212">
        <v>20</v>
      </c>
      <c r="Q271" s="213">
        <v>36.219879149999997</v>
      </c>
    </row>
    <row r="272" spans="1:17">
      <c r="A272" s="247">
        <v>30</v>
      </c>
      <c r="B272" s="247" t="s">
        <v>261</v>
      </c>
      <c r="C272" s="247">
        <v>4</v>
      </c>
      <c r="D272" s="212">
        <v>70</v>
      </c>
      <c r="E272" s="212">
        <v>21</v>
      </c>
      <c r="F272" s="212">
        <v>21</v>
      </c>
      <c r="G272" s="212">
        <v>19</v>
      </c>
      <c r="H272" s="212">
        <v>26</v>
      </c>
      <c r="I272" s="212">
        <v>3</v>
      </c>
      <c r="J272" s="212">
        <v>1.5799999237060547E-2</v>
      </c>
      <c r="K272" s="212">
        <v>1.4199999570846558</v>
      </c>
      <c r="L272" s="212">
        <v>7.9000000953674316</v>
      </c>
      <c r="M272" s="212">
        <v>-0.76300001144409202</v>
      </c>
      <c r="N272" s="212">
        <v>5</v>
      </c>
      <c r="O272" s="212">
        <v>1.0329999999999999</v>
      </c>
      <c r="P272" s="212">
        <v>10</v>
      </c>
      <c r="Q272" s="213">
        <v>36.219879149999997</v>
      </c>
    </row>
    <row r="273" spans="1:17">
      <c r="A273" s="247">
        <v>30</v>
      </c>
      <c r="B273" s="247" t="s">
        <v>261</v>
      </c>
      <c r="C273" s="247">
        <v>3</v>
      </c>
      <c r="D273" s="212">
        <v>90</v>
      </c>
      <c r="E273" s="212">
        <v>19</v>
      </c>
      <c r="F273" s="212">
        <v>17</v>
      </c>
      <c r="G273" s="212">
        <v>14</v>
      </c>
      <c r="H273" s="212">
        <v>22</v>
      </c>
      <c r="I273" s="212">
        <v>3</v>
      </c>
      <c r="J273" s="212">
        <v>1.5799999237060547E-2</v>
      </c>
      <c r="K273" s="212">
        <v>1.4199999570846558</v>
      </c>
      <c r="L273" s="212">
        <v>7.9000000953674316</v>
      </c>
      <c r="M273" s="212">
        <v>-0.76300001144409202</v>
      </c>
      <c r="N273" s="212">
        <v>2</v>
      </c>
      <c r="O273" s="212">
        <v>1</v>
      </c>
      <c r="P273" s="212">
        <v>10</v>
      </c>
      <c r="Q273" s="213">
        <v>36.219879149999997</v>
      </c>
    </row>
    <row r="274" spans="1:17">
      <c r="A274" s="247">
        <v>30</v>
      </c>
      <c r="B274" s="247" t="s">
        <v>261</v>
      </c>
      <c r="C274" s="247">
        <v>2</v>
      </c>
      <c r="D274" s="212">
        <v>110</v>
      </c>
      <c r="E274" s="212">
        <v>19</v>
      </c>
      <c r="F274" s="212">
        <v>16</v>
      </c>
      <c r="G274" s="212">
        <v>12</v>
      </c>
      <c r="H274" s="212">
        <v>21</v>
      </c>
      <c r="I274" s="212">
        <v>3</v>
      </c>
      <c r="J274" s="212">
        <v>1.5799999237060547E-2</v>
      </c>
      <c r="K274" s="212">
        <v>1.4199999570846558</v>
      </c>
      <c r="L274" s="212">
        <v>7.9000000953674316</v>
      </c>
      <c r="M274" s="212">
        <v>-0.76300001144409202</v>
      </c>
      <c r="N274" s="212">
        <v>3</v>
      </c>
      <c r="O274" s="212">
        <v>0.1</v>
      </c>
      <c r="P274" s="212">
        <v>10</v>
      </c>
      <c r="Q274" s="213">
        <v>36.219879149999997</v>
      </c>
    </row>
    <row r="275" spans="1:17">
      <c r="A275" s="247">
        <v>30</v>
      </c>
      <c r="B275" s="247" t="s">
        <v>261</v>
      </c>
      <c r="C275" s="247">
        <v>1</v>
      </c>
      <c r="D275" s="212">
        <v>130</v>
      </c>
      <c r="E275" s="212">
        <v>21</v>
      </c>
      <c r="F275" s="212">
        <v>18</v>
      </c>
      <c r="G275" s="212">
        <v>13</v>
      </c>
      <c r="H275" s="212">
        <v>25</v>
      </c>
      <c r="I275" s="212">
        <v>3</v>
      </c>
      <c r="J275" s="212">
        <v>1.5799999237060547E-2</v>
      </c>
      <c r="K275" s="212">
        <v>1.4199999570846558</v>
      </c>
      <c r="L275" s="212">
        <v>7.9000000953674316</v>
      </c>
      <c r="M275" s="212">
        <v>-0.76300001144409202</v>
      </c>
      <c r="N275" s="212">
        <v>3</v>
      </c>
      <c r="O275" s="212">
        <v>0.1</v>
      </c>
      <c r="P275" s="212">
        <v>10</v>
      </c>
      <c r="Q275" s="213">
        <v>36.219879149999997</v>
      </c>
    </row>
    <row r="276" spans="1:17">
      <c r="A276" s="247">
        <v>30</v>
      </c>
      <c r="B276" s="247" t="s">
        <v>261</v>
      </c>
      <c r="C276" s="247">
        <v>0</v>
      </c>
      <c r="D276" s="247">
        <v>200</v>
      </c>
      <c r="E276" s="212">
        <v>21</v>
      </c>
      <c r="F276" s="212">
        <v>18</v>
      </c>
      <c r="G276" s="212">
        <v>13</v>
      </c>
      <c r="H276" s="212">
        <v>25</v>
      </c>
      <c r="I276" s="212">
        <v>3</v>
      </c>
      <c r="J276" s="212">
        <v>1.5799999237060547E-2</v>
      </c>
      <c r="K276" s="212">
        <v>1.4199999570846558</v>
      </c>
      <c r="L276" s="212">
        <v>7.9000000953674316</v>
      </c>
      <c r="M276" s="212">
        <v>-0.76300001144409202</v>
      </c>
      <c r="N276" s="212">
        <v>3</v>
      </c>
      <c r="O276" s="212">
        <v>0.1</v>
      </c>
      <c r="P276" s="212">
        <v>10</v>
      </c>
      <c r="Q276" s="213">
        <v>36.219879149999997</v>
      </c>
    </row>
    <row r="277" spans="1:17">
      <c r="A277" s="247">
        <v>31</v>
      </c>
      <c r="B277" s="247" t="s">
        <v>262</v>
      </c>
      <c r="C277" s="247">
        <v>8</v>
      </c>
      <c r="D277" s="212">
        <v>10</v>
      </c>
      <c r="E277" s="212">
        <v>35</v>
      </c>
      <c r="F277" s="212">
        <v>35</v>
      </c>
      <c r="G277" s="212">
        <v>20</v>
      </c>
      <c r="H277" s="212">
        <v>30</v>
      </c>
      <c r="I277" s="212">
        <v>3</v>
      </c>
      <c r="J277" s="212">
        <v>1.5799999237060547E-2</v>
      </c>
      <c r="K277" s="212">
        <v>1.4199999570846558</v>
      </c>
      <c r="L277" s="212">
        <v>7.9000000953674316</v>
      </c>
      <c r="M277" s="212">
        <v>-0.76300001144409202</v>
      </c>
      <c r="N277" s="212">
        <v>5</v>
      </c>
      <c r="O277" s="212">
        <v>1.0329999999999999</v>
      </c>
      <c r="P277" s="212">
        <v>35</v>
      </c>
      <c r="Q277" s="212">
        <v>460.06491088867102</v>
      </c>
    </row>
    <row r="278" spans="1:17">
      <c r="A278" s="247">
        <v>31</v>
      </c>
      <c r="B278" s="247" t="s">
        <v>262</v>
      </c>
      <c r="C278" s="247">
        <v>7</v>
      </c>
      <c r="D278" s="212">
        <v>20</v>
      </c>
      <c r="E278" s="212">
        <v>30</v>
      </c>
      <c r="F278" s="212">
        <v>26</v>
      </c>
      <c r="G278" s="212">
        <v>15</v>
      </c>
      <c r="H278" s="212">
        <v>32</v>
      </c>
      <c r="I278" s="212">
        <v>2</v>
      </c>
      <c r="J278" s="212">
        <v>1.5799999237060547E-2</v>
      </c>
      <c r="K278" s="212">
        <v>1.4199999570846558</v>
      </c>
      <c r="L278" s="212">
        <v>7.9000000953674316</v>
      </c>
      <c r="M278" s="212">
        <v>-0.76300001144409202</v>
      </c>
      <c r="N278" s="212">
        <v>3</v>
      </c>
      <c r="O278" s="212">
        <v>1.0329999999999999</v>
      </c>
      <c r="P278" s="212">
        <v>30</v>
      </c>
      <c r="Q278" s="212">
        <v>131.81080627441401</v>
      </c>
    </row>
    <row r="279" spans="1:17">
      <c r="A279" s="247">
        <v>31</v>
      </c>
      <c r="B279" s="247" t="s">
        <v>262</v>
      </c>
      <c r="C279" s="247">
        <v>6</v>
      </c>
      <c r="D279" s="212">
        <v>30</v>
      </c>
      <c r="E279" s="212">
        <v>30</v>
      </c>
      <c r="F279" s="212">
        <v>30</v>
      </c>
      <c r="G279" s="212">
        <v>19</v>
      </c>
      <c r="H279" s="212">
        <v>34</v>
      </c>
      <c r="I279" s="212">
        <v>2</v>
      </c>
      <c r="J279" s="212">
        <v>1.5799999237060547E-2</v>
      </c>
      <c r="K279" s="212">
        <v>1.4199999570846558</v>
      </c>
      <c r="L279" s="212">
        <v>7.9000000953674316</v>
      </c>
      <c r="M279" s="212">
        <v>-0.76300001144409202</v>
      </c>
      <c r="N279" s="212">
        <v>3</v>
      </c>
      <c r="O279" s="212">
        <v>1.0329999999999999</v>
      </c>
      <c r="P279" s="212">
        <v>25</v>
      </c>
      <c r="Q279" s="212">
        <v>37.764419555663999</v>
      </c>
    </row>
    <row r="280" spans="1:17">
      <c r="A280" s="247">
        <v>31</v>
      </c>
      <c r="B280" s="247" t="s">
        <v>262</v>
      </c>
      <c r="C280" s="247">
        <v>5</v>
      </c>
      <c r="D280" s="212">
        <v>50</v>
      </c>
      <c r="E280" s="212">
        <v>29</v>
      </c>
      <c r="F280" s="212">
        <v>30</v>
      </c>
      <c r="G280" s="212">
        <v>19</v>
      </c>
      <c r="H280" s="212">
        <v>34</v>
      </c>
      <c r="I280" s="212">
        <v>3</v>
      </c>
      <c r="J280" s="212">
        <v>1.5799999237060547E-2</v>
      </c>
      <c r="K280" s="212">
        <v>1.4199999570846558</v>
      </c>
      <c r="L280" s="212">
        <v>7.9000000953674316</v>
      </c>
      <c r="M280" s="212">
        <v>-0.76300001144409202</v>
      </c>
      <c r="N280" s="212">
        <v>5</v>
      </c>
      <c r="O280" s="212">
        <v>1.0329999999999999</v>
      </c>
      <c r="P280" s="212">
        <v>20</v>
      </c>
      <c r="Q280" s="212">
        <v>36.219879149999997</v>
      </c>
    </row>
    <row r="281" spans="1:17">
      <c r="A281" s="247">
        <v>31</v>
      </c>
      <c r="B281" s="247" t="s">
        <v>262</v>
      </c>
      <c r="C281" s="247">
        <v>4</v>
      </c>
      <c r="D281" s="212">
        <v>70</v>
      </c>
      <c r="E281" s="212">
        <v>21</v>
      </c>
      <c r="F281" s="212">
        <v>21</v>
      </c>
      <c r="G281" s="212">
        <v>16</v>
      </c>
      <c r="H281" s="212">
        <v>26</v>
      </c>
      <c r="I281" s="212">
        <v>3</v>
      </c>
      <c r="J281" s="212">
        <v>1.5799999237060547E-2</v>
      </c>
      <c r="K281" s="212">
        <v>1.4199999570846558</v>
      </c>
      <c r="L281" s="212">
        <v>7.9000000953674316</v>
      </c>
      <c r="M281" s="212">
        <v>-0.76300001144409202</v>
      </c>
      <c r="N281" s="212">
        <v>5</v>
      </c>
      <c r="O281" s="212">
        <v>1.0329999999999999</v>
      </c>
      <c r="P281" s="212">
        <v>10</v>
      </c>
      <c r="Q281" s="212">
        <v>36.219879149999997</v>
      </c>
    </row>
    <row r="282" spans="1:17">
      <c r="A282" s="247">
        <v>31</v>
      </c>
      <c r="B282" s="247" t="s">
        <v>262</v>
      </c>
      <c r="C282" s="247">
        <v>3</v>
      </c>
      <c r="D282" s="212">
        <v>90</v>
      </c>
      <c r="E282" s="212">
        <v>19</v>
      </c>
      <c r="F282" s="212">
        <v>17</v>
      </c>
      <c r="G282" s="212">
        <v>14</v>
      </c>
      <c r="H282" s="212">
        <v>22</v>
      </c>
      <c r="I282" s="212">
        <v>3</v>
      </c>
      <c r="J282" s="212">
        <v>1.5799999237060547E-2</v>
      </c>
      <c r="K282" s="212">
        <v>1.4199999570846558</v>
      </c>
      <c r="L282" s="212">
        <v>7.9000000953674316</v>
      </c>
      <c r="M282" s="212">
        <v>-0.76300001144409202</v>
      </c>
      <c r="N282" s="212">
        <v>2</v>
      </c>
      <c r="O282" s="212">
        <v>1</v>
      </c>
      <c r="P282" s="212">
        <v>10</v>
      </c>
      <c r="Q282" s="212">
        <v>36.219879149999997</v>
      </c>
    </row>
    <row r="283" spans="1:17">
      <c r="A283" s="247">
        <v>31</v>
      </c>
      <c r="B283" s="247" t="s">
        <v>262</v>
      </c>
      <c r="C283" s="247">
        <v>2</v>
      </c>
      <c r="D283" s="212">
        <v>110</v>
      </c>
      <c r="E283" s="212">
        <v>20</v>
      </c>
      <c r="F283" s="212">
        <v>18</v>
      </c>
      <c r="G283" s="212">
        <v>12</v>
      </c>
      <c r="H283" s="212">
        <v>24</v>
      </c>
      <c r="I283" s="212">
        <v>3</v>
      </c>
      <c r="J283" s="212">
        <v>1.5799999237060547E-2</v>
      </c>
      <c r="K283" s="212">
        <v>1.4199999570846558</v>
      </c>
      <c r="L283" s="212">
        <v>7.9000000953674316</v>
      </c>
      <c r="M283" s="212">
        <v>-0.76300001144409202</v>
      </c>
      <c r="N283" s="212">
        <v>3</v>
      </c>
      <c r="O283" s="212">
        <v>0.1</v>
      </c>
      <c r="P283" s="212">
        <v>10</v>
      </c>
      <c r="Q283" s="212">
        <v>36.219879149999997</v>
      </c>
    </row>
    <row r="284" spans="1:17">
      <c r="A284" s="247">
        <v>31</v>
      </c>
      <c r="B284" s="247" t="s">
        <v>262</v>
      </c>
      <c r="C284" s="247">
        <v>1</v>
      </c>
      <c r="D284" s="212">
        <v>130</v>
      </c>
      <c r="E284" s="212">
        <v>25</v>
      </c>
      <c r="F284" s="212">
        <v>21</v>
      </c>
      <c r="G284" s="212">
        <v>13</v>
      </c>
      <c r="H284" s="212">
        <v>28</v>
      </c>
      <c r="I284" s="212">
        <v>3</v>
      </c>
      <c r="J284" s="212">
        <v>1.5799999237060547E-2</v>
      </c>
      <c r="K284" s="212">
        <v>1.4199999570846558</v>
      </c>
      <c r="L284" s="212">
        <v>7.9000000953674316</v>
      </c>
      <c r="M284" s="212">
        <v>-0.76300001144409202</v>
      </c>
      <c r="N284" s="212">
        <v>3</v>
      </c>
      <c r="O284" s="212">
        <v>0.1</v>
      </c>
      <c r="P284" s="212">
        <v>10</v>
      </c>
      <c r="Q284" s="212">
        <v>36.219879149999997</v>
      </c>
    </row>
    <row r="285" spans="1:17">
      <c r="A285" s="247">
        <v>31</v>
      </c>
      <c r="B285" s="247" t="s">
        <v>262</v>
      </c>
      <c r="C285" s="247">
        <v>0</v>
      </c>
      <c r="D285" s="247">
        <v>200</v>
      </c>
      <c r="E285" s="212">
        <v>25</v>
      </c>
      <c r="F285" s="212">
        <v>21</v>
      </c>
      <c r="G285" s="212">
        <v>13</v>
      </c>
      <c r="H285" s="212">
        <v>28</v>
      </c>
      <c r="I285" s="212">
        <v>3</v>
      </c>
      <c r="J285" s="212">
        <v>1.5799999237060547E-2</v>
      </c>
      <c r="K285" s="212">
        <v>1.4199999570846558</v>
      </c>
      <c r="L285" s="212">
        <v>7.9000000953674316</v>
      </c>
      <c r="M285" s="212">
        <v>-0.76300001144409202</v>
      </c>
      <c r="N285" s="212">
        <v>3</v>
      </c>
      <c r="O285" s="212">
        <v>0.1</v>
      </c>
      <c r="P285" s="212">
        <v>10</v>
      </c>
      <c r="Q285" s="212">
        <v>36.219879149999997</v>
      </c>
    </row>
    <row r="286" spans="1:17" ht="15.6">
      <c r="A286" s="247">
        <v>32</v>
      </c>
      <c r="B286" s="247" t="s">
        <v>263</v>
      </c>
      <c r="C286" s="247">
        <v>9</v>
      </c>
      <c r="D286" s="247">
        <v>10</v>
      </c>
      <c r="E286" s="212">
        <v>11</v>
      </c>
      <c r="F286" s="212">
        <v>21</v>
      </c>
      <c r="G286" s="212">
        <v>11</v>
      </c>
      <c r="H286" s="212">
        <v>25</v>
      </c>
      <c r="I286" s="212">
        <v>31.44</v>
      </c>
      <c r="J286" s="212">
        <v>5.8999999999999997E-2</v>
      </c>
      <c r="K286" s="212">
        <v>1.48</v>
      </c>
      <c r="L286" s="212">
        <v>10</v>
      </c>
      <c r="M286" s="212">
        <v>0.5</v>
      </c>
      <c r="N286" s="212">
        <v>3.9</v>
      </c>
      <c r="O286" s="212">
        <v>1.0329999999999999</v>
      </c>
      <c r="P286" s="216">
        <v>25</v>
      </c>
      <c r="Q286" s="247">
        <v>460.06491088867102</v>
      </c>
    </row>
    <row r="287" spans="1:17" s="211" customFormat="1" ht="15.6">
      <c r="A287" s="247">
        <v>32</v>
      </c>
      <c r="B287" s="247" t="s">
        <v>263</v>
      </c>
      <c r="C287" s="247">
        <v>8</v>
      </c>
      <c r="D287" s="247">
        <v>30</v>
      </c>
      <c r="E287" s="212">
        <v>11</v>
      </c>
      <c r="F287" s="212">
        <v>21</v>
      </c>
      <c r="G287" s="212">
        <v>11</v>
      </c>
      <c r="H287" s="212">
        <v>23.3</v>
      </c>
      <c r="I287" s="212">
        <v>31.44</v>
      </c>
      <c r="J287" s="212">
        <v>5.8999999999999997E-2</v>
      </c>
      <c r="K287" s="212">
        <v>1.48</v>
      </c>
      <c r="L287" s="212">
        <v>10</v>
      </c>
      <c r="M287" s="212">
        <v>0.5</v>
      </c>
      <c r="N287" s="212">
        <v>3.9</v>
      </c>
      <c r="O287" s="212">
        <v>1.0329999999999999</v>
      </c>
      <c r="P287" s="216">
        <v>20</v>
      </c>
      <c r="Q287" s="247">
        <v>131.81080627441401</v>
      </c>
    </row>
    <row r="288" spans="1:17" s="211" customFormat="1" ht="15.6">
      <c r="A288" s="247">
        <v>32</v>
      </c>
      <c r="B288" s="247" t="s">
        <v>263</v>
      </c>
      <c r="C288" s="247">
        <v>7</v>
      </c>
      <c r="D288" s="247">
        <v>50</v>
      </c>
      <c r="E288" s="212">
        <v>11</v>
      </c>
      <c r="F288" s="212">
        <v>20.7</v>
      </c>
      <c r="G288" s="212">
        <v>11</v>
      </c>
      <c r="H288" s="212">
        <v>24</v>
      </c>
      <c r="I288" s="212">
        <v>31.44</v>
      </c>
      <c r="J288" s="212">
        <v>5.8999999999999997E-2</v>
      </c>
      <c r="K288" s="212">
        <v>1.48</v>
      </c>
      <c r="L288" s="212">
        <v>10</v>
      </c>
      <c r="M288" s="212">
        <v>0.5</v>
      </c>
      <c r="N288" s="212">
        <v>3.9</v>
      </c>
      <c r="O288" s="212">
        <v>1.0329999999999999</v>
      </c>
      <c r="P288" s="216">
        <v>10</v>
      </c>
      <c r="Q288" s="247">
        <v>37.764419555663999</v>
      </c>
    </row>
    <row r="289" spans="1:17" s="211" customFormat="1" ht="15.6">
      <c r="A289" s="247">
        <v>32</v>
      </c>
      <c r="B289" s="247" t="s">
        <v>263</v>
      </c>
      <c r="C289" s="247">
        <v>6</v>
      </c>
      <c r="D289" s="247">
        <v>70</v>
      </c>
      <c r="E289" s="212">
        <v>11</v>
      </c>
      <c r="F289" s="212">
        <v>16.399999999999999</v>
      </c>
      <c r="G289" s="212">
        <v>11</v>
      </c>
      <c r="H289" s="212">
        <v>20</v>
      </c>
      <c r="I289" s="212">
        <v>31.44</v>
      </c>
      <c r="J289" s="212">
        <v>5.8999999999999997E-2</v>
      </c>
      <c r="K289" s="212">
        <v>1.48</v>
      </c>
      <c r="L289" s="212">
        <v>10</v>
      </c>
      <c r="M289" s="212">
        <v>0.5</v>
      </c>
      <c r="N289" s="212">
        <v>3.9</v>
      </c>
      <c r="O289" s="212">
        <v>1</v>
      </c>
      <c r="P289" s="216">
        <v>10</v>
      </c>
      <c r="Q289" s="247">
        <v>36.219879149999997</v>
      </c>
    </row>
    <row r="290" spans="1:17" s="211" customFormat="1" ht="15.6">
      <c r="A290" s="247">
        <v>32</v>
      </c>
      <c r="B290" s="247" t="s">
        <v>263</v>
      </c>
      <c r="C290" s="247">
        <v>5</v>
      </c>
      <c r="D290" s="247">
        <v>90</v>
      </c>
      <c r="E290" s="212">
        <v>11</v>
      </c>
      <c r="F290" s="212">
        <v>15.9</v>
      </c>
      <c r="G290" s="212">
        <v>7</v>
      </c>
      <c r="H290" s="212">
        <v>17</v>
      </c>
      <c r="I290" s="212">
        <v>106.1</v>
      </c>
      <c r="J290" s="212">
        <v>7.4999999999999997E-2</v>
      </c>
      <c r="K290" s="212">
        <v>1.48</v>
      </c>
      <c r="L290" s="212">
        <v>6.5</v>
      </c>
      <c r="M290" s="212">
        <v>0.5</v>
      </c>
      <c r="N290" s="212">
        <v>4</v>
      </c>
      <c r="O290" s="212">
        <v>0.1</v>
      </c>
      <c r="P290" s="216">
        <v>10</v>
      </c>
      <c r="Q290" s="247">
        <v>36.219879149999997</v>
      </c>
    </row>
    <row r="291" spans="1:17" s="211" customFormat="1" ht="15.6">
      <c r="A291" s="247">
        <v>32</v>
      </c>
      <c r="B291" s="247" t="s">
        <v>263</v>
      </c>
      <c r="C291" s="247">
        <v>4</v>
      </c>
      <c r="D291" s="247">
        <v>110</v>
      </c>
      <c r="E291" s="212">
        <v>11</v>
      </c>
      <c r="F291" s="212">
        <v>15.9</v>
      </c>
      <c r="G291" s="212">
        <v>7</v>
      </c>
      <c r="H291" s="212">
        <v>17</v>
      </c>
      <c r="I291" s="212">
        <v>106.1</v>
      </c>
      <c r="J291" s="212">
        <v>7.4999999999999997E-2</v>
      </c>
      <c r="K291" s="212">
        <v>1.89</v>
      </c>
      <c r="L291" s="212">
        <v>6.5</v>
      </c>
      <c r="M291" s="212">
        <v>0.5</v>
      </c>
      <c r="N291" s="212">
        <v>4</v>
      </c>
      <c r="O291" s="212">
        <v>0.1</v>
      </c>
      <c r="P291" s="216">
        <v>10</v>
      </c>
      <c r="Q291" s="247">
        <v>36.219879149999997</v>
      </c>
    </row>
    <row r="292" spans="1:17" s="211" customFormat="1" ht="15.6">
      <c r="A292" s="247">
        <v>32</v>
      </c>
      <c r="B292" s="247" t="s">
        <v>263</v>
      </c>
      <c r="C292" s="247">
        <v>3</v>
      </c>
      <c r="D292" s="247">
        <v>130</v>
      </c>
      <c r="E292" s="212">
        <v>11</v>
      </c>
      <c r="F292" s="212">
        <v>18</v>
      </c>
      <c r="G292" s="212">
        <v>8</v>
      </c>
      <c r="H292" s="212">
        <v>18</v>
      </c>
      <c r="I292" s="212">
        <v>31.44</v>
      </c>
      <c r="J292" s="212">
        <v>5.8999999999999997E-2</v>
      </c>
      <c r="K292" s="212">
        <v>1.89</v>
      </c>
      <c r="L292" s="212">
        <v>10</v>
      </c>
      <c r="M292" s="212">
        <v>0.5</v>
      </c>
      <c r="N292" s="212">
        <v>3.9</v>
      </c>
      <c r="O292" s="212">
        <v>0.1</v>
      </c>
      <c r="P292" s="216">
        <v>10</v>
      </c>
      <c r="Q292" s="247">
        <v>36.219879149999997</v>
      </c>
    </row>
    <row r="293" spans="1:17" s="211" customFormat="1" ht="15.6">
      <c r="A293" s="247">
        <v>32</v>
      </c>
      <c r="B293" s="247" t="s">
        <v>263</v>
      </c>
      <c r="C293" s="247">
        <v>2</v>
      </c>
      <c r="D293" s="247">
        <v>150</v>
      </c>
      <c r="E293" s="212">
        <v>11</v>
      </c>
      <c r="F293" s="212">
        <v>19.3</v>
      </c>
      <c r="G293" s="212">
        <v>10</v>
      </c>
      <c r="H293" s="212">
        <v>19.3</v>
      </c>
      <c r="I293" s="212">
        <v>31.44</v>
      </c>
      <c r="J293" s="212">
        <v>5.8999999999999997E-2</v>
      </c>
      <c r="K293" s="212">
        <v>1.48</v>
      </c>
      <c r="L293" s="212">
        <v>10</v>
      </c>
      <c r="M293" s="212">
        <v>0.5</v>
      </c>
      <c r="N293" s="212">
        <v>3.9</v>
      </c>
      <c r="O293" s="212">
        <v>0.1</v>
      </c>
      <c r="P293" s="216">
        <v>10</v>
      </c>
      <c r="Q293" s="247">
        <v>36.219879149999997</v>
      </c>
    </row>
    <row r="294" spans="1:17" s="211" customFormat="1" ht="15.6">
      <c r="A294" s="247">
        <v>32</v>
      </c>
      <c r="B294" s="247" t="s">
        <v>263</v>
      </c>
      <c r="C294" s="247">
        <v>1</v>
      </c>
      <c r="D294" s="247">
        <v>170</v>
      </c>
      <c r="E294" s="212">
        <v>11</v>
      </c>
      <c r="F294" s="212">
        <v>19.3</v>
      </c>
      <c r="G294" s="212">
        <v>10</v>
      </c>
      <c r="H294" s="212">
        <v>19.3</v>
      </c>
      <c r="I294" s="212">
        <v>31.44</v>
      </c>
      <c r="J294" s="212">
        <v>5.8999999999999997E-2</v>
      </c>
      <c r="K294" s="212">
        <v>1.48</v>
      </c>
      <c r="L294" s="212">
        <v>10</v>
      </c>
      <c r="M294" s="212">
        <v>0.5</v>
      </c>
      <c r="N294" s="212">
        <v>4</v>
      </c>
      <c r="O294" s="212">
        <v>1.0329999999999999</v>
      </c>
      <c r="P294" s="216">
        <v>25</v>
      </c>
      <c r="Q294" s="247">
        <v>460.06491088867102</v>
      </c>
    </row>
    <row r="295" spans="1:17" s="211" customFormat="1" ht="15.6">
      <c r="A295" s="247">
        <v>32</v>
      </c>
      <c r="B295" s="247" t="s">
        <v>263</v>
      </c>
      <c r="C295" s="247">
        <v>0</v>
      </c>
      <c r="D295" s="247">
        <v>200</v>
      </c>
      <c r="E295" s="212">
        <v>11</v>
      </c>
      <c r="F295" s="212">
        <v>19.3</v>
      </c>
      <c r="G295" s="212">
        <v>10</v>
      </c>
      <c r="H295" s="212">
        <v>19.3</v>
      </c>
      <c r="I295" s="212">
        <v>31.44</v>
      </c>
      <c r="J295" s="212">
        <v>5.8999999999999997E-2</v>
      </c>
      <c r="K295" s="212">
        <v>1.48</v>
      </c>
      <c r="L295" s="212">
        <v>10</v>
      </c>
      <c r="M295" s="212">
        <v>0.5</v>
      </c>
      <c r="N295" s="212">
        <v>4</v>
      </c>
      <c r="O295" s="212">
        <v>1.0329999999999999</v>
      </c>
      <c r="P295" s="216">
        <v>25</v>
      </c>
      <c r="Q295" s="247">
        <v>460.06491088867102</v>
      </c>
    </row>
    <row r="296" spans="1:17" s="211" customFormat="1" ht="15.6">
      <c r="A296" s="247">
        <v>33</v>
      </c>
      <c r="B296" s="247" t="s">
        <v>264</v>
      </c>
      <c r="C296" s="247">
        <v>9</v>
      </c>
      <c r="D296" s="247">
        <v>10</v>
      </c>
      <c r="E296" s="212">
        <v>9.8000000000000007</v>
      </c>
      <c r="F296" s="212">
        <v>19.8</v>
      </c>
      <c r="G296" s="212">
        <v>8.5</v>
      </c>
      <c r="H296" s="212">
        <v>22</v>
      </c>
      <c r="I296" s="212">
        <v>31.44</v>
      </c>
      <c r="J296" s="212">
        <v>5.8999999999999997E-2</v>
      </c>
      <c r="K296" s="212">
        <v>1.48</v>
      </c>
      <c r="L296" s="212">
        <v>10</v>
      </c>
      <c r="M296" s="212">
        <v>0.5</v>
      </c>
      <c r="N296" s="212">
        <v>3.9</v>
      </c>
      <c r="O296" s="212">
        <v>1.0329999999999999</v>
      </c>
      <c r="P296" s="216">
        <v>20</v>
      </c>
      <c r="Q296" s="247">
        <v>131.81080627441401</v>
      </c>
    </row>
    <row r="297" spans="1:17" s="211" customFormat="1" ht="15.6">
      <c r="A297" s="247">
        <v>33</v>
      </c>
      <c r="B297" s="247" t="s">
        <v>264</v>
      </c>
      <c r="C297" s="247">
        <v>8</v>
      </c>
      <c r="D297" s="247">
        <v>30</v>
      </c>
      <c r="E297" s="212">
        <v>9.8000000000000007</v>
      </c>
      <c r="F297" s="212">
        <v>19.8</v>
      </c>
      <c r="G297" s="212">
        <v>8.5</v>
      </c>
      <c r="H297" s="212">
        <v>22</v>
      </c>
      <c r="I297" s="212">
        <v>31.44</v>
      </c>
      <c r="J297" s="212">
        <v>5.8999999999999997E-2</v>
      </c>
      <c r="K297" s="212">
        <v>1.48</v>
      </c>
      <c r="L297" s="212">
        <v>10</v>
      </c>
      <c r="M297" s="212">
        <v>0.5</v>
      </c>
      <c r="N297" s="212">
        <v>3.9</v>
      </c>
      <c r="O297" s="212">
        <v>1.0329999999999999</v>
      </c>
      <c r="P297" s="216">
        <v>10</v>
      </c>
      <c r="Q297" s="247">
        <v>37.764419555663999</v>
      </c>
    </row>
    <row r="298" spans="1:17" s="211" customFormat="1" ht="15.6">
      <c r="A298" s="247">
        <v>33</v>
      </c>
      <c r="B298" s="247" t="s">
        <v>264</v>
      </c>
      <c r="C298" s="247">
        <v>7</v>
      </c>
      <c r="D298" s="247">
        <v>50</v>
      </c>
      <c r="E298" s="212">
        <v>11.6</v>
      </c>
      <c r="F298" s="212">
        <v>18.2</v>
      </c>
      <c r="G298" s="212">
        <v>10.199999999999999</v>
      </c>
      <c r="H298" s="212">
        <v>21</v>
      </c>
      <c r="I298" s="212">
        <v>106.1</v>
      </c>
      <c r="J298" s="212">
        <v>7.4999999999999997E-2</v>
      </c>
      <c r="K298" s="212">
        <v>1.89</v>
      </c>
      <c r="L298" s="212">
        <v>6.5</v>
      </c>
      <c r="M298" s="212">
        <v>0.5</v>
      </c>
      <c r="N298" s="212">
        <v>4</v>
      </c>
      <c r="O298" s="212">
        <v>1</v>
      </c>
      <c r="P298" s="216">
        <v>10</v>
      </c>
      <c r="Q298" s="247">
        <v>36.219879149999997</v>
      </c>
    </row>
    <row r="299" spans="1:17" s="211" customFormat="1" ht="15.6">
      <c r="A299" s="247">
        <v>33</v>
      </c>
      <c r="B299" s="247" t="s">
        <v>264</v>
      </c>
      <c r="C299" s="247">
        <v>6</v>
      </c>
      <c r="D299" s="247">
        <v>70</v>
      </c>
      <c r="E299" s="212">
        <v>10.6</v>
      </c>
      <c r="F299" s="212">
        <v>16.399999999999999</v>
      </c>
      <c r="G299" s="212">
        <v>10.199999999999999</v>
      </c>
      <c r="H299" s="212">
        <v>19</v>
      </c>
      <c r="I299" s="212">
        <v>106.1</v>
      </c>
      <c r="J299" s="212">
        <v>7.4999999999999997E-2</v>
      </c>
      <c r="K299" s="212">
        <v>1.89</v>
      </c>
      <c r="L299" s="212">
        <v>6.5</v>
      </c>
      <c r="M299" s="212">
        <v>0.5</v>
      </c>
      <c r="N299" s="212">
        <v>4</v>
      </c>
      <c r="O299" s="212">
        <v>0.1</v>
      </c>
      <c r="P299" s="216">
        <v>10</v>
      </c>
      <c r="Q299" s="247">
        <v>36.219879149999997</v>
      </c>
    </row>
    <row r="300" spans="1:17" s="211" customFormat="1" ht="15.6">
      <c r="A300" s="247">
        <v>33</v>
      </c>
      <c r="B300" s="247" t="s">
        <v>264</v>
      </c>
      <c r="C300" s="247">
        <v>5</v>
      </c>
      <c r="D300" s="247">
        <v>90</v>
      </c>
      <c r="E300" s="212">
        <v>10.9</v>
      </c>
      <c r="F300" s="212">
        <v>18</v>
      </c>
      <c r="G300" s="212">
        <v>7</v>
      </c>
      <c r="H300" s="212">
        <v>20</v>
      </c>
      <c r="I300" s="212">
        <v>106.1</v>
      </c>
      <c r="J300" s="212">
        <v>7.4999999999999997E-2</v>
      </c>
      <c r="K300" s="212">
        <v>1.89</v>
      </c>
      <c r="L300" s="212">
        <v>6.5</v>
      </c>
      <c r="M300" s="212">
        <v>0.5</v>
      </c>
      <c r="N300" s="212">
        <v>4</v>
      </c>
      <c r="O300" s="212">
        <v>0.1</v>
      </c>
      <c r="P300" s="216">
        <v>10</v>
      </c>
      <c r="Q300" s="247">
        <v>36.219879149999997</v>
      </c>
    </row>
    <row r="301" spans="1:17" s="211" customFormat="1" ht="15.6">
      <c r="A301" s="247">
        <v>33</v>
      </c>
      <c r="B301" s="247" t="s">
        <v>264</v>
      </c>
      <c r="C301" s="247">
        <v>4</v>
      </c>
      <c r="D301" s="247">
        <v>110</v>
      </c>
      <c r="E301" s="212">
        <v>10.3</v>
      </c>
      <c r="F301" s="212">
        <v>19.600000000000001</v>
      </c>
      <c r="G301" s="212">
        <v>8</v>
      </c>
      <c r="H301" s="212">
        <v>22</v>
      </c>
      <c r="I301" s="212">
        <v>106.1</v>
      </c>
      <c r="J301" s="212">
        <v>7.4999999999999997E-2</v>
      </c>
      <c r="K301" s="212">
        <v>1.89</v>
      </c>
      <c r="L301" s="212">
        <v>6.5</v>
      </c>
      <c r="M301" s="212">
        <v>0.5</v>
      </c>
      <c r="N301" s="212">
        <v>4</v>
      </c>
      <c r="O301" s="212">
        <v>0.1</v>
      </c>
      <c r="P301" s="216">
        <v>10</v>
      </c>
      <c r="Q301" s="247">
        <v>36.219879149999997</v>
      </c>
    </row>
    <row r="302" spans="1:17" s="211" customFormat="1" ht="15.6">
      <c r="A302" s="247">
        <v>33</v>
      </c>
      <c r="B302" s="247" t="s">
        <v>264</v>
      </c>
      <c r="C302" s="247">
        <v>3</v>
      </c>
      <c r="D302" s="247">
        <v>130</v>
      </c>
      <c r="E302" s="212">
        <v>10.1</v>
      </c>
      <c r="F302" s="212">
        <v>18.8</v>
      </c>
      <c r="G302" s="212">
        <v>9.5</v>
      </c>
      <c r="H302" s="212">
        <v>20.5</v>
      </c>
      <c r="I302" s="212">
        <v>31.44</v>
      </c>
      <c r="J302" s="212">
        <v>5.8999999999999997E-2</v>
      </c>
      <c r="K302" s="212">
        <v>1.48</v>
      </c>
      <c r="L302" s="212">
        <v>10</v>
      </c>
      <c r="M302" s="212">
        <v>0.5</v>
      </c>
      <c r="N302" s="212">
        <v>3.9</v>
      </c>
      <c r="O302" s="212">
        <v>0.1</v>
      </c>
      <c r="P302" s="216">
        <v>10</v>
      </c>
      <c r="Q302" s="247">
        <v>36.219879149999997</v>
      </c>
    </row>
    <row r="303" spans="1:17" s="211" customFormat="1" ht="15.6">
      <c r="A303" s="247">
        <v>33</v>
      </c>
      <c r="B303" s="247" t="s">
        <v>264</v>
      </c>
      <c r="C303" s="247">
        <v>2</v>
      </c>
      <c r="D303" s="247">
        <v>150</v>
      </c>
      <c r="E303" s="212">
        <v>10.7</v>
      </c>
      <c r="F303" s="212">
        <v>19</v>
      </c>
      <c r="G303" s="212">
        <v>10</v>
      </c>
      <c r="H303" s="212">
        <v>20.5</v>
      </c>
      <c r="I303" s="212">
        <v>31.44</v>
      </c>
      <c r="J303" s="212">
        <v>5.8999999999999997E-2</v>
      </c>
      <c r="K303" s="212">
        <v>1.48</v>
      </c>
      <c r="L303" s="212">
        <v>10</v>
      </c>
      <c r="M303" s="212">
        <v>0.5</v>
      </c>
      <c r="N303" s="212">
        <v>3.9</v>
      </c>
      <c r="O303" s="212">
        <v>1.0329999999999999</v>
      </c>
      <c r="P303" s="216">
        <v>25</v>
      </c>
      <c r="Q303" s="247">
        <v>460.06491088867102</v>
      </c>
    </row>
    <row r="304" spans="1:17" s="211" customFormat="1" ht="15.6">
      <c r="A304" s="247">
        <v>33</v>
      </c>
      <c r="B304" s="247" t="s">
        <v>264</v>
      </c>
      <c r="C304" s="247">
        <v>1</v>
      </c>
      <c r="D304" s="247">
        <v>170</v>
      </c>
      <c r="E304" s="212">
        <v>12.6</v>
      </c>
      <c r="F304" s="212">
        <v>17.5</v>
      </c>
      <c r="G304" s="212">
        <v>10.5</v>
      </c>
      <c r="H304" s="212">
        <v>20</v>
      </c>
      <c r="I304" s="212">
        <v>106.1</v>
      </c>
      <c r="J304" s="212">
        <v>7.4999999999999997E-2</v>
      </c>
      <c r="K304" s="212">
        <v>1.89</v>
      </c>
      <c r="L304" s="212">
        <v>6.5</v>
      </c>
      <c r="M304" s="212">
        <v>0.5</v>
      </c>
      <c r="N304" s="212">
        <v>4</v>
      </c>
      <c r="O304" s="212">
        <v>1.0329999999999999</v>
      </c>
      <c r="P304" s="216">
        <v>20</v>
      </c>
      <c r="Q304" s="247">
        <v>131.81080627441401</v>
      </c>
    </row>
    <row r="305" spans="1:17" s="211" customFormat="1" ht="15.6">
      <c r="A305" s="247">
        <v>33</v>
      </c>
      <c r="B305" s="247" t="s">
        <v>264</v>
      </c>
      <c r="C305" s="247">
        <v>0</v>
      </c>
      <c r="D305" s="247">
        <v>200</v>
      </c>
      <c r="E305" s="212">
        <v>12.6</v>
      </c>
      <c r="F305" s="212">
        <v>17.5</v>
      </c>
      <c r="G305" s="212">
        <v>10.5</v>
      </c>
      <c r="H305" s="212">
        <v>20</v>
      </c>
      <c r="I305" s="212">
        <v>106.1</v>
      </c>
      <c r="J305" s="212">
        <v>7.4999999999999997E-2</v>
      </c>
      <c r="K305" s="212">
        <v>1.89</v>
      </c>
      <c r="L305" s="212">
        <v>6.5</v>
      </c>
      <c r="M305" s="212">
        <v>0.5</v>
      </c>
      <c r="N305" s="212">
        <v>4</v>
      </c>
      <c r="O305" s="212">
        <v>1.0329999999999999</v>
      </c>
      <c r="P305" s="216">
        <v>20</v>
      </c>
      <c r="Q305" s="247">
        <v>131.81080627441401</v>
      </c>
    </row>
    <row r="306" spans="1:17" s="211" customFormat="1" ht="15.6">
      <c r="A306" s="247">
        <v>34</v>
      </c>
      <c r="B306" s="247" t="s">
        <v>265</v>
      </c>
      <c r="C306" s="247">
        <v>9</v>
      </c>
      <c r="D306" s="247">
        <v>10</v>
      </c>
      <c r="E306" s="212">
        <v>11.1</v>
      </c>
      <c r="F306" s="212">
        <v>20</v>
      </c>
      <c r="G306" s="212">
        <v>8</v>
      </c>
      <c r="H306" s="212">
        <v>23.3</v>
      </c>
      <c r="I306" s="212">
        <v>31.44</v>
      </c>
      <c r="J306" s="212">
        <v>5.8999999999999997E-2</v>
      </c>
      <c r="K306" s="212">
        <v>1.48</v>
      </c>
      <c r="L306" s="212">
        <v>10</v>
      </c>
      <c r="M306" s="212">
        <v>0.5</v>
      </c>
      <c r="N306" s="212">
        <v>3.9</v>
      </c>
      <c r="O306" s="212">
        <v>1.0329999999999999</v>
      </c>
      <c r="P306" s="216">
        <v>10</v>
      </c>
      <c r="Q306" s="247">
        <v>37.764419555663999</v>
      </c>
    </row>
    <row r="307" spans="1:17" s="211" customFormat="1" ht="15.6">
      <c r="A307" s="247">
        <v>34</v>
      </c>
      <c r="B307" s="247" t="s">
        <v>265</v>
      </c>
      <c r="C307" s="247">
        <v>8</v>
      </c>
      <c r="D307" s="247">
        <v>30</v>
      </c>
      <c r="E307" s="212">
        <v>11.1</v>
      </c>
      <c r="F307" s="212">
        <v>22.2</v>
      </c>
      <c r="G307" s="212">
        <v>8.9</v>
      </c>
      <c r="H307" s="212">
        <v>24</v>
      </c>
      <c r="I307" s="212">
        <v>31.44</v>
      </c>
      <c r="J307" s="212">
        <v>5.8999999999999997E-2</v>
      </c>
      <c r="K307" s="212">
        <v>1.48</v>
      </c>
      <c r="L307" s="212">
        <v>10</v>
      </c>
      <c r="M307" s="212">
        <v>0.5</v>
      </c>
      <c r="N307" s="212">
        <v>3.9</v>
      </c>
      <c r="O307" s="212">
        <v>1</v>
      </c>
      <c r="P307" s="216">
        <v>10</v>
      </c>
      <c r="Q307" s="247">
        <v>36.219879149999997</v>
      </c>
    </row>
    <row r="308" spans="1:17" s="211" customFormat="1" ht="15.6">
      <c r="A308" s="247">
        <v>34</v>
      </c>
      <c r="B308" s="247" t="s">
        <v>265</v>
      </c>
      <c r="C308" s="247">
        <v>7</v>
      </c>
      <c r="D308" s="247">
        <v>50</v>
      </c>
      <c r="E308" s="212">
        <v>9</v>
      </c>
      <c r="F308" s="212">
        <v>18.39</v>
      </c>
      <c r="G308" s="212">
        <v>10.039865715484652</v>
      </c>
      <c r="H308" s="212">
        <v>23.3</v>
      </c>
      <c r="I308" s="212">
        <v>106.1</v>
      </c>
      <c r="J308" s="212">
        <v>7.4999999999999997E-2</v>
      </c>
      <c r="K308" s="212">
        <v>1.89</v>
      </c>
      <c r="L308" s="212">
        <v>6.5</v>
      </c>
      <c r="M308" s="212">
        <v>0.5</v>
      </c>
      <c r="N308" s="212">
        <v>4</v>
      </c>
      <c r="O308" s="212">
        <v>0.1</v>
      </c>
      <c r="P308" s="216">
        <v>10</v>
      </c>
      <c r="Q308" s="247">
        <v>36.219879149999997</v>
      </c>
    </row>
    <row r="309" spans="1:17" s="211" customFormat="1" ht="15.6">
      <c r="A309" s="247">
        <v>34</v>
      </c>
      <c r="B309" s="247" t="s">
        <v>265</v>
      </c>
      <c r="C309" s="247">
        <v>6</v>
      </c>
      <c r="D309" s="247">
        <v>70</v>
      </c>
      <c r="E309" s="212">
        <v>8</v>
      </c>
      <c r="F309" s="212">
        <v>15</v>
      </c>
      <c r="G309" s="212">
        <v>9.477272727272732</v>
      </c>
      <c r="H309" s="212">
        <v>18.5</v>
      </c>
      <c r="I309" s="212">
        <v>106.1</v>
      </c>
      <c r="J309" s="212">
        <v>7.4999999999999997E-2</v>
      </c>
      <c r="K309" s="212">
        <v>1.89</v>
      </c>
      <c r="L309" s="212">
        <v>6.5</v>
      </c>
      <c r="M309" s="212">
        <v>0.5</v>
      </c>
      <c r="N309" s="212">
        <v>4</v>
      </c>
      <c r="O309" s="212">
        <v>0.1</v>
      </c>
      <c r="P309" s="216">
        <v>10</v>
      </c>
      <c r="Q309" s="247">
        <v>36.219879149999997</v>
      </c>
    </row>
    <row r="310" spans="1:17" s="211" customFormat="1" ht="15.6">
      <c r="A310" s="247">
        <v>34</v>
      </c>
      <c r="B310" s="247" t="s">
        <v>265</v>
      </c>
      <c r="C310" s="247">
        <v>5</v>
      </c>
      <c r="D310" s="247">
        <v>90</v>
      </c>
      <c r="E310" s="212">
        <v>9</v>
      </c>
      <c r="F310" s="212">
        <v>15.5</v>
      </c>
      <c r="G310" s="212">
        <v>8</v>
      </c>
      <c r="H310" s="212">
        <v>19</v>
      </c>
      <c r="I310" s="212">
        <v>106.1</v>
      </c>
      <c r="J310" s="212">
        <v>7.4999999999999997E-2</v>
      </c>
      <c r="K310" s="212">
        <v>1.89</v>
      </c>
      <c r="L310" s="212">
        <v>6.5</v>
      </c>
      <c r="M310" s="212">
        <v>0.5</v>
      </c>
      <c r="N310" s="212">
        <v>4</v>
      </c>
      <c r="O310" s="212">
        <v>0.1</v>
      </c>
      <c r="P310" s="216">
        <v>10</v>
      </c>
      <c r="Q310" s="247">
        <v>36.219879149999997</v>
      </c>
    </row>
    <row r="311" spans="1:17" s="211" customFormat="1" ht="15.6">
      <c r="A311" s="247">
        <v>34</v>
      </c>
      <c r="B311" s="247" t="s">
        <v>265</v>
      </c>
      <c r="C311" s="247">
        <v>4</v>
      </c>
      <c r="D311" s="247">
        <v>110</v>
      </c>
      <c r="E311" s="212">
        <v>10.3</v>
      </c>
      <c r="F311" s="212">
        <v>18</v>
      </c>
      <c r="G311" s="212">
        <v>11.684981684981699</v>
      </c>
      <c r="H311" s="212">
        <v>20.399999999999999</v>
      </c>
      <c r="I311" s="212">
        <v>106.1</v>
      </c>
      <c r="J311" s="212">
        <v>7.4999999999999997E-2</v>
      </c>
      <c r="K311" s="212">
        <v>1.89</v>
      </c>
      <c r="L311" s="212">
        <v>6.5</v>
      </c>
      <c r="M311" s="212">
        <v>0.5</v>
      </c>
      <c r="N311" s="212">
        <v>4</v>
      </c>
      <c r="O311" s="212">
        <v>0.1</v>
      </c>
      <c r="P311" s="216">
        <v>10</v>
      </c>
      <c r="Q311" s="247">
        <v>36.219879149999997</v>
      </c>
    </row>
    <row r="312" spans="1:17" s="211" customFormat="1" ht="15.6">
      <c r="A312" s="247">
        <v>34</v>
      </c>
      <c r="B312" s="247" t="s">
        <v>265</v>
      </c>
      <c r="C312" s="247">
        <v>3</v>
      </c>
      <c r="D312" s="247">
        <v>130</v>
      </c>
      <c r="E312" s="212">
        <v>13.8</v>
      </c>
      <c r="F312" s="212">
        <v>24</v>
      </c>
      <c r="G312" s="212">
        <v>15.814479638009038</v>
      </c>
      <c r="H312" s="212">
        <v>25</v>
      </c>
      <c r="I312" s="212">
        <v>31.44</v>
      </c>
      <c r="J312" s="212">
        <v>5.8999999999999997E-2</v>
      </c>
      <c r="K312" s="212">
        <v>1.48</v>
      </c>
      <c r="L312" s="212">
        <v>10</v>
      </c>
      <c r="M312" s="212">
        <v>0.5</v>
      </c>
      <c r="N312" s="212">
        <v>3.9</v>
      </c>
      <c r="O312" s="212">
        <v>1.0329999999999999</v>
      </c>
      <c r="P312" s="216">
        <v>25</v>
      </c>
      <c r="Q312" s="247">
        <v>460.06491088867102</v>
      </c>
    </row>
    <row r="313" spans="1:17" s="211" customFormat="1" ht="15.6">
      <c r="A313" s="247">
        <v>34</v>
      </c>
      <c r="B313" s="247" t="s">
        <v>265</v>
      </c>
      <c r="C313" s="247">
        <v>2</v>
      </c>
      <c r="D313" s="247">
        <v>150</v>
      </c>
      <c r="E313" s="212">
        <v>19</v>
      </c>
      <c r="F313" s="212">
        <v>24</v>
      </c>
      <c r="G313" s="212">
        <v>17</v>
      </c>
      <c r="H313" s="212">
        <v>25</v>
      </c>
      <c r="I313" s="212">
        <v>31.44</v>
      </c>
      <c r="J313" s="212">
        <v>5.8999999999999997E-2</v>
      </c>
      <c r="K313" s="212">
        <v>1.48</v>
      </c>
      <c r="L313" s="212">
        <v>10</v>
      </c>
      <c r="M313" s="212">
        <v>0.5</v>
      </c>
      <c r="N313" s="212">
        <v>3.9</v>
      </c>
      <c r="O313" s="212">
        <v>1.0329999999999999</v>
      </c>
      <c r="P313" s="216">
        <v>20</v>
      </c>
      <c r="Q313" s="247">
        <v>131.81080627441401</v>
      </c>
    </row>
    <row r="314" spans="1:17" s="211" customFormat="1" ht="15.6">
      <c r="A314" s="247">
        <v>34</v>
      </c>
      <c r="B314" s="247" t="s">
        <v>265</v>
      </c>
      <c r="C314" s="247">
        <v>1</v>
      </c>
      <c r="D314" s="247">
        <v>170</v>
      </c>
      <c r="E314" s="212">
        <v>19</v>
      </c>
      <c r="F314" s="212">
        <v>21.5</v>
      </c>
      <c r="G314" s="212">
        <v>15</v>
      </c>
      <c r="H314" s="212">
        <v>24</v>
      </c>
      <c r="I314" s="212">
        <v>31.44</v>
      </c>
      <c r="J314" s="212">
        <v>5.8999999999999997E-2</v>
      </c>
      <c r="K314" s="212">
        <v>1.48</v>
      </c>
      <c r="L314" s="212">
        <v>10</v>
      </c>
      <c r="M314" s="212">
        <v>0.5</v>
      </c>
      <c r="N314" s="212">
        <v>3.9</v>
      </c>
      <c r="O314" s="212">
        <v>1.0329999999999999</v>
      </c>
      <c r="P314" s="216">
        <v>10</v>
      </c>
      <c r="Q314" s="247">
        <v>37.764419555663999</v>
      </c>
    </row>
    <row r="315" spans="1:17" s="211" customFormat="1" ht="15.6">
      <c r="A315" s="247">
        <v>34</v>
      </c>
      <c r="B315" s="247" t="s">
        <v>265</v>
      </c>
      <c r="C315" s="247">
        <v>0</v>
      </c>
      <c r="D315" s="247">
        <v>200</v>
      </c>
      <c r="E315" s="212">
        <v>19</v>
      </c>
      <c r="F315" s="212">
        <v>21.5</v>
      </c>
      <c r="G315" s="212">
        <v>15</v>
      </c>
      <c r="H315" s="212">
        <v>24</v>
      </c>
      <c r="I315" s="212">
        <v>31.44</v>
      </c>
      <c r="J315" s="212">
        <v>5.8999999999999997E-2</v>
      </c>
      <c r="K315" s="212">
        <v>1.48</v>
      </c>
      <c r="L315" s="212">
        <v>10</v>
      </c>
      <c r="M315" s="212">
        <v>0.5</v>
      </c>
      <c r="N315" s="212">
        <v>3.9</v>
      </c>
      <c r="O315" s="212">
        <v>1.0329999999999999</v>
      </c>
      <c r="P315" s="216">
        <v>10</v>
      </c>
      <c r="Q315" s="247">
        <v>37.764419555663999</v>
      </c>
    </row>
    <row r="316" spans="1:17" s="211" customFormat="1" ht="15.6">
      <c r="A316" s="247">
        <v>35</v>
      </c>
      <c r="B316" s="247" t="s">
        <v>266</v>
      </c>
      <c r="C316" s="247">
        <v>9</v>
      </c>
      <c r="D316" s="247">
        <v>10</v>
      </c>
      <c r="E316" s="212">
        <v>11.8</v>
      </c>
      <c r="F316" s="212">
        <v>24.66</v>
      </c>
      <c r="G316" s="212">
        <v>8.9</v>
      </c>
      <c r="H316" s="212">
        <v>25</v>
      </c>
      <c r="I316" s="212">
        <v>31.44</v>
      </c>
      <c r="J316" s="212">
        <v>5.8999999999999997E-2</v>
      </c>
      <c r="K316" s="212">
        <v>1.48</v>
      </c>
      <c r="L316" s="212">
        <v>10</v>
      </c>
      <c r="M316" s="212">
        <v>0.5</v>
      </c>
      <c r="N316" s="212">
        <v>3.9</v>
      </c>
      <c r="O316" s="212">
        <v>1</v>
      </c>
      <c r="P316" s="216">
        <v>10</v>
      </c>
      <c r="Q316" s="247">
        <v>36.219879149999997</v>
      </c>
    </row>
    <row r="317" spans="1:17" s="211" customFormat="1" ht="15.6">
      <c r="A317" s="247">
        <v>35</v>
      </c>
      <c r="B317" s="247" t="s">
        <v>266</v>
      </c>
      <c r="C317" s="247">
        <v>8</v>
      </c>
      <c r="D317" s="247">
        <v>30</v>
      </c>
      <c r="E317" s="212">
        <v>11.8</v>
      </c>
      <c r="F317" s="212">
        <v>24.66</v>
      </c>
      <c r="G317" s="212">
        <v>8.9</v>
      </c>
      <c r="H317" s="212">
        <v>25</v>
      </c>
      <c r="I317" s="212">
        <v>31.44</v>
      </c>
      <c r="J317" s="212">
        <v>5.8999999999999997E-2</v>
      </c>
      <c r="K317" s="212">
        <v>1.48</v>
      </c>
      <c r="L317" s="212">
        <v>10</v>
      </c>
      <c r="M317" s="212">
        <v>0.5</v>
      </c>
      <c r="N317" s="212">
        <v>3.9</v>
      </c>
      <c r="O317" s="212">
        <v>0.1</v>
      </c>
      <c r="P317" s="216">
        <v>10</v>
      </c>
      <c r="Q317" s="247">
        <v>36.219879149999997</v>
      </c>
    </row>
    <row r="318" spans="1:17" s="211" customFormat="1" ht="15.6">
      <c r="A318" s="247">
        <v>35</v>
      </c>
      <c r="B318" s="247" t="s">
        <v>266</v>
      </c>
      <c r="C318" s="247">
        <v>7</v>
      </c>
      <c r="D318" s="247">
        <v>50</v>
      </c>
      <c r="E318" s="212">
        <v>12.9</v>
      </c>
      <c r="F318" s="212">
        <v>23.7</v>
      </c>
      <c r="G318" s="212">
        <v>13.57</v>
      </c>
      <c r="H318" s="212">
        <v>23</v>
      </c>
      <c r="I318" s="212">
        <v>31.44</v>
      </c>
      <c r="J318" s="212">
        <v>5.8999999999999997E-2</v>
      </c>
      <c r="K318" s="212">
        <v>1.48</v>
      </c>
      <c r="L318" s="212">
        <v>10</v>
      </c>
      <c r="M318" s="212">
        <v>0.5</v>
      </c>
      <c r="N318" s="212">
        <v>3.9</v>
      </c>
      <c r="O318" s="212">
        <v>0.1</v>
      </c>
      <c r="P318" s="216">
        <v>10</v>
      </c>
      <c r="Q318" s="247">
        <v>36.219879149999997</v>
      </c>
    </row>
    <row r="319" spans="1:17" s="211" customFormat="1" ht="15.6">
      <c r="A319" s="247">
        <v>35</v>
      </c>
      <c r="B319" s="247" t="s">
        <v>266</v>
      </c>
      <c r="C319" s="247">
        <v>6</v>
      </c>
      <c r="D319" s="247">
        <v>70</v>
      </c>
      <c r="E319" s="212">
        <v>17.7</v>
      </c>
      <c r="F319" s="212">
        <v>27</v>
      </c>
      <c r="G319" s="212">
        <v>13.57</v>
      </c>
      <c r="H319" s="212">
        <v>29</v>
      </c>
      <c r="I319" s="212">
        <v>6.24</v>
      </c>
      <c r="J319" s="212">
        <v>1.9E-2</v>
      </c>
      <c r="K319" s="212">
        <v>1.31</v>
      </c>
      <c r="L319" s="212">
        <v>9.5</v>
      </c>
      <c r="M319" s="212">
        <v>0.5</v>
      </c>
      <c r="N319" s="212">
        <v>4.0999999999999996</v>
      </c>
      <c r="O319" s="212">
        <v>0.1</v>
      </c>
      <c r="P319" s="216">
        <v>10</v>
      </c>
      <c r="Q319" s="247">
        <v>36.219879149999997</v>
      </c>
    </row>
    <row r="320" spans="1:17" s="211" customFormat="1" ht="15.6">
      <c r="A320" s="247">
        <v>35</v>
      </c>
      <c r="B320" s="247" t="s">
        <v>266</v>
      </c>
      <c r="C320" s="247">
        <v>5</v>
      </c>
      <c r="D320" s="247">
        <v>90</v>
      </c>
      <c r="E320" s="212">
        <v>19.600000000000001</v>
      </c>
      <c r="F320" s="212">
        <v>30</v>
      </c>
      <c r="G320" s="212">
        <v>19</v>
      </c>
      <c r="H320" s="212">
        <v>32.5</v>
      </c>
      <c r="I320" s="212">
        <v>6.24</v>
      </c>
      <c r="J320" s="212">
        <v>1.9E-2</v>
      </c>
      <c r="K320" s="212">
        <v>1.31</v>
      </c>
      <c r="L320" s="212">
        <v>9.5</v>
      </c>
      <c r="M320" s="212">
        <v>0.5</v>
      </c>
      <c r="N320" s="212">
        <v>4.0999999999999996</v>
      </c>
      <c r="O320" s="212">
        <v>0.1</v>
      </c>
      <c r="P320" s="216">
        <v>10</v>
      </c>
      <c r="Q320" s="247">
        <v>36.219879149999997</v>
      </c>
    </row>
    <row r="321" spans="1:20" s="211" customFormat="1" ht="15.6">
      <c r="A321" s="247">
        <v>35</v>
      </c>
      <c r="B321" s="247" t="s">
        <v>266</v>
      </c>
      <c r="C321" s="247">
        <v>4</v>
      </c>
      <c r="D321" s="247">
        <v>110</v>
      </c>
      <c r="E321" s="212">
        <v>18.600000000000001</v>
      </c>
      <c r="F321" s="212">
        <v>33.119999999999997</v>
      </c>
      <c r="G321" s="212">
        <v>20</v>
      </c>
      <c r="H321" s="212">
        <v>29</v>
      </c>
      <c r="I321" s="212">
        <v>3.8</v>
      </c>
      <c r="J321" s="212">
        <v>8.0000000000000002E-3</v>
      </c>
      <c r="K321" s="212">
        <v>1.0900000000000001</v>
      </c>
      <c r="L321" s="212">
        <v>6.8</v>
      </c>
      <c r="M321" s="212">
        <v>0.5</v>
      </c>
      <c r="N321" s="212">
        <v>3.8</v>
      </c>
      <c r="O321" s="212">
        <v>1.0329999999999999</v>
      </c>
      <c r="P321" s="216">
        <v>25</v>
      </c>
      <c r="Q321" s="247">
        <v>460.06491088867102</v>
      </c>
      <c r="R321" s="247"/>
      <c r="S321" s="247"/>
      <c r="T321" s="247"/>
    </row>
    <row r="322" spans="1:20" s="211" customFormat="1" ht="15.6">
      <c r="A322" s="247">
        <v>35</v>
      </c>
      <c r="B322" s="247" t="s">
        <v>266</v>
      </c>
      <c r="C322" s="247">
        <v>3</v>
      </c>
      <c r="D322" s="247">
        <v>130</v>
      </c>
      <c r="E322" s="212">
        <v>17.899999999999999</v>
      </c>
      <c r="F322" s="212">
        <v>25.75</v>
      </c>
      <c r="G322" s="212">
        <v>19.29</v>
      </c>
      <c r="H322" s="212">
        <v>25.5</v>
      </c>
      <c r="I322" s="212">
        <v>3.8</v>
      </c>
      <c r="J322" s="212">
        <v>8.0000000000000002E-3</v>
      </c>
      <c r="K322" s="212">
        <v>1.0900000000000001</v>
      </c>
      <c r="L322" s="212">
        <v>6.8</v>
      </c>
      <c r="M322" s="212">
        <v>0.5</v>
      </c>
      <c r="N322" s="212">
        <v>3.8</v>
      </c>
      <c r="O322" s="212">
        <v>1.0329999999999999</v>
      </c>
      <c r="P322" s="216">
        <v>20</v>
      </c>
      <c r="Q322" s="247">
        <v>131.81080627441401</v>
      </c>
      <c r="R322" s="247"/>
      <c r="S322" s="247"/>
      <c r="T322" s="247"/>
    </row>
    <row r="323" spans="1:20" s="211" customFormat="1" ht="15.6">
      <c r="A323" s="247">
        <v>35</v>
      </c>
      <c r="B323" s="247" t="s">
        <v>266</v>
      </c>
      <c r="C323" s="247">
        <v>2</v>
      </c>
      <c r="D323" s="247">
        <v>150</v>
      </c>
      <c r="E323" s="212">
        <v>21</v>
      </c>
      <c r="F323" s="212">
        <v>25.75</v>
      </c>
      <c r="G323" s="212">
        <v>19.29</v>
      </c>
      <c r="H323" s="212">
        <v>24</v>
      </c>
      <c r="I323" s="212">
        <v>3.8</v>
      </c>
      <c r="J323" s="212">
        <v>8.0000000000000002E-3</v>
      </c>
      <c r="K323" s="212">
        <v>1.0900000000000001</v>
      </c>
      <c r="L323" s="212">
        <v>6.8</v>
      </c>
      <c r="M323" s="212">
        <v>0.5</v>
      </c>
      <c r="N323" s="212">
        <v>3.8</v>
      </c>
      <c r="O323" s="212">
        <v>1.0329999999999999</v>
      </c>
      <c r="P323" s="216">
        <v>10</v>
      </c>
      <c r="Q323" s="247">
        <v>37.764419555663999</v>
      </c>
      <c r="R323" s="247"/>
      <c r="S323" s="247"/>
      <c r="T323" s="247"/>
    </row>
    <row r="324" spans="1:20" s="211" customFormat="1" ht="15.6">
      <c r="A324" s="247">
        <v>35</v>
      </c>
      <c r="B324" s="247" t="s">
        <v>266</v>
      </c>
      <c r="C324" s="247">
        <v>1</v>
      </c>
      <c r="D324" s="247">
        <v>170</v>
      </c>
      <c r="E324" s="212">
        <v>15.7</v>
      </c>
      <c r="F324" s="212">
        <v>22</v>
      </c>
      <c r="G324" s="212">
        <v>17</v>
      </c>
      <c r="H324" s="212">
        <v>22.5</v>
      </c>
      <c r="I324" s="212">
        <v>31.44</v>
      </c>
      <c r="J324" s="212">
        <v>5.8999999999999997E-2</v>
      </c>
      <c r="K324" s="212">
        <v>1.48</v>
      </c>
      <c r="L324" s="212">
        <v>10</v>
      </c>
      <c r="M324" s="212">
        <v>0.5</v>
      </c>
      <c r="N324" s="212">
        <v>3.9</v>
      </c>
      <c r="O324" s="212">
        <v>1</v>
      </c>
      <c r="P324" s="216">
        <v>10</v>
      </c>
      <c r="Q324" s="247">
        <v>36.219879149999997</v>
      </c>
      <c r="R324" s="247"/>
      <c r="S324" s="247"/>
      <c r="T324" s="247"/>
    </row>
    <row r="325" spans="1:20" s="211" customFormat="1" ht="15.6">
      <c r="A325" s="247">
        <v>35</v>
      </c>
      <c r="B325" s="247" t="s">
        <v>266</v>
      </c>
      <c r="C325" s="247">
        <v>0</v>
      </c>
      <c r="D325" s="247">
        <v>200</v>
      </c>
      <c r="E325" s="212">
        <v>15.7</v>
      </c>
      <c r="F325" s="212">
        <v>22</v>
      </c>
      <c r="G325" s="212">
        <v>17</v>
      </c>
      <c r="H325" s="212">
        <v>22.5</v>
      </c>
      <c r="I325" s="212">
        <v>31.44</v>
      </c>
      <c r="J325" s="212">
        <v>5.8999999999999997E-2</v>
      </c>
      <c r="K325" s="212">
        <v>1.48</v>
      </c>
      <c r="L325" s="212">
        <v>10</v>
      </c>
      <c r="M325" s="212">
        <v>0.5</v>
      </c>
      <c r="N325" s="212">
        <v>3.9</v>
      </c>
      <c r="O325" s="212">
        <v>1</v>
      </c>
      <c r="P325" s="216">
        <v>10</v>
      </c>
      <c r="Q325" s="247">
        <v>36.219879149999997</v>
      </c>
      <c r="R325" s="247"/>
      <c r="S325" s="247"/>
      <c r="T325" s="247"/>
    </row>
    <row r="326" spans="1:20" s="211" customFormat="1" ht="15.6">
      <c r="A326" s="247">
        <v>36</v>
      </c>
      <c r="B326" s="247" t="s">
        <v>267</v>
      </c>
      <c r="C326" s="247">
        <v>9</v>
      </c>
      <c r="D326" s="247">
        <v>10</v>
      </c>
      <c r="E326" s="212">
        <v>13.5</v>
      </c>
      <c r="F326" s="212">
        <v>19.8</v>
      </c>
      <c r="G326" s="212">
        <v>8.5</v>
      </c>
      <c r="H326" s="212">
        <v>24</v>
      </c>
      <c r="I326" s="212">
        <v>106.1</v>
      </c>
      <c r="J326" s="212">
        <v>7.4999999999999997E-2</v>
      </c>
      <c r="K326" s="212">
        <v>1.89</v>
      </c>
      <c r="L326" s="212">
        <v>6.5</v>
      </c>
      <c r="M326" s="212">
        <v>0.5</v>
      </c>
      <c r="N326" s="212">
        <v>4</v>
      </c>
      <c r="O326" s="212">
        <v>0.1</v>
      </c>
      <c r="P326" s="216">
        <v>10</v>
      </c>
      <c r="Q326" s="247">
        <v>36.219879149999997</v>
      </c>
      <c r="R326" s="247"/>
      <c r="S326" s="247"/>
      <c r="T326" s="247"/>
    </row>
    <row r="327" spans="1:20" s="211" customFormat="1" ht="15.6">
      <c r="A327" s="247">
        <v>36</v>
      </c>
      <c r="B327" s="247" t="s">
        <v>267</v>
      </c>
      <c r="C327" s="247">
        <v>8</v>
      </c>
      <c r="D327" s="247">
        <v>30</v>
      </c>
      <c r="E327" s="212">
        <v>13.5</v>
      </c>
      <c r="F327" s="212">
        <v>19.8</v>
      </c>
      <c r="G327" s="212">
        <v>8.5</v>
      </c>
      <c r="H327" s="212">
        <v>24</v>
      </c>
      <c r="I327" s="212">
        <v>106.1</v>
      </c>
      <c r="J327" s="212">
        <v>7.4999999999999997E-2</v>
      </c>
      <c r="K327" s="212">
        <v>1.89</v>
      </c>
      <c r="L327" s="212">
        <v>6.5</v>
      </c>
      <c r="M327" s="212">
        <v>0.5</v>
      </c>
      <c r="N327" s="212">
        <v>4</v>
      </c>
      <c r="O327" s="212">
        <v>0.1</v>
      </c>
      <c r="P327" s="216">
        <v>10</v>
      </c>
      <c r="Q327" s="247">
        <v>36.219879149999997</v>
      </c>
      <c r="R327" s="247"/>
      <c r="S327" s="247"/>
      <c r="T327" s="247"/>
    </row>
    <row r="328" spans="1:20" s="211" customFormat="1" ht="15.6">
      <c r="A328" s="247">
        <v>36</v>
      </c>
      <c r="B328" s="247" t="s">
        <v>267</v>
      </c>
      <c r="C328" s="247">
        <v>7</v>
      </c>
      <c r="D328" s="247">
        <v>50</v>
      </c>
      <c r="E328" s="212">
        <v>9.5</v>
      </c>
      <c r="F328" s="212">
        <v>18.2</v>
      </c>
      <c r="G328" s="212">
        <v>10.199999999999999</v>
      </c>
      <c r="H328" s="212">
        <v>21</v>
      </c>
      <c r="I328" s="212">
        <v>106.1</v>
      </c>
      <c r="J328" s="212">
        <v>7.4999999999999997E-2</v>
      </c>
      <c r="K328" s="212">
        <v>1.89</v>
      </c>
      <c r="L328" s="212">
        <v>6.5</v>
      </c>
      <c r="M328" s="212">
        <v>0.5</v>
      </c>
      <c r="N328" s="212">
        <v>4</v>
      </c>
      <c r="O328" s="212">
        <v>0.1</v>
      </c>
      <c r="P328" s="216">
        <v>10</v>
      </c>
      <c r="Q328" s="247">
        <v>36.219879149999997</v>
      </c>
      <c r="R328" s="247"/>
      <c r="S328" s="247"/>
      <c r="T328" s="247"/>
    </row>
    <row r="329" spans="1:20" s="211" customFormat="1" ht="15.6">
      <c r="A329" s="247">
        <v>36</v>
      </c>
      <c r="B329" s="247" t="s">
        <v>267</v>
      </c>
      <c r="C329" s="247">
        <v>6</v>
      </c>
      <c r="D329" s="247">
        <v>70</v>
      </c>
      <c r="E329" s="212">
        <v>7</v>
      </c>
      <c r="F329" s="212">
        <v>16.399999999999999</v>
      </c>
      <c r="G329" s="212">
        <v>9.8000000000000007</v>
      </c>
      <c r="H329" s="212">
        <v>21</v>
      </c>
      <c r="I329" s="212">
        <v>106.1</v>
      </c>
      <c r="J329" s="212">
        <v>7.4999999999999997E-2</v>
      </c>
      <c r="K329" s="212">
        <v>1.89</v>
      </c>
      <c r="L329" s="212">
        <v>6.5</v>
      </c>
      <c r="M329" s="212">
        <v>0.5</v>
      </c>
      <c r="N329" s="212">
        <v>4</v>
      </c>
      <c r="O329" s="212">
        <v>0.1</v>
      </c>
      <c r="P329" s="216">
        <v>10</v>
      </c>
      <c r="Q329" s="247">
        <v>36.219879149999997</v>
      </c>
      <c r="R329" s="247"/>
      <c r="S329" s="247"/>
      <c r="T329" s="247"/>
    </row>
    <row r="330" spans="1:20" s="211" customFormat="1" ht="15.6">
      <c r="A330" s="247">
        <v>36</v>
      </c>
      <c r="B330" s="247" t="s">
        <v>267</v>
      </c>
      <c r="C330" s="247">
        <v>5</v>
      </c>
      <c r="D330" s="247">
        <v>90</v>
      </c>
      <c r="E330" s="212">
        <v>8</v>
      </c>
      <c r="F330" s="212">
        <v>19.8</v>
      </c>
      <c r="G330" s="212">
        <v>6</v>
      </c>
      <c r="H330" s="212">
        <v>22</v>
      </c>
      <c r="I330" s="212">
        <v>106.1</v>
      </c>
      <c r="J330" s="212">
        <v>7.4999999999999997E-2</v>
      </c>
      <c r="K330" s="212">
        <v>1.89</v>
      </c>
      <c r="L330" s="212">
        <v>6.5</v>
      </c>
      <c r="M330" s="212">
        <v>0.5</v>
      </c>
      <c r="N330" s="212">
        <v>4</v>
      </c>
      <c r="O330" s="212">
        <v>1.0329999999999999</v>
      </c>
      <c r="P330" s="216">
        <v>25</v>
      </c>
      <c r="Q330" s="247">
        <v>460.06491088867102</v>
      </c>
      <c r="R330" s="247"/>
      <c r="S330" s="247"/>
      <c r="T330" s="247"/>
    </row>
    <row r="331" spans="1:20" s="211" customFormat="1" ht="15.6">
      <c r="A331" s="247">
        <v>36</v>
      </c>
      <c r="B331" s="247" t="s">
        <v>267</v>
      </c>
      <c r="C331" s="247">
        <v>4</v>
      </c>
      <c r="D331" s="247">
        <v>110</v>
      </c>
      <c r="E331" s="212">
        <v>10.3</v>
      </c>
      <c r="F331" s="212">
        <v>22.7</v>
      </c>
      <c r="G331" s="212">
        <v>8</v>
      </c>
      <c r="H331" s="212">
        <v>27</v>
      </c>
      <c r="I331" s="212">
        <v>106.1</v>
      </c>
      <c r="J331" s="212">
        <v>7.4999999999999997E-2</v>
      </c>
      <c r="K331" s="212">
        <v>1.89</v>
      </c>
      <c r="L331" s="212">
        <v>6.5</v>
      </c>
      <c r="M331" s="212">
        <v>0.5</v>
      </c>
      <c r="N331" s="212">
        <v>4</v>
      </c>
      <c r="O331" s="212">
        <v>1.0329999999999999</v>
      </c>
      <c r="P331" s="216">
        <v>20</v>
      </c>
      <c r="Q331" s="247">
        <v>131.81080627441401</v>
      </c>
      <c r="R331" s="247"/>
      <c r="S331" s="247"/>
      <c r="T331" s="213"/>
    </row>
    <row r="332" spans="1:20" s="211" customFormat="1" ht="15.6">
      <c r="A332" s="247">
        <v>36</v>
      </c>
      <c r="B332" s="247" t="s">
        <v>267</v>
      </c>
      <c r="C332" s="247">
        <v>3</v>
      </c>
      <c r="D332" s="247">
        <v>130</v>
      </c>
      <c r="E332" s="212">
        <v>10.1</v>
      </c>
      <c r="F332" s="212">
        <v>22.5</v>
      </c>
      <c r="G332" s="212">
        <v>9.5</v>
      </c>
      <c r="H332" s="212">
        <v>27</v>
      </c>
      <c r="I332" s="212">
        <v>106.1</v>
      </c>
      <c r="J332" s="212">
        <v>7.4999999999999997E-2</v>
      </c>
      <c r="K332" s="212">
        <v>1.89</v>
      </c>
      <c r="L332" s="212">
        <v>6.5</v>
      </c>
      <c r="M332" s="212">
        <v>0.5</v>
      </c>
      <c r="N332" s="212">
        <v>4</v>
      </c>
      <c r="O332" s="212">
        <v>1.0329999999999999</v>
      </c>
      <c r="P332" s="216">
        <v>10</v>
      </c>
      <c r="Q332" s="247">
        <v>37.764419555663999</v>
      </c>
      <c r="R332" s="247"/>
      <c r="S332" s="247"/>
      <c r="T332" s="213"/>
    </row>
    <row r="333" spans="1:20" s="211" customFormat="1" ht="15.6">
      <c r="A333" s="247">
        <v>36</v>
      </c>
      <c r="B333" s="247" t="s">
        <v>267</v>
      </c>
      <c r="C333" s="247">
        <v>2</v>
      </c>
      <c r="D333" s="247">
        <v>150</v>
      </c>
      <c r="E333" s="212">
        <v>10.7</v>
      </c>
      <c r="F333" s="212">
        <v>25.5</v>
      </c>
      <c r="G333" s="212">
        <v>12</v>
      </c>
      <c r="H333" s="212">
        <v>27</v>
      </c>
      <c r="I333" s="212">
        <v>106.1</v>
      </c>
      <c r="J333" s="212">
        <v>7.4999999999999997E-2</v>
      </c>
      <c r="K333" s="212">
        <v>1.89</v>
      </c>
      <c r="L333" s="212">
        <v>6.5</v>
      </c>
      <c r="M333" s="212">
        <v>0.5</v>
      </c>
      <c r="N333" s="212">
        <v>4</v>
      </c>
      <c r="O333" s="212">
        <v>1</v>
      </c>
      <c r="P333" s="216">
        <v>10</v>
      </c>
      <c r="Q333" s="247">
        <v>36.219879149999997</v>
      </c>
      <c r="R333" s="247"/>
      <c r="S333" s="247"/>
      <c r="T333" s="213"/>
    </row>
    <row r="334" spans="1:20" s="211" customFormat="1" ht="15.6">
      <c r="A334" s="247">
        <v>36</v>
      </c>
      <c r="B334" s="247" t="s">
        <v>267</v>
      </c>
      <c r="C334" s="247">
        <v>1</v>
      </c>
      <c r="D334" s="247">
        <v>170</v>
      </c>
      <c r="E334" s="212">
        <v>14</v>
      </c>
      <c r="F334" s="212">
        <v>23</v>
      </c>
      <c r="G334" s="212">
        <v>10</v>
      </c>
      <c r="H334" s="212">
        <v>25</v>
      </c>
      <c r="I334" s="212">
        <v>106.1</v>
      </c>
      <c r="J334" s="212">
        <v>7.4999999999999997E-2</v>
      </c>
      <c r="K334" s="212">
        <v>1.89</v>
      </c>
      <c r="L334" s="212">
        <v>6.5</v>
      </c>
      <c r="M334" s="212">
        <v>0.5</v>
      </c>
      <c r="N334" s="212">
        <v>4</v>
      </c>
      <c r="O334" s="212">
        <v>0.1</v>
      </c>
      <c r="P334" s="216">
        <v>10</v>
      </c>
      <c r="Q334" s="247">
        <v>36.219879149999997</v>
      </c>
      <c r="R334" s="247"/>
      <c r="S334" s="247"/>
      <c r="T334" s="213"/>
    </row>
    <row r="335" spans="1:20" s="211" customFormat="1" ht="15.6">
      <c r="A335" s="247">
        <v>36</v>
      </c>
      <c r="B335" s="247" t="s">
        <v>267</v>
      </c>
      <c r="C335" s="247">
        <v>0</v>
      </c>
      <c r="D335" s="247">
        <v>200</v>
      </c>
      <c r="E335" s="212">
        <v>14</v>
      </c>
      <c r="F335" s="212">
        <v>23</v>
      </c>
      <c r="G335" s="212">
        <v>10</v>
      </c>
      <c r="H335" s="212">
        <v>25</v>
      </c>
      <c r="I335" s="212">
        <v>106.1</v>
      </c>
      <c r="J335" s="212">
        <v>7.4999999999999997E-2</v>
      </c>
      <c r="K335" s="212">
        <v>1.89</v>
      </c>
      <c r="L335" s="212">
        <v>6.5</v>
      </c>
      <c r="M335" s="212">
        <v>0.5</v>
      </c>
      <c r="N335" s="212">
        <v>4</v>
      </c>
      <c r="O335" s="212">
        <v>0.1</v>
      </c>
      <c r="P335" s="216">
        <v>10</v>
      </c>
      <c r="Q335" s="247">
        <v>36.219879149999997</v>
      </c>
      <c r="R335" s="247"/>
      <c r="S335" s="247"/>
      <c r="T335" s="213"/>
    </row>
    <row r="336" spans="1:20" s="211" customFormat="1" ht="15.6">
      <c r="A336" s="247">
        <v>37</v>
      </c>
      <c r="B336" s="247" t="s">
        <v>268</v>
      </c>
      <c r="C336" s="247">
        <v>9</v>
      </c>
      <c r="D336" s="247">
        <v>10</v>
      </c>
      <c r="E336" s="212">
        <v>9.8000000000000007</v>
      </c>
      <c r="F336" s="212">
        <v>23.16</v>
      </c>
      <c r="G336" s="212">
        <v>10.3</v>
      </c>
      <c r="H336" s="212">
        <v>25</v>
      </c>
      <c r="I336" s="212">
        <v>31.44</v>
      </c>
      <c r="J336" s="212">
        <v>5.8999999999999997E-2</v>
      </c>
      <c r="K336" s="212">
        <v>1.48</v>
      </c>
      <c r="L336" s="212">
        <v>10</v>
      </c>
      <c r="M336" s="212">
        <v>0.5</v>
      </c>
      <c r="N336" s="212">
        <v>3.9</v>
      </c>
      <c r="O336" s="212">
        <v>0.1</v>
      </c>
      <c r="P336" s="216">
        <v>10</v>
      </c>
      <c r="Q336" s="247">
        <v>36.219879149999997</v>
      </c>
      <c r="R336" s="247"/>
      <c r="S336" s="247"/>
      <c r="T336" s="213"/>
    </row>
    <row r="337" spans="1:20" s="211" customFormat="1" ht="15.6">
      <c r="A337" s="247">
        <v>37</v>
      </c>
      <c r="B337" s="247" t="s">
        <v>268</v>
      </c>
      <c r="C337" s="247">
        <v>8</v>
      </c>
      <c r="D337" s="247">
        <v>30</v>
      </c>
      <c r="E337" s="212">
        <v>10</v>
      </c>
      <c r="F337" s="212">
        <v>23.16</v>
      </c>
      <c r="G337" s="212">
        <v>10.3</v>
      </c>
      <c r="H337" s="212">
        <v>25</v>
      </c>
      <c r="I337" s="212">
        <v>31.44</v>
      </c>
      <c r="J337" s="212">
        <v>5.8999999999999997E-2</v>
      </c>
      <c r="K337" s="212">
        <v>1.48</v>
      </c>
      <c r="L337" s="212">
        <v>10</v>
      </c>
      <c r="M337" s="212">
        <v>0.5</v>
      </c>
      <c r="N337" s="212">
        <v>3.9</v>
      </c>
      <c r="O337" s="212">
        <v>0.1</v>
      </c>
      <c r="P337" s="216">
        <v>10</v>
      </c>
      <c r="Q337" s="247">
        <v>36.219879149999997</v>
      </c>
      <c r="R337" s="247"/>
      <c r="S337" s="247"/>
      <c r="T337" s="213"/>
    </row>
    <row r="338" spans="1:20" s="211" customFormat="1" ht="15.6">
      <c r="A338" s="247">
        <v>37</v>
      </c>
      <c r="B338" s="247" t="s">
        <v>268</v>
      </c>
      <c r="C338" s="247">
        <v>7</v>
      </c>
      <c r="D338" s="247">
        <v>50</v>
      </c>
      <c r="E338" s="212">
        <v>10.1</v>
      </c>
      <c r="F338" s="212">
        <v>22.25</v>
      </c>
      <c r="G338" s="212">
        <v>12.04</v>
      </c>
      <c r="H338" s="212">
        <v>22</v>
      </c>
      <c r="I338" s="212">
        <v>31.44</v>
      </c>
      <c r="J338" s="212">
        <v>5.8999999999999997E-2</v>
      </c>
      <c r="K338" s="212">
        <v>1.48</v>
      </c>
      <c r="L338" s="212">
        <v>10</v>
      </c>
      <c r="M338" s="212">
        <v>0.5</v>
      </c>
      <c r="N338" s="212">
        <v>3.9</v>
      </c>
      <c r="O338" s="212">
        <v>0.1</v>
      </c>
      <c r="P338" s="216">
        <v>10</v>
      </c>
      <c r="Q338" s="247">
        <v>36.219879149999997</v>
      </c>
      <c r="R338" s="247"/>
      <c r="S338" s="247"/>
      <c r="T338" s="213"/>
    </row>
    <row r="339" spans="1:20" s="211" customFormat="1" ht="15.6">
      <c r="A339" s="247">
        <v>37</v>
      </c>
      <c r="B339" s="247" t="s">
        <v>268</v>
      </c>
      <c r="C339" s="247">
        <v>6</v>
      </c>
      <c r="D339" s="247">
        <v>70</v>
      </c>
      <c r="E339" s="212">
        <v>11</v>
      </c>
      <c r="F339" s="212">
        <v>26</v>
      </c>
      <c r="G339" s="212">
        <v>14</v>
      </c>
      <c r="H339" s="212">
        <v>25</v>
      </c>
      <c r="I339" s="212">
        <v>31.44</v>
      </c>
      <c r="J339" s="212">
        <v>5.8999999999999997E-2</v>
      </c>
      <c r="K339" s="212">
        <v>1.48</v>
      </c>
      <c r="L339" s="212">
        <v>10</v>
      </c>
      <c r="M339" s="212">
        <v>0.5</v>
      </c>
      <c r="N339" s="212">
        <v>3.9</v>
      </c>
      <c r="O339" s="212">
        <v>1.0329999999999999</v>
      </c>
      <c r="P339" s="216">
        <v>25</v>
      </c>
      <c r="Q339" s="247">
        <v>460.06491088867102</v>
      </c>
      <c r="R339" s="247"/>
      <c r="S339" s="247"/>
      <c r="T339" s="213"/>
    </row>
    <row r="340" spans="1:20" s="211" customFormat="1" ht="15.6">
      <c r="A340" s="247">
        <v>37</v>
      </c>
      <c r="B340" s="247" t="s">
        <v>268</v>
      </c>
      <c r="C340" s="247">
        <v>5</v>
      </c>
      <c r="D340" s="247">
        <v>90</v>
      </c>
      <c r="E340" s="212">
        <v>15</v>
      </c>
      <c r="F340" s="212">
        <v>29</v>
      </c>
      <c r="G340" s="212">
        <v>16</v>
      </c>
      <c r="H340" s="212">
        <v>30</v>
      </c>
      <c r="I340" s="212">
        <v>31.44</v>
      </c>
      <c r="J340" s="212">
        <v>5.8999999999999997E-2</v>
      </c>
      <c r="K340" s="212">
        <v>1.48</v>
      </c>
      <c r="L340" s="212">
        <v>10</v>
      </c>
      <c r="M340" s="212">
        <v>0.5</v>
      </c>
      <c r="N340" s="212">
        <v>3.9</v>
      </c>
      <c r="O340" s="212">
        <v>1.0329999999999999</v>
      </c>
      <c r="P340" s="216">
        <v>20</v>
      </c>
      <c r="Q340" s="247">
        <v>131.81080627441401</v>
      </c>
      <c r="R340" s="247"/>
      <c r="S340" s="247"/>
      <c r="T340" s="213"/>
    </row>
    <row r="341" spans="1:20" s="211" customFormat="1" ht="15.6">
      <c r="A341" s="247">
        <v>37</v>
      </c>
      <c r="B341" s="247" t="s">
        <v>268</v>
      </c>
      <c r="C341" s="247">
        <v>4</v>
      </c>
      <c r="D341" s="247">
        <v>110</v>
      </c>
      <c r="E341" s="212">
        <v>16.5</v>
      </c>
      <c r="F341" s="212">
        <v>29</v>
      </c>
      <c r="G341" s="212">
        <v>16</v>
      </c>
      <c r="H341" s="212">
        <v>30</v>
      </c>
      <c r="I341" s="212">
        <v>31.44</v>
      </c>
      <c r="J341" s="212">
        <v>5.8999999999999997E-2</v>
      </c>
      <c r="K341" s="212">
        <v>1.48</v>
      </c>
      <c r="L341" s="212">
        <v>10</v>
      </c>
      <c r="M341" s="212">
        <v>0.5</v>
      </c>
      <c r="N341" s="212">
        <v>3.9</v>
      </c>
      <c r="O341" s="212">
        <v>1.0329999999999999</v>
      </c>
      <c r="P341" s="216">
        <v>10</v>
      </c>
      <c r="Q341" s="247">
        <v>37.764419555663999</v>
      </c>
      <c r="R341" s="247"/>
      <c r="S341" s="247"/>
      <c r="T341" s="213"/>
    </row>
    <row r="342" spans="1:20" s="211" customFormat="1" ht="15.6">
      <c r="A342" s="247">
        <v>37</v>
      </c>
      <c r="B342" s="247" t="s">
        <v>268</v>
      </c>
      <c r="C342" s="247">
        <v>3</v>
      </c>
      <c r="D342" s="247">
        <v>130</v>
      </c>
      <c r="E342" s="212">
        <v>19</v>
      </c>
      <c r="F342" s="212">
        <v>25.5</v>
      </c>
      <c r="G342" s="212">
        <v>13.03</v>
      </c>
      <c r="H342" s="212">
        <v>28</v>
      </c>
      <c r="I342" s="212">
        <v>6.24</v>
      </c>
      <c r="J342" s="212">
        <v>1.9E-2</v>
      </c>
      <c r="K342" s="212">
        <v>1.31</v>
      </c>
      <c r="L342" s="212">
        <v>9.5</v>
      </c>
      <c r="M342" s="212">
        <v>0.5</v>
      </c>
      <c r="N342" s="212">
        <v>4.0999999999999996</v>
      </c>
      <c r="O342" s="212">
        <v>1</v>
      </c>
      <c r="P342" s="216">
        <v>10</v>
      </c>
      <c r="Q342" s="247">
        <v>36.219879149999997</v>
      </c>
      <c r="R342" s="247"/>
      <c r="S342" s="247"/>
      <c r="T342" s="213"/>
    </row>
    <row r="343" spans="1:20" s="211" customFormat="1" ht="15.6">
      <c r="A343" s="247">
        <v>37</v>
      </c>
      <c r="B343" s="247" t="s">
        <v>268</v>
      </c>
      <c r="C343" s="247">
        <v>2</v>
      </c>
      <c r="D343" s="247">
        <v>150</v>
      </c>
      <c r="E343" s="212">
        <v>17</v>
      </c>
      <c r="F343" s="212">
        <v>22.5</v>
      </c>
      <c r="G343" s="212">
        <v>18</v>
      </c>
      <c r="H343" s="212">
        <v>24</v>
      </c>
      <c r="I343" s="212">
        <v>31.44</v>
      </c>
      <c r="J343" s="212">
        <v>5.8999999999999997E-2</v>
      </c>
      <c r="K343" s="212">
        <v>1.48</v>
      </c>
      <c r="L343" s="212">
        <v>10</v>
      </c>
      <c r="M343" s="212">
        <v>0.5</v>
      </c>
      <c r="N343" s="212">
        <v>3.9</v>
      </c>
      <c r="O343" s="212">
        <v>0.1</v>
      </c>
      <c r="P343" s="216">
        <v>10</v>
      </c>
      <c r="Q343" s="247">
        <v>36.219879149999997</v>
      </c>
      <c r="R343" s="247"/>
      <c r="S343" s="247"/>
      <c r="T343" s="213"/>
    </row>
    <row r="344" spans="1:20" s="211" customFormat="1" ht="15.6">
      <c r="A344" s="247">
        <v>37</v>
      </c>
      <c r="B344" s="247" t="s">
        <v>268</v>
      </c>
      <c r="C344" s="247">
        <v>1</v>
      </c>
      <c r="D344" s="247">
        <v>170</v>
      </c>
      <c r="E344" s="212">
        <v>18</v>
      </c>
      <c r="F344" s="212">
        <v>21.5</v>
      </c>
      <c r="G344" s="212">
        <v>11.49</v>
      </c>
      <c r="H344" s="212">
        <v>23.6</v>
      </c>
      <c r="I344" s="212">
        <v>31.44</v>
      </c>
      <c r="J344" s="212">
        <v>5.8999999999999997E-2</v>
      </c>
      <c r="K344" s="212">
        <v>1.48</v>
      </c>
      <c r="L344" s="212">
        <v>10</v>
      </c>
      <c r="M344" s="212">
        <v>0.5</v>
      </c>
      <c r="N344" s="212">
        <v>3.9</v>
      </c>
      <c r="O344" s="212">
        <v>0.1</v>
      </c>
      <c r="P344" s="216">
        <v>10</v>
      </c>
      <c r="Q344" s="247">
        <v>36.219879149999997</v>
      </c>
      <c r="R344" s="247"/>
      <c r="S344" s="247"/>
      <c r="T344" s="213"/>
    </row>
    <row r="345" spans="1:20" s="211" customFormat="1" ht="15.6">
      <c r="A345" s="247">
        <v>37</v>
      </c>
      <c r="B345" s="247" t="s">
        <v>268</v>
      </c>
      <c r="C345" s="247">
        <v>0</v>
      </c>
      <c r="D345" s="247">
        <v>200</v>
      </c>
      <c r="E345" s="212">
        <v>18</v>
      </c>
      <c r="F345" s="212">
        <v>21.5</v>
      </c>
      <c r="G345" s="212">
        <v>11.49</v>
      </c>
      <c r="H345" s="212">
        <v>23.6</v>
      </c>
      <c r="I345" s="212">
        <v>31.44</v>
      </c>
      <c r="J345" s="212">
        <v>5.8999999999999997E-2</v>
      </c>
      <c r="K345" s="212">
        <v>1.48</v>
      </c>
      <c r="L345" s="212">
        <v>10</v>
      </c>
      <c r="M345" s="212">
        <v>0.5</v>
      </c>
      <c r="N345" s="212">
        <v>3.9</v>
      </c>
      <c r="O345" s="212">
        <v>0.1</v>
      </c>
      <c r="P345" s="216">
        <v>10</v>
      </c>
      <c r="Q345" s="247">
        <v>36.219879149999997</v>
      </c>
      <c r="R345" s="247"/>
      <c r="S345" s="247"/>
      <c r="T345" s="213"/>
    </row>
    <row r="346" spans="1:20" s="211" customFormat="1" ht="15.6">
      <c r="A346" s="247">
        <v>38</v>
      </c>
      <c r="B346" s="247" t="s">
        <v>269</v>
      </c>
      <c r="C346" s="247">
        <v>9</v>
      </c>
      <c r="D346" s="247">
        <v>10</v>
      </c>
      <c r="E346" s="212">
        <v>9.8000000000000007</v>
      </c>
      <c r="F346" s="212">
        <v>21</v>
      </c>
      <c r="G346" s="212">
        <v>9.48</v>
      </c>
      <c r="H346" s="212">
        <v>23</v>
      </c>
      <c r="I346" s="212">
        <v>31.44</v>
      </c>
      <c r="J346" s="212">
        <v>5.8999999999999997E-2</v>
      </c>
      <c r="K346" s="212">
        <v>1.48</v>
      </c>
      <c r="L346" s="212">
        <v>10</v>
      </c>
      <c r="M346" s="212">
        <v>0.5</v>
      </c>
      <c r="N346" s="212">
        <v>3.9</v>
      </c>
      <c r="O346" s="212">
        <v>0.1</v>
      </c>
      <c r="P346" s="216">
        <v>10</v>
      </c>
      <c r="Q346" s="247">
        <v>36.219879149999997</v>
      </c>
      <c r="R346" s="247"/>
      <c r="S346" s="247"/>
      <c r="T346" s="213"/>
    </row>
    <row r="347" spans="1:20" s="211" customFormat="1" ht="15.6">
      <c r="A347" s="247">
        <v>38</v>
      </c>
      <c r="B347" s="247" t="s">
        <v>269</v>
      </c>
      <c r="C347" s="247">
        <v>8</v>
      </c>
      <c r="D347" s="247">
        <v>30</v>
      </c>
      <c r="E347" s="212">
        <v>10.7</v>
      </c>
      <c r="F347" s="212">
        <v>21</v>
      </c>
      <c r="G347" s="212">
        <v>9.475363346331072</v>
      </c>
      <c r="H347" s="212">
        <v>23</v>
      </c>
      <c r="I347" s="212">
        <v>31.44</v>
      </c>
      <c r="J347" s="212">
        <v>5.8999999999999997E-2</v>
      </c>
      <c r="K347" s="212">
        <v>1.48</v>
      </c>
      <c r="L347" s="212">
        <v>10</v>
      </c>
      <c r="M347" s="212">
        <v>0.5</v>
      </c>
      <c r="N347" s="212">
        <v>3.9</v>
      </c>
      <c r="O347" s="212">
        <v>0.1</v>
      </c>
      <c r="P347" s="216">
        <v>10</v>
      </c>
      <c r="Q347" s="247">
        <v>36.219879149999997</v>
      </c>
      <c r="R347" s="247"/>
      <c r="S347" s="247"/>
      <c r="T347" s="213"/>
    </row>
    <row r="348" spans="1:20" s="211" customFormat="1" ht="15.6">
      <c r="A348" s="247">
        <v>38</v>
      </c>
      <c r="B348" s="247" t="s">
        <v>269</v>
      </c>
      <c r="C348" s="247">
        <v>7</v>
      </c>
      <c r="D348" s="247">
        <v>50</v>
      </c>
      <c r="E348" s="212">
        <v>8</v>
      </c>
      <c r="F348" s="212">
        <v>19.02</v>
      </c>
      <c r="G348" s="212">
        <v>9</v>
      </c>
      <c r="H348" s="212">
        <v>19.5</v>
      </c>
      <c r="I348" s="212">
        <v>106.1</v>
      </c>
      <c r="J348" s="212">
        <v>7.4999999999999997E-2</v>
      </c>
      <c r="K348" s="212">
        <v>1.89</v>
      </c>
      <c r="L348" s="212">
        <v>6.5</v>
      </c>
      <c r="M348" s="212">
        <v>0.5</v>
      </c>
      <c r="N348" s="212">
        <v>4</v>
      </c>
      <c r="O348" s="212">
        <v>1.0329999999999999</v>
      </c>
      <c r="P348" s="216">
        <v>25</v>
      </c>
      <c r="Q348" s="247">
        <v>460.06491088867102</v>
      </c>
      <c r="R348" s="247"/>
      <c r="S348" s="247"/>
      <c r="T348" s="213"/>
    </row>
    <row r="349" spans="1:20" s="211" customFormat="1" ht="15.6">
      <c r="A349" s="247">
        <v>38</v>
      </c>
      <c r="B349" s="247" t="s">
        <v>269</v>
      </c>
      <c r="C349" s="247">
        <v>6</v>
      </c>
      <c r="D349" s="247">
        <v>70</v>
      </c>
      <c r="E349" s="212">
        <v>7</v>
      </c>
      <c r="F349" s="212">
        <v>15</v>
      </c>
      <c r="G349" s="212">
        <v>9.5070422535210835</v>
      </c>
      <c r="H349" s="212">
        <v>17</v>
      </c>
      <c r="I349" s="212">
        <v>106.1</v>
      </c>
      <c r="J349" s="212">
        <v>7.4999999999999997E-2</v>
      </c>
      <c r="K349" s="212">
        <v>1.89</v>
      </c>
      <c r="L349" s="212">
        <v>6.5</v>
      </c>
      <c r="M349" s="212">
        <v>0.5</v>
      </c>
      <c r="N349" s="212">
        <v>4</v>
      </c>
      <c r="O349" s="212">
        <v>1.0329999999999999</v>
      </c>
      <c r="P349" s="216">
        <v>20</v>
      </c>
      <c r="Q349" s="247">
        <v>131.81080627441401</v>
      </c>
      <c r="R349" s="247"/>
      <c r="S349" s="247"/>
      <c r="T349" s="213"/>
    </row>
    <row r="350" spans="1:20" s="211" customFormat="1" ht="15.6">
      <c r="A350" s="247">
        <v>38</v>
      </c>
      <c r="B350" s="247" t="s">
        <v>269</v>
      </c>
      <c r="C350" s="247">
        <v>5</v>
      </c>
      <c r="D350" s="247">
        <v>90</v>
      </c>
      <c r="E350" s="212">
        <v>7</v>
      </c>
      <c r="F350" s="212">
        <v>15.8</v>
      </c>
      <c r="G350" s="212">
        <v>8</v>
      </c>
      <c r="H350" s="212">
        <v>18</v>
      </c>
      <c r="I350" s="212">
        <v>106.1</v>
      </c>
      <c r="J350" s="212">
        <v>7.4999999999999997E-2</v>
      </c>
      <c r="K350" s="212">
        <v>1.89</v>
      </c>
      <c r="L350" s="212">
        <v>6.5</v>
      </c>
      <c r="M350" s="212">
        <v>0.5</v>
      </c>
      <c r="N350" s="212">
        <v>4</v>
      </c>
      <c r="O350" s="212">
        <v>1.0329999999999999</v>
      </c>
      <c r="P350" s="216">
        <v>10</v>
      </c>
      <c r="Q350" s="247">
        <v>37.764419555663999</v>
      </c>
      <c r="R350" s="247"/>
      <c r="S350" s="247"/>
      <c r="T350" s="213"/>
    </row>
    <row r="351" spans="1:20" s="211" customFormat="1" ht="15.6">
      <c r="A351" s="247">
        <v>38</v>
      </c>
      <c r="B351" s="247" t="s">
        <v>269</v>
      </c>
      <c r="C351" s="247">
        <v>4</v>
      </c>
      <c r="D351" s="247">
        <v>110</v>
      </c>
      <c r="E351" s="212">
        <v>7.8</v>
      </c>
      <c r="F351" s="212">
        <v>15</v>
      </c>
      <c r="G351" s="212">
        <v>7</v>
      </c>
      <c r="H351" s="212">
        <v>18</v>
      </c>
      <c r="I351" s="212">
        <v>106.1</v>
      </c>
      <c r="J351" s="212">
        <v>7.4999999999999997E-2</v>
      </c>
      <c r="K351" s="212">
        <v>1.89</v>
      </c>
      <c r="L351" s="212">
        <v>6.5</v>
      </c>
      <c r="M351" s="212">
        <v>0.5</v>
      </c>
      <c r="N351" s="212">
        <v>4</v>
      </c>
      <c r="O351" s="212">
        <v>1</v>
      </c>
      <c r="P351" s="216">
        <v>10</v>
      </c>
      <c r="Q351" s="247">
        <v>36.219879149999997</v>
      </c>
      <c r="R351" s="247"/>
      <c r="S351" s="247"/>
      <c r="T351" s="213"/>
    </row>
    <row r="352" spans="1:20" s="211" customFormat="1" ht="15.6">
      <c r="A352" s="247">
        <v>38</v>
      </c>
      <c r="B352" s="247" t="s">
        <v>269</v>
      </c>
      <c r="C352" s="247">
        <v>3</v>
      </c>
      <c r="D352" s="247">
        <v>130</v>
      </c>
      <c r="E352" s="212">
        <v>12</v>
      </c>
      <c r="F352" s="212">
        <v>17</v>
      </c>
      <c r="G352" s="212">
        <v>8.5</v>
      </c>
      <c r="H352" s="212">
        <v>20</v>
      </c>
      <c r="I352" s="212">
        <v>106.1</v>
      </c>
      <c r="J352" s="212">
        <v>7.4999999999999997E-2</v>
      </c>
      <c r="K352" s="212">
        <v>1.89</v>
      </c>
      <c r="L352" s="212">
        <v>6.5</v>
      </c>
      <c r="M352" s="212">
        <v>0.5</v>
      </c>
      <c r="N352" s="212">
        <v>4</v>
      </c>
      <c r="O352" s="212">
        <v>0.1</v>
      </c>
      <c r="P352" s="216">
        <v>10</v>
      </c>
      <c r="Q352" s="247">
        <v>36.219879149999997</v>
      </c>
      <c r="R352" s="247"/>
      <c r="S352" s="247"/>
      <c r="T352" s="213"/>
    </row>
    <row r="353" spans="1:20" s="211" customFormat="1" ht="15.6">
      <c r="A353" s="247">
        <v>38</v>
      </c>
      <c r="B353" s="247" t="s">
        <v>269</v>
      </c>
      <c r="C353" s="247">
        <v>2</v>
      </c>
      <c r="D353" s="247">
        <v>150</v>
      </c>
      <c r="E353" s="212">
        <v>13</v>
      </c>
      <c r="F353" s="212">
        <v>21.8</v>
      </c>
      <c r="G353" s="212">
        <v>9.934335260115617</v>
      </c>
      <c r="H353" s="212">
        <v>24</v>
      </c>
      <c r="I353" s="212">
        <v>31.44</v>
      </c>
      <c r="J353" s="212">
        <v>5.8999999999999997E-2</v>
      </c>
      <c r="K353" s="212">
        <v>1.48</v>
      </c>
      <c r="L353" s="212">
        <v>10</v>
      </c>
      <c r="M353" s="212">
        <v>0.5</v>
      </c>
      <c r="N353" s="212">
        <v>3.9</v>
      </c>
      <c r="O353" s="212">
        <v>0.1</v>
      </c>
      <c r="P353" s="216">
        <v>10</v>
      </c>
      <c r="Q353" s="247">
        <v>36.219879149999997</v>
      </c>
      <c r="R353" s="247"/>
      <c r="S353" s="247"/>
      <c r="T353" s="213"/>
    </row>
    <row r="354" spans="1:20" s="211" customFormat="1" ht="15.6">
      <c r="A354" s="247">
        <v>38</v>
      </c>
      <c r="B354" s="247" t="s">
        <v>269</v>
      </c>
      <c r="C354" s="247">
        <v>1</v>
      </c>
      <c r="D354" s="247">
        <v>170</v>
      </c>
      <c r="E354" s="212">
        <v>16</v>
      </c>
      <c r="F354" s="212">
        <v>18.3</v>
      </c>
      <c r="G354" s="212">
        <v>11.958365458750936</v>
      </c>
      <c r="H354" s="212">
        <v>21</v>
      </c>
      <c r="I354" s="212">
        <v>106.1</v>
      </c>
      <c r="J354" s="212">
        <v>7.4999999999999997E-2</v>
      </c>
      <c r="K354" s="212">
        <v>1.89</v>
      </c>
      <c r="L354" s="212">
        <v>6.5</v>
      </c>
      <c r="M354" s="212">
        <v>0.5</v>
      </c>
      <c r="N354" s="212">
        <v>4</v>
      </c>
      <c r="O354" s="212">
        <v>0.1</v>
      </c>
      <c r="P354" s="216">
        <v>10</v>
      </c>
      <c r="Q354" s="247">
        <v>36.219879149999997</v>
      </c>
      <c r="R354" s="247"/>
      <c r="S354" s="247"/>
      <c r="T354" s="213"/>
    </row>
    <row r="355" spans="1:20" s="211" customFormat="1" ht="15.6">
      <c r="A355" s="247">
        <v>38</v>
      </c>
      <c r="B355" s="247" t="s">
        <v>269</v>
      </c>
      <c r="C355" s="247">
        <v>0</v>
      </c>
      <c r="D355" s="247">
        <v>200</v>
      </c>
      <c r="E355" s="212">
        <v>16</v>
      </c>
      <c r="F355" s="212">
        <v>18.3</v>
      </c>
      <c r="G355" s="212">
        <v>11.958365458750936</v>
      </c>
      <c r="H355" s="212">
        <v>21</v>
      </c>
      <c r="I355" s="212">
        <v>106.1</v>
      </c>
      <c r="J355" s="212">
        <v>7.4999999999999997E-2</v>
      </c>
      <c r="K355" s="212">
        <v>1.89</v>
      </c>
      <c r="L355" s="212">
        <v>6.5</v>
      </c>
      <c r="M355" s="212">
        <v>0.5</v>
      </c>
      <c r="N355" s="212">
        <v>4</v>
      </c>
      <c r="O355" s="212">
        <v>0.1</v>
      </c>
      <c r="P355" s="216">
        <v>10</v>
      </c>
      <c r="Q355" s="247">
        <v>36.219879149999997</v>
      </c>
      <c r="R355" s="247"/>
      <c r="S355" s="247"/>
      <c r="T355" s="213"/>
    </row>
    <row r="356" spans="1:20" s="211" customFormat="1" ht="15.6">
      <c r="A356" s="247">
        <v>39</v>
      </c>
      <c r="B356" s="247" t="s">
        <v>270</v>
      </c>
      <c r="C356" s="247">
        <v>9</v>
      </c>
      <c r="D356" s="247">
        <v>10</v>
      </c>
      <c r="E356" s="212">
        <v>8</v>
      </c>
      <c r="F356" s="212">
        <v>18</v>
      </c>
      <c r="G356" s="212">
        <v>8</v>
      </c>
      <c r="H356" s="212">
        <v>22</v>
      </c>
      <c r="I356" s="212">
        <v>31.44</v>
      </c>
      <c r="J356" s="212">
        <v>5.8999999999999997E-2</v>
      </c>
      <c r="K356" s="212">
        <v>1.48</v>
      </c>
      <c r="L356" s="212">
        <v>10</v>
      </c>
      <c r="M356" s="212">
        <v>0.5</v>
      </c>
      <c r="N356" s="212">
        <v>3.9</v>
      </c>
      <c r="O356" s="212">
        <v>0.1</v>
      </c>
      <c r="P356" s="216">
        <v>10</v>
      </c>
      <c r="Q356" s="247">
        <v>36.219879149999997</v>
      </c>
      <c r="R356" s="247"/>
      <c r="S356" s="247"/>
      <c r="T356" s="213"/>
    </row>
    <row r="357" spans="1:20" s="211" customFormat="1">
      <c r="A357" s="247">
        <v>39</v>
      </c>
      <c r="B357" s="247" t="s">
        <v>270</v>
      </c>
      <c r="C357" s="247">
        <v>8</v>
      </c>
      <c r="D357" s="247">
        <v>30</v>
      </c>
      <c r="E357" s="212">
        <v>8</v>
      </c>
      <c r="F357" s="212">
        <v>21</v>
      </c>
      <c r="G357" s="212">
        <v>8.8000000000000007</v>
      </c>
      <c r="H357" s="212">
        <v>22</v>
      </c>
      <c r="I357" s="212">
        <v>31.44</v>
      </c>
      <c r="J357" s="212">
        <v>5.8999999999999997E-2</v>
      </c>
      <c r="K357" s="212">
        <v>1.48</v>
      </c>
      <c r="L357" s="212">
        <v>10</v>
      </c>
      <c r="M357" s="212">
        <v>0.5</v>
      </c>
      <c r="N357" s="212">
        <v>3.9</v>
      </c>
      <c r="O357" s="212">
        <v>1.0329999999999999</v>
      </c>
      <c r="P357" s="247">
        <v>25</v>
      </c>
      <c r="Q357" s="247">
        <v>460.06491088867102</v>
      </c>
      <c r="R357" s="247"/>
      <c r="S357" s="247"/>
      <c r="T357" s="213"/>
    </row>
    <row r="358" spans="1:20" s="211" customFormat="1">
      <c r="A358" s="247">
        <v>39</v>
      </c>
      <c r="B358" s="247" t="s">
        <v>270</v>
      </c>
      <c r="C358" s="247">
        <v>7</v>
      </c>
      <c r="D358" s="247">
        <v>50</v>
      </c>
      <c r="E358" s="212">
        <v>11</v>
      </c>
      <c r="F358" s="212">
        <v>21.19</v>
      </c>
      <c r="G358" s="212">
        <v>9</v>
      </c>
      <c r="H358" s="212">
        <v>22</v>
      </c>
      <c r="I358" s="212">
        <v>31.44</v>
      </c>
      <c r="J358" s="212">
        <v>5.8999999999999997E-2</v>
      </c>
      <c r="K358" s="212">
        <v>1.48</v>
      </c>
      <c r="L358" s="212">
        <v>10</v>
      </c>
      <c r="M358" s="212">
        <v>0.5</v>
      </c>
      <c r="N358" s="212">
        <v>3.9</v>
      </c>
      <c r="O358" s="212">
        <v>1.0329999999999999</v>
      </c>
      <c r="P358" s="247">
        <v>20</v>
      </c>
      <c r="Q358" s="247">
        <v>131.81080627441401</v>
      </c>
      <c r="R358" s="247"/>
      <c r="S358" s="247"/>
      <c r="T358" s="213"/>
    </row>
    <row r="359" spans="1:20" s="211" customFormat="1">
      <c r="A359" s="247">
        <v>39</v>
      </c>
      <c r="B359" s="247" t="s">
        <v>270</v>
      </c>
      <c r="C359" s="247">
        <v>6</v>
      </c>
      <c r="D359" s="247">
        <v>70</v>
      </c>
      <c r="E359" s="212">
        <v>12</v>
      </c>
      <c r="F359" s="212">
        <v>21.19</v>
      </c>
      <c r="G359" s="212">
        <v>15</v>
      </c>
      <c r="H359" s="212">
        <v>29</v>
      </c>
      <c r="I359" s="212">
        <v>31.44</v>
      </c>
      <c r="J359" s="212">
        <v>5.8999999999999997E-2</v>
      </c>
      <c r="K359" s="212">
        <v>1.48</v>
      </c>
      <c r="L359" s="212">
        <v>10</v>
      </c>
      <c r="M359" s="212">
        <v>0.5</v>
      </c>
      <c r="N359" s="212">
        <v>3.9</v>
      </c>
      <c r="O359" s="212">
        <v>1.0329999999999999</v>
      </c>
      <c r="P359" s="247">
        <v>10</v>
      </c>
      <c r="Q359" s="247">
        <v>37.764419555663999</v>
      </c>
      <c r="R359" s="247"/>
      <c r="S359" s="247"/>
      <c r="T359" s="213"/>
    </row>
    <row r="360" spans="1:20" s="211" customFormat="1">
      <c r="A360" s="247">
        <v>39</v>
      </c>
      <c r="B360" s="247" t="s">
        <v>270</v>
      </c>
      <c r="C360" s="247">
        <v>5</v>
      </c>
      <c r="D360" s="247">
        <v>90</v>
      </c>
      <c r="E360" s="212">
        <v>13.2</v>
      </c>
      <c r="F360" s="212">
        <v>25</v>
      </c>
      <c r="G360" s="212">
        <v>11.5</v>
      </c>
      <c r="H360" s="212">
        <v>30</v>
      </c>
      <c r="I360" s="212">
        <v>31.44</v>
      </c>
      <c r="J360" s="212">
        <v>5.8999999999999997E-2</v>
      </c>
      <c r="K360" s="212">
        <v>1.48</v>
      </c>
      <c r="L360" s="212">
        <v>10</v>
      </c>
      <c r="M360" s="212">
        <v>0.5</v>
      </c>
      <c r="N360" s="212">
        <v>3.9</v>
      </c>
      <c r="O360" s="212">
        <v>1</v>
      </c>
      <c r="P360" s="247">
        <v>10</v>
      </c>
      <c r="Q360" s="247">
        <v>36.219879149999997</v>
      </c>
      <c r="R360" s="247"/>
      <c r="S360" s="247"/>
      <c r="T360" s="213"/>
    </row>
    <row r="361" spans="1:20" s="211" customFormat="1">
      <c r="A361" s="247">
        <v>39</v>
      </c>
      <c r="B361" s="247" t="s">
        <v>270</v>
      </c>
      <c r="C361" s="247">
        <v>4</v>
      </c>
      <c r="D361" s="247">
        <v>110</v>
      </c>
      <c r="E361" s="212">
        <v>12</v>
      </c>
      <c r="F361" s="212">
        <v>24.5</v>
      </c>
      <c r="G361" s="212">
        <v>11.5</v>
      </c>
      <c r="H361" s="212">
        <v>29</v>
      </c>
      <c r="I361" s="212">
        <v>30</v>
      </c>
      <c r="J361" s="212">
        <v>0.05</v>
      </c>
      <c r="K361" s="212">
        <v>1.45</v>
      </c>
      <c r="L361" s="212">
        <v>9</v>
      </c>
      <c r="M361" s="212">
        <v>0.5</v>
      </c>
      <c r="N361" s="212">
        <v>3.6</v>
      </c>
      <c r="O361" s="212">
        <v>0.1</v>
      </c>
      <c r="P361" s="247">
        <v>10</v>
      </c>
      <c r="Q361" s="247">
        <v>36.219879149999997</v>
      </c>
      <c r="R361" s="247"/>
      <c r="S361" s="247"/>
      <c r="T361" s="213"/>
    </row>
    <row r="362" spans="1:20" s="211" customFormat="1">
      <c r="A362" s="247">
        <v>39</v>
      </c>
      <c r="B362" s="247" t="s">
        <v>270</v>
      </c>
      <c r="C362" s="247">
        <v>3</v>
      </c>
      <c r="D362" s="247">
        <v>130</v>
      </c>
      <c r="E362" s="212">
        <v>13</v>
      </c>
      <c r="F362" s="212">
        <v>24.5</v>
      </c>
      <c r="G362" s="212">
        <v>12</v>
      </c>
      <c r="H362" s="212">
        <v>30</v>
      </c>
      <c r="I362" s="212">
        <v>30</v>
      </c>
      <c r="J362" s="212">
        <v>0.05</v>
      </c>
      <c r="K362" s="212">
        <v>1.45</v>
      </c>
      <c r="L362" s="212">
        <v>9</v>
      </c>
      <c r="M362" s="212">
        <v>0.5</v>
      </c>
      <c r="N362" s="212">
        <v>3.6</v>
      </c>
      <c r="O362" s="212">
        <v>0.1</v>
      </c>
      <c r="P362" s="247">
        <v>10</v>
      </c>
      <c r="Q362" s="247">
        <v>36.219879149999997</v>
      </c>
      <c r="R362" s="247"/>
      <c r="S362" s="247"/>
      <c r="T362" s="213"/>
    </row>
    <row r="363" spans="1:20" s="211" customFormat="1">
      <c r="A363" s="247">
        <v>39</v>
      </c>
      <c r="B363" s="247" t="s">
        <v>270</v>
      </c>
      <c r="C363" s="247">
        <v>2</v>
      </c>
      <c r="D363" s="247">
        <v>150</v>
      </c>
      <c r="E363" s="212">
        <v>13.5</v>
      </c>
      <c r="F363" s="212">
        <v>23.5</v>
      </c>
      <c r="G363" s="212">
        <v>13.8</v>
      </c>
      <c r="H363" s="212">
        <v>29</v>
      </c>
      <c r="I363" s="212">
        <v>31.44</v>
      </c>
      <c r="J363" s="212">
        <v>5.8999999999999997E-2</v>
      </c>
      <c r="K363" s="212">
        <v>1.48</v>
      </c>
      <c r="L363" s="212">
        <v>10</v>
      </c>
      <c r="M363" s="212">
        <v>0.5</v>
      </c>
      <c r="N363" s="212">
        <v>3.9</v>
      </c>
      <c r="O363" s="212">
        <v>0.1</v>
      </c>
      <c r="P363" s="247">
        <v>10</v>
      </c>
      <c r="Q363" s="247">
        <v>36.219879149999997</v>
      </c>
      <c r="R363" s="247"/>
      <c r="S363" s="247"/>
      <c r="T363" s="213"/>
    </row>
    <row r="364" spans="1:20" s="211" customFormat="1">
      <c r="A364" s="247">
        <v>39</v>
      </c>
      <c r="B364" s="247" t="s">
        <v>270</v>
      </c>
      <c r="C364" s="247">
        <v>1</v>
      </c>
      <c r="D364" s="247">
        <v>170</v>
      </c>
      <c r="E364" s="212">
        <v>14</v>
      </c>
      <c r="F364" s="212">
        <v>17</v>
      </c>
      <c r="G364" s="212">
        <v>13.05</v>
      </c>
      <c r="H364" s="212">
        <v>20</v>
      </c>
      <c r="I364" s="212">
        <v>31.44</v>
      </c>
      <c r="J364" s="212">
        <v>5.8999999999999997E-2</v>
      </c>
      <c r="K364" s="212">
        <v>1.48</v>
      </c>
      <c r="L364" s="212">
        <v>10</v>
      </c>
      <c r="M364" s="212">
        <v>0.5</v>
      </c>
      <c r="N364" s="212">
        <v>3.9</v>
      </c>
      <c r="O364" s="212">
        <v>0.1</v>
      </c>
      <c r="P364" s="247">
        <v>10</v>
      </c>
      <c r="Q364" s="247">
        <v>36.219879149999997</v>
      </c>
      <c r="R364" s="247"/>
      <c r="S364" s="247"/>
      <c r="T364" s="213"/>
    </row>
    <row r="365" spans="1:20" s="211" customFormat="1">
      <c r="A365" s="247">
        <v>39</v>
      </c>
      <c r="B365" s="247" t="s">
        <v>270</v>
      </c>
      <c r="C365" s="247">
        <v>0</v>
      </c>
      <c r="D365" s="247">
        <v>200</v>
      </c>
      <c r="E365" s="212">
        <v>14</v>
      </c>
      <c r="F365" s="212">
        <v>17</v>
      </c>
      <c r="G365" s="212">
        <v>13.05</v>
      </c>
      <c r="H365" s="212">
        <v>20</v>
      </c>
      <c r="I365" s="212">
        <v>31.44</v>
      </c>
      <c r="J365" s="212">
        <v>5.8999999999999997E-2</v>
      </c>
      <c r="K365" s="212">
        <v>1.48</v>
      </c>
      <c r="L365" s="212">
        <v>10</v>
      </c>
      <c r="M365" s="212">
        <v>0.5</v>
      </c>
      <c r="N365" s="212">
        <v>3.9</v>
      </c>
      <c r="O365" s="212">
        <v>0.1</v>
      </c>
      <c r="P365" s="247">
        <v>10</v>
      </c>
      <c r="Q365" s="247">
        <v>36.219879149999997</v>
      </c>
      <c r="R365" s="247"/>
      <c r="S365" s="247"/>
      <c r="T365" s="213"/>
    </row>
    <row r="366" spans="1:20">
      <c r="A366" s="171">
        <v>40</v>
      </c>
      <c r="B366" s="247" t="s">
        <v>125</v>
      </c>
      <c r="C366" s="171">
        <v>8</v>
      </c>
      <c r="D366" s="247">
        <v>10</v>
      </c>
      <c r="E366" s="212">
        <v>26</v>
      </c>
      <c r="F366" s="212">
        <v>26</v>
      </c>
      <c r="G366" s="212">
        <v>7</v>
      </c>
      <c r="H366" s="212">
        <v>38.1218</v>
      </c>
      <c r="I366" s="212">
        <v>22.169066999999998</v>
      </c>
      <c r="J366" s="212">
        <v>1.6257000000000001E-2</v>
      </c>
      <c r="K366" s="212">
        <v>1.3812709999999999</v>
      </c>
      <c r="L366" s="212">
        <v>7.89</v>
      </c>
      <c r="M366" s="212">
        <v>0.5</v>
      </c>
      <c r="N366" s="212">
        <v>3.9</v>
      </c>
      <c r="O366" s="212">
        <v>0.1</v>
      </c>
      <c r="P366" s="247">
        <v>10</v>
      </c>
      <c r="Q366" s="247">
        <v>36.219879149999997</v>
      </c>
    </row>
    <row r="367" spans="1:20">
      <c r="A367" s="171">
        <v>40</v>
      </c>
      <c r="B367" s="247" t="s">
        <v>125</v>
      </c>
      <c r="C367" s="171">
        <v>7</v>
      </c>
      <c r="D367" s="247">
        <v>30</v>
      </c>
      <c r="E367" s="212">
        <v>26</v>
      </c>
      <c r="F367" s="212">
        <v>26</v>
      </c>
      <c r="G367" s="212">
        <v>7</v>
      </c>
      <c r="H367" s="212">
        <v>38.1218</v>
      </c>
      <c r="I367" s="212">
        <v>22.169066999999998</v>
      </c>
      <c r="J367" s="212">
        <v>1.6257000000000001E-2</v>
      </c>
      <c r="K367" s="212">
        <v>1.3812709999999999</v>
      </c>
      <c r="L367" s="212">
        <v>7.89</v>
      </c>
      <c r="M367" s="212">
        <v>0.5</v>
      </c>
      <c r="N367" s="212">
        <v>3.9</v>
      </c>
      <c r="O367" s="212">
        <v>0.1</v>
      </c>
      <c r="P367" s="247">
        <v>10</v>
      </c>
      <c r="Q367" s="247">
        <v>36.219879149999997</v>
      </c>
    </row>
    <row r="368" spans="1:20">
      <c r="A368" s="171">
        <v>40</v>
      </c>
      <c r="B368" s="247" t="s">
        <v>125</v>
      </c>
      <c r="C368" s="171">
        <v>6</v>
      </c>
      <c r="D368" s="247">
        <v>60</v>
      </c>
      <c r="E368" s="212">
        <v>25</v>
      </c>
      <c r="F368" s="212">
        <v>25</v>
      </c>
      <c r="G368" s="212">
        <v>14</v>
      </c>
      <c r="H368" s="212">
        <v>38.1218</v>
      </c>
      <c r="I368" s="212">
        <v>22.169066999999998</v>
      </c>
      <c r="J368" s="212">
        <v>1.6257000000000001E-2</v>
      </c>
      <c r="K368" s="212">
        <v>1.3812709999999999</v>
      </c>
      <c r="L368" s="212">
        <v>7.89</v>
      </c>
      <c r="M368" s="212">
        <v>0.5</v>
      </c>
      <c r="N368" s="212">
        <v>3.9</v>
      </c>
      <c r="O368" s="212">
        <v>0.1</v>
      </c>
      <c r="P368" s="247">
        <v>10</v>
      </c>
      <c r="Q368" s="247">
        <v>36.219879149999997</v>
      </c>
    </row>
    <row r="369" spans="1:17">
      <c r="A369" s="171">
        <v>40</v>
      </c>
      <c r="B369" s="247" t="s">
        <v>125</v>
      </c>
      <c r="C369" s="171">
        <v>5</v>
      </c>
      <c r="D369" s="247">
        <v>90</v>
      </c>
      <c r="E369" s="212">
        <v>29</v>
      </c>
      <c r="F369" s="212">
        <v>29</v>
      </c>
      <c r="G369" s="212">
        <v>19</v>
      </c>
      <c r="H369" s="212">
        <v>38.1218</v>
      </c>
      <c r="I369" s="212">
        <v>22.169066999999998</v>
      </c>
      <c r="J369" s="212">
        <v>1.6257000000000001E-2</v>
      </c>
      <c r="K369" s="212">
        <v>1.3812709999999999</v>
      </c>
      <c r="L369" s="212">
        <v>7.89</v>
      </c>
      <c r="M369" s="212">
        <v>0.5</v>
      </c>
      <c r="N369" s="212">
        <v>3.9</v>
      </c>
      <c r="O369" s="212">
        <v>0.1</v>
      </c>
      <c r="P369" s="247">
        <v>10</v>
      </c>
      <c r="Q369" s="247">
        <v>36.219879149999997</v>
      </c>
    </row>
    <row r="370" spans="1:17">
      <c r="A370" s="171">
        <v>40</v>
      </c>
      <c r="B370" s="247" t="s">
        <v>125</v>
      </c>
      <c r="C370" s="171">
        <v>4</v>
      </c>
      <c r="D370" s="247">
        <v>120</v>
      </c>
      <c r="E370" s="212">
        <v>25</v>
      </c>
      <c r="F370" s="212">
        <v>25</v>
      </c>
      <c r="G370" s="212">
        <v>14.5</v>
      </c>
      <c r="H370" s="212">
        <v>38.1218</v>
      </c>
      <c r="I370" s="212">
        <v>22.169066999999998</v>
      </c>
      <c r="J370" s="212">
        <v>1.6257000000000001E-2</v>
      </c>
      <c r="K370" s="212">
        <v>1.3812709999999999</v>
      </c>
      <c r="L370" s="212">
        <v>7.89</v>
      </c>
      <c r="M370" s="212">
        <v>0.5</v>
      </c>
      <c r="N370" s="212">
        <v>3.9</v>
      </c>
      <c r="O370" s="212">
        <v>0.1</v>
      </c>
      <c r="P370" s="247">
        <v>10</v>
      </c>
      <c r="Q370" s="247">
        <v>36.219879149999997</v>
      </c>
    </row>
    <row r="371" spans="1:17">
      <c r="A371" s="171">
        <v>40</v>
      </c>
      <c r="B371" s="247" t="s">
        <v>125</v>
      </c>
      <c r="C371" s="171">
        <v>3</v>
      </c>
      <c r="D371" s="247">
        <v>150</v>
      </c>
      <c r="E371" s="212">
        <v>21</v>
      </c>
      <c r="F371" s="212">
        <v>21</v>
      </c>
      <c r="G371" s="212">
        <v>13.5</v>
      </c>
      <c r="H371" s="212">
        <v>38.1218</v>
      </c>
      <c r="I371" s="212">
        <v>22.169066999999998</v>
      </c>
      <c r="J371" s="212">
        <v>1.6257000000000001E-2</v>
      </c>
      <c r="K371" s="212">
        <v>1.3812709999999999</v>
      </c>
      <c r="L371" s="212">
        <v>7.89</v>
      </c>
      <c r="M371" s="212">
        <v>0.5</v>
      </c>
      <c r="N371" s="212">
        <v>3.9</v>
      </c>
      <c r="O371" s="212">
        <v>0.1</v>
      </c>
      <c r="P371" s="247">
        <v>10</v>
      </c>
      <c r="Q371" s="247">
        <v>36.219879149999997</v>
      </c>
    </row>
    <row r="372" spans="1:17">
      <c r="A372" s="171">
        <v>40</v>
      </c>
      <c r="B372" s="247" t="s">
        <v>125</v>
      </c>
      <c r="C372" s="171">
        <v>2</v>
      </c>
      <c r="D372" s="247">
        <v>180</v>
      </c>
      <c r="E372" s="212">
        <v>21</v>
      </c>
      <c r="F372" s="212">
        <v>21</v>
      </c>
      <c r="G372" s="212">
        <v>14.5</v>
      </c>
      <c r="H372" s="212">
        <v>38.1218</v>
      </c>
      <c r="I372" s="212">
        <v>22.169066999999998</v>
      </c>
      <c r="J372" s="212">
        <v>1.6257000000000001E-2</v>
      </c>
      <c r="K372" s="212">
        <v>1.3812709999999999</v>
      </c>
      <c r="L372" s="212">
        <v>7.89</v>
      </c>
      <c r="M372" s="212">
        <v>0.5</v>
      </c>
      <c r="N372" s="212">
        <v>3.9</v>
      </c>
      <c r="O372" s="212">
        <v>0.1</v>
      </c>
      <c r="P372" s="247">
        <v>10</v>
      </c>
      <c r="Q372" s="247">
        <v>36.219879149999997</v>
      </c>
    </row>
    <row r="373" spans="1:17">
      <c r="A373" s="171">
        <v>40</v>
      </c>
      <c r="B373" s="247" t="s">
        <v>125</v>
      </c>
      <c r="C373" s="171">
        <v>1</v>
      </c>
      <c r="D373" s="247">
        <v>210</v>
      </c>
      <c r="E373" s="212">
        <v>22</v>
      </c>
      <c r="F373" s="212">
        <v>22</v>
      </c>
      <c r="G373" s="212">
        <v>17.5</v>
      </c>
      <c r="H373" s="212">
        <v>38.1218</v>
      </c>
      <c r="I373" s="212">
        <v>22.169066999999998</v>
      </c>
      <c r="J373" s="212">
        <v>1.6257000000000001E-2</v>
      </c>
      <c r="K373" s="212">
        <v>1.3812709999999999</v>
      </c>
      <c r="L373" s="212">
        <v>7.89</v>
      </c>
      <c r="M373" s="212">
        <v>0.5</v>
      </c>
      <c r="N373" s="212">
        <v>3.9</v>
      </c>
      <c r="O373" s="212">
        <v>0.1</v>
      </c>
      <c r="P373" s="247">
        <v>10</v>
      </c>
      <c r="Q373" s="247">
        <v>36.219879149999997</v>
      </c>
    </row>
    <row r="374" spans="1:17">
      <c r="A374" s="171">
        <v>40</v>
      </c>
      <c r="B374" s="247" t="s">
        <v>125</v>
      </c>
      <c r="C374" s="171">
        <v>0</v>
      </c>
      <c r="D374" s="247">
        <v>240</v>
      </c>
      <c r="E374" s="212">
        <v>22</v>
      </c>
      <c r="F374" s="212">
        <v>22</v>
      </c>
      <c r="G374" s="212">
        <v>17.5</v>
      </c>
      <c r="H374" s="212">
        <v>38.1218</v>
      </c>
      <c r="I374" s="212">
        <v>22.169066999999998</v>
      </c>
      <c r="J374" s="212">
        <v>1.6257000000000001E-2</v>
      </c>
      <c r="K374" s="212">
        <v>1.3812709999999999</v>
      </c>
      <c r="L374" s="212">
        <v>7.89</v>
      </c>
      <c r="M374" s="212">
        <v>0.5</v>
      </c>
      <c r="N374" s="212">
        <v>3.9</v>
      </c>
      <c r="O374" s="212">
        <v>0.1</v>
      </c>
      <c r="P374" s="247">
        <v>10</v>
      </c>
      <c r="Q374" s="247">
        <v>36.219879149999997</v>
      </c>
    </row>
    <row r="375" spans="1:17">
      <c r="A375" s="171">
        <v>41</v>
      </c>
      <c r="B375" s="247" t="s">
        <v>126</v>
      </c>
      <c r="C375" s="171">
        <v>8</v>
      </c>
      <c r="D375" s="247">
        <v>10</v>
      </c>
      <c r="E375" s="212">
        <v>28</v>
      </c>
      <c r="F375" s="212">
        <v>28</v>
      </c>
      <c r="G375" s="212">
        <v>6</v>
      </c>
      <c r="H375" s="212">
        <v>37.972000000000001</v>
      </c>
      <c r="I375" s="212">
        <v>24.663</v>
      </c>
      <c r="J375" s="212">
        <v>1.7087999999999999E-2</v>
      </c>
      <c r="K375" s="212">
        <v>1.391996</v>
      </c>
      <c r="L375" s="212">
        <v>7.7020999999999997</v>
      </c>
      <c r="M375" s="212">
        <v>0.5</v>
      </c>
      <c r="N375" s="212">
        <v>3.9</v>
      </c>
      <c r="O375" s="212">
        <v>0.1</v>
      </c>
      <c r="P375" s="247">
        <v>10</v>
      </c>
      <c r="Q375" s="247">
        <v>36.219879149999997</v>
      </c>
    </row>
    <row r="376" spans="1:17">
      <c r="A376" s="171">
        <v>41</v>
      </c>
      <c r="B376" s="247" t="s">
        <v>126</v>
      </c>
      <c r="C376" s="171">
        <v>7</v>
      </c>
      <c r="D376" s="247">
        <v>30</v>
      </c>
      <c r="E376" s="212">
        <v>28</v>
      </c>
      <c r="F376" s="212">
        <v>28</v>
      </c>
      <c r="G376" s="212">
        <v>6</v>
      </c>
      <c r="H376" s="212">
        <v>37.972000000000001</v>
      </c>
      <c r="I376" s="212">
        <v>24.663</v>
      </c>
      <c r="J376" s="212">
        <v>1.7087999999999999E-2</v>
      </c>
      <c r="K376" s="212">
        <v>1.391996</v>
      </c>
      <c r="L376" s="212">
        <v>7.7020999999999997</v>
      </c>
      <c r="M376" s="212">
        <v>0.5</v>
      </c>
      <c r="N376" s="212">
        <v>3.9</v>
      </c>
      <c r="O376" s="212">
        <v>0.1</v>
      </c>
      <c r="P376" s="247">
        <v>10</v>
      </c>
      <c r="Q376" s="247">
        <v>36.219879149999997</v>
      </c>
    </row>
    <row r="377" spans="1:17">
      <c r="A377" s="171">
        <v>41</v>
      </c>
      <c r="B377" s="247" t="s">
        <v>126</v>
      </c>
      <c r="C377" s="171">
        <v>6</v>
      </c>
      <c r="D377" s="247">
        <v>60</v>
      </c>
      <c r="E377" s="212">
        <v>26.5</v>
      </c>
      <c r="F377" s="212">
        <v>26.5</v>
      </c>
      <c r="G377" s="212">
        <v>14.5</v>
      </c>
      <c r="H377" s="212">
        <v>37.972000000000001</v>
      </c>
      <c r="I377" s="212">
        <v>24.663</v>
      </c>
      <c r="J377" s="212">
        <v>1.7087999999999999E-2</v>
      </c>
      <c r="K377" s="212">
        <v>1.391996</v>
      </c>
      <c r="L377" s="212">
        <v>7.7020999999999997</v>
      </c>
      <c r="M377" s="212">
        <v>0.5</v>
      </c>
      <c r="N377" s="212">
        <v>3.9</v>
      </c>
      <c r="O377" s="212">
        <v>0.1</v>
      </c>
      <c r="P377" s="247">
        <v>10</v>
      </c>
      <c r="Q377" s="247">
        <v>36.219879149999997</v>
      </c>
    </row>
    <row r="378" spans="1:17">
      <c r="A378" s="171">
        <v>41</v>
      </c>
      <c r="B378" s="247" t="s">
        <v>126</v>
      </c>
      <c r="C378" s="171">
        <v>5</v>
      </c>
      <c r="D378" s="247">
        <v>90</v>
      </c>
      <c r="E378" s="212">
        <v>26</v>
      </c>
      <c r="F378" s="212">
        <v>26</v>
      </c>
      <c r="G378" s="212">
        <v>19</v>
      </c>
      <c r="H378" s="212">
        <v>37.972000000000001</v>
      </c>
      <c r="I378" s="212">
        <v>24.663</v>
      </c>
      <c r="J378" s="212">
        <v>1.7087999999999999E-2</v>
      </c>
      <c r="K378" s="212">
        <v>1.391996</v>
      </c>
      <c r="L378" s="212">
        <v>7.7020999999999997</v>
      </c>
      <c r="M378" s="212">
        <v>0.5</v>
      </c>
      <c r="N378" s="212">
        <v>3.9</v>
      </c>
      <c r="O378" s="212">
        <v>0.1</v>
      </c>
      <c r="P378" s="247">
        <v>10</v>
      </c>
      <c r="Q378" s="247">
        <v>36.219879149999997</v>
      </c>
    </row>
    <row r="379" spans="1:17">
      <c r="A379" s="171">
        <v>41</v>
      </c>
      <c r="B379" s="247" t="s">
        <v>126</v>
      </c>
      <c r="C379" s="171">
        <v>4</v>
      </c>
      <c r="D379" s="247">
        <v>120</v>
      </c>
      <c r="E379" s="212">
        <v>27</v>
      </c>
      <c r="F379" s="212">
        <v>27</v>
      </c>
      <c r="G379" s="212">
        <v>18.5</v>
      </c>
      <c r="H379" s="212">
        <v>37.972000000000001</v>
      </c>
      <c r="I379" s="212">
        <v>24.663</v>
      </c>
      <c r="J379" s="212">
        <v>1.7087999999999999E-2</v>
      </c>
      <c r="K379" s="212">
        <v>1.391996</v>
      </c>
      <c r="L379" s="212">
        <v>7.7020999999999997</v>
      </c>
      <c r="M379" s="212">
        <v>0.5</v>
      </c>
      <c r="N379" s="212">
        <v>3.9</v>
      </c>
      <c r="O379" s="212">
        <v>0.1</v>
      </c>
      <c r="P379" s="247">
        <v>10</v>
      </c>
      <c r="Q379" s="247">
        <v>36.219879149999997</v>
      </c>
    </row>
    <row r="380" spans="1:17">
      <c r="A380" s="171">
        <v>41</v>
      </c>
      <c r="B380" s="247" t="s">
        <v>126</v>
      </c>
      <c r="C380" s="171">
        <v>3</v>
      </c>
      <c r="D380" s="247">
        <v>150</v>
      </c>
      <c r="E380" s="212">
        <v>22.5</v>
      </c>
      <c r="F380" s="212">
        <v>22.5</v>
      </c>
      <c r="G380" s="212">
        <v>13</v>
      </c>
      <c r="H380" s="212">
        <v>37.972000000000001</v>
      </c>
      <c r="I380" s="212">
        <v>24.663</v>
      </c>
      <c r="J380" s="212">
        <v>1.7087999999999999E-2</v>
      </c>
      <c r="K380" s="212">
        <v>1.391996</v>
      </c>
      <c r="L380" s="212">
        <v>7.7020999999999997</v>
      </c>
      <c r="M380" s="212">
        <v>0.5</v>
      </c>
      <c r="N380" s="212">
        <v>3.9</v>
      </c>
      <c r="O380" s="212">
        <v>0.1</v>
      </c>
      <c r="P380" s="247">
        <v>10</v>
      </c>
      <c r="Q380" s="247">
        <v>36.219879149999997</v>
      </c>
    </row>
    <row r="381" spans="1:17">
      <c r="A381" s="171">
        <v>41</v>
      </c>
      <c r="B381" s="247" t="s">
        <v>126</v>
      </c>
      <c r="C381" s="171">
        <v>2</v>
      </c>
      <c r="D381" s="247">
        <v>180</v>
      </c>
      <c r="E381" s="212">
        <v>16.5</v>
      </c>
      <c r="F381" s="212">
        <v>16.5</v>
      </c>
      <c r="G381" s="212">
        <v>11</v>
      </c>
      <c r="H381" s="212">
        <v>37.972000000000001</v>
      </c>
      <c r="I381" s="212">
        <v>24.663</v>
      </c>
      <c r="J381" s="212">
        <v>1.7087999999999999E-2</v>
      </c>
      <c r="K381" s="212">
        <v>1.391996</v>
      </c>
      <c r="L381" s="212">
        <v>7.7020999999999997</v>
      </c>
      <c r="M381" s="212">
        <v>0.5</v>
      </c>
      <c r="N381" s="212">
        <v>3.9</v>
      </c>
      <c r="O381" s="212">
        <v>0.1</v>
      </c>
      <c r="P381" s="247">
        <v>10</v>
      </c>
      <c r="Q381" s="247">
        <v>36.219879149999997</v>
      </c>
    </row>
    <row r="382" spans="1:17">
      <c r="A382" s="171">
        <v>41</v>
      </c>
      <c r="B382" s="247" t="s">
        <v>126</v>
      </c>
      <c r="C382" s="171">
        <v>1</v>
      </c>
      <c r="D382" s="247">
        <v>210</v>
      </c>
      <c r="E382" s="212">
        <v>29</v>
      </c>
      <c r="F382" s="212">
        <v>29</v>
      </c>
      <c r="G382" s="212">
        <v>21</v>
      </c>
      <c r="H382" s="212">
        <v>37.972000000000001</v>
      </c>
      <c r="I382" s="212">
        <v>24.663</v>
      </c>
      <c r="J382" s="212">
        <v>1.7087999999999999E-2</v>
      </c>
      <c r="K382" s="212">
        <v>1.391996</v>
      </c>
      <c r="L382" s="212">
        <v>7.7020999999999997</v>
      </c>
      <c r="M382" s="212">
        <v>0.5</v>
      </c>
      <c r="N382" s="212">
        <v>3.9</v>
      </c>
      <c r="O382" s="212">
        <v>0.1</v>
      </c>
      <c r="P382" s="247">
        <v>10</v>
      </c>
      <c r="Q382" s="247">
        <v>36.219879149999997</v>
      </c>
    </row>
    <row r="383" spans="1:17">
      <c r="A383" s="171">
        <v>41</v>
      </c>
      <c r="B383" s="247" t="s">
        <v>126</v>
      </c>
      <c r="C383" s="171">
        <v>0</v>
      </c>
      <c r="D383" s="247">
        <v>240</v>
      </c>
      <c r="E383" s="212">
        <v>29</v>
      </c>
      <c r="F383" s="212">
        <v>29</v>
      </c>
      <c r="G383" s="212">
        <v>21</v>
      </c>
      <c r="H383" s="212">
        <v>37.972000000000001</v>
      </c>
      <c r="I383" s="212">
        <v>24.663</v>
      </c>
      <c r="J383" s="212">
        <v>1.7087999999999999E-2</v>
      </c>
      <c r="K383" s="212">
        <v>1.391996</v>
      </c>
      <c r="L383" s="212">
        <v>7.7020999999999997</v>
      </c>
      <c r="M383" s="212">
        <v>0.5</v>
      </c>
      <c r="N383" s="212">
        <v>3.9</v>
      </c>
      <c r="O383" s="212">
        <v>0.1</v>
      </c>
      <c r="P383" s="247">
        <v>10</v>
      </c>
      <c r="Q383" s="247">
        <v>36.219879149999997</v>
      </c>
    </row>
    <row r="384" spans="1:17">
      <c r="A384" s="171">
        <v>42</v>
      </c>
      <c r="B384" s="247" t="s">
        <v>127</v>
      </c>
      <c r="C384" s="171">
        <v>8</v>
      </c>
      <c r="D384" s="247">
        <v>10</v>
      </c>
      <c r="E384" s="212">
        <v>25.5</v>
      </c>
      <c r="F384" s="212">
        <v>25.5</v>
      </c>
      <c r="G384" s="212">
        <v>6</v>
      </c>
      <c r="H384" s="212">
        <v>37.972000000000001</v>
      </c>
      <c r="I384" s="212">
        <v>24.663</v>
      </c>
      <c r="J384" s="212">
        <v>1.7087999999999999E-2</v>
      </c>
      <c r="K384" s="212">
        <v>1.391996</v>
      </c>
      <c r="L384" s="212">
        <v>7.7020999999999997</v>
      </c>
      <c r="M384" s="212">
        <v>0.5</v>
      </c>
      <c r="N384" s="212">
        <v>3.9</v>
      </c>
      <c r="O384" s="212">
        <v>0.1</v>
      </c>
      <c r="P384" s="247">
        <v>10</v>
      </c>
      <c r="Q384" s="247">
        <v>36.219879149999997</v>
      </c>
    </row>
    <row r="385" spans="1:17">
      <c r="A385" s="171">
        <v>42</v>
      </c>
      <c r="B385" s="247" t="s">
        <v>127</v>
      </c>
      <c r="C385" s="171">
        <v>7</v>
      </c>
      <c r="D385" s="247">
        <v>30</v>
      </c>
      <c r="E385" s="212">
        <v>25.5</v>
      </c>
      <c r="F385" s="212">
        <v>25.5</v>
      </c>
      <c r="G385" s="212">
        <v>6</v>
      </c>
      <c r="H385" s="212">
        <v>37.972000000000001</v>
      </c>
      <c r="I385" s="212">
        <v>24.663</v>
      </c>
      <c r="J385" s="212">
        <v>1.7087999999999999E-2</v>
      </c>
      <c r="K385" s="212">
        <v>1.391996</v>
      </c>
      <c r="L385" s="212">
        <v>7.7020999999999997</v>
      </c>
      <c r="M385" s="212">
        <v>0.5</v>
      </c>
      <c r="N385" s="212">
        <v>3.9</v>
      </c>
      <c r="O385" s="212">
        <v>0.1</v>
      </c>
      <c r="P385" s="247">
        <v>10</v>
      </c>
      <c r="Q385" s="247">
        <v>36.219879149999997</v>
      </c>
    </row>
    <row r="386" spans="1:17">
      <c r="A386" s="171">
        <v>42</v>
      </c>
      <c r="B386" s="247" t="s">
        <v>127</v>
      </c>
      <c r="C386" s="171">
        <v>6</v>
      </c>
      <c r="D386" s="247">
        <v>60</v>
      </c>
      <c r="E386" s="212">
        <v>25</v>
      </c>
      <c r="F386" s="212">
        <v>25</v>
      </c>
      <c r="G386" s="212">
        <v>13.5</v>
      </c>
      <c r="H386" s="212">
        <v>37.972000000000001</v>
      </c>
      <c r="I386" s="212">
        <v>24.663</v>
      </c>
      <c r="J386" s="212">
        <v>1.7087999999999999E-2</v>
      </c>
      <c r="K386" s="212">
        <v>1.391996</v>
      </c>
      <c r="L386" s="212">
        <v>7.7020999999999997</v>
      </c>
      <c r="M386" s="212">
        <v>0.5</v>
      </c>
      <c r="N386" s="212">
        <v>3.9</v>
      </c>
      <c r="O386" s="212">
        <v>0.1</v>
      </c>
      <c r="P386" s="247">
        <v>10</v>
      </c>
      <c r="Q386" s="247">
        <v>36.219879149999997</v>
      </c>
    </row>
    <row r="387" spans="1:17">
      <c r="A387" s="171">
        <v>42</v>
      </c>
      <c r="B387" s="247" t="s">
        <v>127</v>
      </c>
      <c r="C387" s="171">
        <v>5</v>
      </c>
      <c r="D387" s="247">
        <v>90</v>
      </c>
      <c r="E387" s="212">
        <v>27</v>
      </c>
      <c r="F387" s="212">
        <v>27</v>
      </c>
      <c r="G387" s="212">
        <v>17</v>
      </c>
      <c r="H387" s="212">
        <v>37.972000000000001</v>
      </c>
      <c r="I387" s="212">
        <v>24.663</v>
      </c>
      <c r="J387" s="212">
        <v>1.7087999999999999E-2</v>
      </c>
      <c r="K387" s="212">
        <v>1.391996</v>
      </c>
      <c r="L387" s="212">
        <v>7.7020999999999997</v>
      </c>
      <c r="M387" s="212">
        <v>0.5</v>
      </c>
      <c r="N387" s="212">
        <v>3.9</v>
      </c>
      <c r="O387" s="212">
        <v>0.1</v>
      </c>
      <c r="P387" s="247">
        <v>10</v>
      </c>
      <c r="Q387" s="247">
        <v>36.219879149999997</v>
      </c>
    </row>
    <row r="388" spans="1:17">
      <c r="A388" s="171">
        <v>42</v>
      </c>
      <c r="B388" s="247" t="s">
        <v>127</v>
      </c>
      <c r="C388" s="171">
        <v>4</v>
      </c>
      <c r="D388" s="247">
        <v>120</v>
      </c>
      <c r="E388" s="212">
        <v>26.5</v>
      </c>
      <c r="F388" s="212">
        <v>26.5</v>
      </c>
      <c r="G388" s="212">
        <v>16</v>
      </c>
      <c r="H388" s="212">
        <v>37.972000000000001</v>
      </c>
      <c r="I388" s="212">
        <v>24.663</v>
      </c>
      <c r="J388" s="212">
        <v>1.7087999999999999E-2</v>
      </c>
      <c r="K388" s="212">
        <v>1.391996</v>
      </c>
      <c r="L388" s="212">
        <v>7.7020999999999997</v>
      </c>
      <c r="M388" s="212">
        <v>0.5</v>
      </c>
      <c r="N388" s="212">
        <v>3.9</v>
      </c>
      <c r="O388" s="212">
        <v>0.1</v>
      </c>
      <c r="P388" s="247">
        <v>10</v>
      </c>
      <c r="Q388" s="247">
        <v>36.219879149999997</v>
      </c>
    </row>
    <row r="389" spans="1:17">
      <c r="A389" s="171">
        <v>42</v>
      </c>
      <c r="B389" s="247" t="s">
        <v>127</v>
      </c>
      <c r="C389" s="171">
        <v>3</v>
      </c>
      <c r="D389" s="247">
        <v>150</v>
      </c>
      <c r="E389" s="212">
        <v>27</v>
      </c>
      <c r="F389" s="212">
        <v>27</v>
      </c>
      <c r="G389" s="212">
        <v>16</v>
      </c>
      <c r="H389" s="212">
        <v>37.972000000000001</v>
      </c>
      <c r="I389" s="212">
        <v>24.663</v>
      </c>
      <c r="J389" s="212">
        <v>1.7087999999999999E-2</v>
      </c>
      <c r="K389" s="212">
        <v>1.391996</v>
      </c>
      <c r="L389" s="212">
        <v>7.7020999999999997</v>
      </c>
      <c r="M389" s="212">
        <v>0.5</v>
      </c>
      <c r="N389" s="212">
        <v>3.9</v>
      </c>
      <c r="O389" s="212">
        <v>0.1</v>
      </c>
      <c r="P389" s="247">
        <v>10</v>
      </c>
      <c r="Q389" s="247">
        <v>36.219879149999997</v>
      </c>
    </row>
    <row r="390" spans="1:17">
      <c r="A390" s="171">
        <v>42</v>
      </c>
      <c r="B390" s="247" t="s">
        <v>127</v>
      </c>
      <c r="C390" s="171">
        <v>2</v>
      </c>
      <c r="D390" s="247">
        <v>180</v>
      </c>
      <c r="E390" s="212">
        <v>19.5</v>
      </c>
      <c r="F390" s="212">
        <v>19.5</v>
      </c>
      <c r="G390" s="212">
        <v>11</v>
      </c>
      <c r="H390" s="212">
        <v>37.972000000000001</v>
      </c>
      <c r="I390" s="212">
        <v>24.663</v>
      </c>
      <c r="J390" s="212">
        <v>1.7087999999999999E-2</v>
      </c>
      <c r="K390" s="212">
        <v>1.391996</v>
      </c>
      <c r="L390" s="212">
        <v>7.7020999999999997</v>
      </c>
      <c r="M390" s="212">
        <v>0.5</v>
      </c>
      <c r="N390" s="212">
        <v>3.9</v>
      </c>
      <c r="O390" s="212">
        <v>0.1</v>
      </c>
      <c r="P390" s="247">
        <v>10</v>
      </c>
      <c r="Q390" s="247">
        <v>36.219879149999997</v>
      </c>
    </row>
    <row r="391" spans="1:17">
      <c r="A391" s="171">
        <v>42</v>
      </c>
      <c r="B391" s="247" t="s">
        <v>127</v>
      </c>
      <c r="C391" s="171">
        <v>1</v>
      </c>
      <c r="D391" s="247">
        <v>210</v>
      </c>
      <c r="E391" s="212">
        <v>17</v>
      </c>
      <c r="F391" s="212">
        <v>17</v>
      </c>
      <c r="G391" s="212">
        <v>10</v>
      </c>
      <c r="H391" s="212">
        <v>37.972000000000001</v>
      </c>
      <c r="I391" s="212">
        <v>24.663</v>
      </c>
      <c r="J391" s="212">
        <v>1.7087999999999999E-2</v>
      </c>
      <c r="K391" s="212">
        <v>1.391996</v>
      </c>
      <c r="L391" s="212">
        <v>7.7020999999999997</v>
      </c>
      <c r="M391" s="212">
        <v>0.5</v>
      </c>
      <c r="N391" s="212">
        <v>3.9</v>
      </c>
      <c r="O391" s="212">
        <v>0.1</v>
      </c>
      <c r="P391" s="247">
        <v>10</v>
      </c>
      <c r="Q391" s="247">
        <v>36.219879149999997</v>
      </c>
    </row>
    <row r="392" spans="1:17">
      <c r="A392" s="171">
        <v>42</v>
      </c>
      <c r="B392" s="247" t="s">
        <v>127</v>
      </c>
      <c r="C392" s="171">
        <v>0</v>
      </c>
      <c r="D392" s="247">
        <v>240</v>
      </c>
      <c r="E392" s="212">
        <v>17</v>
      </c>
      <c r="F392" s="212">
        <v>17</v>
      </c>
      <c r="G392" s="212">
        <v>10</v>
      </c>
      <c r="H392" s="212">
        <v>37.972000000000001</v>
      </c>
      <c r="I392" s="212">
        <v>24.663</v>
      </c>
      <c r="J392" s="212">
        <v>1.7087999999999999E-2</v>
      </c>
      <c r="K392" s="212">
        <v>1.391996</v>
      </c>
      <c r="L392" s="212">
        <v>7.7020999999999997</v>
      </c>
      <c r="M392" s="212">
        <v>0.5</v>
      </c>
      <c r="N392" s="212">
        <v>3.9</v>
      </c>
      <c r="O392" s="212">
        <v>0.1</v>
      </c>
      <c r="P392" s="247">
        <v>10</v>
      </c>
      <c r="Q392" s="247">
        <v>36.219879149999997</v>
      </c>
    </row>
    <row r="393" spans="1:17">
      <c r="A393" s="171">
        <v>43</v>
      </c>
      <c r="B393" s="247" t="s">
        <v>128</v>
      </c>
      <c r="C393" s="171">
        <v>8</v>
      </c>
      <c r="D393" s="247">
        <v>10</v>
      </c>
      <c r="E393" s="212">
        <v>24.5</v>
      </c>
      <c r="F393" s="212">
        <v>24.5</v>
      </c>
      <c r="G393" s="212">
        <v>9</v>
      </c>
      <c r="H393" s="212">
        <v>38.154200000000003</v>
      </c>
      <c r="I393" s="212">
        <v>21.983575999999999</v>
      </c>
      <c r="J393" s="212">
        <v>1.6109999999999999E-2</v>
      </c>
      <c r="K393" s="212">
        <v>1.380657</v>
      </c>
      <c r="L393" s="212">
        <v>7.8975</v>
      </c>
      <c r="M393" s="212">
        <v>0.5</v>
      </c>
      <c r="N393" s="212">
        <v>3.9</v>
      </c>
      <c r="O393" s="212">
        <v>0.1</v>
      </c>
      <c r="P393" s="247">
        <v>10</v>
      </c>
      <c r="Q393" s="247">
        <v>36.219879149999997</v>
      </c>
    </row>
    <row r="394" spans="1:17">
      <c r="A394" s="171">
        <v>43</v>
      </c>
      <c r="B394" s="247" t="s">
        <v>128</v>
      </c>
      <c r="C394" s="171">
        <v>7</v>
      </c>
      <c r="D394" s="247">
        <v>30</v>
      </c>
      <c r="E394" s="212">
        <v>24.5</v>
      </c>
      <c r="F394" s="212">
        <v>24.5</v>
      </c>
      <c r="G394" s="212">
        <v>9</v>
      </c>
      <c r="H394" s="212">
        <v>38.154200000000003</v>
      </c>
      <c r="I394" s="212">
        <v>21.983575999999999</v>
      </c>
      <c r="J394" s="212">
        <v>1.6109999999999999E-2</v>
      </c>
      <c r="K394" s="212">
        <v>1.380657</v>
      </c>
      <c r="L394" s="212">
        <v>7.8975</v>
      </c>
      <c r="M394" s="212">
        <v>0.5</v>
      </c>
      <c r="N394" s="212">
        <v>3.9</v>
      </c>
      <c r="O394" s="212">
        <v>0.1</v>
      </c>
      <c r="P394" s="247">
        <v>10</v>
      </c>
      <c r="Q394" s="247">
        <v>36.219879149999997</v>
      </c>
    </row>
    <row r="395" spans="1:17">
      <c r="A395" s="171">
        <v>43</v>
      </c>
      <c r="B395" s="247" t="s">
        <v>128</v>
      </c>
      <c r="C395" s="171">
        <v>6</v>
      </c>
      <c r="D395" s="247">
        <v>60</v>
      </c>
      <c r="E395" s="212">
        <v>25</v>
      </c>
      <c r="F395" s="212">
        <v>25</v>
      </c>
      <c r="G395" s="212">
        <v>13.5</v>
      </c>
      <c r="H395" s="212">
        <v>38.154200000000003</v>
      </c>
      <c r="I395" s="212">
        <v>21.983575999999999</v>
      </c>
      <c r="J395" s="212">
        <v>1.6109999999999999E-2</v>
      </c>
      <c r="K395" s="212">
        <v>1.380657</v>
      </c>
      <c r="L395" s="212">
        <v>7.8975</v>
      </c>
      <c r="M395" s="212">
        <v>0.5</v>
      </c>
      <c r="N395" s="212">
        <v>3.9</v>
      </c>
      <c r="O395" s="212">
        <v>0.1</v>
      </c>
      <c r="P395" s="247">
        <v>10</v>
      </c>
      <c r="Q395" s="247">
        <v>36.219879149999997</v>
      </c>
    </row>
    <row r="396" spans="1:17">
      <c r="A396" s="171">
        <v>43</v>
      </c>
      <c r="B396" s="247" t="s">
        <v>128</v>
      </c>
      <c r="C396" s="171">
        <v>5</v>
      </c>
      <c r="D396" s="247">
        <v>90</v>
      </c>
      <c r="E396" s="212">
        <v>29</v>
      </c>
      <c r="F396" s="212">
        <v>29</v>
      </c>
      <c r="G396" s="212">
        <v>19</v>
      </c>
      <c r="H396" s="212">
        <v>38.154200000000003</v>
      </c>
      <c r="I396" s="212">
        <v>21.983575999999999</v>
      </c>
      <c r="J396" s="212">
        <v>1.6109999999999999E-2</v>
      </c>
      <c r="K396" s="212">
        <v>1.380657</v>
      </c>
      <c r="L396" s="212">
        <v>7.8975</v>
      </c>
      <c r="M396" s="212">
        <v>0.5</v>
      </c>
      <c r="N396" s="212">
        <v>3.9</v>
      </c>
      <c r="O396" s="212">
        <v>0.1</v>
      </c>
      <c r="P396" s="247">
        <v>10</v>
      </c>
      <c r="Q396" s="247">
        <v>36.219879149999997</v>
      </c>
    </row>
    <row r="397" spans="1:17">
      <c r="A397" s="171">
        <v>43</v>
      </c>
      <c r="B397" s="247" t="s">
        <v>128</v>
      </c>
      <c r="C397" s="171">
        <v>4</v>
      </c>
      <c r="D397" s="247">
        <v>120</v>
      </c>
      <c r="E397" s="212">
        <v>27</v>
      </c>
      <c r="F397" s="212">
        <v>27</v>
      </c>
      <c r="G397" s="212">
        <v>18</v>
      </c>
      <c r="H397" s="212">
        <v>38.154200000000003</v>
      </c>
      <c r="I397" s="212">
        <v>21.983575999999999</v>
      </c>
      <c r="J397" s="212">
        <v>1.6109999999999999E-2</v>
      </c>
      <c r="K397" s="212">
        <v>1.380657</v>
      </c>
      <c r="L397" s="212">
        <v>7.8975</v>
      </c>
      <c r="M397" s="212">
        <v>0.5</v>
      </c>
      <c r="N397" s="212">
        <v>3.9</v>
      </c>
      <c r="O397" s="212">
        <v>0.1</v>
      </c>
      <c r="P397" s="247">
        <v>10</v>
      </c>
      <c r="Q397" s="247">
        <v>36.219879149999997</v>
      </c>
    </row>
    <row r="398" spans="1:17">
      <c r="A398" s="171">
        <v>43</v>
      </c>
      <c r="B398" s="247" t="s">
        <v>128</v>
      </c>
      <c r="C398" s="171">
        <v>3</v>
      </c>
      <c r="D398" s="247">
        <v>150</v>
      </c>
      <c r="E398" s="212">
        <v>27</v>
      </c>
      <c r="F398" s="212">
        <v>27</v>
      </c>
      <c r="G398" s="212">
        <v>16</v>
      </c>
      <c r="H398" s="212">
        <v>38.154200000000003</v>
      </c>
      <c r="I398" s="212">
        <v>21.983575999999999</v>
      </c>
      <c r="J398" s="212">
        <v>1.6109999999999999E-2</v>
      </c>
      <c r="K398" s="212">
        <v>1.380657</v>
      </c>
      <c r="L398" s="212">
        <v>7.8975</v>
      </c>
      <c r="M398" s="212">
        <v>0.5</v>
      </c>
      <c r="N398" s="212">
        <v>3.9</v>
      </c>
      <c r="O398" s="212">
        <v>0.1</v>
      </c>
      <c r="P398" s="247">
        <v>10</v>
      </c>
      <c r="Q398" s="247">
        <v>36.219879149999997</v>
      </c>
    </row>
    <row r="399" spans="1:17">
      <c r="A399" s="171">
        <v>43</v>
      </c>
      <c r="B399" s="247" t="s">
        <v>128</v>
      </c>
      <c r="C399" s="171">
        <v>2</v>
      </c>
      <c r="D399" s="247">
        <v>180</v>
      </c>
      <c r="E399" s="212">
        <v>18.5</v>
      </c>
      <c r="F399" s="212">
        <v>18.5</v>
      </c>
      <c r="G399" s="212">
        <v>10</v>
      </c>
      <c r="H399" s="212">
        <v>38.154200000000003</v>
      </c>
      <c r="I399" s="212">
        <v>21.983575999999999</v>
      </c>
      <c r="J399" s="212">
        <v>1.6109999999999999E-2</v>
      </c>
      <c r="K399" s="212">
        <v>1.380657</v>
      </c>
      <c r="L399" s="212">
        <v>7.8975</v>
      </c>
      <c r="M399" s="212">
        <v>0.5</v>
      </c>
      <c r="N399" s="212">
        <v>3.9</v>
      </c>
      <c r="O399" s="212">
        <v>0.1</v>
      </c>
      <c r="P399" s="247">
        <v>10</v>
      </c>
      <c r="Q399" s="247">
        <v>36.219879149999997</v>
      </c>
    </row>
    <row r="400" spans="1:17">
      <c r="A400" s="171">
        <v>43</v>
      </c>
      <c r="B400" s="247" t="s">
        <v>128</v>
      </c>
      <c r="C400" s="171">
        <v>1</v>
      </c>
      <c r="D400" s="247">
        <v>210</v>
      </c>
      <c r="E400" s="212">
        <v>18</v>
      </c>
      <c r="F400" s="212">
        <v>18</v>
      </c>
      <c r="G400" s="212">
        <v>10</v>
      </c>
      <c r="H400" s="212">
        <v>38.154200000000003</v>
      </c>
      <c r="I400" s="212">
        <v>21.983575999999999</v>
      </c>
      <c r="J400" s="212">
        <v>1.6109999999999999E-2</v>
      </c>
      <c r="K400" s="212">
        <v>1.380657</v>
      </c>
      <c r="L400" s="212">
        <v>7.8975</v>
      </c>
      <c r="M400" s="212">
        <v>0.5</v>
      </c>
      <c r="N400" s="212">
        <v>3.9</v>
      </c>
      <c r="O400" s="212">
        <v>0.1</v>
      </c>
      <c r="P400" s="247">
        <v>10</v>
      </c>
      <c r="Q400" s="247">
        <v>36.219879149999997</v>
      </c>
    </row>
    <row r="401" spans="1:17">
      <c r="A401" s="171">
        <v>43</v>
      </c>
      <c r="B401" s="247" t="s">
        <v>128</v>
      </c>
      <c r="C401" s="171">
        <v>0</v>
      </c>
      <c r="D401" s="247">
        <v>240</v>
      </c>
      <c r="E401" s="212">
        <v>18</v>
      </c>
      <c r="F401" s="212">
        <v>18</v>
      </c>
      <c r="G401" s="212">
        <v>10</v>
      </c>
      <c r="H401" s="212">
        <v>38.154200000000003</v>
      </c>
      <c r="I401" s="212">
        <v>21.983575999999999</v>
      </c>
      <c r="J401" s="212">
        <v>1.6109999999999999E-2</v>
      </c>
      <c r="K401" s="212">
        <v>1.380657</v>
      </c>
      <c r="L401" s="212">
        <v>7.8975</v>
      </c>
      <c r="M401" s="212">
        <v>0.5</v>
      </c>
      <c r="N401" s="212">
        <v>3.9</v>
      </c>
      <c r="O401" s="212">
        <v>0.1</v>
      </c>
      <c r="P401" s="247">
        <v>10</v>
      </c>
      <c r="Q401" s="247">
        <v>36.219879149999997</v>
      </c>
    </row>
    <row r="402" spans="1:17">
      <c r="A402" s="171">
        <v>44</v>
      </c>
      <c r="B402" s="247" t="s">
        <v>129</v>
      </c>
      <c r="C402" s="171">
        <v>8</v>
      </c>
      <c r="D402" s="247">
        <v>10</v>
      </c>
      <c r="E402" s="212">
        <v>24</v>
      </c>
      <c r="F402" s="212">
        <v>24</v>
      </c>
      <c r="G402" s="212">
        <v>6</v>
      </c>
      <c r="H402" s="212">
        <v>37.763399999999997</v>
      </c>
      <c r="I402" s="212">
        <v>26.318992000000001</v>
      </c>
      <c r="J402" s="212">
        <v>1.7954000000000001E-2</v>
      </c>
      <c r="K402" s="212">
        <v>1.4010549999999999</v>
      </c>
      <c r="L402" s="212">
        <v>7.6889000000000003</v>
      </c>
      <c r="M402" s="212">
        <v>0.5</v>
      </c>
      <c r="N402" s="212">
        <v>3.9</v>
      </c>
      <c r="O402" s="212">
        <v>0.1</v>
      </c>
      <c r="P402" s="247">
        <v>10</v>
      </c>
      <c r="Q402" s="247">
        <v>36.219879149999997</v>
      </c>
    </row>
    <row r="403" spans="1:17">
      <c r="A403" s="171">
        <v>44</v>
      </c>
      <c r="B403" s="247" t="s">
        <v>129</v>
      </c>
      <c r="C403" s="171">
        <v>7</v>
      </c>
      <c r="D403" s="247">
        <v>30</v>
      </c>
      <c r="E403" s="212">
        <v>24</v>
      </c>
      <c r="F403" s="212">
        <v>24</v>
      </c>
      <c r="G403" s="212">
        <v>6</v>
      </c>
      <c r="H403" s="212">
        <v>37.763399999999997</v>
      </c>
      <c r="I403" s="212">
        <v>26.318992000000001</v>
      </c>
      <c r="J403" s="212">
        <v>1.7954000000000001E-2</v>
      </c>
      <c r="K403" s="212">
        <v>1.4010549999999999</v>
      </c>
      <c r="L403" s="212">
        <v>7.6889000000000003</v>
      </c>
      <c r="M403" s="212">
        <v>0.5</v>
      </c>
      <c r="N403" s="212">
        <v>3.9</v>
      </c>
      <c r="O403" s="212">
        <v>0.1</v>
      </c>
      <c r="P403" s="247">
        <v>10</v>
      </c>
      <c r="Q403" s="247">
        <v>36.219879149999997</v>
      </c>
    </row>
    <row r="404" spans="1:17">
      <c r="A404" s="171">
        <v>44</v>
      </c>
      <c r="B404" s="247" t="s">
        <v>129</v>
      </c>
      <c r="C404" s="171">
        <v>6</v>
      </c>
      <c r="D404" s="247">
        <v>60</v>
      </c>
      <c r="E404" s="212">
        <v>21</v>
      </c>
      <c r="F404" s="212">
        <v>21</v>
      </c>
      <c r="G404" s="212">
        <v>11.5</v>
      </c>
      <c r="H404" s="212">
        <v>37.763399999999997</v>
      </c>
      <c r="I404" s="212">
        <v>26.318992000000001</v>
      </c>
      <c r="J404" s="212">
        <v>1.7954000000000001E-2</v>
      </c>
      <c r="K404" s="212">
        <v>1.4010549999999999</v>
      </c>
      <c r="L404" s="212">
        <v>7.6889000000000003</v>
      </c>
      <c r="M404" s="212">
        <v>0.5</v>
      </c>
      <c r="N404" s="212">
        <v>3.9</v>
      </c>
      <c r="O404" s="212">
        <v>0.1</v>
      </c>
      <c r="P404" s="247">
        <v>10</v>
      </c>
      <c r="Q404" s="247">
        <v>36.219879149999997</v>
      </c>
    </row>
    <row r="405" spans="1:17">
      <c r="A405" s="171">
        <v>44</v>
      </c>
      <c r="B405" s="247" t="s">
        <v>129</v>
      </c>
      <c r="C405" s="171">
        <v>5</v>
      </c>
      <c r="D405" s="247">
        <v>90</v>
      </c>
      <c r="E405" s="212">
        <v>15</v>
      </c>
      <c r="F405" s="212">
        <v>15</v>
      </c>
      <c r="G405" s="212">
        <v>7</v>
      </c>
      <c r="H405" s="212">
        <v>37.763399999999997</v>
      </c>
      <c r="I405" s="212">
        <v>26.318992000000001</v>
      </c>
      <c r="J405" s="212">
        <v>1.7954000000000001E-2</v>
      </c>
      <c r="K405" s="212">
        <v>1.4010549999999999</v>
      </c>
      <c r="L405" s="212">
        <v>7.6889000000000003</v>
      </c>
      <c r="M405" s="212">
        <v>0.5</v>
      </c>
      <c r="N405" s="212">
        <v>3.9</v>
      </c>
      <c r="O405" s="212">
        <v>0.1</v>
      </c>
      <c r="P405" s="247">
        <v>10</v>
      </c>
      <c r="Q405" s="247">
        <v>36.219879149999997</v>
      </c>
    </row>
    <row r="406" spans="1:17">
      <c r="A406" s="171">
        <v>44</v>
      </c>
      <c r="B406" s="247" t="s">
        <v>129</v>
      </c>
      <c r="C406" s="171">
        <v>4</v>
      </c>
      <c r="D406" s="247">
        <v>120</v>
      </c>
      <c r="E406" s="212">
        <v>13</v>
      </c>
      <c r="F406" s="212">
        <v>13</v>
      </c>
      <c r="G406" s="212">
        <v>6</v>
      </c>
      <c r="H406" s="212">
        <v>37.763399999999997</v>
      </c>
      <c r="I406" s="212">
        <v>26.318992000000001</v>
      </c>
      <c r="J406" s="212">
        <v>1.7954000000000001E-2</v>
      </c>
      <c r="K406" s="212">
        <v>1.4010549999999999</v>
      </c>
      <c r="L406" s="212">
        <v>7.6889000000000003</v>
      </c>
      <c r="M406" s="212">
        <v>0.5</v>
      </c>
      <c r="N406" s="212">
        <v>3.9</v>
      </c>
      <c r="O406" s="212">
        <v>0.1</v>
      </c>
      <c r="P406" s="247">
        <v>10</v>
      </c>
      <c r="Q406" s="247">
        <v>36.219879149999997</v>
      </c>
    </row>
    <row r="407" spans="1:17">
      <c r="A407" s="171">
        <v>44</v>
      </c>
      <c r="B407" s="247" t="s">
        <v>129</v>
      </c>
      <c r="C407" s="171">
        <v>3</v>
      </c>
      <c r="D407" s="247">
        <v>150</v>
      </c>
      <c r="E407" s="212">
        <v>16.5</v>
      </c>
      <c r="F407" s="212">
        <v>16.5</v>
      </c>
      <c r="G407" s="212">
        <v>7</v>
      </c>
      <c r="H407" s="212">
        <v>37.763399999999997</v>
      </c>
      <c r="I407" s="212">
        <v>26.318992000000001</v>
      </c>
      <c r="J407" s="212">
        <v>1.7954000000000001E-2</v>
      </c>
      <c r="K407" s="212">
        <v>1.4010549999999999</v>
      </c>
      <c r="L407" s="212">
        <v>7.6889000000000003</v>
      </c>
      <c r="M407" s="212">
        <v>0.5</v>
      </c>
      <c r="N407" s="212">
        <v>3.9</v>
      </c>
      <c r="O407" s="212">
        <v>0.1</v>
      </c>
      <c r="P407" s="247">
        <v>10</v>
      </c>
      <c r="Q407" s="247">
        <v>36.219879149999997</v>
      </c>
    </row>
    <row r="408" spans="1:17">
      <c r="A408" s="171">
        <v>44</v>
      </c>
      <c r="B408" s="247" t="s">
        <v>129</v>
      </c>
      <c r="C408" s="171">
        <v>2</v>
      </c>
      <c r="D408" s="247">
        <v>180</v>
      </c>
      <c r="E408" s="212">
        <v>21</v>
      </c>
      <c r="F408" s="212">
        <v>21</v>
      </c>
      <c r="G408" s="212">
        <v>11</v>
      </c>
      <c r="H408" s="212">
        <v>37.763399999999997</v>
      </c>
      <c r="I408" s="212">
        <v>26.318992000000001</v>
      </c>
      <c r="J408" s="212">
        <v>1.7954000000000001E-2</v>
      </c>
      <c r="K408" s="212">
        <v>1.4010549999999999</v>
      </c>
      <c r="L408" s="212">
        <v>7.6889000000000003</v>
      </c>
      <c r="M408" s="212">
        <v>0.5</v>
      </c>
      <c r="N408" s="212">
        <v>3.9</v>
      </c>
      <c r="O408" s="212">
        <v>0.1</v>
      </c>
      <c r="P408" s="247">
        <v>10</v>
      </c>
      <c r="Q408" s="247">
        <v>36.219879149999997</v>
      </c>
    </row>
    <row r="409" spans="1:17">
      <c r="A409" s="171">
        <v>44</v>
      </c>
      <c r="B409" s="247" t="s">
        <v>129</v>
      </c>
      <c r="C409" s="171">
        <v>1</v>
      </c>
      <c r="D409" s="247">
        <v>210</v>
      </c>
      <c r="E409" s="212">
        <v>23</v>
      </c>
      <c r="F409" s="212">
        <v>23</v>
      </c>
      <c r="G409" s="212">
        <v>13</v>
      </c>
      <c r="H409" s="212">
        <v>37.763399999999997</v>
      </c>
      <c r="I409" s="212">
        <v>26.318992000000001</v>
      </c>
      <c r="J409" s="212">
        <v>1.7954000000000001E-2</v>
      </c>
      <c r="K409" s="212">
        <v>1.4010549999999999</v>
      </c>
      <c r="L409" s="212">
        <v>7.6889000000000003</v>
      </c>
      <c r="M409" s="212">
        <v>0.5</v>
      </c>
      <c r="N409" s="212">
        <v>3.9</v>
      </c>
      <c r="O409" s="212">
        <v>0.1</v>
      </c>
      <c r="P409" s="247">
        <v>10</v>
      </c>
      <c r="Q409" s="247">
        <v>36.219879149999997</v>
      </c>
    </row>
    <row r="410" spans="1:17">
      <c r="A410" s="171">
        <v>44</v>
      </c>
      <c r="B410" s="247" t="s">
        <v>129</v>
      </c>
      <c r="C410" s="171">
        <v>0</v>
      </c>
      <c r="D410" s="247">
        <v>240</v>
      </c>
      <c r="E410" s="212">
        <v>23</v>
      </c>
      <c r="F410" s="212">
        <v>23</v>
      </c>
      <c r="G410" s="212">
        <v>13</v>
      </c>
      <c r="H410" s="212">
        <v>37.763399999999997</v>
      </c>
      <c r="I410" s="212">
        <v>26.318992000000001</v>
      </c>
      <c r="J410" s="212">
        <v>1.7954000000000001E-2</v>
      </c>
      <c r="K410" s="212">
        <v>1.4010549999999999</v>
      </c>
      <c r="L410" s="212">
        <v>7.6889000000000003</v>
      </c>
      <c r="M410" s="212">
        <v>0.5</v>
      </c>
      <c r="N410" s="212">
        <v>3.9</v>
      </c>
      <c r="O410" s="212">
        <v>0.1</v>
      </c>
      <c r="P410" s="247">
        <v>10</v>
      </c>
      <c r="Q410" s="247">
        <v>36.219879149999997</v>
      </c>
    </row>
    <row r="411" spans="1:17">
      <c r="A411" s="171">
        <v>45</v>
      </c>
      <c r="B411" s="247" t="s">
        <v>130</v>
      </c>
      <c r="C411" s="171">
        <v>8</v>
      </c>
      <c r="D411" s="247">
        <v>10</v>
      </c>
      <c r="E411" s="212">
        <v>25.5</v>
      </c>
      <c r="F411" s="212">
        <v>25.5</v>
      </c>
      <c r="G411" s="212">
        <v>6.5</v>
      </c>
      <c r="H411" s="212">
        <v>37.972000000000001</v>
      </c>
      <c r="I411" s="212">
        <v>24.663</v>
      </c>
      <c r="J411" s="212">
        <v>1.7087999999999999E-2</v>
      </c>
      <c r="K411" s="212">
        <v>1.391996</v>
      </c>
      <c r="L411" s="212">
        <v>7.7020999999999997</v>
      </c>
      <c r="M411" s="212">
        <v>0.5</v>
      </c>
      <c r="N411" s="212">
        <v>3.9</v>
      </c>
      <c r="O411" s="212">
        <v>0.1</v>
      </c>
      <c r="P411" s="247">
        <v>10</v>
      </c>
      <c r="Q411" s="247">
        <v>36.219879149999997</v>
      </c>
    </row>
    <row r="412" spans="1:17">
      <c r="A412" s="171">
        <v>45</v>
      </c>
      <c r="B412" s="247" t="s">
        <v>130</v>
      </c>
      <c r="C412" s="171">
        <v>7</v>
      </c>
      <c r="D412" s="247">
        <v>30</v>
      </c>
      <c r="E412" s="212">
        <v>25.5</v>
      </c>
      <c r="F412" s="212">
        <v>25.5</v>
      </c>
      <c r="G412" s="212">
        <v>6.5</v>
      </c>
      <c r="H412" s="212">
        <v>37.972000000000001</v>
      </c>
      <c r="I412" s="212">
        <v>24.663</v>
      </c>
      <c r="J412" s="212">
        <v>1.7087999999999999E-2</v>
      </c>
      <c r="K412" s="212">
        <v>1.391996</v>
      </c>
      <c r="L412" s="212">
        <v>7.7020999999999997</v>
      </c>
      <c r="M412" s="212">
        <v>0.5</v>
      </c>
      <c r="N412" s="212">
        <v>3.9</v>
      </c>
      <c r="O412" s="212">
        <v>0.1</v>
      </c>
      <c r="P412" s="247">
        <v>10</v>
      </c>
      <c r="Q412" s="247">
        <v>36.219879149999997</v>
      </c>
    </row>
    <row r="413" spans="1:17">
      <c r="A413" s="171">
        <v>45</v>
      </c>
      <c r="B413" s="247" t="s">
        <v>130</v>
      </c>
      <c r="C413" s="171">
        <v>6</v>
      </c>
      <c r="D413" s="247">
        <v>60</v>
      </c>
      <c r="E413" s="212">
        <v>23.5</v>
      </c>
      <c r="F413" s="212">
        <v>23.5</v>
      </c>
      <c r="G413" s="212">
        <v>12.5</v>
      </c>
      <c r="H413" s="212">
        <v>37.972000000000001</v>
      </c>
      <c r="I413" s="212">
        <v>24.663</v>
      </c>
      <c r="J413" s="212">
        <v>1.7087999999999999E-2</v>
      </c>
      <c r="K413" s="212">
        <v>1.391996</v>
      </c>
      <c r="L413" s="212">
        <v>7.7020999999999997</v>
      </c>
      <c r="M413" s="212">
        <v>0.5</v>
      </c>
      <c r="N413" s="212">
        <v>3.9</v>
      </c>
      <c r="O413" s="212">
        <v>0.1</v>
      </c>
      <c r="P413" s="247">
        <v>10</v>
      </c>
      <c r="Q413" s="247">
        <v>36.219879149999997</v>
      </c>
    </row>
    <row r="414" spans="1:17">
      <c r="A414" s="171">
        <v>45</v>
      </c>
      <c r="B414" s="247" t="s">
        <v>130</v>
      </c>
      <c r="C414" s="171">
        <v>5</v>
      </c>
      <c r="D414" s="247">
        <v>90</v>
      </c>
      <c r="E414" s="212">
        <v>28</v>
      </c>
      <c r="F414" s="212">
        <v>28</v>
      </c>
      <c r="G414" s="212">
        <v>18</v>
      </c>
      <c r="H414" s="212">
        <v>37.972000000000001</v>
      </c>
      <c r="I414" s="212">
        <v>24.663</v>
      </c>
      <c r="J414" s="212">
        <v>1.7087999999999999E-2</v>
      </c>
      <c r="K414" s="212">
        <v>1.391996</v>
      </c>
      <c r="L414" s="212">
        <v>7.7020999999999997</v>
      </c>
      <c r="M414" s="212">
        <v>0.5</v>
      </c>
      <c r="N414" s="212">
        <v>3.9</v>
      </c>
      <c r="O414" s="212">
        <v>0.1</v>
      </c>
      <c r="P414" s="247">
        <v>10</v>
      </c>
      <c r="Q414" s="247">
        <v>36.219879149999997</v>
      </c>
    </row>
    <row r="415" spans="1:17">
      <c r="A415" s="171">
        <v>45</v>
      </c>
      <c r="B415" s="247" t="s">
        <v>130</v>
      </c>
      <c r="C415" s="171">
        <v>4</v>
      </c>
      <c r="D415" s="247">
        <v>120</v>
      </c>
      <c r="E415" s="212">
        <v>27</v>
      </c>
      <c r="F415" s="212">
        <v>27</v>
      </c>
      <c r="G415" s="212">
        <v>17.5</v>
      </c>
      <c r="H415" s="212">
        <v>37.972000000000001</v>
      </c>
      <c r="I415" s="212">
        <v>24.663</v>
      </c>
      <c r="J415" s="212">
        <v>1.7087999999999999E-2</v>
      </c>
      <c r="K415" s="212">
        <v>1.391996</v>
      </c>
      <c r="L415" s="212">
        <v>7.7020999999999997</v>
      </c>
      <c r="M415" s="212">
        <v>0.5</v>
      </c>
      <c r="N415" s="212">
        <v>3.9</v>
      </c>
      <c r="O415" s="212">
        <v>0.1</v>
      </c>
      <c r="P415" s="247">
        <v>10</v>
      </c>
      <c r="Q415" s="247">
        <v>36.219879149999997</v>
      </c>
    </row>
    <row r="416" spans="1:17">
      <c r="A416" s="171">
        <v>45</v>
      </c>
      <c r="B416" s="247" t="s">
        <v>130</v>
      </c>
      <c r="C416" s="171">
        <v>3</v>
      </c>
      <c r="D416" s="247">
        <v>150</v>
      </c>
      <c r="E416" s="212">
        <v>22.5</v>
      </c>
      <c r="F416" s="212">
        <v>22.5</v>
      </c>
      <c r="G416" s="212">
        <v>12.5</v>
      </c>
      <c r="H416" s="212">
        <v>37.972000000000001</v>
      </c>
      <c r="I416" s="212">
        <v>24.663</v>
      </c>
      <c r="J416" s="212">
        <v>1.7087999999999999E-2</v>
      </c>
      <c r="K416" s="212">
        <v>1.391996</v>
      </c>
      <c r="L416" s="212">
        <v>7.7020999999999997</v>
      </c>
      <c r="M416" s="212">
        <v>0.5</v>
      </c>
      <c r="N416" s="212">
        <v>3.9</v>
      </c>
      <c r="O416" s="212">
        <v>0.1</v>
      </c>
      <c r="P416" s="247">
        <v>10</v>
      </c>
      <c r="Q416" s="247">
        <v>36.219879149999997</v>
      </c>
    </row>
    <row r="417" spans="1:17">
      <c r="A417" s="171">
        <v>45</v>
      </c>
      <c r="B417" s="247" t="s">
        <v>130</v>
      </c>
      <c r="C417" s="171">
        <v>2</v>
      </c>
      <c r="D417" s="247">
        <v>180</v>
      </c>
      <c r="E417" s="212">
        <v>23.5</v>
      </c>
      <c r="F417" s="212">
        <v>23.5</v>
      </c>
      <c r="G417" s="212">
        <v>15</v>
      </c>
      <c r="H417" s="212">
        <v>37.972000000000001</v>
      </c>
      <c r="I417" s="212">
        <v>24.663</v>
      </c>
      <c r="J417" s="212">
        <v>1.7087999999999999E-2</v>
      </c>
      <c r="K417" s="212">
        <v>1.391996</v>
      </c>
      <c r="L417" s="212">
        <v>7.7020999999999997</v>
      </c>
      <c r="M417" s="212">
        <v>0.5</v>
      </c>
      <c r="N417" s="212">
        <v>3.9</v>
      </c>
      <c r="O417" s="212">
        <v>0.1</v>
      </c>
      <c r="P417" s="247">
        <v>10</v>
      </c>
      <c r="Q417" s="247">
        <v>36.219879149999997</v>
      </c>
    </row>
    <row r="418" spans="1:17">
      <c r="A418" s="171">
        <v>45</v>
      </c>
      <c r="B418" s="247" t="s">
        <v>130</v>
      </c>
      <c r="C418" s="171">
        <v>1</v>
      </c>
      <c r="D418" s="247">
        <v>210</v>
      </c>
      <c r="E418" s="212">
        <v>16.5</v>
      </c>
      <c r="F418" s="212">
        <v>16.5</v>
      </c>
      <c r="G418" s="212">
        <v>9</v>
      </c>
      <c r="H418" s="212">
        <v>37.972000000000001</v>
      </c>
      <c r="I418" s="212">
        <v>24.663</v>
      </c>
      <c r="J418" s="212">
        <v>1.7087999999999999E-2</v>
      </c>
      <c r="K418" s="212">
        <v>1.391996</v>
      </c>
      <c r="L418" s="212">
        <v>7.7020999999999997</v>
      </c>
      <c r="M418" s="212">
        <v>0.5</v>
      </c>
      <c r="N418" s="212">
        <v>3.9</v>
      </c>
      <c r="O418" s="212">
        <v>0.1</v>
      </c>
      <c r="P418" s="247">
        <v>10</v>
      </c>
      <c r="Q418" s="247">
        <v>36.219879149999997</v>
      </c>
    </row>
    <row r="419" spans="1:17">
      <c r="A419" s="171">
        <v>45</v>
      </c>
      <c r="B419" s="247" t="s">
        <v>130</v>
      </c>
      <c r="C419" s="171">
        <v>0</v>
      </c>
      <c r="D419" s="247">
        <v>240</v>
      </c>
      <c r="E419" s="212">
        <v>16.5</v>
      </c>
      <c r="F419" s="212">
        <v>16.5</v>
      </c>
      <c r="G419" s="212">
        <v>9</v>
      </c>
      <c r="H419" s="212">
        <v>37.972000000000001</v>
      </c>
      <c r="I419" s="212">
        <v>24.663</v>
      </c>
      <c r="J419" s="212">
        <v>1.7087999999999999E-2</v>
      </c>
      <c r="K419" s="212">
        <v>1.391996</v>
      </c>
      <c r="L419" s="212">
        <v>7.7020999999999997</v>
      </c>
      <c r="M419" s="212">
        <v>0.5</v>
      </c>
      <c r="N419" s="212">
        <v>3.9</v>
      </c>
      <c r="O419" s="212">
        <v>0.1</v>
      </c>
      <c r="P419" s="247">
        <v>10</v>
      </c>
      <c r="Q419" s="247">
        <v>36.219879149999997</v>
      </c>
    </row>
    <row r="420" spans="1:17">
      <c r="A420" s="171">
        <v>46</v>
      </c>
      <c r="B420" s="247" t="s">
        <v>271</v>
      </c>
      <c r="C420" s="171">
        <v>8</v>
      </c>
      <c r="D420" s="247">
        <v>10</v>
      </c>
      <c r="E420" s="212">
        <v>25.5</v>
      </c>
      <c r="F420" s="212">
        <v>25.5</v>
      </c>
      <c r="G420" s="212">
        <v>6.5</v>
      </c>
      <c r="H420" s="212">
        <v>37.972000000000001</v>
      </c>
      <c r="I420" s="212">
        <v>24.663</v>
      </c>
      <c r="J420" s="212">
        <v>1.7087999999999999E-2</v>
      </c>
      <c r="K420" s="212">
        <v>1.391996</v>
      </c>
      <c r="L420" s="212">
        <v>7.7020999999999997</v>
      </c>
      <c r="M420" s="212">
        <v>0.5</v>
      </c>
      <c r="N420" s="212">
        <v>3.9</v>
      </c>
      <c r="O420" s="212">
        <v>0.1</v>
      </c>
      <c r="P420" s="247">
        <v>10</v>
      </c>
      <c r="Q420" s="247">
        <v>36.219879149999997</v>
      </c>
    </row>
    <row r="421" spans="1:17">
      <c r="A421" s="171">
        <v>46</v>
      </c>
      <c r="B421" s="247" t="s">
        <v>271</v>
      </c>
      <c r="C421" s="171">
        <v>7</v>
      </c>
      <c r="D421" s="247">
        <v>30</v>
      </c>
      <c r="E421" s="212">
        <v>25.5</v>
      </c>
      <c r="F421" s="212">
        <v>25.5</v>
      </c>
      <c r="G421" s="212">
        <v>6.5</v>
      </c>
      <c r="H421" s="212">
        <v>37.972000000000001</v>
      </c>
      <c r="I421" s="212">
        <v>24.663</v>
      </c>
      <c r="J421" s="212">
        <v>1.7087999999999999E-2</v>
      </c>
      <c r="K421" s="212">
        <v>1.391996</v>
      </c>
      <c r="L421" s="212">
        <v>7.7020999999999997</v>
      </c>
      <c r="M421" s="212">
        <v>0.5</v>
      </c>
      <c r="N421" s="212">
        <v>3.9</v>
      </c>
      <c r="O421" s="212">
        <v>0.1</v>
      </c>
      <c r="P421" s="247">
        <v>10</v>
      </c>
      <c r="Q421" s="247">
        <v>36.219879149999997</v>
      </c>
    </row>
    <row r="422" spans="1:17">
      <c r="A422" s="171">
        <v>46</v>
      </c>
      <c r="B422" s="247" t="s">
        <v>271</v>
      </c>
      <c r="C422" s="171">
        <v>6</v>
      </c>
      <c r="D422" s="247">
        <v>60</v>
      </c>
      <c r="E422" s="212">
        <v>23.5</v>
      </c>
      <c r="F422" s="212">
        <v>23.5</v>
      </c>
      <c r="G422" s="212">
        <v>12.5</v>
      </c>
      <c r="H422" s="212">
        <v>37.972000000000001</v>
      </c>
      <c r="I422" s="212">
        <v>24.663</v>
      </c>
      <c r="J422" s="212">
        <v>1.7087999999999999E-2</v>
      </c>
      <c r="K422" s="212">
        <v>1.391996</v>
      </c>
      <c r="L422" s="212">
        <v>7.7020999999999997</v>
      </c>
      <c r="M422" s="212">
        <v>0.5</v>
      </c>
      <c r="N422" s="212">
        <v>3.9</v>
      </c>
      <c r="O422" s="212">
        <v>0.1</v>
      </c>
      <c r="P422" s="247">
        <v>10</v>
      </c>
      <c r="Q422" s="247">
        <v>36.219879149999997</v>
      </c>
    </row>
    <row r="423" spans="1:17">
      <c r="A423" s="171">
        <v>46</v>
      </c>
      <c r="B423" s="247" t="s">
        <v>271</v>
      </c>
      <c r="C423" s="171">
        <v>5</v>
      </c>
      <c r="D423" s="247">
        <v>90</v>
      </c>
      <c r="E423" s="212">
        <v>28</v>
      </c>
      <c r="F423" s="212">
        <v>28</v>
      </c>
      <c r="G423" s="212">
        <v>18</v>
      </c>
      <c r="H423" s="212">
        <v>37.972000000000001</v>
      </c>
      <c r="I423" s="212">
        <v>24.663</v>
      </c>
      <c r="J423" s="212">
        <v>1.7087999999999999E-2</v>
      </c>
      <c r="K423" s="212">
        <v>1.391996</v>
      </c>
      <c r="L423" s="212">
        <v>7.7020999999999997</v>
      </c>
      <c r="M423" s="212">
        <v>0.5</v>
      </c>
      <c r="N423" s="212">
        <v>3.9</v>
      </c>
      <c r="O423" s="212">
        <v>0.1</v>
      </c>
      <c r="P423" s="247">
        <v>10</v>
      </c>
      <c r="Q423" s="247">
        <v>36.219879149999997</v>
      </c>
    </row>
    <row r="424" spans="1:17">
      <c r="A424" s="171">
        <v>46</v>
      </c>
      <c r="B424" s="247" t="s">
        <v>271</v>
      </c>
      <c r="C424" s="171">
        <v>4</v>
      </c>
      <c r="D424" s="247">
        <v>120</v>
      </c>
      <c r="E424" s="212">
        <v>27</v>
      </c>
      <c r="F424" s="212">
        <v>27</v>
      </c>
      <c r="G424" s="212">
        <v>17.5</v>
      </c>
      <c r="H424" s="212">
        <v>37.972000000000001</v>
      </c>
      <c r="I424" s="212">
        <v>24.663</v>
      </c>
      <c r="J424" s="212">
        <v>1.7087999999999999E-2</v>
      </c>
      <c r="K424" s="212">
        <v>1.391996</v>
      </c>
      <c r="L424" s="212">
        <v>7.7020999999999997</v>
      </c>
      <c r="M424" s="212">
        <v>0.5</v>
      </c>
      <c r="N424" s="212">
        <v>3.9</v>
      </c>
      <c r="O424" s="212">
        <v>0.1</v>
      </c>
      <c r="P424" s="247">
        <v>10</v>
      </c>
      <c r="Q424" s="247">
        <v>36.219879149999997</v>
      </c>
    </row>
    <row r="425" spans="1:17">
      <c r="A425" s="171">
        <v>46</v>
      </c>
      <c r="B425" s="247" t="s">
        <v>271</v>
      </c>
      <c r="C425" s="171">
        <v>3</v>
      </c>
      <c r="D425" s="247">
        <v>150</v>
      </c>
      <c r="E425" s="212">
        <v>22.5</v>
      </c>
      <c r="F425" s="212">
        <v>22.5</v>
      </c>
      <c r="G425" s="212">
        <v>12.5</v>
      </c>
      <c r="H425" s="212">
        <v>37.972000000000001</v>
      </c>
      <c r="I425" s="212">
        <v>24.663</v>
      </c>
      <c r="J425" s="212">
        <v>1.7087999999999999E-2</v>
      </c>
      <c r="K425" s="212">
        <v>1.391996</v>
      </c>
      <c r="L425" s="212">
        <v>7.7020999999999997</v>
      </c>
      <c r="M425" s="212">
        <v>0.5</v>
      </c>
      <c r="N425" s="212">
        <v>3.9</v>
      </c>
      <c r="O425" s="212">
        <v>0.1</v>
      </c>
      <c r="P425" s="247">
        <v>10</v>
      </c>
      <c r="Q425" s="247">
        <v>36.219879149999997</v>
      </c>
    </row>
    <row r="426" spans="1:17">
      <c r="A426" s="171">
        <v>46</v>
      </c>
      <c r="B426" s="247" t="s">
        <v>271</v>
      </c>
      <c r="C426" s="171">
        <v>2</v>
      </c>
      <c r="D426" s="247">
        <v>180</v>
      </c>
      <c r="E426" s="212">
        <v>23.5</v>
      </c>
      <c r="F426" s="212">
        <v>23.5</v>
      </c>
      <c r="G426" s="212">
        <v>15</v>
      </c>
      <c r="H426" s="212">
        <v>37.972000000000001</v>
      </c>
      <c r="I426" s="212">
        <v>24.663</v>
      </c>
      <c r="J426" s="212">
        <v>1.7087999999999999E-2</v>
      </c>
      <c r="K426" s="212">
        <v>1.391996</v>
      </c>
      <c r="L426" s="212">
        <v>7.7020999999999997</v>
      </c>
      <c r="M426" s="212">
        <v>0.5</v>
      </c>
      <c r="N426" s="212">
        <v>3.9</v>
      </c>
      <c r="O426" s="212">
        <v>0.1</v>
      </c>
      <c r="P426" s="247">
        <v>10</v>
      </c>
      <c r="Q426" s="247">
        <v>36.219879149999997</v>
      </c>
    </row>
    <row r="427" spans="1:17">
      <c r="A427" s="171">
        <v>46</v>
      </c>
      <c r="B427" s="247" t="s">
        <v>271</v>
      </c>
      <c r="C427" s="171">
        <v>1</v>
      </c>
      <c r="D427" s="247">
        <v>210</v>
      </c>
      <c r="E427" s="212">
        <v>16.5</v>
      </c>
      <c r="F427" s="212">
        <v>16.5</v>
      </c>
      <c r="G427" s="212">
        <v>9</v>
      </c>
      <c r="H427" s="212">
        <v>37.972000000000001</v>
      </c>
      <c r="I427" s="212">
        <v>24.663</v>
      </c>
      <c r="J427" s="212">
        <v>1.7087999999999999E-2</v>
      </c>
      <c r="K427" s="212">
        <v>1.391996</v>
      </c>
      <c r="L427" s="212">
        <v>7.7020999999999997</v>
      </c>
      <c r="M427" s="212">
        <v>0.5</v>
      </c>
      <c r="N427" s="212">
        <v>3.9</v>
      </c>
      <c r="O427" s="212">
        <v>0.1</v>
      </c>
      <c r="P427" s="247">
        <v>10</v>
      </c>
      <c r="Q427" s="247">
        <v>36.219879149999997</v>
      </c>
    </row>
    <row r="428" spans="1:17">
      <c r="A428" s="171">
        <v>46</v>
      </c>
      <c r="B428" s="247" t="s">
        <v>271</v>
      </c>
      <c r="C428" s="171">
        <v>0</v>
      </c>
      <c r="D428" s="247">
        <v>240</v>
      </c>
      <c r="E428" s="212">
        <v>16.5</v>
      </c>
      <c r="F428" s="212">
        <v>16.5</v>
      </c>
      <c r="G428" s="212">
        <v>9</v>
      </c>
      <c r="H428" s="212">
        <v>37.972000000000001</v>
      </c>
      <c r="I428" s="212">
        <v>24.663</v>
      </c>
      <c r="J428" s="212">
        <v>1.7087999999999999E-2</v>
      </c>
      <c r="K428" s="212">
        <v>1.391996</v>
      </c>
      <c r="L428" s="212">
        <v>7.7020999999999997</v>
      </c>
      <c r="M428" s="212">
        <v>0.5</v>
      </c>
      <c r="N428" s="212">
        <v>3.9</v>
      </c>
      <c r="O428" s="212">
        <v>0.1</v>
      </c>
      <c r="P428" s="247">
        <v>10</v>
      </c>
      <c r="Q428" s="247">
        <v>36.219879149999997</v>
      </c>
    </row>
    <row r="429" spans="1:17" customFormat="1">
      <c r="A429" s="171">
        <v>47</v>
      </c>
      <c r="B429" s="247" t="s">
        <v>132</v>
      </c>
      <c r="C429" s="171">
        <v>8</v>
      </c>
      <c r="D429" s="247">
        <v>10</v>
      </c>
      <c r="E429" s="212">
        <v>38</v>
      </c>
      <c r="F429" s="212">
        <v>38</v>
      </c>
      <c r="G429" s="212">
        <v>25</v>
      </c>
      <c r="H429" s="212">
        <v>45.9</v>
      </c>
      <c r="I429" s="212">
        <v>14.8</v>
      </c>
      <c r="J429" s="212">
        <v>1.4999999999999999E-2</v>
      </c>
      <c r="K429" s="212">
        <v>1.25</v>
      </c>
      <c r="L429" s="212">
        <v>9.8000000000000007</v>
      </c>
      <c r="M429" s="212">
        <v>-1.5609999999999999</v>
      </c>
      <c r="N429" s="212">
        <v>2.96</v>
      </c>
      <c r="O429" s="212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47" t="s">
        <v>132</v>
      </c>
      <c r="C430" s="171">
        <v>7</v>
      </c>
      <c r="D430" s="247">
        <v>30</v>
      </c>
      <c r="E430" s="212">
        <v>38</v>
      </c>
      <c r="F430" s="212">
        <v>38</v>
      </c>
      <c r="G430" s="212">
        <v>25</v>
      </c>
      <c r="H430" s="212">
        <v>45.9</v>
      </c>
      <c r="I430" s="212">
        <v>14.8</v>
      </c>
      <c r="J430" s="212">
        <v>1.4999999999999999E-2</v>
      </c>
      <c r="K430" s="212">
        <v>1.25</v>
      </c>
      <c r="L430" s="212">
        <v>9.8000000000000007</v>
      </c>
      <c r="M430" s="212">
        <v>-1.5609999999999999</v>
      </c>
      <c r="N430" s="212">
        <v>2.96</v>
      </c>
      <c r="O430" s="212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47" t="s">
        <v>132</v>
      </c>
      <c r="C431" s="171">
        <v>6</v>
      </c>
      <c r="D431" s="247">
        <v>60</v>
      </c>
      <c r="E431" s="212">
        <v>29</v>
      </c>
      <c r="F431" s="212">
        <v>29</v>
      </c>
      <c r="G431" s="212">
        <v>19</v>
      </c>
      <c r="H431" s="212">
        <v>45.9</v>
      </c>
      <c r="I431" s="212">
        <v>14.8</v>
      </c>
      <c r="J431" s="212">
        <v>1.4999999999999999E-2</v>
      </c>
      <c r="K431" s="212">
        <v>1.25</v>
      </c>
      <c r="L431" s="212">
        <v>9.8000000000000007</v>
      </c>
      <c r="M431" s="212">
        <v>-1.5609999999999999</v>
      </c>
      <c r="N431" s="212">
        <v>2.96</v>
      </c>
      <c r="O431" s="212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47" t="s">
        <v>132</v>
      </c>
      <c r="C432" s="171">
        <v>5</v>
      </c>
      <c r="D432" s="247">
        <v>90</v>
      </c>
      <c r="E432" s="212">
        <v>26</v>
      </c>
      <c r="F432" s="212">
        <v>26</v>
      </c>
      <c r="G432" s="212">
        <v>15</v>
      </c>
      <c r="H432" s="212">
        <v>45.9</v>
      </c>
      <c r="I432" s="212">
        <v>14.8</v>
      </c>
      <c r="J432" s="212">
        <v>1.4999999999999999E-2</v>
      </c>
      <c r="K432" s="212">
        <v>1.25</v>
      </c>
      <c r="L432" s="212">
        <v>9.8000000000000007</v>
      </c>
      <c r="M432" s="212">
        <v>-1.5609999999999999</v>
      </c>
      <c r="N432" s="212">
        <v>2.96</v>
      </c>
      <c r="O432" s="212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47" t="s">
        <v>132</v>
      </c>
      <c r="C433" s="171">
        <v>4</v>
      </c>
      <c r="D433" s="247">
        <v>120</v>
      </c>
      <c r="E433" s="212">
        <v>29</v>
      </c>
      <c r="F433" s="212">
        <v>29</v>
      </c>
      <c r="G433" s="212">
        <v>19</v>
      </c>
      <c r="H433" s="212">
        <v>45.9</v>
      </c>
      <c r="I433" s="212">
        <v>14.8</v>
      </c>
      <c r="J433" s="212">
        <v>1.4999999999999999E-2</v>
      </c>
      <c r="K433" s="212">
        <v>1.25</v>
      </c>
      <c r="L433" s="212">
        <v>9.8000000000000007</v>
      </c>
      <c r="M433" s="212">
        <v>-1.5609999999999999</v>
      </c>
      <c r="N433" s="212">
        <v>2.96</v>
      </c>
      <c r="O433" s="212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47" t="s">
        <v>132</v>
      </c>
      <c r="C434" s="171">
        <v>3</v>
      </c>
      <c r="D434" s="247">
        <v>150</v>
      </c>
      <c r="E434" s="212">
        <v>29</v>
      </c>
      <c r="F434" s="212">
        <v>29</v>
      </c>
      <c r="G434" s="212">
        <v>19</v>
      </c>
      <c r="H434" s="212">
        <v>45.9</v>
      </c>
      <c r="I434" s="212">
        <v>14.8</v>
      </c>
      <c r="J434" s="212">
        <v>1.4999999999999999E-2</v>
      </c>
      <c r="K434" s="212">
        <v>1.25</v>
      </c>
      <c r="L434" s="212">
        <v>9.8000000000000007</v>
      </c>
      <c r="M434" s="212">
        <v>-1.5609999999999999</v>
      </c>
      <c r="N434" s="212">
        <v>2.96</v>
      </c>
      <c r="O434" s="212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47" t="s">
        <v>132</v>
      </c>
      <c r="C435" s="171">
        <v>2</v>
      </c>
      <c r="D435" s="247">
        <v>180</v>
      </c>
      <c r="E435" s="212">
        <v>21</v>
      </c>
      <c r="F435" s="212">
        <v>21</v>
      </c>
      <c r="G435" s="212">
        <v>11</v>
      </c>
      <c r="H435" s="212">
        <v>45.9</v>
      </c>
      <c r="I435" s="212">
        <v>14.8</v>
      </c>
      <c r="J435" s="212">
        <v>1.4999999999999999E-2</v>
      </c>
      <c r="K435" s="212">
        <v>1.25</v>
      </c>
      <c r="L435" s="212">
        <v>9.8000000000000007</v>
      </c>
      <c r="M435" s="212">
        <v>-1.5609999999999999</v>
      </c>
      <c r="N435" s="212">
        <v>2.96</v>
      </c>
      <c r="O435" s="212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47" t="s">
        <v>132</v>
      </c>
      <c r="C436" s="171">
        <v>1</v>
      </c>
      <c r="D436" s="247">
        <v>210</v>
      </c>
      <c r="E436" s="212">
        <v>18</v>
      </c>
      <c r="F436" s="212">
        <v>18</v>
      </c>
      <c r="G436" s="212">
        <v>8</v>
      </c>
      <c r="H436" s="212">
        <v>45.9</v>
      </c>
      <c r="I436" s="212">
        <v>14.8</v>
      </c>
      <c r="J436" s="212">
        <v>1.4999999999999999E-2</v>
      </c>
      <c r="K436" s="212">
        <v>1.25</v>
      </c>
      <c r="L436" s="212">
        <v>9.8000000000000007</v>
      </c>
      <c r="M436" s="212">
        <v>-1.5609999999999999</v>
      </c>
      <c r="N436" s="212">
        <v>2.96</v>
      </c>
      <c r="O436" s="212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47" t="s">
        <v>132</v>
      </c>
      <c r="C437" s="171">
        <v>0</v>
      </c>
      <c r="D437" s="247">
        <v>240</v>
      </c>
      <c r="E437" s="212">
        <v>18</v>
      </c>
      <c r="F437" s="212">
        <v>18</v>
      </c>
      <c r="G437" s="212">
        <v>8</v>
      </c>
      <c r="H437" s="212">
        <v>45.9</v>
      </c>
      <c r="I437" s="212">
        <v>14.8</v>
      </c>
      <c r="J437" s="212">
        <v>1.4999999999999999E-2</v>
      </c>
      <c r="K437" s="212">
        <v>1.25</v>
      </c>
      <c r="L437" s="212">
        <v>9.8000000000000007</v>
      </c>
      <c r="M437" s="212">
        <v>-1.5609999999999999</v>
      </c>
      <c r="N437" s="212">
        <v>2.96</v>
      </c>
      <c r="O437" s="212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47" t="s">
        <v>133</v>
      </c>
      <c r="C438" s="171">
        <v>8</v>
      </c>
      <c r="D438" s="247">
        <v>10</v>
      </c>
      <c r="E438" s="212">
        <v>38</v>
      </c>
      <c r="F438" s="212">
        <v>38</v>
      </c>
      <c r="G438" s="212">
        <v>25</v>
      </c>
      <c r="H438" s="212">
        <v>45.9</v>
      </c>
      <c r="I438" s="212">
        <v>14.8</v>
      </c>
      <c r="J438" s="212">
        <v>1.4999999999999999E-2</v>
      </c>
      <c r="K438" s="212">
        <v>1.25</v>
      </c>
      <c r="L438" s="212">
        <v>9.8000000000000007</v>
      </c>
      <c r="M438" s="212">
        <v>-1.5609999999999999</v>
      </c>
      <c r="N438" s="212">
        <v>2.96</v>
      </c>
      <c r="O438" s="212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47" t="s">
        <v>133</v>
      </c>
      <c r="C439" s="171">
        <v>7</v>
      </c>
      <c r="D439" s="247">
        <v>30</v>
      </c>
      <c r="E439" s="212">
        <v>38</v>
      </c>
      <c r="F439" s="212">
        <v>38</v>
      </c>
      <c r="G439" s="212">
        <v>25</v>
      </c>
      <c r="H439" s="212">
        <v>45.9</v>
      </c>
      <c r="I439" s="212">
        <v>14.8</v>
      </c>
      <c r="J439" s="212">
        <v>1.4999999999999999E-2</v>
      </c>
      <c r="K439" s="212">
        <v>1.25</v>
      </c>
      <c r="L439" s="212">
        <v>9.8000000000000007</v>
      </c>
      <c r="M439" s="212">
        <v>-1.5609999999999999</v>
      </c>
      <c r="N439" s="212">
        <v>2.96</v>
      </c>
      <c r="O439" s="212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47" t="s">
        <v>133</v>
      </c>
      <c r="C440" s="171">
        <v>6</v>
      </c>
      <c r="D440" s="247">
        <v>60</v>
      </c>
      <c r="E440" s="212">
        <v>29</v>
      </c>
      <c r="F440" s="212">
        <v>29</v>
      </c>
      <c r="G440" s="212">
        <v>19</v>
      </c>
      <c r="H440" s="212">
        <v>45.9</v>
      </c>
      <c r="I440" s="212">
        <v>14.8</v>
      </c>
      <c r="J440" s="212">
        <v>1.4999999999999999E-2</v>
      </c>
      <c r="K440" s="212">
        <v>1.25</v>
      </c>
      <c r="L440" s="212">
        <v>9.8000000000000007</v>
      </c>
      <c r="M440" s="212">
        <v>-1.5609999999999999</v>
      </c>
      <c r="N440" s="212">
        <v>2.96</v>
      </c>
      <c r="O440" s="212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47" t="s">
        <v>133</v>
      </c>
      <c r="C441" s="171">
        <v>5</v>
      </c>
      <c r="D441" s="247">
        <v>90</v>
      </c>
      <c r="E441" s="212">
        <v>30</v>
      </c>
      <c r="F441" s="212">
        <v>30</v>
      </c>
      <c r="G441" s="212">
        <v>20</v>
      </c>
      <c r="H441" s="212">
        <v>45.9</v>
      </c>
      <c r="I441" s="212">
        <v>14.8</v>
      </c>
      <c r="J441" s="212">
        <v>1.4999999999999999E-2</v>
      </c>
      <c r="K441" s="212">
        <v>1.25</v>
      </c>
      <c r="L441" s="212">
        <v>9.8000000000000007</v>
      </c>
      <c r="M441" s="212">
        <v>-1.5609999999999999</v>
      </c>
      <c r="N441" s="212">
        <v>2.96</v>
      </c>
      <c r="O441" s="212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47" t="s">
        <v>133</v>
      </c>
      <c r="C442" s="171">
        <v>4</v>
      </c>
      <c r="D442" s="247">
        <v>120</v>
      </c>
      <c r="E442" s="212">
        <v>28</v>
      </c>
      <c r="F442" s="212">
        <v>28</v>
      </c>
      <c r="G442" s="212">
        <v>18</v>
      </c>
      <c r="H442" s="212">
        <v>45.9</v>
      </c>
      <c r="I442" s="212">
        <v>14.8</v>
      </c>
      <c r="J442" s="212">
        <v>1.4999999999999999E-2</v>
      </c>
      <c r="K442" s="212">
        <v>1.25</v>
      </c>
      <c r="L442" s="212">
        <v>9.8000000000000007</v>
      </c>
      <c r="M442" s="212">
        <v>-1.5609999999999999</v>
      </c>
      <c r="N442" s="212">
        <v>2.96</v>
      </c>
      <c r="O442" s="212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47" t="s">
        <v>133</v>
      </c>
      <c r="C443" s="171">
        <v>3</v>
      </c>
      <c r="D443" s="247">
        <v>150</v>
      </c>
      <c r="E443" s="212">
        <v>26</v>
      </c>
      <c r="F443" s="212">
        <v>26</v>
      </c>
      <c r="G443" s="212">
        <v>15</v>
      </c>
      <c r="H443" s="212">
        <v>45.9</v>
      </c>
      <c r="I443" s="212">
        <v>14.8</v>
      </c>
      <c r="J443" s="212">
        <v>1.4999999999999999E-2</v>
      </c>
      <c r="K443" s="212">
        <v>1.25</v>
      </c>
      <c r="L443" s="212">
        <v>9.8000000000000007</v>
      </c>
      <c r="M443" s="212">
        <v>-1.5609999999999999</v>
      </c>
      <c r="N443" s="212">
        <v>2.96</v>
      </c>
      <c r="O443" s="212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47" t="s">
        <v>133</v>
      </c>
      <c r="C444" s="171">
        <v>2</v>
      </c>
      <c r="D444" s="247">
        <v>180</v>
      </c>
      <c r="E444" s="212">
        <v>30</v>
      </c>
      <c r="F444" s="212">
        <v>30</v>
      </c>
      <c r="G444" s="212">
        <v>20</v>
      </c>
      <c r="H444" s="212">
        <v>45.9</v>
      </c>
      <c r="I444" s="212">
        <v>14.8</v>
      </c>
      <c r="J444" s="212">
        <v>1.4999999999999999E-2</v>
      </c>
      <c r="K444" s="212">
        <v>1.25</v>
      </c>
      <c r="L444" s="212">
        <v>9.8000000000000007</v>
      </c>
      <c r="M444" s="212">
        <v>-1.5609999999999999</v>
      </c>
      <c r="N444" s="212">
        <v>2.96</v>
      </c>
      <c r="O444" s="212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47" t="s">
        <v>133</v>
      </c>
      <c r="C445" s="171">
        <v>1</v>
      </c>
      <c r="D445" s="247">
        <v>210</v>
      </c>
      <c r="E445" s="212">
        <v>21</v>
      </c>
      <c r="F445" s="212">
        <v>21</v>
      </c>
      <c r="G445" s="212">
        <v>11</v>
      </c>
      <c r="H445" s="212">
        <v>45.9</v>
      </c>
      <c r="I445" s="212">
        <v>14.8</v>
      </c>
      <c r="J445" s="212">
        <v>1.4999999999999999E-2</v>
      </c>
      <c r="K445" s="212">
        <v>1.25</v>
      </c>
      <c r="L445" s="212">
        <v>9.8000000000000007</v>
      </c>
      <c r="M445" s="212">
        <v>-1.5609999999999999</v>
      </c>
      <c r="N445" s="212">
        <v>2.96</v>
      </c>
      <c r="O445" s="212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47" t="s">
        <v>133</v>
      </c>
      <c r="C446" s="171">
        <v>0</v>
      </c>
      <c r="D446" s="247">
        <v>240</v>
      </c>
      <c r="E446" s="212">
        <v>21</v>
      </c>
      <c r="F446" s="212">
        <v>21</v>
      </c>
      <c r="G446" s="212">
        <v>11</v>
      </c>
      <c r="H446" s="212">
        <v>45.9</v>
      </c>
      <c r="I446" s="212">
        <v>14.8</v>
      </c>
      <c r="J446" s="212">
        <v>1.4999999999999999E-2</v>
      </c>
      <c r="K446" s="212">
        <v>1.25</v>
      </c>
      <c r="L446" s="212">
        <v>9.8000000000000007</v>
      </c>
      <c r="M446" s="212">
        <v>-1.5609999999999999</v>
      </c>
      <c r="N446" s="212">
        <v>2.96</v>
      </c>
      <c r="O446" s="212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47" t="s">
        <v>134</v>
      </c>
      <c r="C447" s="171">
        <v>8</v>
      </c>
      <c r="D447" s="247">
        <v>10</v>
      </c>
      <c r="E447" s="212">
        <v>38</v>
      </c>
      <c r="F447" s="212">
        <v>38</v>
      </c>
      <c r="G447" s="212">
        <v>25</v>
      </c>
      <c r="H447" s="212">
        <v>45.9</v>
      </c>
      <c r="I447" s="212">
        <v>14.8</v>
      </c>
      <c r="J447" s="212">
        <v>1.4999999999999999E-2</v>
      </c>
      <c r="K447" s="212">
        <v>1.25</v>
      </c>
      <c r="L447" s="212">
        <v>9.8000000000000007</v>
      </c>
      <c r="M447" s="212">
        <v>-1.5609999999999999</v>
      </c>
      <c r="N447" s="212">
        <v>2.96</v>
      </c>
      <c r="O447" s="212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47" t="s">
        <v>134</v>
      </c>
      <c r="C448" s="171">
        <v>7</v>
      </c>
      <c r="D448" s="247">
        <v>30</v>
      </c>
      <c r="E448" s="212">
        <v>38</v>
      </c>
      <c r="F448" s="212">
        <v>38</v>
      </c>
      <c r="G448" s="212">
        <v>25</v>
      </c>
      <c r="H448" s="212">
        <v>45.9</v>
      </c>
      <c r="I448" s="212">
        <v>14.8</v>
      </c>
      <c r="J448" s="212">
        <v>1.4999999999999999E-2</v>
      </c>
      <c r="K448" s="212">
        <v>1.25</v>
      </c>
      <c r="L448" s="212">
        <v>9.8000000000000007</v>
      </c>
      <c r="M448" s="212">
        <v>-1.5609999999999999</v>
      </c>
      <c r="N448" s="212">
        <v>2.96</v>
      </c>
      <c r="O448" s="212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47" t="s">
        <v>134</v>
      </c>
      <c r="C449" s="171">
        <v>6</v>
      </c>
      <c r="D449" s="247">
        <v>60</v>
      </c>
      <c r="E449" s="212">
        <v>29</v>
      </c>
      <c r="F449" s="212">
        <v>29</v>
      </c>
      <c r="G449" s="212">
        <v>19</v>
      </c>
      <c r="H449" s="212">
        <v>45.9</v>
      </c>
      <c r="I449" s="212">
        <v>14.8</v>
      </c>
      <c r="J449" s="212">
        <v>1.4999999999999999E-2</v>
      </c>
      <c r="K449" s="212">
        <v>1.25</v>
      </c>
      <c r="L449" s="212">
        <v>9.8000000000000007</v>
      </c>
      <c r="M449" s="212">
        <v>-1.5609999999999999</v>
      </c>
      <c r="N449" s="212">
        <v>2.96</v>
      </c>
      <c r="O449" s="212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47" t="s">
        <v>134</v>
      </c>
      <c r="C450" s="171">
        <v>5</v>
      </c>
      <c r="D450" s="247">
        <v>90</v>
      </c>
      <c r="E450" s="212">
        <v>28</v>
      </c>
      <c r="F450" s="212">
        <v>28</v>
      </c>
      <c r="G450" s="212">
        <v>18</v>
      </c>
      <c r="H450" s="212">
        <v>45.9</v>
      </c>
      <c r="I450" s="212">
        <v>14.8</v>
      </c>
      <c r="J450" s="212">
        <v>1.4999999999999999E-2</v>
      </c>
      <c r="K450" s="212">
        <v>1.25</v>
      </c>
      <c r="L450" s="212">
        <v>9.8000000000000007</v>
      </c>
      <c r="M450" s="212">
        <v>-1.5609999999999999</v>
      </c>
      <c r="N450" s="212">
        <v>2.96</v>
      </c>
      <c r="O450" s="212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47" t="s">
        <v>134</v>
      </c>
      <c r="C451" s="171">
        <v>4</v>
      </c>
      <c r="D451" s="247">
        <v>120</v>
      </c>
      <c r="E451" s="212">
        <v>28</v>
      </c>
      <c r="F451" s="212">
        <v>28</v>
      </c>
      <c r="G451" s="212">
        <v>18</v>
      </c>
      <c r="H451" s="212">
        <v>45.9</v>
      </c>
      <c r="I451" s="212">
        <v>14.8</v>
      </c>
      <c r="J451" s="212">
        <v>1.4999999999999999E-2</v>
      </c>
      <c r="K451" s="212">
        <v>1.25</v>
      </c>
      <c r="L451" s="212">
        <v>9.8000000000000007</v>
      </c>
      <c r="M451" s="212">
        <v>-1.5609999999999999</v>
      </c>
      <c r="N451" s="212">
        <v>2.96</v>
      </c>
      <c r="O451" s="212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47" t="s">
        <v>134</v>
      </c>
      <c r="C452" s="171">
        <v>3</v>
      </c>
      <c r="D452" s="247">
        <v>150</v>
      </c>
      <c r="E452" s="212">
        <v>29</v>
      </c>
      <c r="F452" s="212">
        <v>29</v>
      </c>
      <c r="G452" s="212">
        <v>19</v>
      </c>
      <c r="H452" s="212">
        <v>45.9</v>
      </c>
      <c r="I452" s="212">
        <v>14.8</v>
      </c>
      <c r="J452" s="212">
        <v>1.4999999999999999E-2</v>
      </c>
      <c r="K452" s="212">
        <v>1.25</v>
      </c>
      <c r="L452" s="212">
        <v>9.8000000000000007</v>
      </c>
      <c r="M452" s="212">
        <v>-1.5609999999999999</v>
      </c>
      <c r="N452" s="212">
        <v>2.96</v>
      </c>
      <c r="O452" s="212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47" t="s">
        <v>134</v>
      </c>
      <c r="C453" s="171">
        <v>2</v>
      </c>
      <c r="D453" s="247">
        <v>180</v>
      </c>
      <c r="E453" s="212">
        <v>30</v>
      </c>
      <c r="F453" s="212">
        <v>30</v>
      </c>
      <c r="G453" s="212">
        <v>20</v>
      </c>
      <c r="H453" s="212">
        <v>45.9</v>
      </c>
      <c r="I453" s="212">
        <v>14.8</v>
      </c>
      <c r="J453" s="212">
        <v>1.4999999999999999E-2</v>
      </c>
      <c r="K453" s="212">
        <v>1.25</v>
      </c>
      <c r="L453" s="212">
        <v>9.8000000000000007</v>
      </c>
      <c r="M453" s="212">
        <v>-1.5609999999999999</v>
      </c>
      <c r="N453" s="212">
        <v>2.96</v>
      </c>
      <c r="O453" s="212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47" t="s">
        <v>134</v>
      </c>
      <c r="C454" s="171">
        <v>1</v>
      </c>
      <c r="D454" s="247">
        <v>210</v>
      </c>
      <c r="E454" s="212">
        <v>21</v>
      </c>
      <c r="F454" s="212">
        <v>21</v>
      </c>
      <c r="G454" s="212">
        <v>11</v>
      </c>
      <c r="H454" s="212">
        <v>45.9</v>
      </c>
      <c r="I454" s="212">
        <v>14.8</v>
      </c>
      <c r="J454" s="212">
        <v>1.4999999999999999E-2</v>
      </c>
      <c r="K454" s="212">
        <v>1.25</v>
      </c>
      <c r="L454" s="212">
        <v>9.8000000000000007</v>
      </c>
      <c r="M454" s="212">
        <v>-1.5609999999999999</v>
      </c>
      <c r="N454" s="212">
        <v>2.96</v>
      </c>
      <c r="O454" s="212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47" t="s">
        <v>134</v>
      </c>
      <c r="C455" s="171">
        <v>0</v>
      </c>
      <c r="D455" s="247">
        <v>240</v>
      </c>
      <c r="E455" s="212">
        <v>21</v>
      </c>
      <c r="F455" s="212">
        <v>21</v>
      </c>
      <c r="G455" s="212">
        <v>11</v>
      </c>
      <c r="H455" s="212">
        <v>45.9</v>
      </c>
      <c r="I455" s="212">
        <v>14.8</v>
      </c>
      <c r="J455" s="212">
        <v>1.4999999999999999E-2</v>
      </c>
      <c r="K455" s="212">
        <v>1.25</v>
      </c>
      <c r="L455" s="212">
        <v>9.8000000000000007</v>
      </c>
      <c r="M455" s="212">
        <v>-1.5609999999999999</v>
      </c>
      <c r="N455" s="212">
        <v>2.96</v>
      </c>
      <c r="O455" s="212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47" t="s">
        <v>135</v>
      </c>
      <c r="C456" s="171">
        <v>8</v>
      </c>
      <c r="D456" s="247">
        <v>10</v>
      </c>
      <c r="E456" s="212">
        <v>38</v>
      </c>
      <c r="F456" s="212">
        <v>38</v>
      </c>
      <c r="G456" s="212">
        <v>25</v>
      </c>
      <c r="H456" s="212">
        <v>45.9</v>
      </c>
      <c r="I456" s="212">
        <v>14.8</v>
      </c>
      <c r="J456" s="212">
        <v>1.4999999999999999E-2</v>
      </c>
      <c r="K456" s="212">
        <v>1.25</v>
      </c>
      <c r="L456" s="212">
        <v>9.8000000000000007</v>
      </c>
      <c r="M456" s="212">
        <v>-1.5609999999999999</v>
      </c>
      <c r="N456" s="212">
        <v>2.96</v>
      </c>
      <c r="O456" s="212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47" t="s">
        <v>135</v>
      </c>
      <c r="C457" s="171">
        <v>7</v>
      </c>
      <c r="D457" s="247">
        <v>30</v>
      </c>
      <c r="E457" s="212">
        <v>38</v>
      </c>
      <c r="F457" s="212">
        <v>38</v>
      </c>
      <c r="G457" s="212">
        <v>25</v>
      </c>
      <c r="H457" s="212">
        <v>45.9</v>
      </c>
      <c r="I457" s="212">
        <v>14.8</v>
      </c>
      <c r="J457" s="212">
        <v>1.4999999999999999E-2</v>
      </c>
      <c r="K457" s="212">
        <v>1.25</v>
      </c>
      <c r="L457" s="212">
        <v>9.8000000000000007</v>
      </c>
      <c r="M457" s="212">
        <v>-1.5609999999999999</v>
      </c>
      <c r="N457" s="212">
        <v>2.96</v>
      </c>
      <c r="O457" s="212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47" t="s">
        <v>135</v>
      </c>
      <c r="C458" s="171">
        <v>6</v>
      </c>
      <c r="D458" s="247">
        <v>60</v>
      </c>
      <c r="E458" s="212">
        <v>29</v>
      </c>
      <c r="F458" s="212">
        <v>29</v>
      </c>
      <c r="G458" s="212">
        <v>19</v>
      </c>
      <c r="H458" s="212">
        <v>45.9</v>
      </c>
      <c r="I458" s="212">
        <v>14.8</v>
      </c>
      <c r="J458" s="212">
        <v>1.4999999999999999E-2</v>
      </c>
      <c r="K458" s="212">
        <v>1.25</v>
      </c>
      <c r="L458" s="212">
        <v>9.8000000000000007</v>
      </c>
      <c r="M458" s="212">
        <v>-1.5609999999999999</v>
      </c>
      <c r="N458" s="212">
        <v>2.96</v>
      </c>
      <c r="O458" s="212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47" t="s">
        <v>135</v>
      </c>
      <c r="C459" s="171">
        <v>5</v>
      </c>
      <c r="D459" s="247">
        <v>90</v>
      </c>
      <c r="E459" s="212">
        <v>28</v>
      </c>
      <c r="F459" s="212">
        <v>28</v>
      </c>
      <c r="G459" s="212">
        <v>18</v>
      </c>
      <c r="H459" s="212">
        <v>45.9</v>
      </c>
      <c r="I459" s="212">
        <v>14.8</v>
      </c>
      <c r="J459" s="212">
        <v>1.4999999999999999E-2</v>
      </c>
      <c r="K459" s="212">
        <v>1.25</v>
      </c>
      <c r="L459" s="212">
        <v>9.8000000000000007</v>
      </c>
      <c r="M459" s="212">
        <v>-1.5609999999999999</v>
      </c>
      <c r="N459" s="212">
        <v>2.96</v>
      </c>
      <c r="O459" s="212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47" t="s">
        <v>135</v>
      </c>
      <c r="C460" s="171">
        <v>4</v>
      </c>
      <c r="D460" s="247">
        <v>120</v>
      </c>
      <c r="E460" s="212">
        <v>28</v>
      </c>
      <c r="F460" s="212">
        <v>28</v>
      </c>
      <c r="G460" s="212">
        <v>18</v>
      </c>
      <c r="H460" s="212">
        <v>45.9</v>
      </c>
      <c r="I460" s="212">
        <v>14.8</v>
      </c>
      <c r="J460" s="212">
        <v>1.4999999999999999E-2</v>
      </c>
      <c r="K460" s="212">
        <v>1.25</v>
      </c>
      <c r="L460" s="212">
        <v>9.8000000000000007</v>
      </c>
      <c r="M460" s="212">
        <v>-1.5609999999999999</v>
      </c>
      <c r="N460" s="212">
        <v>2.96</v>
      </c>
      <c r="O460" s="212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47" t="s">
        <v>135</v>
      </c>
      <c r="C461" s="171">
        <v>3</v>
      </c>
      <c r="D461" s="247">
        <v>150</v>
      </c>
      <c r="E461" s="212">
        <v>28</v>
      </c>
      <c r="F461" s="212">
        <v>28</v>
      </c>
      <c r="G461" s="212">
        <v>18</v>
      </c>
      <c r="H461" s="212">
        <v>45.9</v>
      </c>
      <c r="I461" s="212">
        <v>14.8</v>
      </c>
      <c r="J461" s="212">
        <v>1.4999999999999999E-2</v>
      </c>
      <c r="K461" s="212">
        <v>1.25</v>
      </c>
      <c r="L461" s="212">
        <v>9.8000000000000007</v>
      </c>
      <c r="M461" s="212">
        <v>-1.5609999999999999</v>
      </c>
      <c r="N461" s="212">
        <v>2.96</v>
      </c>
      <c r="O461" s="212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47" t="s">
        <v>135</v>
      </c>
      <c r="C462" s="171">
        <v>2</v>
      </c>
      <c r="D462" s="247">
        <v>180</v>
      </c>
      <c r="E462" s="212">
        <v>28</v>
      </c>
      <c r="F462" s="212">
        <v>28</v>
      </c>
      <c r="G462" s="212">
        <v>18</v>
      </c>
      <c r="H462" s="212">
        <v>45.9</v>
      </c>
      <c r="I462" s="212">
        <v>14.8</v>
      </c>
      <c r="J462" s="212">
        <v>1.4999999999999999E-2</v>
      </c>
      <c r="K462" s="212">
        <v>1.25</v>
      </c>
      <c r="L462" s="212">
        <v>9.8000000000000007</v>
      </c>
      <c r="M462" s="212">
        <v>-1.5609999999999999</v>
      </c>
      <c r="N462" s="212">
        <v>2.96</v>
      </c>
      <c r="O462" s="212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47" t="s">
        <v>135</v>
      </c>
      <c r="C463" s="171">
        <v>1</v>
      </c>
      <c r="D463" s="247">
        <v>210</v>
      </c>
      <c r="E463" s="212">
        <v>20</v>
      </c>
      <c r="F463" s="212">
        <v>20</v>
      </c>
      <c r="G463" s="212">
        <v>10</v>
      </c>
      <c r="H463" s="212">
        <v>45.9</v>
      </c>
      <c r="I463" s="212">
        <v>14.8</v>
      </c>
      <c r="J463" s="212">
        <v>1.4999999999999999E-2</v>
      </c>
      <c r="K463" s="212">
        <v>1.25</v>
      </c>
      <c r="L463" s="212">
        <v>9.8000000000000007</v>
      </c>
      <c r="M463" s="212">
        <v>-1.5609999999999999</v>
      </c>
      <c r="N463" s="212">
        <v>2.96</v>
      </c>
      <c r="O463" s="212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47" t="s">
        <v>135</v>
      </c>
      <c r="C464" s="171">
        <v>0</v>
      </c>
      <c r="D464" s="247">
        <v>240</v>
      </c>
      <c r="E464" s="212">
        <v>20</v>
      </c>
      <c r="F464" s="212">
        <v>20</v>
      </c>
      <c r="G464" s="212">
        <v>10</v>
      </c>
      <c r="H464" s="212">
        <v>45.9</v>
      </c>
      <c r="I464" s="212">
        <v>14.8</v>
      </c>
      <c r="J464" s="212">
        <v>1.4999999999999999E-2</v>
      </c>
      <c r="K464" s="212">
        <v>1.25</v>
      </c>
      <c r="L464" s="212">
        <v>9.8000000000000007</v>
      </c>
      <c r="M464" s="212">
        <v>-1.5609999999999999</v>
      </c>
      <c r="N464" s="212">
        <v>2.96</v>
      </c>
      <c r="O464" s="212">
        <v>11</v>
      </c>
      <c r="P464" s="171">
        <v>15</v>
      </c>
      <c r="Q464" s="171">
        <v>20</v>
      </c>
    </row>
  </sheetData>
  <phoneticPr fontId="6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N53"/>
  <sheetViews>
    <sheetView zoomScaleNormal="100" workbookViewId="0">
      <pane ySplit="1" topLeftCell="A35" activePane="bottomLeft" state="frozen"/>
      <selection activeCell="G1" sqref="G1"/>
      <selection pane="bottomLeft" activeCell="C41" sqref="C41"/>
    </sheetView>
  </sheetViews>
  <sheetFormatPr defaultColWidth="9.109375" defaultRowHeight="14.4"/>
  <cols>
    <col min="1" max="1" width="14" style="170" customWidth="1"/>
    <col min="2" max="2" width="20.6640625" style="170" customWidth="1"/>
    <col min="3" max="3" width="13" style="170" customWidth="1"/>
    <col min="4" max="4" width="13.33203125" style="170" customWidth="1"/>
    <col min="5" max="5" width="13.44140625" style="170" customWidth="1"/>
    <col min="6" max="6" width="13" style="170" customWidth="1"/>
    <col min="7" max="7" width="11.33203125" style="170" customWidth="1"/>
    <col min="8" max="8" width="12.109375" style="170" customWidth="1"/>
    <col min="9" max="9" width="14.6640625" style="170" customWidth="1"/>
    <col min="10" max="10" width="12.5546875" style="170" customWidth="1"/>
    <col min="11" max="11" width="10.88671875" style="170" customWidth="1"/>
    <col min="12" max="12" width="21.6640625" style="170" customWidth="1"/>
    <col min="13" max="13" width="18.5546875" style="170" customWidth="1"/>
    <col min="14" max="14" width="18.6640625" style="170" customWidth="1"/>
    <col min="15" max="15" width="15.88671875" style="170" customWidth="1"/>
    <col min="17" max="18" width="15.33203125" style="170" customWidth="1"/>
    <col min="19" max="19" width="14.5546875" style="170" customWidth="1"/>
    <col min="20" max="20" width="24.44140625" style="170" customWidth="1"/>
    <col min="21" max="21" width="16" style="170" customWidth="1"/>
    <col min="22" max="22" width="20.88671875" style="170" customWidth="1"/>
    <col min="23" max="24" width="24" style="170" customWidth="1"/>
    <col min="25" max="25" width="8.5546875" style="170" customWidth="1"/>
    <col min="26" max="26" width="22.44140625" style="220" customWidth="1"/>
    <col min="27" max="27" width="10.6640625" style="170" customWidth="1"/>
    <col min="28" max="28" width="13" style="170" customWidth="1"/>
    <col min="29" max="29" width="16.6640625" style="170" customWidth="1"/>
    <col min="30" max="30" width="13.6640625" style="170" customWidth="1"/>
    <col min="31" max="31" width="16.6640625" style="170" customWidth="1"/>
    <col min="32" max="32" width="17.33203125" style="170" customWidth="1"/>
    <col min="33" max="33" width="16.44140625" style="170" customWidth="1"/>
    <col min="34" max="34" width="13.5546875" style="170" customWidth="1"/>
    <col min="35" max="35" width="14.5546875" style="170" customWidth="1"/>
    <col min="36" max="36" width="18.44140625" style="170" customWidth="1"/>
    <col min="37" max="37" width="27.6640625" style="170" customWidth="1"/>
    <col min="38" max="38" width="9.33203125" style="170" bestFit="1" customWidth="1"/>
    <col min="39" max="39" width="17.88671875" style="170" customWidth="1"/>
    <col min="40" max="40" width="13.88671875" style="170" customWidth="1"/>
    <col min="41" max="41" width="19.6640625" style="170" customWidth="1"/>
    <col min="42" max="42" width="19" style="170" customWidth="1"/>
    <col min="43" max="43" width="11.88671875" style="170" customWidth="1"/>
    <col min="44" max="44" width="19.33203125" style="170" customWidth="1"/>
    <col min="45" max="45" width="15" style="170" customWidth="1"/>
    <col min="46" max="46" width="24.88671875" style="170" customWidth="1"/>
    <col min="47" max="47" width="18.6640625" style="170" customWidth="1"/>
    <col min="48" max="48" width="16.6640625" style="170" customWidth="1"/>
    <col min="49" max="49" width="12.33203125" style="170" customWidth="1"/>
    <col min="50" max="50" width="20.88671875" style="170" customWidth="1"/>
    <col min="51" max="51" width="15" style="170" customWidth="1"/>
    <col min="52" max="52" width="16.88671875" style="170" customWidth="1"/>
    <col min="53" max="53" width="28.33203125" style="170" customWidth="1"/>
    <col min="54" max="54" width="14.33203125" style="170" customWidth="1"/>
    <col min="55" max="55" width="12.88671875" style="170" customWidth="1"/>
    <col min="56" max="56" width="9.33203125" style="170" bestFit="1" customWidth="1"/>
    <col min="57" max="57" width="13.44140625" style="170" customWidth="1"/>
    <col min="58" max="60" width="9.33203125" style="170" bestFit="1" customWidth="1"/>
    <col min="61" max="61" width="15.6640625" style="170" customWidth="1"/>
    <col min="62" max="62" width="13.5546875" style="170" customWidth="1"/>
    <col min="63" max="63" width="24.5546875" style="170" customWidth="1"/>
    <col min="64" max="64" width="20.109375" style="170" customWidth="1"/>
    <col min="65" max="65" width="18.5546875" style="170" customWidth="1"/>
    <col min="66" max="66" width="18" style="170" customWidth="1"/>
    <col min="67" max="67" width="14.6640625" style="170" customWidth="1"/>
    <col min="68" max="68" width="13.33203125" style="170" customWidth="1"/>
    <col min="69" max="69" width="20.6640625" style="170" customWidth="1"/>
    <col min="70" max="70" width="16.6640625" style="170" customWidth="1"/>
    <col min="71" max="71" width="20.33203125" style="170" customWidth="1"/>
    <col min="72" max="72" width="15.88671875" style="170" customWidth="1"/>
    <col min="73" max="73" width="17.6640625" style="170" customWidth="1"/>
    <col min="74" max="76" width="9.33203125" style="170" bestFit="1" customWidth="1"/>
    <col min="77" max="77" width="23.33203125" style="170" customWidth="1"/>
    <col min="78" max="78" width="13.33203125" style="170" customWidth="1"/>
    <col min="79" max="84" width="9.33203125" style="170" bestFit="1" customWidth="1"/>
    <col min="85" max="86" width="9.109375" style="170"/>
    <col min="87" max="87" width="17.88671875" style="170" customWidth="1"/>
    <col min="88" max="88" width="14.44140625" style="170" customWidth="1"/>
    <col min="89" max="89" width="10.6640625" style="170" customWidth="1"/>
    <col min="90" max="90" width="14.33203125" style="170" customWidth="1"/>
    <col min="91" max="91" width="9.33203125" style="170" bestFit="1" customWidth="1"/>
    <col min="92" max="92" width="21.5546875" style="170" customWidth="1"/>
    <col min="93" max="93" width="18.5546875" style="170" customWidth="1"/>
    <col min="94" max="94" width="19.33203125" style="170" customWidth="1"/>
    <col min="95" max="95" width="18" style="170" customWidth="1"/>
    <col min="96" max="96" width="24" style="170" customWidth="1"/>
    <col min="97" max="97" width="20.5546875" style="170" customWidth="1"/>
    <col min="98" max="98" width="17" style="170" customWidth="1"/>
    <col min="99" max="99" width="16.5546875" style="170" customWidth="1"/>
    <col min="100" max="100" width="16.109375" style="170" customWidth="1"/>
    <col min="101" max="101" width="17.5546875" style="170" customWidth="1"/>
    <col min="102" max="102" width="17" style="170" customWidth="1"/>
    <col min="103" max="103" width="20.109375" style="170" customWidth="1"/>
    <col min="104" max="104" width="20.6640625" style="170" customWidth="1"/>
    <col min="105" max="105" width="17.109375" style="170" customWidth="1"/>
    <col min="106" max="106" width="34.33203125" style="170" customWidth="1"/>
    <col min="107" max="107" width="20.109375" style="170" customWidth="1"/>
    <col min="108" max="109" width="9.33203125" style="170" bestFit="1" customWidth="1"/>
    <col min="110" max="110" width="18.33203125" style="170" customWidth="1"/>
    <col min="111" max="114" width="9.109375" style="170"/>
    <col min="115" max="115" width="22.88671875" style="170" customWidth="1"/>
    <col min="116" max="119" width="9.109375" style="170"/>
    <col min="120" max="120" width="34.5546875" style="170" customWidth="1"/>
    <col min="121" max="121" width="21.33203125" style="170" customWidth="1"/>
    <col min="122" max="122" width="21.44140625" style="170" customWidth="1"/>
    <col min="123" max="124" width="9.109375" style="170"/>
    <col min="125" max="125" width="23" style="170" customWidth="1"/>
    <col min="126" max="126" width="22.554687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546875" style="170" customWidth="1"/>
    <col min="131" max="131" width="31.33203125" style="170" customWidth="1"/>
    <col min="132" max="132" width="23.109375" style="170" customWidth="1"/>
    <col min="133" max="133" width="36.5546875" style="170" customWidth="1"/>
    <col min="134" max="134" width="32" style="170" customWidth="1"/>
    <col min="135" max="135" width="22.6640625" style="170" customWidth="1"/>
    <col min="136" max="136" width="21" style="170" customWidth="1"/>
    <col min="137" max="137" width="23.44140625" style="170" customWidth="1"/>
    <col min="138" max="138" width="18" style="170" customWidth="1"/>
    <col min="139" max="139" width="18.5546875" style="170" customWidth="1"/>
    <col min="140" max="144" width="9.109375" style="170"/>
    <col min="145" max="145" width="7.88671875" style="170" customWidth="1"/>
    <col min="146" max="146" width="9.33203125" style="170" bestFit="1" customWidth="1"/>
    <col min="147" max="147" width="17.33203125" style="170" customWidth="1"/>
    <col min="148" max="148" width="13.5546875" style="170" customWidth="1"/>
    <col min="149" max="149" width="9.109375" style="170"/>
    <col min="150" max="150" width="23" style="170" customWidth="1"/>
    <col min="151" max="152" width="9.109375" style="170"/>
    <col min="153" max="154" width="9.33203125" style="170" bestFit="1" customWidth="1"/>
    <col min="155" max="155" width="13.33203125" style="170" customWidth="1"/>
    <col min="156" max="160" width="9.33203125" style="170" bestFit="1" customWidth="1"/>
    <col min="161" max="166" width="9.109375" style="170"/>
    <col min="167" max="174" width="9.33203125" style="170" bestFit="1" customWidth="1"/>
    <col min="175" max="184" width="9.109375" style="170"/>
    <col min="185" max="192" width="9.33203125" style="170" bestFit="1" customWidth="1"/>
    <col min="193" max="198" width="9.109375" style="170"/>
    <col min="199" max="206" width="9.33203125" style="170" bestFit="1" customWidth="1"/>
    <col min="207" max="211" width="9.109375" style="170"/>
    <col min="212" max="219" width="9.33203125" style="170" bestFit="1" customWidth="1"/>
    <col min="220" max="225" width="9.109375" style="170"/>
    <col min="226" max="233" width="9.33203125" style="170" bestFit="1" customWidth="1"/>
    <col min="234" max="239" width="9.109375" style="170"/>
    <col min="240" max="247" width="9.33203125" style="170" bestFit="1" customWidth="1"/>
    <col min="248" max="253" width="9.109375" style="170"/>
    <col min="254" max="261" width="9.33203125" style="170" bestFit="1" customWidth="1"/>
    <col min="262" max="267" width="9.109375" style="170"/>
    <col min="268" max="272" width="9.33203125" style="170" bestFit="1" customWidth="1"/>
    <col min="273" max="273" width="9.109375" style="170"/>
    <col min="274" max="285" width="9.33203125" style="170" bestFit="1" customWidth="1"/>
    <col min="286" max="286" width="9.109375" style="170"/>
    <col min="287" max="293" width="9.33203125" style="170" bestFit="1" customWidth="1"/>
    <col min="294" max="297" width="9.109375" style="170"/>
    <col min="298" max="310" width="9.33203125" style="170" bestFit="1" customWidth="1"/>
    <col min="311" max="312" width="9.109375" style="170"/>
    <col min="313" max="325" width="9.33203125" style="170" bestFit="1" customWidth="1"/>
    <col min="326" max="337" width="9.109375" style="170"/>
    <col min="338" max="345" width="9.33203125" style="170" bestFit="1" customWidth="1"/>
    <col min="346" max="346" width="9.109375" style="170"/>
    <col min="347" max="367" width="9.33203125" style="170" bestFit="1" customWidth="1"/>
    <col min="368" max="369" width="9.109375" style="170"/>
    <col min="370" max="372" width="9.33203125" style="170" bestFit="1" customWidth="1"/>
    <col min="373" max="375" width="9.109375" style="170"/>
    <col min="376" max="379" width="9.33203125" style="170" bestFit="1" customWidth="1"/>
    <col min="380" max="382" width="9.109375" style="170"/>
    <col min="383" max="395" width="9.33203125" style="170" bestFit="1" customWidth="1"/>
    <col min="396" max="397" width="9.109375" style="170"/>
    <col min="398" max="398" width="13.5546875" style="170" bestFit="1" customWidth="1"/>
    <col min="399" max="410" width="9.33203125" style="170" bestFit="1" customWidth="1"/>
    <col min="411" max="412" width="9.109375" style="170"/>
    <col min="413" max="425" width="9.33203125" style="170" bestFit="1" customWidth="1"/>
    <col min="426" max="16384" width="9.109375" style="170"/>
  </cols>
  <sheetData>
    <row r="1" spans="1:150">
      <c r="A1" s="240" t="s">
        <v>156</v>
      </c>
      <c r="B1" s="240" t="s">
        <v>157</v>
      </c>
      <c r="C1" s="240" t="s">
        <v>272</v>
      </c>
      <c r="D1" s="240" t="s">
        <v>273</v>
      </c>
      <c r="E1" s="240" t="s">
        <v>274</v>
      </c>
      <c r="F1" s="240" t="s">
        <v>275</v>
      </c>
      <c r="G1" s="240" t="s">
        <v>276</v>
      </c>
      <c r="H1" s="240" t="s">
        <v>277</v>
      </c>
      <c r="I1" s="240" t="s">
        <v>278</v>
      </c>
      <c r="J1" s="240" t="s">
        <v>279</v>
      </c>
      <c r="K1" s="240" t="s">
        <v>280</v>
      </c>
      <c r="L1" s="240" t="s">
        <v>281</v>
      </c>
      <c r="M1" s="240" t="s">
        <v>226</v>
      </c>
      <c r="N1" s="240" t="s">
        <v>282</v>
      </c>
      <c r="O1" s="240" t="s">
        <v>283</v>
      </c>
      <c r="P1" s="240" t="s">
        <v>284</v>
      </c>
      <c r="Q1" s="240" t="s">
        <v>285</v>
      </c>
      <c r="R1" s="240" t="s">
        <v>286</v>
      </c>
      <c r="S1" s="240" t="s">
        <v>287</v>
      </c>
      <c r="T1" s="240" t="s">
        <v>288</v>
      </c>
      <c r="U1" s="240" t="s">
        <v>289</v>
      </c>
      <c r="V1" s="240" t="s">
        <v>290</v>
      </c>
      <c r="W1" s="240" t="s">
        <v>291</v>
      </c>
      <c r="X1" s="240" t="s">
        <v>292</v>
      </c>
      <c r="Y1" s="201" t="s">
        <v>293</v>
      </c>
      <c r="Z1" s="219" t="s">
        <v>294</v>
      </c>
      <c r="AA1" s="202" t="s">
        <v>295</v>
      </c>
      <c r="AB1" s="240" t="s">
        <v>296</v>
      </c>
      <c r="AC1" s="240" t="s">
        <v>297</v>
      </c>
      <c r="AD1" s="245" t="s">
        <v>298</v>
      </c>
      <c r="AE1" s="245" t="s">
        <v>299</v>
      </c>
      <c r="AF1" s="229" t="s">
        <v>300</v>
      </c>
      <c r="AG1" s="170" t="s">
        <v>301</v>
      </c>
      <c r="AH1" s="170" t="s">
        <v>302</v>
      </c>
      <c r="AI1" s="170" t="s">
        <v>303</v>
      </c>
      <c r="AJ1" s="170" t="s">
        <v>304</v>
      </c>
      <c r="AK1" s="170" t="s">
        <v>305</v>
      </c>
      <c r="AL1" s="170" t="s">
        <v>306</v>
      </c>
      <c r="AM1" s="170" t="s">
        <v>307</v>
      </c>
      <c r="AN1" s="240" t="s">
        <v>308</v>
      </c>
      <c r="AO1" s="170" t="s">
        <v>309</v>
      </c>
      <c r="AP1" s="197" t="s">
        <v>310</v>
      </c>
      <c r="AQ1" s="170" t="s">
        <v>311</v>
      </c>
      <c r="AR1" s="170" t="s">
        <v>312</v>
      </c>
      <c r="AS1" s="170" t="s">
        <v>313</v>
      </c>
      <c r="AT1" s="197" t="s">
        <v>314</v>
      </c>
      <c r="AU1" s="197" t="s">
        <v>315</v>
      </c>
      <c r="AV1" s="197" t="s">
        <v>316</v>
      </c>
      <c r="AW1" s="197" t="s">
        <v>317</v>
      </c>
      <c r="AX1" s="170" t="s">
        <v>318</v>
      </c>
      <c r="AY1" s="170" t="s">
        <v>319</v>
      </c>
      <c r="AZ1" s="170" t="s">
        <v>320</v>
      </c>
      <c r="BA1" s="170" t="s">
        <v>321</v>
      </c>
      <c r="BB1" s="170" t="s">
        <v>322</v>
      </c>
      <c r="BC1" s="170" t="s">
        <v>323</v>
      </c>
      <c r="BD1" s="170" t="s">
        <v>324</v>
      </c>
      <c r="BE1" s="170" t="s">
        <v>325</v>
      </c>
      <c r="BF1" s="170" t="s">
        <v>326</v>
      </c>
      <c r="BG1" s="170" t="s">
        <v>327</v>
      </c>
      <c r="BH1" s="170" t="s">
        <v>328</v>
      </c>
      <c r="BI1" s="170" t="s">
        <v>329</v>
      </c>
      <c r="BJ1" s="170" t="s">
        <v>330</v>
      </c>
      <c r="BK1" s="170" t="s">
        <v>331</v>
      </c>
      <c r="BL1" s="170" t="s">
        <v>332</v>
      </c>
      <c r="BM1" s="170" t="s">
        <v>333</v>
      </c>
      <c r="BN1" s="170" t="s">
        <v>334</v>
      </c>
      <c r="BO1" s="170" t="s">
        <v>335</v>
      </c>
      <c r="BP1" s="170" t="s">
        <v>336</v>
      </c>
      <c r="BQ1" s="170" t="s">
        <v>337</v>
      </c>
      <c r="BR1" s="170" t="s">
        <v>338</v>
      </c>
      <c r="BS1" s="170" t="s">
        <v>339</v>
      </c>
      <c r="BT1" s="170" t="s">
        <v>340</v>
      </c>
      <c r="BU1" s="170" t="s">
        <v>341</v>
      </c>
      <c r="BV1" s="170" t="s">
        <v>342</v>
      </c>
      <c r="BW1" s="170" t="s">
        <v>343</v>
      </c>
      <c r="BX1" s="170" t="s">
        <v>344</v>
      </c>
      <c r="BY1" s="170" t="s">
        <v>345</v>
      </c>
      <c r="BZ1" s="170" t="s">
        <v>346</v>
      </c>
      <c r="CA1" s="170" t="s">
        <v>347</v>
      </c>
      <c r="CB1" s="170" t="s">
        <v>348</v>
      </c>
      <c r="CC1" s="170" t="s">
        <v>349</v>
      </c>
      <c r="CD1" s="170" t="s">
        <v>350</v>
      </c>
      <c r="CE1" s="170" t="s">
        <v>351</v>
      </c>
      <c r="CF1" s="170" t="s">
        <v>352</v>
      </c>
      <c r="CG1" s="170" t="s">
        <v>353</v>
      </c>
      <c r="CH1" s="170" t="s">
        <v>354</v>
      </c>
      <c r="CI1" s="170" t="s">
        <v>355</v>
      </c>
      <c r="CJ1" s="170" t="s">
        <v>356</v>
      </c>
      <c r="CK1" s="170" t="s">
        <v>357</v>
      </c>
      <c r="CL1" s="170" t="s">
        <v>358</v>
      </c>
      <c r="CM1" s="170" t="s">
        <v>359</v>
      </c>
      <c r="CN1" s="170" t="s">
        <v>360</v>
      </c>
      <c r="CO1" s="170" t="s">
        <v>361</v>
      </c>
      <c r="CP1" s="170" t="s">
        <v>362</v>
      </c>
      <c r="CQ1" s="170" t="s">
        <v>363</v>
      </c>
      <c r="CR1" s="170" t="s">
        <v>364</v>
      </c>
      <c r="CS1" s="170" t="s">
        <v>365</v>
      </c>
      <c r="CT1" s="170" t="s">
        <v>366</v>
      </c>
      <c r="CU1" s="170" t="s">
        <v>367</v>
      </c>
      <c r="CV1" s="170" t="s">
        <v>368</v>
      </c>
      <c r="CW1" s="170" t="s">
        <v>369</v>
      </c>
      <c r="CX1" s="170" t="s">
        <v>370</v>
      </c>
      <c r="CY1" s="170" t="s">
        <v>371</v>
      </c>
      <c r="CZ1" s="170" t="s">
        <v>372</v>
      </c>
      <c r="DA1" s="240" t="s">
        <v>373</v>
      </c>
      <c r="DB1" s="170" t="s">
        <v>374</v>
      </c>
      <c r="DC1" s="170" t="s">
        <v>375</v>
      </c>
      <c r="DD1" s="170" t="s">
        <v>376</v>
      </c>
      <c r="DE1" s="170" t="s">
        <v>377</v>
      </c>
      <c r="DF1" s="170" t="s">
        <v>378</v>
      </c>
      <c r="DG1" s="170" t="s">
        <v>379</v>
      </c>
      <c r="DH1" s="170" t="s">
        <v>380</v>
      </c>
      <c r="DI1" s="170" t="s">
        <v>381</v>
      </c>
      <c r="DJ1" s="170" t="s">
        <v>382</v>
      </c>
      <c r="DK1" s="170" t="s">
        <v>383</v>
      </c>
      <c r="DL1" s="170" t="s">
        <v>384</v>
      </c>
      <c r="DM1" s="170" t="s">
        <v>385</v>
      </c>
      <c r="DN1" s="240" t="s">
        <v>386</v>
      </c>
      <c r="DO1" s="170" t="s">
        <v>387</v>
      </c>
      <c r="DP1" s="170" t="s">
        <v>388</v>
      </c>
      <c r="DQ1" s="170" t="s">
        <v>389</v>
      </c>
      <c r="DR1" s="240" t="s">
        <v>390</v>
      </c>
      <c r="DS1" s="240" t="s">
        <v>391</v>
      </c>
      <c r="DT1" s="240" t="s">
        <v>392</v>
      </c>
      <c r="DU1" s="170" t="s">
        <v>393</v>
      </c>
      <c r="DV1" s="170" t="s">
        <v>394</v>
      </c>
      <c r="DW1" s="170" t="s">
        <v>395</v>
      </c>
      <c r="DX1" s="170" t="s">
        <v>396</v>
      </c>
      <c r="DY1" s="170" t="s">
        <v>397</v>
      </c>
      <c r="DZ1" s="170" t="s">
        <v>398</v>
      </c>
      <c r="EA1" s="170" t="s">
        <v>399</v>
      </c>
      <c r="EB1" s="170" t="s">
        <v>400</v>
      </c>
      <c r="EC1" s="170" t="s">
        <v>401</v>
      </c>
      <c r="ED1" s="170" t="s">
        <v>402</v>
      </c>
      <c r="EE1" s="170" t="s">
        <v>403</v>
      </c>
      <c r="EF1" s="170" t="s">
        <v>404</v>
      </c>
      <c r="EG1" s="170" t="s">
        <v>405</v>
      </c>
      <c r="EH1" s="170" t="s">
        <v>406</v>
      </c>
      <c r="EI1" s="170" t="s">
        <v>407</v>
      </c>
      <c r="EJ1" s="170" t="s">
        <v>408</v>
      </c>
      <c r="EK1" s="170" t="s">
        <v>409</v>
      </c>
      <c r="EL1" s="170" t="s">
        <v>410</v>
      </c>
      <c r="EM1" s="170" t="s">
        <v>411</v>
      </c>
      <c r="EN1" s="170" t="s">
        <v>412</v>
      </c>
      <c r="EO1" s="170" t="s">
        <v>413</v>
      </c>
      <c r="EP1" s="240" t="s">
        <v>414</v>
      </c>
      <c r="EQ1" s="240" t="s">
        <v>415</v>
      </c>
      <c r="ER1" s="240" t="s">
        <v>416</v>
      </c>
      <c r="ES1" s="240" t="s">
        <v>417</v>
      </c>
      <c r="ET1" s="240" t="s">
        <v>418</v>
      </c>
    </row>
    <row r="2" spans="1:150">
      <c r="A2" s="170">
        <v>1</v>
      </c>
      <c r="B2" s="240" t="s">
        <v>64</v>
      </c>
      <c r="C2" s="170">
        <v>0</v>
      </c>
      <c r="D2" s="239" t="s">
        <v>419</v>
      </c>
      <c r="E2" s="170">
        <v>184</v>
      </c>
      <c r="F2" s="239" t="s">
        <v>420</v>
      </c>
      <c r="G2" s="170">
        <v>166</v>
      </c>
      <c r="H2" s="239" t="s">
        <v>421</v>
      </c>
      <c r="I2" s="56">
        <v>320</v>
      </c>
      <c r="J2" s="239" t="s">
        <v>422</v>
      </c>
      <c r="K2" s="170">
        <v>1</v>
      </c>
      <c r="L2" s="240" t="s">
        <v>423</v>
      </c>
      <c r="M2" s="56">
        <v>1</v>
      </c>
      <c r="N2" s="240" t="s">
        <v>423</v>
      </c>
      <c r="O2" s="170" t="s">
        <v>424</v>
      </c>
      <c r="P2" s="56">
        <v>1</v>
      </c>
      <c r="Q2" s="170" t="s">
        <v>425</v>
      </c>
      <c r="R2" s="217">
        <v>11</v>
      </c>
      <c r="S2" s="170" t="s">
        <v>426</v>
      </c>
      <c r="T2" s="134" t="s">
        <v>427</v>
      </c>
      <c r="U2" s="170">
        <v>1</v>
      </c>
      <c r="V2" s="170">
        <v>1</v>
      </c>
      <c r="W2" s="203" t="s">
        <v>428</v>
      </c>
      <c r="X2" s="203" t="s">
        <v>428</v>
      </c>
      <c r="Y2" s="203">
        <v>1</v>
      </c>
      <c r="Z2" s="170" t="s">
        <v>429</v>
      </c>
      <c r="AA2" s="203">
        <v>1</v>
      </c>
      <c r="AB2" s="170">
        <v>2</v>
      </c>
      <c r="AC2" s="56">
        <v>11</v>
      </c>
      <c r="AD2" s="56">
        <v>14</v>
      </c>
      <c r="AE2" s="201"/>
      <c r="AF2">
        <v>30</v>
      </c>
      <c r="AG2">
        <v>25</v>
      </c>
      <c r="AH2">
        <v>30</v>
      </c>
      <c r="AI2">
        <v>31</v>
      </c>
      <c r="AJ2" s="56">
        <v>20</v>
      </c>
      <c r="AK2" s="56">
        <v>0</v>
      </c>
      <c r="AL2" s="56">
        <v>0</v>
      </c>
      <c r="AM2" s="56">
        <v>0</v>
      </c>
      <c r="AN2" s="56">
        <v>320</v>
      </c>
      <c r="AO2" s="170">
        <v>0.15</v>
      </c>
      <c r="AP2" s="170">
        <v>1.1100000000000001</v>
      </c>
      <c r="AQ2" s="170">
        <v>0.2</v>
      </c>
      <c r="AR2" s="170">
        <v>0</v>
      </c>
      <c r="AS2" s="170">
        <v>0</v>
      </c>
      <c r="AT2" s="170">
        <v>20</v>
      </c>
      <c r="AU2" s="170">
        <v>25</v>
      </c>
      <c r="AV2" s="170">
        <v>45</v>
      </c>
      <c r="AW2" s="170">
        <v>25</v>
      </c>
      <c r="AX2" s="56">
        <v>0.9</v>
      </c>
      <c r="AY2" s="56">
        <v>0.03</v>
      </c>
      <c r="AZ2" s="56">
        <v>0.03</v>
      </c>
      <c r="BA2" s="56">
        <v>0</v>
      </c>
      <c r="BB2" s="56">
        <v>0.15</v>
      </c>
      <c r="BC2" s="56">
        <v>0.7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430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430</v>
      </c>
      <c r="CU2" s="56" t="s">
        <v>430</v>
      </c>
      <c r="CV2" s="56" t="s">
        <v>430</v>
      </c>
      <c r="CW2" s="56" t="s">
        <v>430</v>
      </c>
      <c r="CX2" s="56" t="s">
        <v>430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9" t="s">
        <v>431</v>
      </c>
      <c r="ES2" s="170">
        <v>50</v>
      </c>
      <c r="ET2" s="170">
        <v>2</v>
      </c>
    </row>
    <row r="3" spans="1:150">
      <c r="A3" s="170">
        <v>2</v>
      </c>
      <c r="B3" s="240" t="s">
        <v>432</v>
      </c>
      <c r="C3" s="170">
        <v>1</v>
      </c>
      <c r="D3" s="239" t="s">
        <v>419</v>
      </c>
      <c r="E3" s="170">
        <v>184</v>
      </c>
      <c r="F3" s="239" t="s">
        <v>420</v>
      </c>
      <c r="G3" s="170">
        <v>166</v>
      </c>
      <c r="H3" s="239" t="s">
        <v>421</v>
      </c>
      <c r="I3" s="56">
        <v>320</v>
      </c>
      <c r="J3" s="239" t="s">
        <v>422</v>
      </c>
      <c r="K3" s="170">
        <v>1</v>
      </c>
      <c r="L3" s="240" t="s">
        <v>423</v>
      </c>
      <c r="M3" s="56">
        <v>1</v>
      </c>
      <c r="N3" s="240" t="s">
        <v>423</v>
      </c>
      <c r="O3" s="170" t="s">
        <v>424</v>
      </c>
      <c r="P3" s="56">
        <v>1</v>
      </c>
      <c r="Q3" s="170" t="s">
        <v>425</v>
      </c>
      <c r="R3" s="217">
        <v>11</v>
      </c>
      <c r="S3" s="170" t="s">
        <v>426</v>
      </c>
      <c r="T3" s="134" t="s">
        <v>427</v>
      </c>
      <c r="U3" s="170">
        <v>1</v>
      </c>
      <c r="V3" s="170">
        <v>1</v>
      </c>
      <c r="W3" s="203" t="s">
        <v>428</v>
      </c>
      <c r="X3" s="203" t="s">
        <v>428</v>
      </c>
      <c r="Y3" s="203">
        <v>1</v>
      </c>
      <c r="Z3" s="170" t="s">
        <v>429</v>
      </c>
      <c r="AA3" s="203">
        <v>1</v>
      </c>
      <c r="AB3" s="170">
        <v>2</v>
      </c>
      <c r="AC3" s="56">
        <v>11</v>
      </c>
      <c r="AD3" s="56">
        <v>14</v>
      </c>
      <c r="AE3" s="201"/>
      <c r="AF3">
        <v>30</v>
      </c>
      <c r="AG3">
        <v>25</v>
      </c>
      <c r="AH3">
        <v>30</v>
      </c>
      <c r="AI3">
        <v>31</v>
      </c>
      <c r="AJ3" s="56">
        <v>20</v>
      </c>
      <c r="AK3" s="56">
        <v>0</v>
      </c>
      <c r="AL3" s="56">
        <v>0</v>
      </c>
      <c r="AM3" s="56">
        <v>0</v>
      </c>
      <c r="AN3" s="56">
        <v>320</v>
      </c>
      <c r="AO3" s="170">
        <v>0.15</v>
      </c>
      <c r="AP3" s="170">
        <v>1.1100000000000001</v>
      </c>
      <c r="AQ3" s="170">
        <v>0.2</v>
      </c>
      <c r="AR3" s="170">
        <v>0</v>
      </c>
      <c r="AS3" s="170">
        <v>0</v>
      </c>
      <c r="AT3" s="170">
        <v>20</v>
      </c>
      <c r="AU3" s="170">
        <v>25</v>
      </c>
      <c r="AV3" s="170">
        <v>45</v>
      </c>
      <c r="AW3" s="170">
        <v>25</v>
      </c>
      <c r="AX3" s="56">
        <v>0.9</v>
      </c>
      <c r="AY3" s="56">
        <v>0.03</v>
      </c>
      <c r="AZ3" s="56">
        <v>0.03</v>
      </c>
      <c r="BA3" s="56">
        <v>0</v>
      </c>
      <c r="BB3" s="56">
        <v>0.15</v>
      </c>
      <c r="BC3" s="56">
        <v>0.7</v>
      </c>
      <c r="BD3" s="56">
        <v>0.7</v>
      </c>
      <c r="BE3" s="56">
        <v>0.1</v>
      </c>
      <c r="BF3" s="56">
        <v>0.65</v>
      </c>
      <c r="BG3" s="56">
        <v>0.6</v>
      </c>
      <c r="BH3" s="56">
        <v>0.6</v>
      </c>
      <c r="BI3" s="170">
        <v>0</v>
      </c>
      <c r="BJ3" s="56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1</v>
      </c>
      <c r="BP3" s="170">
        <v>1</v>
      </c>
      <c r="BQ3" s="170">
        <v>1</v>
      </c>
      <c r="BR3" s="140" t="s">
        <v>430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430</v>
      </c>
      <c r="CU3" s="56" t="s">
        <v>430</v>
      </c>
      <c r="CV3" s="56" t="s">
        <v>430</v>
      </c>
      <c r="CW3" s="56" t="s">
        <v>430</v>
      </c>
      <c r="CX3" s="56" t="s">
        <v>430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9" t="s">
        <v>431</v>
      </c>
      <c r="ES3" s="170">
        <v>50</v>
      </c>
      <c r="ET3" s="170">
        <v>2</v>
      </c>
    </row>
    <row r="4" spans="1:150">
      <c r="A4" s="170">
        <v>3</v>
      </c>
      <c r="B4" s="240" t="s">
        <v>80</v>
      </c>
      <c r="C4" s="170">
        <v>0</v>
      </c>
      <c r="D4" s="239" t="s">
        <v>419</v>
      </c>
      <c r="E4" s="170">
        <v>184</v>
      </c>
      <c r="F4" s="239" t="s">
        <v>420</v>
      </c>
      <c r="G4" s="170">
        <v>166</v>
      </c>
      <c r="H4" s="239" t="s">
        <v>421</v>
      </c>
      <c r="I4" s="56">
        <v>320</v>
      </c>
      <c r="J4" s="239" t="s">
        <v>422</v>
      </c>
      <c r="K4" s="170">
        <v>1</v>
      </c>
      <c r="L4" s="240" t="s">
        <v>423</v>
      </c>
      <c r="M4" s="56">
        <v>1</v>
      </c>
      <c r="N4" s="240" t="s">
        <v>423</v>
      </c>
      <c r="O4" s="170" t="s">
        <v>424</v>
      </c>
      <c r="P4" s="56">
        <v>1</v>
      </c>
      <c r="Q4" s="170" t="s">
        <v>425</v>
      </c>
      <c r="R4" s="217">
        <v>11</v>
      </c>
      <c r="S4" s="170" t="s">
        <v>426</v>
      </c>
      <c r="T4" s="134" t="s">
        <v>427</v>
      </c>
      <c r="U4" s="170">
        <v>1</v>
      </c>
      <c r="V4" s="170">
        <v>1</v>
      </c>
      <c r="W4" s="203" t="s">
        <v>428</v>
      </c>
      <c r="X4" s="203" t="s">
        <v>428</v>
      </c>
      <c r="Y4" s="203">
        <v>1</v>
      </c>
      <c r="Z4" s="170" t="s">
        <v>429</v>
      </c>
      <c r="AA4" s="203">
        <v>1</v>
      </c>
      <c r="AB4" s="170">
        <v>2</v>
      </c>
      <c r="AC4" s="56">
        <v>11</v>
      </c>
      <c r="AD4" s="56">
        <v>14</v>
      </c>
      <c r="AE4" s="201"/>
      <c r="AF4">
        <v>30</v>
      </c>
      <c r="AG4">
        <v>25</v>
      </c>
      <c r="AH4">
        <v>46</v>
      </c>
      <c r="AI4">
        <v>25</v>
      </c>
      <c r="AJ4" s="56">
        <v>10</v>
      </c>
      <c r="AK4" s="56">
        <v>0</v>
      </c>
      <c r="AL4" s="56">
        <v>0</v>
      </c>
      <c r="AM4" s="56">
        <v>0</v>
      </c>
      <c r="AN4" s="56">
        <v>320</v>
      </c>
      <c r="AO4" s="170">
        <v>0.15</v>
      </c>
      <c r="AP4" s="170">
        <v>1.1100000000000001</v>
      </c>
      <c r="AQ4" s="170">
        <v>0.3</v>
      </c>
      <c r="AR4" s="170">
        <v>0</v>
      </c>
      <c r="AS4" s="170">
        <v>0</v>
      </c>
      <c r="AT4" s="170">
        <v>30</v>
      </c>
      <c r="AU4" s="170">
        <v>25</v>
      </c>
      <c r="AV4" s="170">
        <v>35</v>
      </c>
      <c r="AW4" s="170">
        <v>25</v>
      </c>
      <c r="AX4" s="56">
        <v>0.9</v>
      </c>
      <c r="AY4" s="56">
        <v>0.03</v>
      </c>
      <c r="AZ4" s="56">
        <v>0.03</v>
      </c>
      <c r="BA4" s="56">
        <v>0</v>
      </c>
      <c r="BB4" s="56">
        <v>0.15</v>
      </c>
      <c r="BC4" s="56">
        <v>0.7</v>
      </c>
      <c r="BD4" s="56">
        <v>0.7</v>
      </c>
      <c r="BE4" s="56">
        <v>0.1</v>
      </c>
      <c r="BF4" s="56">
        <v>0.65</v>
      </c>
      <c r="BG4" s="56">
        <v>0.6</v>
      </c>
      <c r="BH4" s="56">
        <v>0.6</v>
      </c>
      <c r="BI4" s="170">
        <v>0</v>
      </c>
      <c r="BJ4" s="56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430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430</v>
      </c>
      <c r="CU4" s="56" t="s">
        <v>430</v>
      </c>
      <c r="CV4" s="56" t="s">
        <v>430</v>
      </c>
      <c r="CW4" s="56" t="s">
        <v>430</v>
      </c>
      <c r="CX4" s="56" t="s">
        <v>430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9" t="s">
        <v>431</v>
      </c>
      <c r="ES4" s="170">
        <v>50</v>
      </c>
      <c r="ET4" s="170">
        <v>25</v>
      </c>
    </row>
    <row r="5" spans="1:150">
      <c r="A5" s="170">
        <v>4</v>
      </c>
      <c r="B5" s="240" t="s">
        <v>81</v>
      </c>
      <c r="C5" s="170">
        <v>0</v>
      </c>
      <c r="D5" s="239" t="s">
        <v>419</v>
      </c>
      <c r="E5" s="170">
        <v>184</v>
      </c>
      <c r="F5" s="239" t="s">
        <v>420</v>
      </c>
      <c r="G5" s="170">
        <v>166</v>
      </c>
      <c r="H5" s="239" t="s">
        <v>421</v>
      </c>
      <c r="I5" s="56">
        <v>320</v>
      </c>
      <c r="J5" s="239" t="s">
        <v>422</v>
      </c>
      <c r="K5" s="170">
        <v>1</v>
      </c>
      <c r="L5" s="240" t="s">
        <v>423</v>
      </c>
      <c r="M5" s="56">
        <v>1</v>
      </c>
      <c r="N5" s="240" t="s">
        <v>423</v>
      </c>
      <c r="O5" s="170" t="s">
        <v>424</v>
      </c>
      <c r="P5" s="56">
        <v>1</v>
      </c>
      <c r="Q5" s="170" t="s">
        <v>425</v>
      </c>
      <c r="R5" s="217">
        <v>11</v>
      </c>
      <c r="S5" s="170" t="s">
        <v>426</v>
      </c>
      <c r="T5" s="134" t="s">
        <v>427</v>
      </c>
      <c r="U5" s="170">
        <v>1</v>
      </c>
      <c r="V5" s="170">
        <v>1</v>
      </c>
      <c r="W5" s="203" t="s">
        <v>428</v>
      </c>
      <c r="X5" s="203" t="s">
        <v>428</v>
      </c>
      <c r="Y5" s="203">
        <v>1</v>
      </c>
      <c r="Z5" s="170" t="s">
        <v>429</v>
      </c>
      <c r="AA5" s="203">
        <v>1</v>
      </c>
      <c r="AB5" s="170">
        <v>2</v>
      </c>
      <c r="AC5" s="56">
        <v>11</v>
      </c>
      <c r="AD5" s="56">
        <v>14</v>
      </c>
      <c r="AE5" s="201"/>
      <c r="AF5">
        <v>30</v>
      </c>
      <c r="AG5">
        <v>25</v>
      </c>
      <c r="AH5">
        <v>30</v>
      </c>
      <c r="AI5">
        <v>31</v>
      </c>
      <c r="AJ5" s="56">
        <v>20</v>
      </c>
      <c r="AK5" s="56">
        <v>0</v>
      </c>
      <c r="AL5" s="56">
        <v>0</v>
      </c>
      <c r="AM5" s="56">
        <v>0</v>
      </c>
      <c r="AN5" s="56">
        <v>320</v>
      </c>
      <c r="AO5" s="170">
        <v>0.15</v>
      </c>
      <c r="AP5" s="170">
        <v>1.1100000000000001</v>
      </c>
      <c r="AQ5" s="170">
        <v>0.2</v>
      </c>
      <c r="AR5" s="170">
        <v>0</v>
      </c>
      <c r="AS5" s="170">
        <v>0</v>
      </c>
      <c r="AT5" s="170">
        <v>20</v>
      </c>
      <c r="AU5" s="170">
        <v>25</v>
      </c>
      <c r="AV5" s="170">
        <v>45</v>
      </c>
      <c r="AW5" s="170">
        <v>25</v>
      </c>
      <c r="AX5" s="56">
        <v>0.9</v>
      </c>
      <c r="AY5" s="56">
        <v>0.03</v>
      </c>
      <c r="AZ5" s="56">
        <v>0.03</v>
      </c>
      <c r="BA5" s="56">
        <v>0</v>
      </c>
      <c r="BB5" s="56">
        <v>0.15</v>
      </c>
      <c r="BC5" s="56">
        <v>0.7</v>
      </c>
      <c r="BD5" s="56">
        <v>0.7</v>
      </c>
      <c r="BE5" s="56">
        <v>0.1</v>
      </c>
      <c r="BF5" s="56">
        <v>0.65</v>
      </c>
      <c r="BG5" s="56">
        <v>0.6</v>
      </c>
      <c r="BH5" s="56">
        <v>0.6</v>
      </c>
      <c r="BI5" s="170">
        <v>0</v>
      </c>
      <c r="BJ5" s="56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430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430</v>
      </c>
      <c r="CU5" s="56" t="s">
        <v>430</v>
      </c>
      <c r="CV5" s="56" t="s">
        <v>430</v>
      </c>
      <c r="CW5" s="56" t="s">
        <v>430</v>
      </c>
      <c r="CX5" s="56" t="s">
        <v>430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9" t="s">
        <v>431</v>
      </c>
      <c r="ES5" s="170">
        <v>50</v>
      </c>
      <c r="ET5" s="170">
        <v>34</v>
      </c>
    </row>
    <row r="6" spans="1:150">
      <c r="A6" s="56">
        <v>5</v>
      </c>
      <c r="B6" s="240" t="s">
        <v>225</v>
      </c>
      <c r="C6" s="170">
        <v>0</v>
      </c>
      <c r="D6" s="239" t="s">
        <v>419</v>
      </c>
      <c r="E6" s="170">
        <v>184</v>
      </c>
      <c r="F6" s="239" t="s">
        <v>420</v>
      </c>
      <c r="G6" s="170">
        <v>166</v>
      </c>
      <c r="H6" s="239" t="s">
        <v>421</v>
      </c>
      <c r="I6" s="170">
        <v>300</v>
      </c>
      <c r="J6" s="239" t="s">
        <v>433</v>
      </c>
      <c r="K6" s="170">
        <v>1</v>
      </c>
      <c r="L6" s="240" t="s">
        <v>423</v>
      </c>
      <c r="M6" s="56">
        <v>1</v>
      </c>
      <c r="N6" s="240" t="s">
        <v>423</v>
      </c>
      <c r="O6" s="170" t="s">
        <v>424</v>
      </c>
      <c r="P6" s="56">
        <v>1</v>
      </c>
      <c r="Q6" s="170" t="s">
        <v>425</v>
      </c>
      <c r="R6" s="217">
        <v>11</v>
      </c>
      <c r="S6" s="170" t="s">
        <v>426</v>
      </c>
      <c r="T6" s="170" t="s">
        <v>427</v>
      </c>
      <c r="U6" s="170">
        <v>1</v>
      </c>
      <c r="V6" s="170">
        <v>1</v>
      </c>
      <c r="W6" s="203" t="s">
        <v>428</v>
      </c>
      <c r="X6" s="203" t="s">
        <v>428</v>
      </c>
      <c r="Y6" s="203">
        <v>1</v>
      </c>
      <c r="Z6" s="170" t="s">
        <v>429</v>
      </c>
      <c r="AA6" s="203">
        <v>2</v>
      </c>
      <c r="AB6" s="170">
        <v>2</v>
      </c>
      <c r="AC6" s="56">
        <v>11</v>
      </c>
      <c r="AD6" s="56">
        <v>6</v>
      </c>
      <c r="AE6" s="56">
        <v>0</v>
      </c>
      <c r="AF6" s="170">
        <v>30</v>
      </c>
      <c r="AG6" s="170">
        <v>25</v>
      </c>
      <c r="AH6" s="170">
        <v>30</v>
      </c>
      <c r="AI6" s="170">
        <v>31</v>
      </c>
      <c r="AJ6" s="170">
        <v>20</v>
      </c>
      <c r="AK6" s="170">
        <v>0</v>
      </c>
      <c r="AL6" s="170">
        <v>0</v>
      </c>
      <c r="AM6" s="170">
        <v>0</v>
      </c>
      <c r="AN6" s="56">
        <v>320</v>
      </c>
      <c r="AO6" s="170">
        <v>0.15</v>
      </c>
      <c r="AP6" s="170">
        <v>1</v>
      </c>
      <c r="AQ6" s="170">
        <v>0.2</v>
      </c>
      <c r="AR6" s="170">
        <v>0</v>
      </c>
      <c r="AS6" s="170">
        <v>0</v>
      </c>
      <c r="AT6" s="170">
        <v>30</v>
      </c>
      <c r="AU6" s="170">
        <v>25</v>
      </c>
      <c r="AV6" s="170">
        <v>35</v>
      </c>
      <c r="AW6" s="170">
        <v>25</v>
      </c>
      <c r="AX6" s="170">
        <v>0.9</v>
      </c>
      <c r="AY6" s="170">
        <v>0.1</v>
      </c>
      <c r="AZ6" s="170">
        <v>0.05</v>
      </c>
      <c r="BA6" s="56">
        <v>0</v>
      </c>
      <c r="BB6" s="170">
        <v>0.15</v>
      </c>
      <c r="BC6" s="170">
        <v>0.6</v>
      </c>
      <c r="BD6" s="170">
        <v>0.6</v>
      </c>
      <c r="BE6" s="170">
        <v>0.1</v>
      </c>
      <c r="BF6" s="170">
        <v>0.55000000000000004</v>
      </c>
      <c r="BG6" s="170">
        <v>0.5</v>
      </c>
      <c r="BH6" s="170">
        <v>0.5</v>
      </c>
      <c r="BI6" s="170">
        <v>0</v>
      </c>
      <c r="BJ6" s="170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430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430</v>
      </c>
      <c r="CU6" s="170" t="s">
        <v>430</v>
      </c>
      <c r="CV6" s="170" t="s">
        <v>430</v>
      </c>
      <c r="CW6" s="170" t="s">
        <v>430</v>
      </c>
      <c r="CX6" s="170" t="s">
        <v>430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9" t="s">
        <v>431</v>
      </c>
      <c r="ES6" s="170">
        <v>50</v>
      </c>
      <c r="ET6" s="170">
        <v>43</v>
      </c>
    </row>
    <row r="7" spans="1:150">
      <c r="A7" s="56">
        <v>6</v>
      </c>
      <c r="B7" s="240" t="s">
        <v>84</v>
      </c>
      <c r="C7" s="170">
        <v>0</v>
      </c>
      <c r="D7" s="239" t="s">
        <v>419</v>
      </c>
      <c r="E7" s="170">
        <v>184</v>
      </c>
      <c r="F7" s="239" t="s">
        <v>420</v>
      </c>
      <c r="G7" s="170">
        <v>166</v>
      </c>
      <c r="H7" s="239" t="s">
        <v>421</v>
      </c>
      <c r="I7" s="170">
        <v>300</v>
      </c>
      <c r="J7" s="239" t="s">
        <v>433</v>
      </c>
      <c r="K7" s="170">
        <v>1</v>
      </c>
      <c r="L7" s="240" t="s">
        <v>423</v>
      </c>
      <c r="M7" s="56">
        <v>1</v>
      </c>
      <c r="N7" s="240" t="s">
        <v>423</v>
      </c>
      <c r="O7" s="170" t="s">
        <v>424</v>
      </c>
      <c r="P7" s="56">
        <v>1</v>
      </c>
      <c r="Q7" s="170" t="s">
        <v>425</v>
      </c>
      <c r="R7" s="217">
        <v>11</v>
      </c>
      <c r="S7" s="170" t="s">
        <v>426</v>
      </c>
      <c r="T7" s="170" t="s">
        <v>427</v>
      </c>
      <c r="U7" s="170">
        <v>1</v>
      </c>
      <c r="V7" s="170">
        <v>1</v>
      </c>
      <c r="W7" s="203" t="s">
        <v>428</v>
      </c>
      <c r="X7" s="203" t="s">
        <v>428</v>
      </c>
      <c r="Y7" s="203">
        <v>1</v>
      </c>
      <c r="Z7" s="170" t="s">
        <v>429</v>
      </c>
      <c r="AA7" s="203">
        <v>3</v>
      </c>
      <c r="AB7" s="170">
        <v>2</v>
      </c>
      <c r="AC7" s="56">
        <v>11</v>
      </c>
      <c r="AD7" s="56">
        <v>6</v>
      </c>
      <c r="AE7" s="56">
        <v>0</v>
      </c>
      <c r="AF7" s="170">
        <v>30</v>
      </c>
      <c r="AG7" s="170">
        <v>25</v>
      </c>
      <c r="AH7" s="170">
        <v>30</v>
      </c>
      <c r="AI7" s="170">
        <v>31</v>
      </c>
      <c r="AJ7" s="170">
        <v>20</v>
      </c>
      <c r="AK7" s="170">
        <v>0</v>
      </c>
      <c r="AL7" s="170">
        <v>0</v>
      </c>
      <c r="AM7" s="170">
        <v>0</v>
      </c>
      <c r="AN7" s="56">
        <v>320</v>
      </c>
      <c r="AO7" s="170">
        <v>0.15</v>
      </c>
      <c r="AP7" s="170">
        <v>0.98</v>
      </c>
      <c r="AQ7" s="170">
        <v>0.2</v>
      </c>
      <c r="AR7" s="170">
        <v>0</v>
      </c>
      <c r="AS7" s="170">
        <v>0</v>
      </c>
      <c r="AT7" s="170">
        <v>30</v>
      </c>
      <c r="AU7" s="170">
        <v>25</v>
      </c>
      <c r="AV7" s="170">
        <v>35</v>
      </c>
      <c r="AW7" s="170">
        <v>25</v>
      </c>
      <c r="AX7" s="170">
        <v>0.9</v>
      </c>
      <c r="AY7" s="170">
        <v>0.1</v>
      </c>
      <c r="AZ7" s="170">
        <v>0.05</v>
      </c>
      <c r="BA7" s="56">
        <v>0</v>
      </c>
      <c r="BB7" s="170">
        <v>0.15</v>
      </c>
      <c r="BC7" s="170">
        <v>0.6</v>
      </c>
      <c r="BD7" s="170">
        <v>0.65</v>
      </c>
      <c r="BE7" s="170">
        <v>0.1</v>
      </c>
      <c r="BF7" s="170">
        <v>0.55000000000000004</v>
      </c>
      <c r="BG7" s="170">
        <v>0.5</v>
      </c>
      <c r="BH7" s="170">
        <v>0.5</v>
      </c>
      <c r="BI7" s="170">
        <v>0</v>
      </c>
      <c r="BJ7" s="170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430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430</v>
      </c>
      <c r="CU7" s="170" t="s">
        <v>430</v>
      </c>
      <c r="CV7" s="170" t="s">
        <v>430</v>
      </c>
      <c r="CW7" s="170" t="s">
        <v>430</v>
      </c>
      <c r="CX7" s="170" t="s">
        <v>430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9" t="s">
        <v>431</v>
      </c>
      <c r="ES7" s="170">
        <v>50</v>
      </c>
      <c r="ET7" s="170">
        <v>52</v>
      </c>
    </row>
    <row r="8" spans="1:150">
      <c r="A8" s="56">
        <v>7</v>
      </c>
      <c r="B8" s="240" t="s">
        <v>85</v>
      </c>
      <c r="C8" s="170">
        <v>0</v>
      </c>
      <c r="D8" s="239" t="s">
        <v>419</v>
      </c>
      <c r="E8" s="170">
        <v>184</v>
      </c>
      <c r="F8" s="239" t="s">
        <v>420</v>
      </c>
      <c r="G8" s="170">
        <v>166</v>
      </c>
      <c r="H8" s="239" t="s">
        <v>421</v>
      </c>
      <c r="I8" s="170">
        <v>300</v>
      </c>
      <c r="J8" s="239" t="s">
        <v>433</v>
      </c>
      <c r="K8" s="170">
        <v>1</v>
      </c>
      <c r="L8" s="240" t="s">
        <v>423</v>
      </c>
      <c r="M8" s="56">
        <v>1</v>
      </c>
      <c r="N8" s="240" t="s">
        <v>423</v>
      </c>
      <c r="O8" s="170" t="s">
        <v>424</v>
      </c>
      <c r="P8" s="56">
        <v>1</v>
      </c>
      <c r="Q8" s="170" t="s">
        <v>425</v>
      </c>
      <c r="R8" s="217">
        <v>11</v>
      </c>
      <c r="S8" s="170" t="s">
        <v>426</v>
      </c>
      <c r="T8" s="170" t="s">
        <v>427</v>
      </c>
      <c r="U8" s="170">
        <v>1</v>
      </c>
      <c r="V8" s="170">
        <v>1</v>
      </c>
      <c r="W8" s="203" t="s">
        <v>428</v>
      </c>
      <c r="X8" s="203" t="s">
        <v>428</v>
      </c>
      <c r="Y8" s="203">
        <v>1</v>
      </c>
      <c r="Z8" s="170" t="s">
        <v>429</v>
      </c>
      <c r="AA8" s="203">
        <v>4</v>
      </c>
      <c r="AB8" s="170">
        <v>2</v>
      </c>
      <c r="AC8" s="56">
        <v>11</v>
      </c>
      <c r="AD8" s="56">
        <v>6</v>
      </c>
      <c r="AE8" s="56">
        <v>0</v>
      </c>
      <c r="AF8" s="170">
        <v>30</v>
      </c>
      <c r="AG8" s="170">
        <v>25</v>
      </c>
      <c r="AH8" s="170">
        <v>30</v>
      </c>
      <c r="AI8" s="170">
        <v>31</v>
      </c>
      <c r="AJ8" s="170">
        <v>20</v>
      </c>
      <c r="AK8" s="170">
        <v>0</v>
      </c>
      <c r="AL8" s="170">
        <v>0</v>
      </c>
      <c r="AM8" s="170">
        <v>0</v>
      </c>
      <c r="AN8" s="56">
        <v>320</v>
      </c>
      <c r="AO8" s="170">
        <v>0.15</v>
      </c>
      <c r="AP8" s="170">
        <v>0.95</v>
      </c>
      <c r="AQ8" s="170">
        <v>0.15</v>
      </c>
      <c r="AR8" s="170">
        <v>0</v>
      </c>
      <c r="AS8" s="170">
        <v>0</v>
      </c>
      <c r="AT8" s="170">
        <v>30</v>
      </c>
      <c r="AU8" s="170">
        <v>25</v>
      </c>
      <c r="AV8" s="170">
        <v>35</v>
      </c>
      <c r="AW8" s="170">
        <v>25</v>
      </c>
      <c r="AX8" s="170">
        <v>0.9</v>
      </c>
      <c r="AY8" s="170">
        <v>0.3</v>
      </c>
      <c r="AZ8" s="170">
        <v>0.1</v>
      </c>
      <c r="BA8" s="56">
        <v>0</v>
      </c>
      <c r="BB8" s="170">
        <v>0.15</v>
      </c>
      <c r="BC8" s="170">
        <v>0.5</v>
      </c>
      <c r="BD8" s="170">
        <v>0.55000000000000004</v>
      </c>
      <c r="BE8" s="170">
        <v>0.1</v>
      </c>
      <c r="BF8" s="170">
        <v>0.45</v>
      </c>
      <c r="BG8" s="170">
        <v>0.5</v>
      </c>
      <c r="BH8" s="170">
        <v>0.5</v>
      </c>
      <c r="BI8" s="170">
        <v>0</v>
      </c>
      <c r="BJ8" s="170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430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430</v>
      </c>
      <c r="CU8" s="170" t="s">
        <v>430</v>
      </c>
      <c r="CV8" s="170" t="s">
        <v>430</v>
      </c>
      <c r="CW8" s="170" t="s">
        <v>430</v>
      </c>
      <c r="CX8" s="170" t="s">
        <v>430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9" t="s">
        <v>431</v>
      </c>
      <c r="ES8" s="170">
        <v>50</v>
      </c>
      <c r="ET8" s="170">
        <v>61</v>
      </c>
    </row>
    <row r="9" spans="1:150">
      <c r="A9" s="56">
        <v>8</v>
      </c>
      <c r="B9" s="240" t="s">
        <v>86</v>
      </c>
      <c r="C9" s="170">
        <v>0</v>
      </c>
      <c r="D9" s="239" t="s">
        <v>419</v>
      </c>
      <c r="E9" s="170">
        <v>184</v>
      </c>
      <c r="F9" s="239" t="s">
        <v>420</v>
      </c>
      <c r="G9" s="170">
        <v>166</v>
      </c>
      <c r="H9" s="239" t="s">
        <v>421</v>
      </c>
      <c r="I9" s="170">
        <v>300</v>
      </c>
      <c r="J9" s="239" t="s">
        <v>433</v>
      </c>
      <c r="K9" s="170">
        <v>1</v>
      </c>
      <c r="L9" s="240" t="s">
        <v>423</v>
      </c>
      <c r="M9" s="56">
        <v>1</v>
      </c>
      <c r="N9" s="240" t="s">
        <v>423</v>
      </c>
      <c r="O9" s="170" t="s">
        <v>424</v>
      </c>
      <c r="P9" s="56">
        <v>1</v>
      </c>
      <c r="Q9" s="170" t="s">
        <v>425</v>
      </c>
      <c r="R9" s="217">
        <v>11</v>
      </c>
      <c r="S9" s="170" t="s">
        <v>426</v>
      </c>
      <c r="T9" s="170" t="s">
        <v>427</v>
      </c>
      <c r="U9" s="170">
        <v>1</v>
      </c>
      <c r="V9" s="170">
        <v>1</v>
      </c>
      <c r="W9" s="203" t="s">
        <v>428</v>
      </c>
      <c r="X9" s="203" t="s">
        <v>428</v>
      </c>
      <c r="Y9" s="203">
        <v>1</v>
      </c>
      <c r="Z9" s="170" t="s">
        <v>429</v>
      </c>
      <c r="AA9" s="203">
        <v>5</v>
      </c>
      <c r="AB9" s="170">
        <v>2</v>
      </c>
      <c r="AC9" s="56">
        <v>11</v>
      </c>
      <c r="AD9" s="56">
        <v>14</v>
      </c>
      <c r="AE9" s="56">
        <v>0</v>
      </c>
      <c r="AF9" s="170">
        <v>30</v>
      </c>
      <c r="AG9" s="170">
        <v>30</v>
      </c>
      <c r="AH9" s="170">
        <v>40</v>
      </c>
      <c r="AI9" s="170">
        <v>10</v>
      </c>
      <c r="AJ9" s="170">
        <v>26</v>
      </c>
      <c r="AK9" s="170">
        <v>0</v>
      </c>
      <c r="AL9" s="170">
        <v>0</v>
      </c>
      <c r="AM9" s="170">
        <v>0</v>
      </c>
      <c r="AN9" s="56">
        <v>320</v>
      </c>
      <c r="AO9" s="170">
        <v>0.15</v>
      </c>
      <c r="AP9" s="170">
        <v>0.7</v>
      </c>
      <c r="AQ9" s="170">
        <v>0.1</v>
      </c>
      <c r="AR9" s="170">
        <v>0</v>
      </c>
      <c r="AS9" s="170">
        <v>0</v>
      </c>
      <c r="AT9" s="170">
        <v>30</v>
      </c>
      <c r="AU9" s="170">
        <v>30</v>
      </c>
      <c r="AV9" s="170">
        <v>36</v>
      </c>
      <c r="AW9" s="170">
        <v>50</v>
      </c>
      <c r="AX9" s="170">
        <v>0.9</v>
      </c>
      <c r="AY9" s="170">
        <v>0.06</v>
      </c>
      <c r="AZ9" s="170">
        <v>0.03</v>
      </c>
      <c r="BA9" s="56">
        <v>0</v>
      </c>
      <c r="BB9" s="170">
        <v>0.3</v>
      </c>
      <c r="BC9" s="170">
        <v>0.55000000000000004</v>
      </c>
      <c r="BD9" s="170">
        <v>0.75</v>
      </c>
      <c r="BE9" s="170">
        <v>0.2</v>
      </c>
      <c r="BF9" s="170">
        <v>0.75</v>
      </c>
      <c r="BG9" s="170">
        <v>0.65</v>
      </c>
      <c r="BH9" s="170">
        <v>0.7</v>
      </c>
      <c r="BI9" s="170">
        <v>0</v>
      </c>
      <c r="BJ9" s="170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430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430</v>
      </c>
      <c r="CU9" s="170" t="s">
        <v>430</v>
      </c>
      <c r="CV9" s="170" t="s">
        <v>430</v>
      </c>
      <c r="CW9" s="170" t="s">
        <v>430</v>
      </c>
      <c r="CX9" s="170" t="s">
        <v>430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9" t="s">
        <v>431</v>
      </c>
      <c r="ES9" s="170">
        <v>50</v>
      </c>
      <c r="ET9" s="170">
        <v>70</v>
      </c>
    </row>
    <row r="10" spans="1:150">
      <c r="A10" s="56">
        <v>9</v>
      </c>
      <c r="B10" s="240" t="s">
        <v>87</v>
      </c>
      <c r="C10" s="170">
        <v>0</v>
      </c>
      <c r="D10" s="239" t="s">
        <v>419</v>
      </c>
      <c r="E10" s="170">
        <v>184</v>
      </c>
      <c r="F10" s="239" t="s">
        <v>420</v>
      </c>
      <c r="G10" s="170">
        <v>166</v>
      </c>
      <c r="H10" s="239" t="s">
        <v>421</v>
      </c>
      <c r="I10" s="170">
        <v>300</v>
      </c>
      <c r="J10" s="239" t="s">
        <v>433</v>
      </c>
      <c r="K10" s="170">
        <v>1</v>
      </c>
      <c r="L10" s="240" t="s">
        <v>423</v>
      </c>
      <c r="M10" s="56">
        <v>1</v>
      </c>
      <c r="N10" s="240" t="s">
        <v>423</v>
      </c>
      <c r="O10" s="170" t="s">
        <v>424</v>
      </c>
      <c r="P10" s="56">
        <v>1</v>
      </c>
      <c r="Q10" s="170" t="s">
        <v>425</v>
      </c>
      <c r="R10" s="217">
        <v>11</v>
      </c>
      <c r="S10" s="170" t="s">
        <v>426</v>
      </c>
      <c r="T10" s="170" t="s">
        <v>427</v>
      </c>
      <c r="U10" s="170">
        <v>1</v>
      </c>
      <c r="V10" s="170">
        <v>1</v>
      </c>
      <c r="W10" s="203" t="s">
        <v>428</v>
      </c>
      <c r="X10" s="203" t="s">
        <v>428</v>
      </c>
      <c r="Y10" s="203">
        <v>1</v>
      </c>
      <c r="Z10" s="170" t="s">
        <v>429</v>
      </c>
      <c r="AA10" s="203">
        <v>5</v>
      </c>
      <c r="AB10" s="170">
        <v>2</v>
      </c>
      <c r="AC10" s="56">
        <v>11</v>
      </c>
      <c r="AD10" s="56">
        <v>14</v>
      </c>
      <c r="AE10" s="56">
        <v>0</v>
      </c>
      <c r="AF10" s="170">
        <v>30</v>
      </c>
      <c r="AG10" s="170">
        <v>30</v>
      </c>
      <c r="AH10" s="170">
        <v>40</v>
      </c>
      <c r="AI10" s="170">
        <v>10</v>
      </c>
      <c r="AJ10" s="170">
        <v>26</v>
      </c>
      <c r="AK10" s="170">
        <v>0</v>
      </c>
      <c r="AL10" s="170">
        <v>0</v>
      </c>
      <c r="AM10" s="170">
        <v>0</v>
      </c>
      <c r="AN10" s="56">
        <v>320</v>
      </c>
      <c r="AO10" s="170">
        <v>0.15</v>
      </c>
      <c r="AP10" s="170">
        <v>0.7</v>
      </c>
      <c r="AQ10" s="170">
        <v>0.1</v>
      </c>
      <c r="AR10" s="170">
        <v>0</v>
      </c>
      <c r="AS10" s="170">
        <v>0</v>
      </c>
      <c r="AT10" s="170">
        <v>30</v>
      </c>
      <c r="AU10" s="170">
        <v>30</v>
      </c>
      <c r="AV10" s="170">
        <v>36</v>
      </c>
      <c r="AW10" s="170">
        <v>50</v>
      </c>
      <c r="AX10" s="170">
        <v>0.9</v>
      </c>
      <c r="AY10" s="170">
        <v>0.06</v>
      </c>
      <c r="AZ10" s="170">
        <v>0.03</v>
      </c>
      <c r="BA10" s="56">
        <v>0</v>
      </c>
      <c r="BB10" s="170">
        <v>0.3</v>
      </c>
      <c r="BC10" s="170">
        <v>0.5</v>
      </c>
      <c r="BD10" s="170">
        <v>0.75</v>
      </c>
      <c r="BE10" s="170">
        <v>0.2</v>
      </c>
      <c r="BF10" s="170">
        <v>0.75</v>
      </c>
      <c r="BG10" s="170">
        <v>0.65</v>
      </c>
      <c r="BH10" s="170">
        <v>0.7</v>
      </c>
      <c r="BI10" s="170">
        <v>0</v>
      </c>
      <c r="BJ10" s="170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430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430</v>
      </c>
      <c r="CU10" s="170" t="s">
        <v>430</v>
      </c>
      <c r="CV10" s="170" t="s">
        <v>430</v>
      </c>
      <c r="CW10" s="170" t="s">
        <v>430</v>
      </c>
      <c r="CX10" s="170" t="s">
        <v>430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9" t="s">
        <v>431</v>
      </c>
      <c r="ES10" s="170">
        <v>50</v>
      </c>
      <c r="ET10" s="170">
        <v>79</v>
      </c>
    </row>
    <row r="11" spans="1:150">
      <c r="A11" s="56">
        <v>10</v>
      </c>
      <c r="B11" s="240" t="s">
        <v>88</v>
      </c>
      <c r="C11" s="170">
        <v>0</v>
      </c>
      <c r="D11" s="239" t="s">
        <v>419</v>
      </c>
      <c r="E11" s="170">
        <v>184</v>
      </c>
      <c r="F11" s="239" t="s">
        <v>420</v>
      </c>
      <c r="G11" s="170">
        <v>166</v>
      </c>
      <c r="H11" s="239" t="s">
        <v>421</v>
      </c>
      <c r="I11" s="170">
        <v>300</v>
      </c>
      <c r="J11" s="239" t="s">
        <v>433</v>
      </c>
      <c r="K11" s="170">
        <v>1</v>
      </c>
      <c r="L11" s="240" t="s">
        <v>423</v>
      </c>
      <c r="M11" s="56">
        <v>1</v>
      </c>
      <c r="N11" s="240" t="s">
        <v>423</v>
      </c>
      <c r="O11" s="170" t="s">
        <v>424</v>
      </c>
      <c r="P11" s="56">
        <v>1</v>
      </c>
      <c r="Q11" s="170" t="s">
        <v>425</v>
      </c>
      <c r="R11" s="217">
        <v>11</v>
      </c>
      <c r="S11" s="170" t="s">
        <v>426</v>
      </c>
      <c r="T11" s="170" t="s">
        <v>427</v>
      </c>
      <c r="U11" s="170">
        <v>1</v>
      </c>
      <c r="V11" s="170">
        <v>1</v>
      </c>
      <c r="W11" s="203" t="s">
        <v>428</v>
      </c>
      <c r="X11" s="203" t="s">
        <v>428</v>
      </c>
      <c r="Y11" s="203">
        <v>1</v>
      </c>
      <c r="Z11" s="170" t="s">
        <v>429</v>
      </c>
      <c r="AA11" s="203">
        <v>6</v>
      </c>
      <c r="AB11" s="170">
        <v>2</v>
      </c>
      <c r="AC11" s="56">
        <v>11</v>
      </c>
      <c r="AD11" s="56">
        <v>0</v>
      </c>
      <c r="AE11" s="56">
        <v>0</v>
      </c>
      <c r="AF11" s="170">
        <v>30</v>
      </c>
      <c r="AG11" s="170">
        <v>25</v>
      </c>
      <c r="AH11" s="170">
        <v>70</v>
      </c>
      <c r="AI11" s="170">
        <v>11</v>
      </c>
      <c r="AJ11" s="170">
        <v>10</v>
      </c>
      <c r="AK11" s="170">
        <v>0</v>
      </c>
      <c r="AL11" s="170">
        <v>0</v>
      </c>
      <c r="AM11" s="170">
        <v>0</v>
      </c>
      <c r="AN11" s="56">
        <v>320</v>
      </c>
      <c r="AO11" s="170">
        <v>0.15</v>
      </c>
      <c r="AP11" s="170">
        <v>1.1000000000000001</v>
      </c>
      <c r="AQ11" s="170">
        <v>0.4</v>
      </c>
      <c r="AR11" s="170">
        <v>0</v>
      </c>
      <c r="AS11" s="170">
        <v>0</v>
      </c>
      <c r="AT11" s="170">
        <v>30</v>
      </c>
      <c r="AU11" s="170">
        <v>30</v>
      </c>
      <c r="AV11" s="170">
        <v>36</v>
      </c>
      <c r="AW11" s="170">
        <v>50</v>
      </c>
      <c r="AX11" s="170">
        <v>0.9</v>
      </c>
      <c r="AY11" s="170">
        <v>0.03</v>
      </c>
      <c r="AZ11" s="170">
        <v>0.03</v>
      </c>
      <c r="BA11" s="56">
        <v>0</v>
      </c>
      <c r="BB11" s="170">
        <v>0.3</v>
      </c>
      <c r="BC11" s="170">
        <v>0.6</v>
      </c>
      <c r="BD11" s="170">
        <v>1.2</v>
      </c>
      <c r="BE11" s="170">
        <v>0.2</v>
      </c>
      <c r="BF11" s="170">
        <v>1.1000000000000001</v>
      </c>
      <c r="BG11" s="170">
        <v>0.6</v>
      </c>
      <c r="BH11" s="170">
        <v>0.6</v>
      </c>
      <c r="BI11" s="170">
        <v>0</v>
      </c>
      <c r="BJ11" s="170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430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430</v>
      </c>
      <c r="CU11" s="170" t="s">
        <v>430</v>
      </c>
      <c r="CV11" s="170" t="s">
        <v>430</v>
      </c>
      <c r="CW11" s="170" t="s">
        <v>430</v>
      </c>
      <c r="CX11" s="170" t="s">
        <v>430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9" t="s">
        <v>434</v>
      </c>
      <c r="ES11" s="170">
        <v>50</v>
      </c>
      <c r="ET11" s="170">
        <v>88</v>
      </c>
    </row>
    <row r="12" spans="1:150">
      <c r="A12" s="56">
        <v>11</v>
      </c>
      <c r="B12" s="240" t="s">
        <v>89</v>
      </c>
      <c r="C12" s="170">
        <v>0</v>
      </c>
      <c r="D12" s="239" t="s">
        <v>419</v>
      </c>
      <c r="E12" s="170">
        <v>184</v>
      </c>
      <c r="F12" s="239" t="s">
        <v>420</v>
      </c>
      <c r="G12" s="170">
        <v>166</v>
      </c>
      <c r="H12" s="239" t="s">
        <v>421</v>
      </c>
      <c r="I12" s="170">
        <v>300</v>
      </c>
      <c r="J12" s="239" t="s">
        <v>433</v>
      </c>
      <c r="K12" s="170">
        <v>1</v>
      </c>
      <c r="L12" s="240" t="s">
        <v>423</v>
      </c>
      <c r="M12" s="56">
        <v>1</v>
      </c>
      <c r="N12" s="240" t="s">
        <v>423</v>
      </c>
      <c r="O12" s="170" t="s">
        <v>424</v>
      </c>
      <c r="P12" s="56">
        <v>1</v>
      </c>
      <c r="Q12" s="170" t="s">
        <v>425</v>
      </c>
      <c r="R12" s="217">
        <v>11</v>
      </c>
      <c r="S12" s="170" t="s">
        <v>426</v>
      </c>
      <c r="T12" s="170" t="s">
        <v>427</v>
      </c>
      <c r="U12" s="170">
        <v>1</v>
      </c>
      <c r="V12" s="170">
        <v>1</v>
      </c>
      <c r="W12" s="203" t="s">
        <v>428</v>
      </c>
      <c r="X12" s="203" t="s">
        <v>428</v>
      </c>
      <c r="Y12" s="203">
        <v>1</v>
      </c>
      <c r="Z12" s="170" t="s">
        <v>429</v>
      </c>
      <c r="AA12" s="203">
        <v>7</v>
      </c>
      <c r="AB12" s="170">
        <v>2</v>
      </c>
      <c r="AC12" s="56">
        <v>11</v>
      </c>
      <c r="AD12" s="56">
        <v>0</v>
      </c>
      <c r="AE12" s="56">
        <v>0</v>
      </c>
      <c r="AF12" s="170">
        <v>30</v>
      </c>
      <c r="AG12" s="170">
        <v>25</v>
      </c>
      <c r="AH12" s="170">
        <v>70</v>
      </c>
      <c r="AI12" s="170">
        <v>11</v>
      </c>
      <c r="AJ12" s="170">
        <v>10</v>
      </c>
      <c r="AK12" s="170">
        <v>0</v>
      </c>
      <c r="AL12" s="170">
        <v>0</v>
      </c>
      <c r="AM12" s="170">
        <v>0</v>
      </c>
      <c r="AN12" s="56">
        <v>320</v>
      </c>
      <c r="AO12" s="170">
        <v>0.15</v>
      </c>
      <c r="AP12" s="170">
        <v>1.1000000000000001</v>
      </c>
      <c r="AQ12" s="170">
        <v>0.4</v>
      </c>
      <c r="AR12" s="170">
        <v>0</v>
      </c>
      <c r="AS12" s="170">
        <v>0</v>
      </c>
      <c r="AT12" s="170">
        <v>30</v>
      </c>
      <c r="AU12" s="170">
        <v>30</v>
      </c>
      <c r="AV12" s="170">
        <v>36</v>
      </c>
      <c r="AW12" s="170">
        <v>50</v>
      </c>
      <c r="AX12" s="170">
        <v>0.9</v>
      </c>
      <c r="AY12" s="170">
        <v>0.03</v>
      </c>
      <c r="AZ12" s="170">
        <v>0.03</v>
      </c>
      <c r="BA12" s="56">
        <v>0</v>
      </c>
      <c r="BB12" s="170">
        <v>0.3</v>
      </c>
      <c r="BC12" s="170">
        <v>0.6</v>
      </c>
      <c r="BD12" s="170">
        <v>1.2</v>
      </c>
      <c r="BE12" s="170">
        <v>0.2</v>
      </c>
      <c r="BF12" s="170">
        <v>1.1000000000000001</v>
      </c>
      <c r="BG12" s="170">
        <v>0.6</v>
      </c>
      <c r="BH12" s="170">
        <v>0.6</v>
      </c>
      <c r="BI12" s="170">
        <v>0</v>
      </c>
      <c r="BJ12" s="170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430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430</v>
      </c>
      <c r="CU12" s="170" t="s">
        <v>430</v>
      </c>
      <c r="CV12" s="170" t="s">
        <v>430</v>
      </c>
      <c r="CW12" s="170" t="s">
        <v>430</v>
      </c>
      <c r="CX12" s="170" t="s">
        <v>430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9" t="s">
        <v>434</v>
      </c>
      <c r="ES12" s="170">
        <v>50</v>
      </c>
      <c r="ET12" s="170">
        <v>97</v>
      </c>
    </row>
    <row r="13" spans="1:150">
      <c r="A13" s="56">
        <v>12</v>
      </c>
      <c r="B13" s="240" t="s">
        <v>90</v>
      </c>
      <c r="C13" s="170">
        <v>0</v>
      </c>
      <c r="D13" s="239" t="s">
        <v>419</v>
      </c>
      <c r="E13" s="170">
        <v>184</v>
      </c>
      <c r="F13" s="239" t="s">
        <v>420</v>
      </c>
      <c r="G13" s="170">
        <v>166</v>
      </c>
      <c r="H13" s="239" t="s">
        <v>421</v>
      </c>
      <c r="I13" s="170">
        <v>300</v>
      </c>
      <c r="J13" s="239" t="s">
        <v>433</v>
      </c>
      <c r="K13" s="170">
        <v>1</v>
      </c>
      <c r="L13" s="240" t="s">
        <v>423</v>
      </c>
      <c r="M13" s="56">
        <v>1</v>
      </c>
      <c r="N13" s="240" t="s">
        <v>423</v>
      </c>
      <c r="O13" s="170" t="s">
        <v>424</v>
      </c>
      <c r="P13" s="56">
        <v>1</v>
      </c>
      <c r="Q13" s="170" t="s">
        <v>425</v>
      </c>
      <c r="R13" s="217">
        <v>11</v>
      </c>
      <c r="S13" s="170" t="s">
        <v>426</v>
      </c>
      <c r="T13" s="170" t="s">
        <v>427</v>
      </c>
      <c r="U13" s="170">
        <v>1</v>
      </c>
      <c r="V13" s="170">
        <v>1</v>
      </c>
      <c r="W13" s="203" t="s">
        <v>428</v>
      </c>
      <c r="X13" s="203" t="s">
        <v>428</v>
      </c>
      <c r="Y13" s="203">
        <v>1</v>
      </c>
      <c r="Z13" s="170" t="s">
        <v>429</v>
      </c>
      <c r="AA13" s="203">
        <v>8</v>
      </c>
      <c r="AB13" s="170">
        <v>2</v>
      </c>
      <c r="AC13" s="56">
        <v>11</v>
      </c>
      <c r="AD13" s="56">
        <v>0</v>
      </c>
      <c r="AE13" s="56">
        <v>0</v>
      </c>
      <c r="AF13" s="170">
        <v>30</v>
      </c>
      <c r="AG13" s="170">
        <v>25</v>
      </c>
      <c r="AH13" s="170">
        <v>70</v>
      </c>
      <c r="AI13" s="170">
        <v>11</v>
      </c>
      <c r="AJ13" s="170">
        <v>10</v>
      </c>
      <c r="AK13" s="170">
        <v>0</v>
      </c>
      <c r="AL13" s="170">
        <v>0</v>
      </c>
      <c r="AM13" s="170">
        <v>0</v>
      </c>
      <c r="AN13" s="56">
        <v>320</v>
      </c>
      <c r="AO13" s="170">
        <v>0.15</v>
      </c>
      <c r="AP13" s="170">
        <v>1.1000000000000001</v>
      </c>
      <c r="AQ13" s="170">
        <v>0.4</v>
      </c>
      <c r="AR13" s="170">
        <v>0</v>
      </c>
      <c r="AS13" s="170">
        <v>0</v>
      </c>
      <c r="AT13" s="170">
        <v>30</v>
      </c>
      <c r="AU13" s="170">
        <v>30</v>
      </c>
      <c r="AV13" s="170">
        <v>36</v>
      </c>
      <c r="AW13" s="170">
        <v>50</v>
      </c>
      <c r="AX13" s="170">
        <v>0.9</v>
      </c>
      <c r="AY13" s="170">
        <v>0.03</v>
      </c>
      <c r="AZ13" s="170">
        <v>0.03</v>
      </c>
      <c r="BA13" s="56">
        <v>0</v>
      </c>
      <c r="BB13" s="170">
        <v>0.3</v>
      </c>
      <c r="BC13" s="170">
        <v>0.6</v>
      </c>
      <c r="BD13" s="170">
        <v>1.2</v>
      </c>
      <c r="BE13" s="170">
        <v>0.2</v>
      </c>
      <c r="BF13" s="170">
        <v>1.1000000000000001</v>
      </c>
      <c r="BG13" s="170">
        <v>0.6</v>
      </c>
      <c r="BH13" s="170">
        <v>0.6</v>
      </c>
      <c r="BI13" s="170">
        <v>0</v>
      </c>
      <c r="BJ13" s="170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430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430</v>
      </c>
      <c r="CU13" s="170" t="s">
        <v>430</v>
      </c>
      <c r="CV13" s="170" t="s">
        <v>430</v>
      </c>
      <c r="CW13" s="170" t="s">
        <v>430</v>
      </c>
      <c r="CX13" s="170" t="s">
        <v>430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9" t="s">
        <v>434</v>
      </c>
      <c r="ES13" s="170">
        <v>50</v>
      </c>
      <c r="ET13" s="170">
        <v>106</v>
      </c>
    </row>
    <row r="14" spans="1:150">
      <c r="A14" s="56">
        <v>13</v>
      </c>
      <c r="B14" s="240" t="s">
        <v>91</v>
      </c>
      <c r="C14" s="170">
        <v>0</v>
      </c>
      <c r="D14" s="239" t="s">
        <v>435</v>
      </c>
      <c r="E14" s="170">
        <v>163</v>
      </c>
      <c r="F14" s="239" t="s">
        <v>436</v>
      </c>
      <c r="G14" s="170">
        <v>143</v>
      </c>
      <c r="H14" s="239" t="s">
        <v>436</v>
      </c>
      <c r="I14" s="170">
        <v>320</v>
      </c>
      <c r="J14" s="239" t="s">
        <v>437</v>
      </c>
      <c r="K14" s="170">
        <v>1</v>
      </c>
      <c r="L14" s="240" t="s">
        <v>423</v>
      </c>
      <c r="M14" s="56">
        <v>1</v>
      </c>
      <c r="N14" s="240" t="s">
        <v>423</v>
      </c>
      <c r="O14" s="170" t="s">
        <v>424</v>
      </c>
      <c r="P14" s="56">
        <v>1</v>
      </c>
      <c r="Q14" s="170" t="s">
        <v>425</v>
      </c>
      <c r="R14" s="217">
        <v>11</v>
      </c>
      <c r="S14" s="170" t="s">
        <v>426</v>
      </c>
      <c r="T14" s="170" t="s">
        <v>438</v>
      </c>
      <c r="U14" s="170">
        <v>1</v>
      </c>
      <c r="V14" s="170">
        <v>1</v>
      </c>
      <c r="W14" s="203" t="s">
        <v>428</v>
      </c>
      <c r="X14" s="203" t="s">
        <v>428</v>
      </c>
      <c r="Y14" s="203">
        <v>2</v>
      </c>
      <c r="Z14" s="170" t="s">
        <v>439</v>
      </c>
      <c r="AA14" s="203">
        <v>1</v>
      </c>
      <c r="AB14" s="170">
        <v>13</v>
      </c>
      <c r="AC14" s="170">
        <v>15</v>
      </c>
      <c r="AD14" s="170">
        <v>7</v>
      </c>
      <c r="AE14" s="56"/>
      <c r="AF14" s="170">
        <v>20</v>
      </c>
      <c r="AG14" s="170">
        <v>22</v>
      </c>
      <c r="AH14" s="170">
        <v>35</v>
      </c>
      <c r="AI14" s="170">
        <v>30</v>
      </c>
      <c r="AJ14" s="170">
        <v>39</v>
      </c>
      <c r="AK14" s="170">
        <v>0</v>
      </c>
      <c r="AL14" s="170">
        <v>0</v>
      </c>
      <c r="AM14" s="170">
        <v>0</v>
      </c>
      <c r="AN14" s="170">
        <v>309</v>
      </c>
      <c r="AO14" s="170">
        <v>0.15</v>
      </c>
      <c r="AP14" s="170">
        <v>0.4</v>
      </c>
      <c r="AQ14" s="170">
        <v>0.05</v>
      </c>
      <c r="AR14" s="170">
        <v>0</v>
      </c>
      <c r="AS14" s="170">
        <v>0</v>
      </c>
      <c r="AT14" s="170">
        <v>30</v>
      </c>
      <c r="AU14" s="170">
        <v>20</v>
      </c>
      <c r="AV14" s="170">
        <v>40</v>
      </c>
      <c r="AW14" s="170">
        <v>56</v>
      </c>
      <c r="AX14" s="170">
        <v>0.95</v>
      </c>
      <c r="AY14" s="170">
        <v>0.3</v>
      </c>
      <c r="AZ14" s="170">
        <v>0.02</v>
      </c>
      <c r="BA14" s="56">
        <v>0</v>
      </c>
      <c r="BB14" s="170">
        <v>0.2</v>
      </c>
      <c r="BC14" s="170">
        <v>0.2</v>
      </c>
      <c r="BD14" s="170">
        <v>0.6</v>
      </c>
      <c r="BE14" s="170">
        <v>0.05</v>
      </c>
      <c r="BF14" s="170">
        <v>0.6</v>
      </c>
      <c r="BG14" s="170">
        <v>0.5</v>
      </c>
      <c r="BH14" s="170">
        <v>0.6</v>
      </c>
      <c r="BI14" s="170">
        <v>0</v>
      </c>
      <c r="BJ14" s="170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430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430</v>
      </c>
      <c r="CU14" s="170" t="s">
        <v>430</v>
      </c>
      <c r="CV14" s="170" t="s">
        <v>430</v>
      </c>
      <c r="CW14" s="170" t="s">
        <v>430</v>
      </c>
      <c r="CX14" s="170" t="s">
        <v>430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9" t="s">
        <v>434</v>
      </c>
      <c r="ES14" s="170">
        <v>50</v>
      </c>
      <c r="ET14" s="170">
        <v>115</v>
      </c>
    </row>
    <row r="15" spans="1:150">
      <c r="A15" s="56">
        <v>14</v>
      </c>
      <c r="B15" s="240" t="s">
        <v>99</v>
      </c>
      <c r="C15" s="170">
        <v>0</v>
      </c>
      <c r="D15" s="239" t="s">
        <v>435</v>
      </c>
      <c r="E15" s="170">
        <v>163</v>
      </c>
      <c r="F15" s="239" t="s">
        <v>436</v>
      </c>
      <c r="G15" s="170">
        <v>143</v>
      </c>
      <c r="H15" s="239" t="s">
        <v>436</v>
      </c>
      <c r="I15" s="170">
        <v>320</v>
      </c>
      <c r="J15" s="239" t="s">
        <v>437</v>
      </c>
      <c r="K15" s="170">
        <v>1</v>
      </c>
      <c r="L15" s="240" t="s">
        <v>423</v>
      </c>
      <c r="M15" s="56">
        <v>1</v>
      </c>
      <c r="N15" s="240" t="s">
        <v>423</v>
      </c>
      <c r="O15" s="170" t="s">
        <v>424</v>
      </c>
      <c r="P15" s="56">
        <v>1</v>
      </c>
      <c r="Q15" s="170" t="s">
        <v>425</v>
      </c>
      <c r="R15" s="217">
        <v>11</v>
      </c>
      <c r="S15" s="170" t="s">
        <v>426</v>
      </c>
      <c r="T15" s="170" t="s">
        <v>438</v>
      </c>
      <c r="U15" s="170">
        <v>1</v>
      </c>
      <c r="V15" s="170">
        <v>1</v>
      </c>
      <c r="W15" s="203" t="s">
        <v>428</v>
      </c>
      <c r="X15" s="203" t="s">
        <v>428</v>
      </c>
      <c r="Y15" s="203">
        <v>2</v>
      </c>
      <c r="Z15" s="170" t="s">
        <v>439</v>
      </c>
      <c r="AA15" s="203">
        <v>1</v>
      </c>
      <c r="AB15" s="170">
        <v>13</v>
      </c>
      <c r="AC15" s="170">
        <v>15</v>
      </c>
      <c r="AD15" s="170">
        <v>7</v>
      </c>
      <c r="AE15" s="56"/>
      <c r="AF15" s="170">
        <v>20</v>
      </c>
      <c r="AG15" s="170">
        <v>22</v>
      </c>
      <c r="AH15" s="170">
        <v>35</v>
      </c>
      <c r="AI15" s="170">
        <v>30</v>
      </c>
      <c r="AJ15" s="170">
        <v>39</v>
      </c>
      <c r="AK15" s="170">
        <v>0</v>
      </c>
      <c r="AL15" s="170">
        <v>0</v>
      </c>
      <c r="AM15" s="170">
        <v>0</v>
      </c>
      <c r="AN15" s="170">
        <v>309</v>
      </c>
      <c r="AO15" s="170">
        <v>0.15</v>
      </c>
      <c r="AP15" s="170">
        <v>0.4</v>
      </c>
      <c r="AQ15" s="170">
        <v>0.05</v>
      </c>
      <c r="AR15" s="170">
        <v>0</v>
      </c>
      <c r="AS15" s="170">
        <v>0</v>
      </c>
      <c r="AT15" s="170">
        <v>30</v>
      </c>
      <c r="AU15" s="170">
        <v>20</v>
      </c>
      <c r="AV15" s="170">
        <v>40</v>
      </c>
      <c r="AW15" s="170">
        <v>56</v>
      </c>
      <c r="AX15" s="170">
        <v>0.95</v>
      </c>
      <c r="AY15" s="170">
        <v>0.3</v>
      </c>
      <c r="AZ15" s="170">
        <v>0.02</v>
      </c>
      <c r="BA15" s="56">
        <v>0</v>
      </c>
      <c r="BB15" s="170">
        <v>0.2</v>
      </c>
      <c r="BC15" s="170">
        <v>0.2</v>
      </c>
      <c r="BD15" s="170">
        <v>0.6</v>
      </c>
      <c r="BE15" s="170">
        <v>0.05</v>
      </c>
      <c r="BF15" s="170">
        <v>0.6</v>
      </c>
      <c r="BG15" s="170">
        <v>0.5</v>
      </c>
      <c r="BH15" s="170">
        <v>0.6</v>
      </c>
      <c r="BI15" s="170">
        <v>0</v>
      </c>
      <c r="BJ15" s="170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430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430</v>
      </c>
      <c r="CU15" s="170" t="s">
        <v>430</v>
      </c>
      <c r="CV15" s="170" t="s">
        <v>430</v>
      </c>
      <c r="CW15" s="170" t="s">
        <v>430</v>
      </c>
      <c r="CX15" s="170" t="s">
        <v>430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9" t="s">
        <v>434</v>
      </c>
      <c r="ES15" s="170">
        <v>50</v>
      </c>
      <c r="ET15" s="170">
        <v>124</v>
      </c>
    </row>
    <row r="16" spans="1:150">
      <c r="A16" s="56">
        <v>15</v>
      </c>
      <c r="B16" s="240" t="s">
        <v>100</v>
      </c>
      <c r="C16" s="170">
        <v>0</v>
      </c>
      <c r="D16" s="239" t="s">
        <v>435</v>
      </c>
      <c r="E16" s="170">
        <v>163</v>
      </c>
      <c r="F16" s="239" t="s">
        <v>436</v>
      </c>
      <c r="G16" s="170">
        <v>143</v>
      </c>
      <c r="H16" s="239" t="s">
        <v>436</v>
      </c>
      <c r="I16" s="170">
        <v>320</v>
      </c>
      <c r="J16" s="239" t="s">
        <v>437</v>
      </c>
      <c r="K16" s="170">
        <v>1</v>
      </c>
      <c r="L16" s="240" t="s">
        <v>423</v>
      </c>
      <c r="M16" s="56">
        <v>1</v>
      </c>
      <c r="N16" s="240" t="s">
        <v>423</v>
      </c>
      <c r="O16" s="170" t="s">
        <v>424</v>
      </c>
      <c r="P16" s="56">
        <v>1</v>
      </c>
      <c r="Q16" s="170" t="s">
        <v>425</v>
      </c>
      <c r="R16" s="217">
        <v>11</v>
      </c>
      <c r="S16" s="170" t="s">
        <v>426</v>
      </c>
      <c r="T16" s="170" t="s">
        <v>438</v>
      </c>
      <c r="U16" s="170">
        <v>1</v>
      </c>
      <c r="V16" s="170">
        <v>1</v>
      </c>
      <c r="W16" s="203" t="s">
        <v>428</v>
      </c>
      <c r="X16" s="203" t="s">
        <v>428</v>
      </c>
      <c r="Y16" s="203">
        <v>2</v>
      </c>
      <c r="Z16" s="170" t="s">
        <v>439</v>
      </c>
      <c r="AA16" s="203">
        <v>1</v>
      </c>
      <c r="AB16" s="170">
        <v>13</v>
      </c>
      <c r="AC16" s="170">
        <v>15</v>
      </c>
      <c r="AD16" s="170">
        <v>7</v>
      </c>
      <c r="AE16" s="56"/>
      <c r="AF16" s="170">
        <v>20</v>
      </c>
      <c r="AG16" s="170">
        <v>22</v>
      </c>
      <c r="AH16" s="170">
        <v>35</v>
      </c>
      <c r="AI16" s="170">
        <v>30</v>
      </c>
      <c r="AJ16" s="170">
        <v>39</v>
      </c>
      <c r="AK16" s="170">
        <v>0</v>
      </c>
      <c r="AL16" s="170">
        <v>0</v>
      </c>
      <c r="AM16" s="170">
        <v>0</v>
      </c>
      <c r="AN16" s="170">
        <v>309</v>
      </c>
      <c r="AO16" s="170">
        <v>0.15</v>
      </c>
      <c r="AP16" s="170">
        <v>0.4</v>
      </c>
      <c r="AQ16" s="170">
        <v>0.05</v>
      </c>
      <c r="AR16" s="170">
        <v>0</v>
      </c>
      <c r="AS16" s="170">
        <v>0</v>
      </c>
      <c r="AT16" s="170">
        <v>30</v>
      </c>
      <c r="AU16" s="170">
        <v>20</v>
      </c>
      <c r="AV16" s="170">
        <v>40</v>
      </c>
      <c r="AW16" s="170">
        <v>56</v>
      </c>
      <c r="AX16" s="170">
        <v>0.95</v>
      </c>
      <c r="AY16" s="170">
        <v>0.3</v>
      </c>
      <c r="AZ16" s="170">
        <v>0.02</v>
      </c>
      <c r="BA16" s="56">
        <v>0</v>
      </c>
      <c r="BB16" s="170">
        <v>0.2</v>
      </c>
      <c r="BC16" s="170">
        <v>0.2</v>
      </c>
      <c r="BD16" s="170">
        <v>0.6</v>
      </c>
      <c r="BE16" s="170">
        <v>0.05</v>
      </c>
      <c r="BF16" s="170">
        <v>0.6</v>
      </c>
      <c r="BG16" s="170">
        <v>0.5</v>
      </c>
      <c r="BH16" s="170">
        <v>0.6</v>
      </c>
      <c r="BI16" s="170">
        <v>0</v>
      </c>
      <c r="BJ16" s="170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430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430</v>
      </c>
      <c r="CU16" s="170" t="s">
        <v>430</v>
      </c>
      <c r="CV16" s="170" t="s">
        <v>430</v>
      </c>
      <c r="CW16" s="170" t="s">
        <v>430</v>
      </c>
      <c r="CX16" s="170" t="s">
        <v>430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9" t="s">
        <v>434</v>
      </c>
      <c r="ES16" s="170">
        <v>50</v>
      </c>
      <c r="ET16" s="170">
        <v>133</v>
      </c>
    </row>
    <row r="17" spans="1:170">
      <c r="A17" s="56">
        <v>16</v>
      </c>
      <c r="B17" s="240" t="s">
        <v>101</v>
      </c>
      <c r="C17" s="170">
        <v>0</v>
      </c>
      <c r="D17" s="239" t="s">
        <v>435</v>
      </c>
      <c r="E17" s="170">
        <v>163</v>
      </c>
      <c r="F17" s="239" t="s">
        <v>436</v>
      </c>
      <c r="G17" s="170">
        <v>143</v>
      </c>
      <c r="H17" s="239" t="s">
        <v>436</v>
      </c>
      <c r="I17" s="170">
        <v>320</v>
      </c>
      <c r="J17" s="239" t="s">
        <v>437</v>
      </c>
      <c r="K17" s="170">
        <v>1</v>
      </c>
      <c r="L17" s="240" t="s">
        <v>423</v>
      </c>
      <c r="M17" s="56">
        <v>1</v>
      </c>
      <c r="N17" s="240" t="s">
        <v>423</v>
      </c>
      <c r="O17" s="170" t="s">
        <v>424</v>
      </c>
      <c r="P17" s="56">
        <v>1</v>
      </c>
      <c r="Q17" s="170" t="s">
        <v>425</v>
      </c>
      <c r="R17" s="217">
        <v>11</v>
      </c>
      <c r="S17" s="170" t="s">
        <v>426</v>
      </c>
      <c r="T17" s="170" t="s">
        <v>438</v>
      </c>
      <c r="U17" s="170">
        <v>1</v>
      </c>
      <c r="V17" s="170">
        <v>1</v>
      </c>
      <c r="W17" s="203" t="s">
        <v>428</v>
      </c>
      <c r="X17" s="203" t="s">
        <v>428</v>
      </c>
      <c r="Y17" s="203">
        <v>2</v>
      </c>
      <c r="Z17" s="170" t="s">
        <v>439</v>
      </c>
      <c r="AA17" s="203">
        <v>1</v>
      </c>
      <c r="AB17" s="170">
        <v>13</v>
      </c>
      <c r="AC17" s="170">
        <v>15</v>
      </c>
      <c r="AD17" s="170">
        <v>7</v>
      </c>
      <c r="AE17" s="56"/>
      <c r="AF17" s="170">
        <v>20</v>
      </c>
      <c r="AG17" s="170">
        <v>22</v>
      </c>
      <c r="AH17" s="170">
        <v>35</v>
      </c>
      <c r="AI17" s="170">
        <v>30</v>
      </c>
      <c r="AJ17" s="170">
        <v>39</v>
      </c>
      <c r="AK17" s="170">
        <v>0</v>
      </c>
      <c r="AL17" s="170">
        <v>0</v>
      </c>
      <c r="AM17" s="170">
        <v>0</v>
      </c>
      <c r="AN17" s="170">
        <v>309</v>
      </c>
      <c r="AO17" s="170">
        <v>0.15</v>
      </c>
      <c r="AP17" s="170">
        <v>0.4</v>
      </c>
      <c r="AQ17" s="170">
        <v>0.05</v>
      </c>
      <c r="AR17" s="170">
        <v>0</v>
      </c>
      <c r="AS17" s="170">
        <v>0</v>
      </c>
      <c r="AT17" s="170">
        <v>30</v>
      </c>
      <c r="AU17" s="170">
        <v>20</v>
      </c>
      <c r="AV17" s="170">
        <v>40</v>
      </c>
      <c r="AW17" s="170">
        <v>56</v>
      </c>
      <c r="AX17" s="170">
        <v>0.95</v>
      </c>
      <c r="AY17" s="170">
        <v>0.3</v>
      </c>
      <c r="AZ17" s="170">
        <v>0.02</v>
      </c>
      <c r="BA17" s="56">
        <v>0</v>
      </c>
      <c r="BB17" s="170">
        <v>0.2</v>
      </c>
      <c r="BC17" s="170">
        <v>0.2</v>
      </c>
      <c r="BD17" s="170">
        <v>0.6</v>
      </c>
      <c r="BE17" s="170">
        <v>0.05</v>
      </c>
      <c r="BF17" s="170">
        <v>0.6</v>
      </c>
      <c r="BG17" s="170">
        <v>0.5</v>
      </c>
      <c r="BH17" s="170">
        <v>0.6</v>
      </c>
      <c r="BI17" s="170">
        <v>0</v>
      </c>
      <c r="BJ17" s="170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430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430</v>
      </c>
      <c r="CU17" s="170" t="s">
        <v>430</v>
      </c>
      <c r="CV17" s="170" t="s">
        <v>430</v>
      </c>
      <c r="CW17" s="170" t="s">
        <v>430</v>
      </c>
      <c r="CX17" s="170" t="s">
        <v>430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9" t="s">
        <v>434</v>
      </c>
      <c r="ES17" s="170">
        <v>50</v>
      </c>
      <c r="ET17" s="170">
        <v>142</v>
      </c>
    </row>
    <row r="18" spans="1:170">
      <c r="A18" s="56">
        <v>17</v>
      </c>
      <c r="B18" s="240" t="s">
        <v>102</v>
      </c>
      <c r="C18" s="170">
        <v>0</v>
      </c>
      <c r="D18" s="239" t="s">
        <v>435</v>
      </c>
      <c r="E18" s="170">
        <v>163</v>
      </c>
      <c r="F18" s="239" t="s">
        <v>436</v>
      </c>
      <c r="G18" s="170">
        <v>143</v>
      </c>
      <c r="H18" s="239" t="s">
        <v>436</v>
      </c>
      <c r="I18" s="170">
        <v>320</v>
      </c>
      <c r="J18" s="239" t="s">
        <v>437</v>
      </c>
      <c r="K18" s="170">
        <v>1</v>
      </c>
      <c r="L18" s="240" t="s">
        <v>423</v>
      </c>
      <c r="M18" s="56">
        <v>1</v>
      </c>
      <c r="N18" s="240" t="s">
        <v>423</v>
      </c>
      <c r="O18" s="170" t="s">
        <v>424</v>
      </c>
      <c r="P18" s="56">
        <v>1</v>
      </c>
      <c r="Q18" s="170" t="s">
        <v>425</v>
      </c>
      <c r="R18" s="217">
        <v>11</v>
      </c>
      <c r="S18" s="170" t="s">
        <v>426</v>
      </c>
      <c r="T18" s="170" t="s">
        <v>438</v>
      </c>
      <c r="U18" s="170">
        <v>1</v>
      </c>
      <c r="V18" s="170">
        <v>1</v>
      </c>
      <c r="W18" s="203" t="s">
        <v>428</v>
      </c>
      <c r="X18" s="203" t="s">
        <v>428</v>
      </c>
      <c r="Y18" s="203">
        <v>2</v>
      </c>
      <c r="Z18" s="170" t="s">
        <v>439</v>
      </c>
      <c r="AA18" s="203">
        <v>2</v>
      </c>
      <c r="AB18" s="170">
        <v>13</v>
      </c>
      <c r="AC18" s="170">
        <v>15</v>
      </c>
      <c r="AE18" s="56"/>
      <c r="AF18" s="170">
        <v>30</v>
      </c>
      <c r="AG18" s="170">
        <v>25</v>
      </c>
      <c r="AH18" s="170">
        <v>80</v>
      </c>
      <c r="AI18" s="170">
        <v>11</v>
      </c>
      <c r="AJ18" s="170">
        <v>26</v>
      </c>
      <c r="AK18" s="170">
        <v>0</v>
      </c>
      <c r="AL18" s="170">
        <v>0</v>
      </c>
      <c r="AM18" s="170">
        <v>0</v>
      </c>
      <c r="AN18" s="170">
        <v>309</v>
      </c>
      <c r="AO18" s="170">
        <v>0.15</v>
      </c>
      <c r="AP18" s="170">
        <v>1.1399999999999999</v>
      </c>
      <c r="AQ18" s="170">
        <v>0.4</v>
      </c>
      <c r="AR18" s="170">
        <v>0</v>
      </c>
      <c r="AS18" s="170">
        <v>0</v>
      </c>
      <c r="AT18" s="170">
        <v>30</v>
      </c>
      <c r="AU18" s="170">
        <v>20</v>
      </c>
      <c r="AV18" s="170">
        <v>40</v>
      </c>
      <c r="AW18" s="170">
        <v>56</v>
      </c>
      <c r="AX18" s="170">
        <v>0.9</v>
      </c>
      <c r="AY18" s="170">
        <v>0.06</v>
      </c>
      <c r="AZ18" s="170">
        <v>0.03</v>
      </c>
      <c r="BA18" s="56">
        <v>0</v>
      </c>
      <c r="BB18" s="170">
        <v>0.1</v>
      </c>
      <c r="BC18" s="170">
        <v>0.2</v>
      </c>
      <c r="BD18" s="170">
        <v>1.25</v>
      </c>
      <c r="BE18" s="170">
        <v>0.2</v>
      </c>
      <c r="BF18" s="170">
        <v>1.1000000000000001</v>
      </c>
      <c r="BG18" s="170">
        <v>0.85</v>
      </c>
      <c r="BH18" s="170">
        <v>0.95</v>
      </c>
      <c r="BI18" s="170">
        <v>0</v>
      </c>
      <c r="BJ18" s="170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430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430</v>
      </c>
      <c r="CU18" s="170" t="s">
        <v>430</v>
      </c>
      <c r="CV18" s="170" t="s">
        <v>430</v>
      </c>
      <c r="CW18" s="170" t="s">
        <v>430</v>
      </c>
      <c r="CX18" s="170" t="s">
        <v>430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9" t="s">
        <v>434</v>
      </c>
      <c r="ES18" s="170">
        <v>50</v>
      </c>
      <c r="ET18" s="170">
        <v>151</v>
      </c>
    </row>
    <row r="19" spans="1:170">
      <c r="A19" s="56">
        <v>18</v>
      </c>
      <c r="B19" s="240" t="s">
        <v>103</v>
      </c>
      <c r="C19" s="170">
        <v>0</v>
      </c>
      <c r="D19" s="239" t="s">
        <v>435</v>
      </c>
      <c r="E19" s="170">
        <v>163</v>
      </c>
      <c r="F19" s="239" t="s">
        <v>436</v>
      </c>
      <c r="G19" s="170">
        <v>143</v>
      </c>
      <c r="H19" s="239" t="s">
        <v>436</v>
      </c>
      <c r="I19" s="170">
        <v>320</v>
      </c>
      <c r="J19" s="239" t="s">
        <v>437</v>
      </c>
      <c r="K19" s="170">
        <v>1</v>
      </c>
      <c r="L19" s="240" t="s">
        <v>423</v>
      </c>
      <c r="M19" s="56">
        <v>1</v>
      </c>
      <c r="N19" s="240" t="s">
        <v>423</v>
      </c>
      <c r="O19" s="170" t="s">
        <v>424</v>
      </c>
      <c r="P19" s="56">
        <v>1</v>
      </c>
      <c r="Q19" s="170" t="s">
        <v>425</v>
      </c>
      <c r="R19" s="217">
        <v>11</v>
      </c>
      <c r="S19" s="170" t="s">
        <v>426</v>
      </c>
      <c r="T19" s="170" t="s">
        <v>438</v>
      </c>
      <c r="U19" s="170">
        <v>1</v>
      </c>
      <c r="V19" s="170">
        <v>1</v>
      </c>
      <c r="W19" s="203" t="s">
        <v>428</v>
      </c>
      <c r="X19" s="203" t="s">
        <v>428</v>
      </c>
      <c r="Y19" s="203">
        <v>2</v>
      </c>
      <c r="Z19" s="170" t="s">
        <v>439</v>
      </c>
      <c r="AA19" s="203">
        <v>3</v>
      </c>
      <c r="AB19" s="170">
        <v>13</v>
      </c>
      <c r="AC19" s="170">
        <v>15</v>
      </c>
      <c r="AD19" s="170">
        <v>0</v>
      </c>
      <c r="AE19" s="56">
        <v>0</v>
      </c>
      <c r="AF19" s="170">
        <v>30</v>
      </c>
      <c r="AG19" s="170">
        <v>25</v>
      </c>
      <c r="AH19" s="170">
        <v>80</v>
      </c>
      <c r="AI19" s="170">
        <v>11</v>
      </c>
      <c r="AJ19" s="170">
        <v>10</v>
      </c>
      <c r="AK19" s="170">
        <v>0</v>
      </c>
      <c r="AL19" s="170">
        <v>0</v>
      </c>
      <c r="AM19" s="170">
        <v>0</v>
      </c>
      <c r="AN19" s="170">
        <v>309</v>
      </c>
      <c r="AO19" s="170">
        <v>0.15</v>
      </c>
      <c r="AP19" s="170">
        <v>1.1399999999999999</v>
      </c>
      <c r="AQ19" s="170">
        <v>0.4</v>
      </c>
      <c r="AR19" s="170">
        <v>0</v>
      </c>
      <c r="AS19" s="170">
        <v>0</v>
      </c>
      <c r="AT19" s="170">
        <v>30</v>
      </c>
      <c r="AU19" s="170">
        <v>20</v>
      </c>
      <c r="AV19" s="170">
        <v>40</v>
      </c>
      <c r="AW19" s="170">
        <v>56</v>
      </c>
      <c r="AX19" s="170">
        <v>0.9</v>
      </c>
      <c r="AY19" s="170">
        <v>0.06</v>
      </c>
      <c r="AZ19" s="170">
        <v>0.03</v>
      </c>
      <c r="BA19" s="56">
        <v>0</v>
      </c>
      <c r="BB19" s="170">
        <v>0.1</v>
      </c>
      <c r="BC19" s="170">
        <v>0.6</v>
      </c>
      <c r="BD19" s="170">
        <v>1.25</v>
      </c>
      <c r="BE19" s="170">
        <v>0.2</v>
      </c>
      <c r="BF19" s="170">
        <v>1.1000000000000001</v>
      </c>
      <c r="BG19" s="170">
        <v>0.85</v>
      </c>
      <c r="BH19" s="170">
        <v>0.95</v>
      </c>
      <c r="BI19" s="170">
        <v>0</v>
      </c>
      <c r="BJ19" s="170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430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430</v>
      </c>
      <c r="CU19" s="170" t="s">
        <v>430</v>
      </c>
      <c r="CV19" s="170" t="s">
        <v>430</v>
      </c>
      <c r="CW19" s="170" t="s">
        <v>430</v>
      </c>
      <c r="CX19" s="170" t="s">
        <v>430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9" t="s">
        <v>434</v>
      </c>
      <c r="ES19" s="170">
        <v>50</v>
      </c>
      <c r="ET19" s="170">
        <v>160</v>
      </c>
    </row>
    <row r="20" spans="1:170">
      <c r="A20" s="56">
        <v>19</v>
      </c>
      <c r="B20" s="240" t="s">
        <v>104</v>
      </c>
      <c r="C20" s="170">
        <v>0</v>
      </c>
      <c r="D20" s="239" t="s">
        <v>435</v>
      </c>
      <c r="E20" s="170">
        <v>163</v>
      </c>
      <c r="F20" s="239" t="s">
        <v>436</v>
      </c>
      <c r="G20" s="170">
        <v>143</v>
      </c>
      <c r="H20" s="239" t="s">
        <v>436</v>
      </c>
      <c r="I20" s="170">
        <v>320</v>
      </c>
      <c r="J20" s="239" t="s">
        <v>437</v>
      </c>
      <c r="K20" s="170">
        <v>1</v>
      </c>
      <c r="L20" s="240" t="s">
        <v>423</v>
      </c>
      <c r="M20" s="56">
        <v>1</v>
      </c>
      <c r="N20" s="240" t="s">
        <v>423</v>
      </c>
      <c r="O20" s="170" t="s">
        <v>424</v>
      </c>
      <c r="P20" s="56">
        <v>1</v>
      </c>
      <c r="Q20" s="170" t="s">
        <v>425</v>
      </c>
      <c r="R20" s="217">
        <v>11</v>
      </c>
      <c r="S20" s="170" t="s">
        <v>426</v>
      </c>
      <c r="T20" s="170" t="s">
        <v>438</v>
      </c>
      <c r="U20" s="170">
        <v>1</v>
      </c>
      <c r="V20" s="170">
        <v>1</v>
      </c>
      <c r="W20" s="203" t="s">
        <v>428</v>
      </c>
      <c r="X20" s="203" t="s">
        <v>428</v>
      </c>
      <c r="Y20" s="203">
        <v>2</v>
      </c>
      <c r="Z20" s="170" t="s">
        <v>439</v>
      </c>
      <c r="AA20" s="203">
        <v>4</v>
      </c>
      <c r="AB20" s="170">
        <v>13</v>
      </c>
      <c r="AC20" s="170">
        <v>15</v>
      </c>
      <c r="AE20" s="56"/>
      <c r="AF20" s="170">
        <v>30</v>
      </c>
      <c r="AG20" s="170">
        <v>25</v>
      </c>
      <c r="AH20" s="170">
        <v>80</v>
      </c>
      <c r="AI20" s="170">
        <v>11</v>
      </c>
      <c r="AJ20" s="170">
        <v>26</v>
      </c>
      <c r="AK20" s="170">
        <v>0</v>
      </c>
      <c r="AL20" s="170">
        <v>0</v>
      </c>
      <c r="AM20" s="170">
        <v>0</v>
      </c>
      <c r="AN20" s="170">
        <v>309</v>
      </c>
      <c r="AO20" s="170">
        <v>0.15</v>
      </c>
      <c r="AP20" s="170">
        <v>1.1399999999999999</v>
      </c>
      <c r="AQ20" s="170">
        <v>0.4</v>
      </c>
      <c r="AR20" s="170">
        <v>0</v>
      </c>
      <c r="AS20" s="170">
        <v>0</v>
      </c>
      <c r="AT20" s="170">
        <v>30</v>
      </c>
      <c r="AU20" s="170">
        <v>20</v>
      </c>
      <c r="AV20" s="170">
        <v>40</v>
      </c>
      <c r="AW20" s="170">
        <v>56</v>
      </c>
      <c r="AX20" s="170">
        <v>0.9</v>
      </c>
      <c r="AY20" s="170">
        <v>0.06</v>
      </c>
      <c r="AZ20" s="170">
        <v>0.03</v>
      </c>
      <c r="BA20" s="56">
        <v>0</v>
      </c>
      <c r="BB20" s="170">
        <v>0.1</v>
      </c>
      <c r="BC20" s="170">
        <v>0.83</v>
      </c>
      <c r="BD20" s="170">
        <v>1.25</v>
      </c>
      <c r="BE20" s="170">
        <v>0.2</v>
      </c>
      <c r="BF20" s="170">
        <v>1.1000000000000001</v>
      </c>
      <c r="BG20" s="170">
        <v>0.85</v>
      </c>
      <c r="BH20" s="170">
        <v>0.95</v>
      </c>
      <c r="BI20" s="170">
        <v>0</v>
      </c>
      <c r="BJ20" s="170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430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430</v>
      </c>
      <c r="CU20" s="170" t="s">
        <v>430</v>
      </c>
      <c r="CV20" s="170" t="s">
        <v>430</v>
      </c>
      <c r="CW20" s="170" t="s">
        <v>430</v>
      </c>
      <c r="CX20" s="170" t="s">
        <v>430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9" t="s">
        <v>434</v>
      </c>
      <c r="ES20" s="170">
        <v>50</v>
      </c>
      <c r="ET20" s="170">
        <v>169</v>
      </c>
    </row>
    <row r="21" spans="1:170">
      <c r="A21" s="56">
        <v>20</v>
      </c>
      <c r="B21" s="240" t="s">
        <v>105</v>
      </c>
      <c r="C21" s="170">
        <v>0</v>
      </c>
      <c r="D21" s="239" t="s">
        <v>435</v>
      </c>
      <c r="E21" s="170">
        <v>163</v>
      </c>
      <c r="F21" s="239" t="s">
        <v>436</v>
      </c>
      <c r="G21" s="170">
        <v>143</v>
      </c>
      <c r="H21" s="239" t="s">
        <v>436</v>
      </c>
      <c r="I21" s="170">
        <v>320</v>
      </c>
      <c r="J21" s="239" t="s">
        <v>437</v>
      </c>
      <c r="K21" s="170">
        <v>1</v>
      </c>
      <c r="L21" s="240" t="s">
        <v>423</v>
      </c>
      <c r="M21" s="56">
        <v>1</v>
      </c>
      <c r="N21" s="240" t="s">
        <v>423</v>
      </c>
      <c r="O21" s="170" t="s">
        <v>424</v>
      </c>
      <c r="P21" s="56">
        <v>1</v>
      </c>
      <c r="Q21" s="170" t="s">
        <v>425</v>
      </c>
      <c r="R21" s="217">
        <v>11</v>
      </c>
      <c r="S21" s="170" t="s">
        <v>426</v>
      </c>
      <c r="T21" s="170" t="s">
        <v>438</v>
      </c>
      <c r="U21" s="170">
        <v>1</v>
      </c>
      <c r="V21" s="170">
        <v>1</v>
      </c>
      <c r="W21" s="203" t="s">
        <v>428</v>
      </c>
      <c r="X21" s="203" t="s">
        <v>428</v>
      </c>
      <c r="Y21" s="203">
        <v>2</v>
      </c>
      <c r="Z21" s="170" t="s">
        <v>439</v>
      </c>
      <c r="AA21" s="203">
        <v>8</v>
      </c>
      <c r="AB21" s="170">
        <v>13</v>
      </c>
      <c r="AC21" s="170">
        <v>15</v>
      </c>
      <c r="AE21" s="56"/>
      <c r="AF21" s="170">
        <v>30</v>
      </c>
      <c r="AG21" s="170">
        <v>25</v>
      </c>
      <c r="AH21" s="170">
        <v>80</v>
      </c>
      <c r="AI21" s="170">
        <v>11</v>
      </c>
      <c r="AJ21" s="170">
        <v>26</v>
      </c>
      <c r="AK21" s="170">
        <v>0</v>
      </c>
      <c r="AL21" s="170">
        <v>0</v>
      </c>
      <c r="AM21" s="170">
        <v>0</v>
      </c>
      <c r="AN21" s="170">
        <v>309</v>
      </c>
      <c r="AO21" s="170">
        <v>0.15</v>
      </c>
      <c r="AP21" s="170">
        <v>1.1399999999999999</v>
      </c>
      <c r="AQ21" s="170">
        <v>0.4</v>
      </c>
      <c r="AR21" s="170">
        <v>0</v>
      </c>
      <c r="AS21" s="170">
        <v>0</v>
      </c>
      <c r="AT21" s="170">
        <v>30</v>
      </c>
      <c r="AU21" s="170">
        <v>20</v>
      </c>
      <c r="AV21" s="170">
        <v>40</v>
      </c>
      <c r="AW21" s="170">
        <v>56</v>
      </c>
      <c r="AX21" s="170">
        <v>0.9</v>
      </c>
      <c r="AY21" s="170">
        <v>0.06</v>
      </c>
      <c r="AZ21" s="170">
        <v>0.03</v>
      </c>
      <c r="BA21" s="56">
        <v>0</v>
      </c>
      <c r="BB21" s="170">
        <v>0.1</v>
      </c>
      <c r="BC21" s="170">
        <v>0.83</v>
      </c>
      <c r="BD21" s="170">
        <v>1.25</v>
      </c>
      <c r="BE21" s="170">
        <v>0.2</v>
      </c>
      <c r="BF21" s="170">
        <v>1.1000000000000001</v>
      </c>
      <c r="BG21" s="170">
        <v>0.85</v>
      </c>
      <c r="BH21" s="170">
        <v>0.95</v>
      </c>
      <c r="BI21" s="170">
        <v>0</v>
      </c>
      <c r="BJ21" s="170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430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430</v>
      </c>
      <c r="CU21" s="170" t="s">
        <v>430</v>
      </c>
      <c r="CV21" s="170" t="s">
        <v>430</v>
      </c>
      <c r="CW21" s="170" t="s">
        <v>430</v>
      </c>
      <c r="CX21" s="170" t="s">
        <v>430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9" t="s">
        <v>434</v>
      </c>
      <c r="ES21" s="170">
        <v>50</v>
      </c>
      <c r="ET21" s="170">
        <v>178</v>
      </c>
    </row>
    <row r="22" spans="1:170">
      <c r="A22" s="56">
        <v>21</v>
      </c>
      <c r="B22" s="240" t="s">
        <v>106</v>
      </c>
      <c r="C22" s="170">
        <v>0</v>
      </c>
      <c r="D22" s="239" t="s">
        <v>435</v>
      </c>
      <c r="E22" s="170">
        <v>163</v>
      </c>
      <c r="F22" s="239" t="s">
        <v>436</v>
      </c>
      <c r="G22" s="170">
        <v>143</v>
      </c>
      <c r="H22" s="239" t="s">
        <v>436</v>
      </c>
      <c r="I22" s="170">
        <v>320</v>
      </c>
      <c r="J22" s="239" t="s">
        <v>437</v>
      </c>
      <c r="K22" s="170">
        <v>1</v>
      </c>
      <c r="L22" s="240" t="s">
        <v>423</v>
      </c>
      <c r="M22" s="56">
        <v>1</v>
      </c>
      <c r="N22" s="240" t="s">
        <v>423</v>
      </c>
      <c r="O22" s="170" t="s">
        <v>424</v>
      </c>
      <c r="P22" s="56">
        <v>1</v>
      </c>
      <c r="Q22" s="170" t="s">
        <v>425</v>
      </c>
      <c r="R22" s="217">
        <v>11</v>
      </c>
      <c r="S22" s="170" t="s">
        <v>426</v>
      </c>
      <c r="T22" s="170" t="s">
        <v>438</v>
      </c>
      <c r="U22" s="170">
        <v>1</v>
      </c>
      <c r="V22" s="170">
        <v>1</v>
      </c>
      <c r="W22" s="203" t="s">
        <v>428</v>
      </c>
      <c r="X22" s="203" t="s">
        <v>428</v>
      </c>
      <c r="Y22" s="203">
        <v>2</v>
      </c>
      <c r="Z22" s="170" t="s">
        <v>439</v>
      </c>
      <c r="AA22" s="203">
        <v>1</v>
      </c>
      <c r="AB22" s="170">
        <v>13</v>
      </c>
      <c r="AC22" s="170">
        <v>15</v>
      </c>
      <c r="AE22" s="56"/>
      <c r="AF22" s="170">
        <v>30</v>
      </c>
      <c r="AG22" s="170">
        <v>30</v>
      </c>
      <c r="AH22" s="170">
        <v>40</v>
      </c>
      <c r="AI22" s="170">
        <v>10</v>
      </c>
      <c r="AJ22" s="170">
        <v>26</v>
      </c>
      <c r="AK22" s="170">
        <v>0</v>
      </c>
      <c r="AL22" s="170">
        <v>0</v>
      </c>
      <c r="AM22" s="170">
        <v>0</v>
      </c>
      <c r="AN22" s="170">
        <v>309</v>
      </c>
      <c r="AO22" s="170">
        <v>0.15</v>
      </c>
      <c r="AP22" s="170">
        <v>1.1399999999999999</v>
      </c>
      <c r="AQ22" s="170">
        <v>0.2</v>
      </c>
      <c r="AR22" s="170">
        <v>0</v>
      </c>
      <c r="AS22" s="170">
        <v>0</v>
      </c>
      <c r="AT22" s="170">
        <v>30</v>
      </c>
      <c r="AU22" s="170">
        <v>20</v>
      </c>
      <c r="AV22" s="170">
        <v>40</v>
      </c>
      <c r="AW22" s="170">
        <v>56</v>
      </c>
      <c r="AX22" s="170">
        <v>0.9</v>
      </c>
      <c r="AY22" s="170">
        <v>0.06</v>
      </c>
      <c r="AZ22" s="170">
        <v>0.03</v>
      </c>
      <c r="BA22" s="56">
        <v>0</v>
      </c>
      <c r="BB22" s="170">
        <v>0.3</v>
      </c>
      <c r="BC22" s="170">
        <v>0.83</v>
      </c>
      <c r="BD22" s="170">
        <v>1.1000000000000001</v>
      </c>
      <c r="BE22" s="170">
        <v>0.2</v>
      </c>
      <c r="BF22" s="170">
        <v>0.8</v>
      </c>
      <c r="BG22" s="170">
        <v>0.85</v>
      </c>
      <c r="BH22" s="170">
        <v>0.95</v>
      </c>
      <c r="BI22" s="170">
        <v>0</v>
      </c>
      <c r="BJ22" s="170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430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430</v>
      </c>
      <c r="CU22" s="170" t="s">
        <v>430</v>
      </c>
      <c r="CV22" s="170" t="s">
        <v>430</v>
      </c>
      <c r="CW22" s="170" t="s">
        <v>430</v>
      </c>
      <c r="CX22" s="170" t="s">
        <v>430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9" t="s">
        <v>440</v>
      </c>
      <c r="ES22" s="170">
        <v>50</v>
      </c>
      <c r="ET22" s="170">
        <v>187</v>
      </c>
    </row>
    <row r="23" spans="1:170">
      <c r="A23" s="56">
        <v>22</v>
      </c>
      <c r="B23" s="240" t="s">
        <v>107</v>
      </c>
      <c r="C23" s="170">
        <v>0</v>
      </c>
      <c r="D23" s="239" t="s">
        <v>435</v>
      </c>
      <c r="E23" s="170">
        <v>163</v>
      </c>
      <c r="F23" s="239" t="s">
        <v>436</v>
      </c>
      <c r="G23" s="170">
        <v>143</v>
      </c>
      <c r="H23" s="239" t="s">
        <v>436</v>
      </c>
      <c r="I23" s="170">
        <v>320</v>
      </c>
      <c r="J23" s="239" t="s">
        <v>437</v>
      </c>
      <c r="K23" s="170">
        <v>1</v>
      </c>
      <c r="L23" s="240" t="s">
        <v>423</v>
      </c>
      <c r="M23" s="56">
        <v>1</v>
      </c>
      <c r="N23" s="240" t="s">
        <v>423</v>
      </c>
      <c r="O23" s="170" t="s">
        <v>424</v>
      </c>
      <c r="P23" s="56">
        <v>1</v>
      </c>
      <c r="Q23" s="170" t="s">
        <v>425</v>
      </c>
      <c r="R23" s="217">
        <v>11</v>
      </c>
      <c r="S23" s="170" t="s">
        <v>426</v>
      </c>
      <c r="T23" s="170" t="s">
        <v>438</v>
      </c>
      <c r="U23" s="170">
        <v>1</v>
      </c>
      <c r="V23" s="170">
        <v>1</v>
      </c>
      <c r="W23" s="203" t="s">
        <v>428</v>
      </c>
      <c r="X23" s="203" t="s">
        <v>428</v>
      </c>
      <c r="Y23" s="203">
        <v>2</v>
      </c>
      <c r="Z23" s="170" t="s">
        <v>439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170">
        <v>30</v>
      </c>
      <c r="AG23" s="170">
        <v>26</v>
      </c>
      <c r="AH23" s="170">
        <v>45</v>
      </c>
      <c r="AI23" s="170">
        <v>20</v>
      </c>
      <c r="AJ23" s="170">
        <v>25</v>
      </c>
      <c r="AK23" s="170">
        <v>0</v>
      </c>
      <c r="AL23" s="170">
        <v>0</v>
      </c>
      <c r="AM23" s="170">
        <v>0</v>
      </c>
      <c r="AN23" s="170">
        <v>309</v>
      </c>
      <c r="AO23" s="170">
        <v>0.15</v>
      </c>
      <c r="AP23" s="170">
        <v>0.4</v>
      </c>
      <c r="AQ23" s="170">
        <v>0.05</v>
      </c>
      <c r="AR23" s="170">
        <v>0</v>
      </c>
      <c r="AS23" s="170">
        <v>0</v>
      </c>
      <c r="AT23" s="170">
        <v>30</v>
      </c>
      <c r="AU23" s="170">
        <v>20</v>
      </c>
      <c r="AV23" s="170">
        <v>40</v>
      </c>
      <c r="AW23" s="170">
        <v>56</v>
      </c>
      <c r="AX23" s="170">
        <v>0.95</v>
      </c>
      <c r="AY23" s="170">
        <v>0.3</v>
      </c>
      <c r="AZ23" s="170">
        <v>0.02</v>
      </c>
      <c r="BA23" s="56">
        <v>0</v>
      </c>
      <c r="BB23" s="170">
        <v>0.2</v>
      </c>
      <c r="BC23" s="170">
        <v>0.2</v>
      </c>
      <c r="BD23" s="170">
        <v>0.6</v>
      </c>
      <c r="BE23" s="170">
        <v>0.05</v>
      </c>
      <c r="BF23" s="170">
        <v>0.6</v>
      </c>
      <c r="BG23" s="170">
        <v>0.5</v>
      </c>
      <c r="BH23" s="170">
        <v>0.6</v>
      </c>
      <c r="BI23" s="170">
        <v>0</v>
      </c>
      <c r="BJ23" s="170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430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430</v>
      </c>
      <c r="CU23" s="170" t="s">
        <v>430</v>
      </c>
      <c r="CV23" s="170" t="s">
        <v>430</v>
      </c>
      <c r="CW23" s="170" t="s">
        <v>430</v>
      </c>
      <c r="CX23" s="170" t="s">
        <v>430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9" t="s">
        <v>440</v>
      </c>
      <c r="ES23" s="170">
        <v>50</v>
      </c>
      <c r="ET23" s="170">
        <v>196</v>
      </c>
    </row>
    <row r="24" spans="1:170">
      <c r="A24" s="56">
        <v>23</v>
      </c>
      <c r="B24" s="240" t="s">
        <v>108</v>
      </c>
      <c r="C24" s="170">
        <v>0</v>
      </c>
      <c r="D24" s="239" t="s">
        <v>435</v>
      </c>
      <c r="E24" s="170">
        <v>163</v>
      </c>
      <c r="F24" s="239" t="s">
        <v>436</v>
      </c>
      <c r="G24" s="170">
        <v>143</v>
      </c>
      <c r="H24" s="239" t="s">
        <v>436</v>
      </c>
      <c r="I24" s="170">
        <v>320</v>
      </c>
      <c r="J24" s="239" t="s">
        <v>437</v>
      </c>
      <c r="K24" s="170">
        <v>1</v>
      </c>
      <c r="L24" s="240" t="s">
        <v>423</v>
      </c>
      <c r="M24" s="56">
        <v>1</v>
      </c>
      <c r="N24" s="240" t="s">
        <v>423</v>
      </c>
      <c r="O24" s="170" t="s">
        <v>424</v>
      </c>
      <c r="P24" s="56">
        <v>1</v>
      </c>
      <c r="Q24" s="170" t="s">
        <v>425</v>
      </c>
      <c r="R24" s="217">
        <v>11</v>
      </c>
      <c r="S24" s="170" t="s">
        <v>426</v>
      </c>
      <c r="T24" s="170" t="s">
        <v>438</v>
      </c>
      <c r="U24" s="170">
        <v>1</v>
      </c>
      <c r="V24" s="170">
        <v>1</v>
      </c>
      <c r="W24" s="203" t="s">
        <v>428</v>
      </c>
      <c r="X24" s="203" t="s">
        <v>428</v>
      </c>
      <c r="Y24" s="203">
        <v>2</v>
      </c>
      <c r="Z24" s="170" t="s">
        <v>439</v>
      </c>
      <c r="AA24" s="203">
        <v>5</v>
      </c>
      <c r="AB24" s="170">
        <v>13</v>
      </c>
      <c r="AC24" s="170">
        <v>15</v>
      </c>
      <c r="AD24" s="170">
        <v>7</v>
      </c>
      <c r="AF24" s="170">
        <v>30</v>
      </c>
      <c r="AG24" s="170">
        <v>26</v>
      </c>
      <c r="AH24" s="170">
        <v>45</v>
      </c>
      <c r="AI24" s="170">
        <v>20</v>
      </c>
      <c r="AJ24" s="170">
        <v>25</v>
      </c>
      <c r="AK24" s="170">
        <v>0</v>
      </c>
      <c r="AL24" s="170">
        <v>0</v>
      </c>
      <c r="AM24" s="170">
        <v>0</v>
      </c>
      <c r="AN24" s="170">
        <v>309</v>
      </c>
      <c r="AO24" s="170">
        <v>0.15</v>
      </c>
      <c r="AP24" s="170">
        <v>0.4</v>
      </c>
      <c r="AQ24" s="170">
        <v>0.05</v>
      </c>
      <c r="AR24" s="170">
        <v>0</v>
      </c>
      <c r="AS24" s="170">
        <v>0</v>
      </c>
      <c r="AT24" s="170">
        <v>30</v>
      </c>
      <c r="AU24" s="170">
        <v>20</v>
      </c>
      <c r="AV24" s="170">
        <v>40</v>
      </c>
      <c r="AW24" s="170">
        <v>56</v>
      </c>
      <c r="AX24" s="170">
        <v>0.95</v>
      </c>
      <c r="AY24" s="170">
        <v>0.3</v>
      </c>
      <c r="AZ24" s="170">
        <v>0.02</v>
      </c>
      <c r="BA24" s="56">
        <v>0</v>
      </c>
      <c r="BB24" s="170">
        <v>0.2</v>
      </c>
      <c r="BC24" s="170">
        <v>0.2</v>
      </c>
      <c r="BD24" s="170">
        <v>0.6</v>
      </c>
      <c r="BE24" s="170">
        <v>0.05</v>
      </c>
      <c r="BF24" s="170">
        <v>0.6</v>
      </c>
      <c r="BG24" s="170">
        <v>0.5</v>
      </c>
      <c r="BH24" s="170">
        <v>0.6</v>
      </c>
      <c r="BI24" s="170">
        <v>0</v>
      </c>
      <c r="BJ24" s="170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430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430</v>
      </c>
      <c r="CU24" s="170" t="s">
        <v>430</v>
      </c>
      <c r="CV24" s="170" t="s">
        <v>430</v>
      </c>
      <c r="CW24" s="170" t="s">
        <v>430</v>
      </c>
      <c r="CX24" s="170" t="s">
        <v>430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9" t="s">
        <v>440</v>
      </c>
      <c r="ES24" s="170">
        <v>50</v>
      </c>
      <c r="ET24" s="170">
        <v>205</v>
      </c>
    </row>
    <row r="25" spans="1:170">
      <c r="A25" s="56">
        <v>24</v>
      </c>
      <c r="B25" s="240" t="s">
        <v>109</v>
      </c>
      <c r="C25" s="170">
        <v>0</v>
      </c>
      <c r="D25" s="239" t="s">
        <v>435</v>
      </c>
      <c r="E25" s="170">
        <v>163</v>
      </c>
      <c r="F25" s="239" t="s">
        <v>436</v>
      </c>
      <c r="G25" s="170">
        <v>143</v>
      </c>
      <c r="H25" s="239" t="s">
        <v>436</v>
      </c>
      <c r="I25" s="170">
        <v>320</v>
      </c>
      <c r="J25" s="239" t="s">
        <v>437</v>
      </c>
      <c r="K25" s="170">
        <v>1</v>
      </c>
      <c r="L25" s="240" t="s">
        <v>423</v>
      </c>
      <c r="M25" s="56">
        <v>1</v>
      </c>
      <c r="N25" s="240" t="s">
        <v>423</v>
      </c>
      <c r="O25" s="170" t="s">
        <v>424</v>
      </c>
      <c r="P25" s="56">
        <v>1</v>
      </c>
      <c r="Q25" s="170" t="s">
        <v>425</v>
      </c>
      <c r="R25" s="217">
        <v>11</v>
      </c>
      <c r="S25" s="170" t="s">
        <v>426</v>
      </c>
      <c r="T25" s="170" t="s">
        <v>438</v>
      </c>
      <c r="U25" s="170">
        <v>1</v>
      </c>
      <c r="V25" s="170">
        <v>1</v>
      </c>
      <c r="W25" s="203" t="s">
        <v>428</v>
      </c>
      <c r="X25" s="203" t="s">
        <v>428</v>
      </c>
      <c r="Y25" s="203">
        <v>2</v>
      </c>
      <c r="Z25" s="170" t="s">
        <v>439</v>
      </c>
      <c r="AA25" s="203">
        <v>5</v>
      </c>
      <c r="AB25" s="170">
        <v>13</v>
      </c>
      <c r="AC25" s="170">
        <v>15</v>
      </c>
      <c r="AD25" s="170">
        <v>7</v>
      </c>
      <c r="AF25" s="170">
        <v>30</v>
      </c>
      <c r="AG25" s="170">
        <v>26</v>
      </c>
      <c r="AH25" s="170">
        <v>45</v>
      </c>
      <c r="AI25" s="170">
        <v>20</v>
      </c>
      <c r="AJ25" s="170">
        <v>25</v>
      </c>
      <c r="AK25" s="170">
        <v>0</v>
      </c>
      <c r="AL25" s="170">
        <v>0</v>
      </c>
      <c r="AM25" s="170">
        <v>0</v>
      </c>
      <c r="AN25" s="170">
        <v>309</v>
      </c>
      <c r="AO25" s="170">
        <v>0.15</v>
      </c>
      <c r="AP25" s="170">
        <v>0.4</v>
      </c>
      <c r="AQ25" s="170">
        <v>0.05</v>
      </c>
      <c r="AR25" s="170">
        <v>0</v>
      </c>
      <c r="AS25" s="170">
        <v>0</v>
      </c>
      <c r="AT25" s="170">
        <v>30</v>
      </c>
      <c r="AU25" s="170">
        <v>20</v>
      </c>
      <c r="AV25" s="170">
        <v>40</v>
      </c>
      <c r="AW25" s="170">
        <v>56</v>
      </c>
      <c r="AX25" s="170">
        <v>0.95</v>
      </c>
      <c r="AY25" s="170">
        <v>0.3</v>
      </c>
      <c r="AZ25" s="170">
        <v>0.02</v>
      </c>
      <c r="BA25" s="56">
        <v>0</v>
      </c>
      <c r="BB25" s="170">
        <v>0.2</v>
      </c>
      <c r="BC25" s="170">
        <v>0.2</v>
      </c>
      <c r="BD25" s="170">
        <v>0.6</v>
      </c>
      <c r="BE25" s="170">
        <v>0.05</v>
      </c>
      <c r="BF25" s="170">
        <v>0.6</v>
      </c>
      <c r="BG25" s="170">
        <v>0.5</v>
      </c>
      <c r="BH25" s="170">
        <v>0.6</v>
      </c>
      <c r="BI25" s="170">
        <v>0</v>
      </c>
      <c r="BJ25" s="170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430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430</v>
      </c>
      <c r="CU25" s="170" t="s">
        <v>430</v>
      </c>
      <c r="CV25" s="170" t="s">
        <v>430</v>
      </c>
      <c r="CW25" s="170" t="s">
        <v>430</v>
      </c>
      <c r="CX25" s="170" t="s">
        <v>430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9" t="s">
        <v>440</v>
      </c>
      <c r="ES25" s="170">
        <v>50</v>
      </c>
      <c r="ET25" s="170">
        <v>214</v>
      </c>
    </row>
    <row r="26" spans="1:170" ht="14.25" customHeight="1">
      <c r="A26" s="56">
        <v>25</v>
      </c>
      <c r="B26" s="240" t="s">
        <v>110</v>
      </c>
      <c r="C26" s="170">
        <v>0</v>
      </c>
      <c r="D26" s="239" t="s">
        <v>441</v>
      </c>
      <c r="E26" s="170">
        <v>154</v>
      </c>
      <c r="F26" s="239" t="s">
        <v>442</v>
      </c>
      <c r="G26" s="170">
        <v>134</v>
      </c>
      <c r="H26" s="239" t="s">
        <v>440</v>
      </c>
      <c r="I26" s="170">
        <v>320</v>
      </c>
      <c r="J26" s="239" t="s">
        <v>443</v>
      </c>
      <c r="K26" s="170">
        <v>1</v>
      </c>
      <c r="L26" s="240" t="s">
        <v>423</v>
      </c>
      <c r="M26" s="56">
        <v>1</v>
      </c>
      <c r="N26" s="240" t="s">
        <v>423</v>
      </c>
      <c r="O26" s="170" t="s">
        <v>424</v>
      </c>
      <c r="P26" s="56">
        <v>1</v>
      </c>
      <c r="Q26" s="170" t="s">
        <v>425</v>
      </c>
      <c r="R26" s="217">
        <v>11</v>
      </c>
      <c r="S26" s="170" t="s">
        <v>426</v>
      </c>
      <c r="T26" s="170" t="s">
        <v>444</v>
      </c>
      <c r="U26" s="170">
        <v>1</v>
      </c>
      <c r="V26" s="170">
        <v>1</v>
      </c>
      <c r="W26" s="203" t="s">
        <v>428</v>
      </c>
      <c r="X26" s="203" t="s">
        <v>428</v>
      </c>
      <c r="Y26" s="203">
        <v>3</v>
      </c>
      <c r="Z26" s="170" t="s">
        <v>445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170">
        <v>30</v>
      </c>
      <c r="AG26" s="170">
        <v>26</v>
      </c>
      <c r="AH26" s="170">
        <v>45</v>
      </c>
      <c r="AI26" s="170">
        <v>20</v>
      </c>
      <c r="AJ26" s="170">
        <v>25</v>
      </c>
      <c r="AK26" s="170">
        <v>0</v>
      </c>
      <c r="AL26" s="170">
        <v>0</v>
      </c>
      <c r="AM26" s="170">
        <v>0</v>
      </c>
      <c r="AN26" s="170">
        <v>309</v>
      </c>
      <c r="AO26" s="170">
        <v>0.15</v>
      </c>
      <c r="AP26" s="170">
        <v>0.4</v>
      </c>
      <c r="AQ26" s="170">
        <v>0.05</v>
      </c>
      <c r="AR26" s="170">
        <v>0</v>
      </c>
      <c r="AS26" s="170">
        <v>0</v>
      </c>
      <c r="AT26" s="170">
        <v>30</v>
      </c>
      <c r="AU26" s="170">
        <v>20</v>
      </c>
      <c r="AV26" s="170">
        <v>40</v>
      </c>
      <c r="AW26" s="170">
        <v>56</v>
      </c>
      <c r="AX26" s="170">
        <v>0.95</v>
      </c>
      <c r="AY26" s="170">
        <v>0.3</v>
      </c>
      <c r="AZ26" s="170">
        <v>0.02</v>
      </c>
      <c r="BA26" s="56">
        <v>0</v>
      </c>
      <c r="BB26" s="170">
        <v>0.2</v>
      </c>
      <c r="BC26" s="170">
        <v>0.2</v>
      </c>
      <c r="BD26" s="170">
        <v>0.6</v>
      </c>
      <c r="BE26" s="170">
        <v>0.05</v>
      </c>
      <c r="BF26" s="170">
        <v>0.6</v>
      </c>
      <c r="BG26" s="170">
        <v>0.5</v>
      </c>
      <c r="BH26" s="170">
        <v>0.6</v>
      </c>
      <c r="BI26" s="170">
        <v>0</v>
      </c>
      <c r="BJ26" s="170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430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430</v>
      </c>
      <c r="CU26" s="170" t="s">
        <v>430</v>
      </c>
      <c r="CV26" s="170" t="s">
        <v>430</v>
      </c>
      <c r="CW26" s="170" t="s">
        <v>430</v>
      </c>
      <c r="CX26" s="170" t="s">
        <v>430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9" t="s">
        <v>440</v>
      </c>
      <c r="ES26" s="170">
        <v>50</v>
      </c>
      <c r="ET26" s="170">
        <v>223</v>
      </c>
    </row>
    <row r="27" spans="1:170" ht="16.2" customHeight="1">
      <c r="A27" s="56">
        <v>26</v>
      </c>
      <c r="B27" s="240" t="s">
        <v>111</v>
      </c>
      <c r="C27" s="170">
        <v>0</v>
      </c>
      <c r="D27" s="239" t="s">
        <v>441</v>
      </c>
      <c r="E27" s="170">
        <v>154</v>
      </c>
      <c r="F27" s="239" t="s">
        <v>442</v>
      </c>
      <c r="G27" s="170">
        <v>134</v>
      </c>
      <c r="H27" s="239" t="s">
        <v>440</v>
      </c>
      <c r="I27" s="170">
        <v>320</v>
      </c>
      <c r="J27" s="239" t="s">
        <v>443</v>
      </c>
      <c r="K27" s="170">
        <v>1</v>
      </c>
      <c r="L27" s="240" t="s">
        <v>423</v>
      </c>
      <c r="M27" s="56">
        <v>1</v>
      </c>
      <c r="N27" s="240" t="s">
        <v>423</v>
      </c>
      <c r="O27" s="170" t="s">
        <v>424</v>
      </c>
      <c r="P27" s="56">
        <v>1</v>
      </c>
      <c r="Q27" s="170" t="s">
        <v>425</v>
      </c>
      <c r="R27" s="217">
        <v>11</v>
      </c>
      <c r="S27" s="170" t="s">
        <v>426</v>
      </c>
      <c r="T27" s="170" t="s">
        <v>444</v>
      </c>
      <c r="U27" s="170">
        <v>1</v>
      </c>
      <c r="V27" s="170">
        <v>1</v>
      </c>
      <c r="W27" s="203" t="s">
        <v>428</v>
      </c>
      <c r="X27" s="203" t="s">
        <v>428</v>
      </c>
      <c r="Y27" s="203">
        <v>3</v>
      </c>
      <c r="Z27" s="170" t="s">
        <v>445</v>
      </c>
      <c r="AA27" s="203">
        <v>1</v>
      </c>
      <c r="AB27" s="170">
        <v>28</v>
      </c>
      <c r="AC27" s="170">
        <v>13</v>
      </c>
      <c r="AF27" s="170">
        <v>20</v>
      </c>
      <c r="AG27" s="170">
        <v>30</v>
      </c>
      <c r="AH27" s="170">
        <v>45</v>
      </c>
      <c r="AI27" s="170">
        <v>25</v>
      </c>
      <c r="AJ27" s="170">
        <v>21</v>
      </c>
      <c r="AK27" s="170">
        <v>0</v>
      </c>
      <c r="AL27" s="170">
        <v>0</v>
      </c>
      <c r="AM27" s="170">
        <v>0</v>
      </c>
      <c r="AN27" s="170">
        <v>295</v>
      </c>
      <c r="AO27" s="170">
        <v>0.15</v>
      </c>
      <c r="AP27" s="170">
        <v>1.19</v>
      </c>
      <c r="AQ27" s="170">
        <v>0.5</v>
      </c>
      <c r="AR27" s="170">
        <v>0</v>
      </c>
      <c r="AS27" s="170">
        <v>0</v>
      </c>
      <c r="AT27" s="170">
        <v>30</v>
      </c>
      <c r="AU27" s="170">
        <v>20</v>
      </c>
      <c r="AV27" s="170">
        <v>40</v>
      </c>
      <c r="AW27" s="170">
        <v>56</v>
      </c>
      <c r="AX27" s="170">
        <v>0.9</v>
      </c>
      <c r="AY27" s="170">
        <v>0.15</v>
      </c>
      <c r="AZ27" s="170">
        <v>0.03</v>
      </c>
      <c r="BA27" s="56">
        <v>0</v>
      </c>
      <c r="BB27" s="170">
        <v>0.45</v>
      </c>
      <c r="BC27" s="170">
        <v>0.85</v>
      </c>
      <c r="BD27" s="170">
        <v>1</v>
      </c>
      <c r="BE27" s="170">
        <v>0.3</v>
      </c>
      <c r="BF27" s="170">
        <v>1</v>
      </c>
      <c r="BG27" s="170">
        <v>0.85</v>
      </c>
      <c r="BH27" s="170">
        <v>0.7</v>
      </c>
      <c r="BI27" s="170">
        <v>0</v>
      </c>
      <c r="BJ27" s="170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430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430</v>
      </c>
      <c r="CU27" s="170" t="s">
        <v>430</v>
      </c>
      <c r="CV27" s="170" t="s">
        <v>430</v>
      </c>
      <c r="CW27" s="170" t="s">
        <v>430</v>
      </c>
      <c r="CX27" s="170" t="s">
        <v>430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9" t="s">
        <v>440</v>
      </c>
      <c r="ES27" s="170">
        <v>50</v>
      </c>
      <c r="ET27" s="170">
        <v>232</v>
      </c>
    </row>
    <row r="28" spans="1:170">
      <c r="A28" s="56">
        <v>27</v>
      </c>
      <c r="B28" s="170" t="s">
        <v>112</v>
      </c>
      <c r="C28" s="170">
        <v>0</v>
      </c>
      <c r="D28" s="239" t="s">
        <v>441</v>
      </c>
      <c r="E28" s="170">
        <v>154</v>
      </c>
      <c r="F28" s="239" t="s">
        <v>442</v>
      </c>
      <c r="G28" s="170">
        <v>134</v>
      </c>
      <c r="H28" s="239" t="s">
        <v>440</v>
      </c>
      <c r="I28" s="170">
        <v>320</v>
      </c>
      <c r="J28" s="239" t="s">
        <v>443</v>
      </c>
      <c r="K28" s="170">
        <v>1</v>
      </c>
      <c r="L28" s="240" t="s">
        <v>423</v>
      </c>
      <c r="M28" s="56">
        <v>1</v>
      </c>
      <c r="N28" s="240" t="s">
        <v>423</v>
      </c>
      <c r="O28" s="170" t="s">
        <v>424</v>
      </c>
      <c r="P28" s="56">
        <v>1</v>
      </c>
      <c r="Q28" s="170" t="s">
        <v>425</v>
      </c>
      <c r="R28" s="217">
        <v>11</v>
      </c>
      <c r="S28" s="170" t="s">
        <v>426</v>
      </c>
      <c r="T28" s="170" t="s">
        <v>444</v>
      </c>
      <c r="U28" s="170">
        <v>1</v>
      </c>
      <c r="V28" s="170">
        <v>1</v>
      </c>
      <c r="W28" s="203" t="s">
        <v>428</v>
      </c>
      <c r="X28" s="203" t="s">
        <v>428</v>
      </c>
      <c r="Y28" s="203">
        <v>3</v>
      </c>
      <c r="Z28" s="170" t="s">
        <v>445</v>
      </c>
      <c r="AA28" s="203">
        <v>2</v>
      </c>
      <c r="AB28" s="170">
        <v>28</v>
      </c>
      <c r="AC28" s="170">
        <v>13</v>
      </c>
      <c r="AF28" s="170">
        <v>20</v>
      </c>
      <c r="AG28" s="170">
        <v>30</v>
      </c>
      <c r="AH28" s="170">
        <v>45</v>
      </c>
      <c r="AI28" s="170">
        <v>25</v>
      </c>
      <c r="AJ28" s="170">
        <v>21</v>
      </c>
      <c r="AK28" s="170">
        <v>0</v>
      </c>
      <c r="AL28" s="170">
        <v>0</v>
      </c>
      <c r="AM28" s="170">
        <v>0</v>
      </c>
      <c r="AN28" s="170">
        <v>295</v>
      </c>
      <c r="AO28" s="170">
        <v>0.15</v>
      </c>
      <c r="AP28" s="170">
        <v>1.19</v>
      </c>
      <c r="AQ28" s="170">
        <v>0.5</v>
      </c>
      <c r="AR28" s="170">
        <v>0</v>
      </c>
      <c r="AS28" s="170">
        <v>0</v>
      </c>
      <c r="AT28" s="170">
        <v>30</v>
      </c>
      <c r="AU28" s="170">
        <v>20</v>
      </c>
      <c r="AV28" s="170">
        <v>40</v>
      </c>
      <c r="AW28" s="170">
        <v>56</v>
      </c>
      <c r="AX28" s="170">
        <v>0.9</v>
      </c>
      <c r="AY28" s="170">
        <v>0.15</v>
      </c>
      <c r="AZ28" s="170">
        <v>0.03</v>
      </c>
      <c r="BA28" s="56">
        <v>0</v>
      </c>
      <c r="BB28" s="170">
        <v>0.45</v>
      </c>
      <c r="BC28" s="170">
        <v>0.85</v>
      </c>
      <c r="BD28" s="170">
        <v>1</v>
      </c>
      <c r="BE28" s="170">
        <v>0.3</v>
      </c>
      <c r="BF28" s="170">
        <v>1</v>
      </c>
      <c r="BG28" s="170">
        <v>0.85</v>
      </c>
      <c r="BH28" s="170">
        <v>0.7</v>
      </c>
      <c r="BI28" s="170">
        <v>0</v>
      </c>
      <c r="BJ28" s="170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430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430</v>
      </c>
      <c r="CU28" s="170" t="s">
        <v>430</v>
      </c>
      <c r="CV28" s="170" t="s">
        <v>430</v>
      </c>
      <c r="CW28" s="170" t="s">
        <v>430</v>
      </c>
      <c r="CX28" s="170" t="s">
        <v>430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9" t="s">
        <v>440</v>
      </c>
      <c r="ES28" s="170">
        <v>50</v>
      </c>
      <c r="ET28" s="170">
        <v>241</v>
      </c>
    </row>
    <row r="29" spans="1:170">
      <c r="A29" s="56">
        <v>28</v>
      </c>
      <c r="B29" s="170" t="s">
        <v>121</v>
      </c>
      <c r="C29" s="170">
        <v>0</v>
      </c>
      <c r="D29" s="239" t="s">
        <v>441</v>
      </c>
      <c r="E29" s="170">
        <v>154</v>
      </c>
      <c r="F29" s="239" t="s">
        <v>442</v>
      </c>
      <c r="G29" s="170">
        <v>134</v>
      </c>
      <c r="H29" s="239" t="s">
        <v>440</v>
      </c>
      <c r="I29" s="170">
        <v>320</v>
      </c>
      <c r="J29" s="239" t="s">
        <v>443</v>
      </c>
      <c r="K29" s="170">
        <v>1</v>
      </c>
      <c r="L29" s="240" t="s">
        <v>423</v>
      </c>
      <c r="M29" s="56">
        <v>1</v>
      </c>
      <c r="N29" s="240" t="s">
        <v>423</v>
      </c>
      <c r="O29" s="170" t="s">
        <v>424</v>
      </c>
      <c r="P29" s="56">
        <v>1</v>
      </c>
      <c r="Q29" s="170" t="s">
        <v>425</v>
      </c>
      <c r="R29" s="217">
        <v>11</v>
      </c>
      <c r="S29" s="170" t="s">
        <v>426</v>
      </c>
      <c r="T29" s="170" t="s">
        <v>444</v>
      </c>
      <c r="U29" s="170">
        <v>1</v>
      </c>
      <c r="V29" s="170">
        <v>1</v>
      </c>
      <c r="W29" s="203" t="s">
        <v>428</v>
      </c>
      <c r="X29" s="203" t="s">
        <v>428</v>
      </c>
      <c r="Y29" s="203">
        <v>3</v>
      </c>
      <c r="Z29" s="170" t="s">
        <v>445</v>
      </c>
      <c r="AA29" s="203">
        <v>3</v>
      </c>
      <c r="AB29" s="170">
        <v>28</v>
      </c>
      <c r="AC29" s="170">
        <v>13</v>
      </c>
      <c r="AF29" s="170">
        <v>20</v>
      </c>
      <c r="AG29" s="170">
        <v>30</v>
      </c>
      <c r="AH29" s="170">
        <v>45</v>
      </c>
      <c r="AI29" s="170">
        <v>25</v>
      </c>
      <c r="AJ29" s="170">
        <v>21</v>
      </c>
      <c r="AK29" s="170">
        <v>0</v>
      </c>
      <c r="AL29" s="170">
        <v>0</v>
      </c>
      <c r="AM29" s="170">
        <v>0</v>
      </c>
      <c r="AN29" s="170">
        <v>295</v>
      </c>
      <c r="AO29" s="170">
        <v>0.15</v>
      </c>
      <c r="AP29" s="170">
        <v>1.19</v>
      </c>
      <c r="AQ29" s="170">
        <v>0.5</v>
      </c>
      <c r="AR29" s="170">
        <v>0</v>
      </c>
      <c r="AS29" s="170">
        <v>0</v>
      </c>
      <c r="AT29" s="170">
        <v>30</v>
      </c>
      <c r="AU29" s="170">
        <v>20</v>
      </c>
      <c r="AV29" s="170">
        <v>40</v>
      </c>
      <c r="AW29" s="170">
        <v>56</v>
      </c>
      <c r="AX29" s="170">
        <v>0.9</v>
      </c>
      <c r="AY29" s="170">
        <v>0.15</v>
      </c>
      <c r="AZ29" s="170">
        <v>0.03</v>
      </c>
      <c r="BA29" s="56">
        <v>0</v>
      </c>
      <c r="BB29" s="170">
        <v>0.45</v>
      </c>
      <c r="BC29" s="170">
        <v>0.85</v>
      </c>
      <c r="BD29" s="170">
        <v>1</v>
      </c>
      <c r="BE29" s="170">
        <v>0.3</v>
      </c>
      <c r="BF29" s="170">
        <v>1</v>
      </c>
      <c r="BG29" s="170">
        <v>0.85</v>
      </c>
      <c r="BH29" s="170">
        <v>0.7</v>
      </c>
      <c r="BI29" s="170">
        <v>0</v>
      </c>
      <c r="BJ29" s="170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430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430</v>
      </c>
      <c r="CU29" s="170" t="s">
        <v>430</v>
      </c>
      <c r="CV29" s="170" t="s">
        <v>430</v>
      </c>
      <c r="CW29" s="170" t="s">
        <v>430</v>
      </c>
      <c r="CX29" s="170" t="s">
        <v>430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9" t="s">
        <v>440</v>
      </c>
      <c r="ES29" s="170">
        <v>50</v>
      </c>
      <c r="ET29" s="170">
        <v>250</v>
      </c>
      <c r="FN29" s="239"/>
    </row>
    <row r="30" spans="1:170">
      <c r="A30" s="56">
        <v>29</v>
      </c>
      <c r="B30" s="170" t="s">
        <v>122</v>
      </c>
      <c r="C30" s="170">
        <v>0</v>
      </c>
      <c r="D30" s="239" t="s">
        <v>441</v>
      </c>
      <c r="E30" s="170">
        <v>154</v>
      </c>
      <c r="F30" s="239" t="s">
        <v>442</v>
      </c>
      <c r="G30" s="170">
        <v>134</v>
      </c>
      <c r="H30" s="239" t="s">
        <v>440</v>
      </c>
      <c r="I30" s="170">
        <v>320</v>
      </c>
      <c r="J30" s="239" t="s">
        <v>443</v>
      </c>
      <c r="K30" s="170">
        <v>1</v>
      </c>
      <c r="L30" s="240" t="s">
        <v>423</v>
      </c>
      <c r="M30" s="56">
        <v>1</v>
      </c>
      <c r="N30" s="240" t="s">
        <v>423</v>
      </c>
      <c r="O30" s="170" t="s">
        <v>424</v>
      </c>
      <c r="P30" s="56">
        <v>1</v>
      </c>
      <c r="Q30" s="170" t="s">
        <v>425</v>
      </c>
      <c r="R30" s="217">
        <v>11</v>
      </c>
      <c r="S30" s="170" t="s">
        <v>426</v>
      </c>
      <c r="T30" s="170" t="s">
        <v>444</v>
      </c>
      <c r="U30" s="170">
        <v>1</v>
      </c>
      <c r="V30" s="170">
        <v>1</v>
      </c>
      <c r="W30" s="203" t="s">
        <v>428</v>
      </c>
      <c r="X30" s="203" t="s">
        <v>428</v>
      </c>
      <c r="Y30" s="203">
        <v>3</v>
      </c>
      <c r="Z30" s="170" t="s">
        <v>445</v>
      </c>
      <c r="AA30" s="203">
        <v>4</v>
      </c>
      <c r="AB30" s="170">
        <v>28</v>
      </c>
      <c r="AC30" s="170">
        <v>13</v>
      </c>
      <c r="AF30" s="170">
        <v>20</v>
      </c>
      <c r="AG30" s="170">
        <v>30</v>
      </c>
      <c r="AH30" s="170">
        <v>45</v>
      </c>
      <c r="AI30" s="170">
        <v>25</v>
      </c>
      <c r="AJ30" s="170">
        <v>21</v>
      </c>
      <c r="AK30" s="170">
        <v>0</v>
      </c>
      <c r="AL30" s="170">
        <v>0</v>
      </c>
      <c r="AM30" s="170">
        <v>0</v>
      </c>
      <c r="AN30" s="170">
        <v>295</v>
      </c>
      <c r="AO30" s="170">
        <v>0.15</v>
      </c>
      <c r="AP30" s="170">
        <v>1.19</v>
      </c>
      <c r="AQ30" s="170">
        <v>0.5</v>
      </c>
      <c r="AR30" s="170">
        <v>0</v>
      </c>
      <c r="AS30" s="170">
        <v>0</v>
      </c>
      <c r="AT30" s="170">
        <v>30</v>
      </c>
      <c r="AU30" s="170">
        <v>20</v>
      </c>
      <c r="AV30" s="170">
        <v>40</v>
      </c>
      <c r="AW30" s="170">
        <v>56</v>
      </c>
      <c r="AX30" s="170">
        <v>0.9</v>
      </c>
      <c r="AY30" s="170">
        <v>0.15</v>
      </c>
      <c r="AZ30" s="170">
        <v>0.03</v>
      </c>
      <c r="BA30" s="56">
        <v>0</v>
      </c>
      <c r="BB30" s="170">
        <v>0.45</v>
      </c>
      <c r="BC30" s="170">
        <v>0.85</v>
      </c>
      <c r="BD30" s="170">
        <v>1</v>
      </c>
      <c r="BE30" s="170">
        <v>0.3</v>
      </c>
      <c r="BF30" s="170">
        <v>1</v>
      </c>
      <c r="BG30" s="170">
        <v>0.85</v>
      </c>
      <c r="BH30" s="170">
        <v>0.7</v>
      </c>
      <c r="BI30" s="170">
        <v>0</v>
      </c>
      <c r="BJ30" s="170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430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430</v>
      </c>
      <c r="CU30" s="170" t="s">
        <v>430</v>
      </c>
      <c r="CV30" s="170" t="s">
        <v>430</v>
      </c>
      <c r="CW30" s="170" t="s">
        <v>430</v>
      </c>
      <c r="CX30" s="170" t="s">
        <v>430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9" t="s">
        <v>440</v>
      </c>
      <c r="ES30" s="170">
        <v>50</v>
      </c>
      <c r="ET30" s="170">
        <v>259</v>
      </c>
      <c r="FN30" s="239"/>
    </row>
    <row r="31" spans="1:170">
      <c r="A31" s="56">
        <v>30</v>
      </c>
      <c r="B31" s="170" t="s">
        <v>123</v>
      </c>
      <c r="C31" s="170">
        <v>0</v>
      </c>
      <c r="D31" s="239" t="s">
        <v>441</v>
      </c>
      <c r="E31" s="170">
        <v>154</v>
      </c>
      <c r="F31" s="239" t="s">
        <v>442</v>
      </c>
      <c r="G31" s="170">
        <v>134</v>
      </c>
      <c r="H31" s="239" t="s">
        <v>440</v>
      </c>
      <c r="I31" s="170">
        <v>320</v>
      </c>
      <c r="J31" s="239" t="s">
        <v>443</v>
      </c>
      <c r="K31" s="170">
        <v>1</v>
      </c>
      <c r="L31" s="240" t="s">
        <v>423</v>
      </c>
      <c r="M31" s="56">
        <v>1</v>
      </c>
      <c r="N31" s="240" t="s">
        <v>423</v>
      </c>
      <c r="O31" s="170" t="s">
        <v>424</v>
      </c>
      <c r="P31" s="56">
        <v>1</v>
      </c>
      <c r="Q31" s="170" t="s">
        <v>425</v>
      </c>
      <c r="R31" s="217">
        <v>11</v>
      </c>
      <c r="S31" s="170" t="s">
        <v>426</v>
      </c>
      <c r="T31" s="170" t="s">
        <v>444</v>
      </c>
      <c r="U31" s="170">
        <v>1</v>
      </c>
      <c r="V31" s="170">
        <v>1</v>
      </c>
      <c r="W31" s="203" t="s">
        <v>428</v>
      </c>
      <c r="X31" s="203" t="s">
        <v>428</v>
      </c>
      <c r="Y31" s="203">
        <v>3</v>
      </c>
      <c r="Z31" s="170" t="s">
        <v>445</v>
      </c>
      <c r="AA31" s="203">
        <v>1</v>
      </c>
      <c r="AB31" s="170">
        <v>28</v>
      </c>
      <c r="AC31" s="170">
        <v>13</v>
      </c>
      <c r="AF31" s="170">
        <v>20</v>
      </c>
      <c r="AG31" s="170">
        <v>30</v>
      </c>
      <c r="AH31" s="170">
        <v>45</v>
      </c>
      <c r="AI31" s="170">
        <v>25</v>
      </c>
      <c r="AJ31" s="170">
        <v>21</v>
      </c>
      <c r="AK31" s="170">
        <v>0</v>
      </c>
      <c r="AL31" s="170">
        <v>0</v>
      </c>
      <c r="AM31" s="170">
        <v>0</v>
      </c>
      <c r="AN31" s="170">
        <v>295</v>
      </c>
      <c r="AO31" s="170">
        <v>0.15</v>
      </c>
      <c r="AP31" s="170">
        <v>1.19</v>
      </c>
      <c r="AQ31" s="170">
        <v>0.5</v>
      </c>
      <c r="AR31" s="170">
        <v>0</v>
      </c>
      <c r="AS31" s="170">
        <v>0</v>
      </c>
      <c r="AT31" s="170">
        <v>30</v>
      </c>
      <c r="AU31" s="170">
        <v>20</v>
      </c>
      <c r="AV31" s="170">
        <v>40</v>
      </c>
      <c r="AW31" s="170">
        <v>56</v>
      </c>
      <c r="AX31" s="170">
        <v>0.9</v>
      </c>
      <c r="AY31" s="170">
        <v>0.15</v>
      </c>
      <c r="AZ31" s="170">
        <v>0.03</v>
      </c>
      <c r="BA31" s="56">
        <v>0</v>
      </c>
      <c r="BB31" s="170">
        <v>0.45</v>
      </c>
      <c r="BC31" s="170">
        <v>0.85</v>
      </c>
      <c r="BD31" s="170">
        <v>1</v>
      </c>
      <c r="BE31" s="170">
        <v>0.3</v>
      </c>
      <c r="BF31" s="170">
        <v>1</v>
      </c>
      <c r="BG31" s="170">
        <v>0.85</v>
      </c>
      <c r="BH31" s="170">
        <v>0.7</v>
      </c>
      <c r="BI31" s="170">
        <v>0</v>
      </c>
      <c r="BJ31" s="170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430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430</v>
      </c>
      <c r="CU31" s="170" t="s">
        <v>430</v>
      </c>
      <c r="CV31" s="170" t="s">
        <v>430</v>
      </c>
      <c r="CW31" s="170" t="s">
        <v>430</v>
      </c>
      <c r="CX31" s="170" t="s">
        <v>430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9" t="s">
        <v>440</v>
      </c>
      <c r="ES31" s="170">
        <v>50</v>
      </c>
      <c r="ET31" s="170">
        <v>268</v>
      </c>
      <c r="FN31" s="239"/>
    </row>
    <row r="32" spans="1:170">
      <c r="A32" s="56">
        <v>31</v>
      </c>
      <c r="B32" s="170" t="s">
        <v>124</v>
      </c>
      <c r="C32" s="170">
        <v>0</v>
      </c>
      <c r="D32" s="239" t="s">
        <v>441</v>
      </c>
      <c r="E32" s="170">
        <v>154</v>
      </c>
      <c r="F32" s="239" t="s">
        <v>442</v>
      </c>
      <c r="G32" s="170">
        <v>134</v>
      </c>
      <c r="H32" s="239" t="s">
        <v>440</v>
      </c>
      <c r="I32" s="170">
        <v>320</v>
      </c>
      <c r="J32" s="239" t="s">
        <v>443</v>
      </c>
      <c r="K32" s="170">
        <v>1</v>
      </c>
      <c r="L32" s="240" t="s">
        <v>423</v>
      </c>
      <c r="M32" s="56">
        <v>1</v>
      </c>
      <c r="N32" s="240" t="s">
        <v>423</v>
      </c>
      <c r="O32" s="170" t="s">
        <v>424</v>
      </c>
      <c r="P32" s="56">
        <v>1</v>
      </c>
      <c r="Q32" s="170" t="s">
        <v>425</v>
      </c>
      <c r="R32" s="217">
        <v>11</v>
      </c>
      <c r="S32" s="170" t="s">
        <v>426</v>
      </c>
      <c r="T32" s="170" t="s">
        <v>444</v>
      </c>
      <c r="U32" s="170">
        <v>1</v>
      </c>
      <c r="V32" s="170">
        <v>1</v>
      </c>
      <c r="W32" s="203" t="s">
        <v>428</v>
      </c>
      <c r="X32" s="203" t="s">
        <v>428</v>
      </c>
      <c r="Y32" s="203">
        <v>3</v>
      </c>
      <c r="Z32" s="170" t="s">
        <v>445</v>
      </c>
      <c r="AA32" s="203">
        <v>5</v>
      </c>
      <c r="AB32" s="170">
        <v>28</v>
      </c>
      <c r="AC32" s="170">
        <v>13</v>
      </c>
      <c r="AF32" s="170">
        <v>20</v>
      </c>
      <c r="AG32" s="170">
        <v>30</v>
      </c>
      <c r="AH32" s="170">
        <v>45</v>
      </c>
      <c r="AI32" s="170">
        <v>25</v>
      </c>
      <c r="AJ32" s="170">
        <v>21</v>
      </c>
      <c r="AK32" s="170">
        <v>0</v>
      </c>
      <c r="AL32" s="170">
        <v>0</v>
      </c>
      <c r="AM32" s="170">
        <v>0</v>
      </c>
      <c r="AN32" s="170">
        <v>295</v>
      </c>
      <c r="AO32" s="170">
        <v>0.15</v>
      </c>
      <c r="AP32" s="170">
        <v>1.19</v>
      </c>
      <c r="AQ32" s="170">
        <v>0.5</v>
      </c>
      <c r="AR32" s="170">
        <v>0</v>
      </c>
      <c r="AS32" s="170">
        <v>0</v>
      </c>
      <c r="AT32" s="170">
        <v>30</v>
      </c>
      <c r="AU32" s="170">
        <v>20</v>
      </c>
      <c r="AV32" s="170">
        <v>40</v>
      </c>
      <c r="AW32" s="170">
        <v>56</v>
      </c>
      <c r="AX32" s="170">
        <v>0.9</v>
      </c>
      <c r="AY32" s="170">
        <v>0.15</v>
      </c>
      <c r="AZ32" s="170">
        <v>0.03</v>
      </c>
      <c r="BA32" s="170">
        <v>46</v>
      </c>
      <c r="BB32" s="170">
        <v>0.45</v>
      </c>
      <c r="BC32" s="170">
        <v>0.85</v>
      </c>
      <c r="BD32" s="170">
        <v>1</v>
      </c>
      <c r="BE32" s="170">
        <v>0.3</v>
      </c>
      <c r="BF32" s="170">
        <v>1</v>
      </c>
      <c r="BG32" s="170">
        <v>0.85</v>
      </c>
      <c r="BH32" s="170">
        <v>0.7</v>
      </c>
      <c r="BI32" s="170">
        <v>0</v>
      </c>
      <c r="BJ32" s="170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430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1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430</v>
      </c>
      <c r="CU32" s="170" t="s">
        <v>430</v>
      </c>
      <c r="CV32" s="170" t="s">
        <v>430</v>
      </c>
      <c r="CW32" s="170" t="s">
        <v>430</v>
      </c>
      <c r="CX32" s="170" t="s">
        <v>430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9" t="s">
        <v>440</v>
      </c>
      <c r="ES32" s="170">
        <v>50</v>
      </c>
      <c r="ET32" s="170">
        <v>277</v>
      </c>
      <c r="FN32" s="239"/>
    </row>
    <row r="33" spans="1:170" ht="15.6">
      <c r="A33" s="56">
        <v>32</v>
      </c>
      <c r="B33" s="170" t="s">
        <v>263</v>
      </c>
      <c r="C33" s="170">
        <v>1</v>
      </c>
      <c r="D33" s="239">
        <v>2007</v>
      </c>
      <c r="E33" s="170">
        <v>122</v>
      </c>
      <c r="F33" s="239" t="s">
        <v>446</v>
      </c>
      <c r="G33" s="170">
        <v>122</v>
      </c>
      <c r="H33" s="239" t="s">
        <v>446</v>
      </c>
      <c r="I33" s="170">
        <v>280</v>
      </c>
      <c r="J33" s="239" t="s">
        <v>447</v>
      </c>
      <c r="K33" s="170">
        <v>2</v>
      </c>
      <c r="L33" s="240" t="s">
        <v>263</v>
      </c>
      <c r="M33" s="170">
        <v>32</v>
      </c>
      <c r="N33" s="240" t="s">
        <v>263</v>
      </c>
      <c r="O33" s="170" t="s">
        <v>424</v>
      </c>
      <c r="P33" s="56">
        <v>2</v>
      </c>
      <c r="Q33" s="170" t="s">
        <v>26</v>
      </c>
      <c r="R33" s="217" t="s">
        <v>448</v>
      </c>
      <c r="S33" s="170" t="s">
        <v>449</v>
      </c>
      <c r="T33" s="170" t="s">
        <v>450</v>
      </c>
      <c r="U33" s="170">
        <v>6</v>
      </c>
      <c r="V33" s="170">
        <v>2</v>
      </c>
      <c r="W33" s="203" t="s">
        <v>428</v>
      </c>
      <c r="X33" s="203" t="s">
        <v>428</v>
      </c>
      <c r="Y33" s="203">
        <v>4</v>
      </c>
      <c r="Z33" s="170" t="s">
        <v>200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170">
        <v>280</v>
      </c>
      <c r="AO33" s="170">
        <v>0.15</v>
      </c>
      <c r="AP33" s="170">
        <v>1.19</v>
      </c>
      <c r="AQ33" s="170">
        <v>0.51300000000000001</v>
      </c>
      <c r="AR33" s="204">
        <v>0</v>
      </c>
      <c r="AS33" s="204">
        <v>0</v>
      </c>
      <c r="AT33" s="170">
        <v>30</v>
      </c>
      <c r="AU33" s="170">
        <v>60</v>
      </c>
      <c r="AV33" s="170">
        <v>45</v>
      </c>
      <c r="AW33" s="170">
        <v>45</v>
      </c>
      <c r="AX33" s="170">
        <v>0.9</v>
      </c>
      <c r="AY33" s="170">
        <v>0.1</v>
      </c>
      <c r="AZ33" s="170">
        <v>0.02</v>
      </c>
      <c r="BA33" s="170">
        <v>45</v>
      </c>
      <c r="BB33" s="170">
        <v>0.4</v>
      </c>
      <c r="BC33" s="170">
        <v>1.8</v>
      </c>
      <c r="BD33" s="170">
        <v>1.7</v>
      </c>
      <c r="BE33" s="170">
        <v>0.05</v>
      </c>
      <c r="BF33" s="170">
        <v>1.1579999999999999</v>
      </c>
      <c r="BG33" s="170">
        <v>0.9</v>
      </c>
      <c r="BH33" s="170">
        <v>1.115</v>
      </c>
      <c r="BI33" s="170">
        <v>0</v>
      </c>
      <c r="BJ33" s="170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451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1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50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451</v>
      </c>
      <c r="CU33" s="170" t="s">
        <v>451</v>
      </c>
      <c r="CV33" s="170" t="s">
        <v>451</v>
      </c>
      <c r="CW33" s="170" t="s">
        <v>451</v>
      </c>
      <c r="CX33" s="170" t="s">
        <v>451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122</v>
      </c>
      <c r="ER33" s="239" t="s">
        <v>446</v>
      </c>
      <c r="ES33" s="170">
        <v>50</v>
      </c>
      <c r="ET33" s="170">
        <v>286</v>
      </c>
      <c r="FN33" s="239"/>
    </row>
    <row r="34" spans="1:170" ht="15.6">
      <c r="A34" s="56">
        <v>33</v>
      </c>
      <c r="B34" s="170" t="s">
        <v>264</v>
      </c>
      <c r="C34" s="170">
        <v>0</v>
      </c>
      <c r="D34" s="239">
        <v>2007</v>
      </c>
      <c r="E34" s="170">
        <v>122</v>
      </c>
      <c r="F34" s="239" t="s">
        <v>446</v>
      </c>
      <c r="G34" s="170">
        <v>122</v>
      </c>
      <c r="H34" s="239" t="s">
        <v>446</v>
      </c>
      <c r="I34" s="170">
        <v>280</v>
      </c>
      <c r="J34" s="239" t="s">
        <v>447</v>
      </c>
      <c r="K34" s="170">
        <v>2</v>
      </c>
      <c r="L34" s="240" t="s">
        <v>264</v>
      </c>
      <c r="M34" s="170">
        <v>33</v>
      </c>
      <c r="N34" s="240" t="s">
        <v>264</v>
      </c>
      <c r="O34" s="170" t="s">
        <v>424</v>
      </c>
      <c r="P34" s="56">
        <v>2</v>
      </c>
      <c r="Q34" s="170" t="s">
        <v>26</v>
      </c>
      <c r="R34" s="217" t="s">
        <v>448</v>
      </c>
      <c r="S34" s="170" t="s">
        <v>449</v>
      </c>
      <c r="T34" s="170" t="s">
        <v>450</v>
      </c>
      <c r="U34" s="170">
        <v>6</v>
      </c>
      <c r="V34" s="170">
        <v>2</v>
      </c>
      <c r="W34" s="203" t="s">
        <v>428</v>
      </c>
      <c r="X34" s="203" t="s">
        <v>428</v>
      </c>
      <c r="Y34" s="203">
        <v>4</v>
      </c>
      <c r="Z34" s="170" t="s">
        <v>200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170">
        <v>280</v>
      </c>
      <c r="AO34" s="170">
        <v>0.15</v>
      </c>
      <c r="AP34" s="170">
        <v>1.19</v>
      </c>
      <c r="AQ34" s="170">
        <v>0.51300000000000001</v>
      </c>
      <c r="AR34" s="204">
        <v>0</v>
      </c>
      <c r="AS34" s="204">
        <v>0</v>
      </c>
      <c r="AT34" s="170">
        <v>30</v>
      </c>
      <c r="AU34" s="170">
        <v>50</v>
      </c>
      <c r="AV34" s="170">
        <v>45</v>
      </c>
      <c r="AW34" s="170">
        <v>34</v>
      </c>
      <c r="AX34" s="170">
        <v>0.9</v>
      </c>
      <c r="AY34" s="170">
        <v>0.1</v>
      </c>
      <c r="AZ34" s="170">
        <v>0.02</v>
      </c>
      <c r="BA34" s="170">
        <v>34</v>
      </c>
      <c r="BB34" s="170">
        <v>0.4</v>
      </c>
      <c r="BC34" s="170">
        <v>1.8</v>
      </c>
      <c r="BD34" s="170">
        <v>1.8</v>
      </c>
      <c r="BE34" s="170">
        <v>0.05</v>
      </c>
      <c r="BF34" s="170">
        <v>1.23</v>
      </c>
      <c r="BG34" s="170">
        <v>1.1000000000000001</v>
      </c>
      <c r="BH34" s="170">
        <v>1.23</v>
      </c>
      <c r="BI34" s="170">
        <v>0</v>
      </c>
      <c r="BJ34" s="170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451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1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451</v>
      </c>
      <c r="CU34" s="170" t="s">
        <v>451</v>
      </c>
      <c r="CV34" s="170" t="s">
        <v>451</v>
      </c>
      <c r="CW34" s="170" t="s">
        <v>451</v>
      </c>
      <c r="CX34" s="170" t="s">
        <v>451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122</v>
      </c>
      <c r="ER34" s="239" t="s">
        <v>446</v>
      </c>
      <c r="ES34" s="170">
        <v>50</v>
      </c>
      <c r="ET34" s="170">
        <v>296</v>
      </c>
      <c r="FN34" s="239"/>
    </row>
    <row r="35" spans="1:170" ht="15.6">
      <c r="A35" s="56">
        <v>34</v>
      </c>
      <c r="B35" s="170" t="s">
        <v>265</v>
      </c>
      <c r="C35" s="170">
        <v>0</v>
      </c>
      <c r="D35" s="239">
        <v>2007</v>
      </c>
      <c r="E35" s="170">
        <v>122</v>
      </c>
      <c r="F35" s="239" t="s">
        <v>446</v>
      </c>
      <c r="G35" s="170">
        <v>122</v>
      </c>
      <c r="H35" s="239" t="s">
        <v>446</v>
      </c>
      <c r="I35" s="170">
        <v>280</v>
      </c>
      <c r="J35" s="239" t="s">
        <v>447</v>
      </c>
      <c r="K35" s="170">
        <v>2</v>
      </c>
      <c r="L35" s="240" t="s">
        <v>265</v>
      </c>
      <c r="M35" s="170">
        <v>34</v>
      </c>
      <c r="N35" s="240" t="s">
        <v>265</v>
      </c>
      <c r="O35" s="170" t="s">
        <v>424</v>
      </c>
      <c r="P35" s="56">
        <v>2</v>
      </c>
      <c r="Q35" s="170" t="s">
        <v>26</v>
      </c>
      <c r="R35" s="217" t="s">
        <v>448</v>
      </c>
      <c r="S35" s="170" t="s">
        <v>449</v>
      </c>
      <c r="T35" s="170" t="s">
        <v>450</v>
      </c>
      <c r="U35" s="170">
        <v>6</v>
      </c>
      <c r="V35" s="170">
        <v>2</v>
      </c>
      <c r="W35" s="203" t="s">
        <v>428</v>
      </c>
      <c r="X35" s="203" t="s">
        <v>428</v>
      </c>
      <c r="Y35" s="203">
        <v>4</v>
      </c>
      <c r="Z35" s="170" t="s">
        <v>200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170">
        <v>280</v>
      </c>
      <c r="AO35" s="170">
        <v>0.15</v>
      </c>
      <c r="AP35" s="170">
        <v>1.19</v>
      </c>
      <c r="AQ35" s="170">
        <v>0.51300000000000001</v>
      </c>
      <c r="AR35" s="204">
        <v>0</v>
      </c>
      <c r="AS35" s="204">
        <v>0</v>
      </c>
      <c r="AT35" s="170">
        <v>30</v>
      </c>
      <c r="AU35" s="170">
        <v>50</v>
      </c>
      <c r="AV35" s="170">
        <v>45</v>
      </c>
      <c r="AW35" s="170">
        <v>34</v>
      </c>
      <c r="AX35" s="170">
        <v>0.9</v>
      </c>
      <c r="AY35" s="170">
        <v>0.1</v>
      </c>
      <c r="AZ35" s="170">
        <v>0.06</v>
      </c>
      <c r="BA35" s="170">
        <v>34</v>
      </c>
      <c r="BB35" s="170">
        <v>0.4</v>
      </c>
      <c r="BC35" s="170">
        <v>1.5</v>
      </c>
      <c r="BD35" s="170">
        <v>1.5</v>
      </c>
      <c r="BE35" s="170">
        <v>0.05</v>
      </c>
      <c r="BF35" s="170">
        <v>1.19</v>
      </c>
      <c r="BG35" s="170">
        <v>1.1000000000000001</v>
      </c>
      <c r="BH35" s="170">
        <v>1.19</v>
      </c>
      <c r="BI35" s="170">
        <v>0</v>
      </c>
      <c r="BJ35" s="170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451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1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451</v>
      </c>
      <c r="CU35" s="170" t="s">
        <v>451</v>
      </c>
      <c r="CV35" s="170" t="s">
        <v>451</v>
      </c>
      <c r="CW35" s="170" t="s">
        <v>451</v>
      </c>
      <c r="CX35" s="170" t="s">
        <v>451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122</v>
      </c>
      <c r="ER35" s="239" t="s">
        <v>446</v>
      </c>
      <c r="ES35" s="170">
        <v>50</v>
      </c>
      <c r="ET35" s="170">
        <v>306</v>
      </c>
      <c r="FN35" s="239"/>
    </row>
    <row r="36" spans="1:170" ht="15.6">
      <c r="A36" s="56">
        <v>35</v>
      </c>
      <c r="B36" s="170" t="s">
        <v>266</v>
      </c>
      <c r="C36" s="170">
        <v>0</v>
      </c>
      <c r="D36" s="239">
        <v>2007</v>
      </c>
      <c r="E36" s="170">
        <v>122</v>
      </c>
      <c r="F36" s="239" t="s">
        <v>446</v>
      </c>
      <c r="G36" s="170">
        <v>122</v>
      </c>
      <c r="H36" s="239" t="s">
        <v>446</v>
      </c>
      <c r="I36" s="170">
        <v>280</v>
      </c>
      <c r="J36" s="239" t="s">
        <v>447</v>
      </c>
      <c r="K36" s="170">
        <v>3</v>
      </c>
      <c r="L36" s="240" t="s">
        <v>266</v>
      </c>
      <c r="M36" s="170">
        <v>35</v>
      </c>
      <c r="N36" s="240" t="s">
        <v>266</v>
      </c>
      <c r="O36" s="170" t="s">
        <v>424</v>
      </c>
      <c r="P36" s="56">
        <v>2</v>
      </c>
      <c r="Q36" s="170" t="s">
        <v>26</v>
      </c>
      <c r="R36" s="217" t="s">
        <v>448</v>
      </c>
      <c r="S36" s="170" t="s">
        <v>449</v>
      </c>
      <c r="T36" s="170" t="s">
        <v>450</v>
      </c>
      <c r="U36" s="170">
        <v>6</v>
      </c>
      <c r="V36" s="170">
        <v>2</v>
      </c>
      <c r="W36" s="203" t="s">
        <v>428</v>
      </c>
      <c r="X36" s="203" t="s">
        <v>428</v>
      </c>
      <c r="Y36" s="203">
        <v>4</v>
      </c>
      <c r="Z36" s="170" t="s">
        <v>200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170">
        <v>280</v>
      </c>
      <c r="AO36" s="170">
        <v>0.152</v>
      </c>
      <c r="AP36" s="170">
        <v>1.216</v>
      </c>
      <c r="AQ36" s="170">
        <v>0.51300000000000001</v>
      </c>
      <c r="AR36" s="204">
        <v>0</v>
      </c>
      <c r="AS36" s="204">
        <v>0</v>
      </c>
      <c r="AT36" s="170">
        <v>30</v>
      </c>
      <c r="AU36" s="170">
        <v>50</v>
      </c>
      <c r="AV36" s="170">
        <v>45</v>
      </c>
      <c r="AW36" s="170">
        <v>34</v>
      </c>
      <c r="AX36" s="170">
        <v>0.9</v>
      </c>
      <c r="AY36" s="170">
        <v>0.1</v>
      </c>
      <c r="AZ36" s="170">
        <v>0.02</v>
      </c>
      <c r="BA36" s="170">
        <v>34</v>
      </c>
      <c r="BB36" s="170">
        <v>0.4</v>
      </c>
      <c r="BC36" s="170">
        <v>1.8</v>
      </c>
      <c r="BD36" s="170">
        <v>1.8</v>
      </c>
      <c r="BE36" s="170">
        <v>0.05</v>
      </c>
      <c r="BF36" s="170">
        <v>1.1919999999999999</v>
      </c>
      <c r="BG36" s="170">
        <v>1.05</v>
      </c>
      <c r="BH36" s="170">
        <v>1.173</v>
      </c>
      <c r="BI36" s="170">
        <v>0</v>
      </c>
      <c r="BJ36" s="170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451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1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451</v>
      </c>
      <c r="CU36" s="170" t="s">
        <v>451</v>
      </c>
      <c r="CV36" s="170" t="s">
        <v>451</v>
      </c>
      <c r="CW36" s="170" t="s">
        <v>451</v>
      </c>
      <c r="CX36" s="170" t="s">
        <v>451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122</v>
      </c>
      <c r="ER36" s="239" t="s">
        <v>446</v>
      </c>
      <c r="ES36" s="170">
        <v>50</v>
      </c>
      <c r="ET36" s="170">
        <v>316</v>
      </c>
      <c r="FN36" s="239"/>
    </row>
    <row r="37" spans="1:170" ht="15.6">
      <c r="A37" s="56">
        <v>36</v>
      </c>
      <c r="B37" s="170" t="s">
        <v>267</v>
      </c>
      <c r="C37" s="170">
        <v>0</v>
      </c>
      <c r="D37" s="239">
        <v>2007</v>
      </c>
      <c r="E37" s="170">
        <v>122</v>
      </c>
      <c r="F37" s="239" t="s">
        <v>446</v>
      </c>
      <c r="G37" s="170">
        <v>122</v>
      </c>
      <c r="H37" s="239" t="s">
        <v>446</v>
      </c>
      <c r="I37" s="170">
        <v>280</v>
      </c>
      <c r="J37" s="239" t="s">
        <v>447</v>
      </c>
      <c r="K37" s="170">
        <v>3</v>
      </c>
      <c r="L37" s="240" t="s">
        <v>267</v>
      </c>
      <c r="M37" s="170">
        <v>36</v>
      </c>
      <c r="N37" s="240" t="s">
        <v>267</v>
      </c>
      <c r="O37" s="170" t="s">
        <v>424</v>
      </c>
      <c r="P37" s="56">
        <v>2</v>
      </c>
      <c r="Q37" s="170" t="s">
        <v>26</v>
      </c>
      <c r="R37" s="217" t="s">
        <v>448</v>
      </c>
      <c r="S37" s="170" t="s">
        <v>449</v>
      </c>
      <c r="T37" s="170" t="s">
        <v>450</v>
      </c>
      <c r="U37" s="170">
        <v>6</v>
      </c>
      <c r="V37" s="170">
        <v>2</v>
      </c>
      <c r="W37" s="203" t="s">
        <v>428</v>
      </c>
      <c r="X37" s="203" t="s">
        <v>428</v>
      </c>
      <c r="Y37" s="203">
        <v>4</v>
      </c>
      <c r="Z37" s="170" t="s">
        <v>200</v>
      </c>
      <c r="AA37" s="203">
        <v>5</v>
      </c>
      <c r="AB37" s="170">
        <v>41</v>
      </c>
      <c r="AC37" s="170">
        <v>12</v>
      </c>
      <c r="AD37" s="204">
        <v>26</v>
      </c>
      <c r="AE37" s="206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170">
        <v>280</v>
      </c>
      <c r="AO37" s="170">
        <v>0.152</v>
      </c>
      <c r="AP37" s="170">
        <v>1.22</v>
      </c>
      <c r="AQ37" s="170">
        <v>0.86</v>
      </c>
      <c r="AR37" s="204">
        <v>0</v>
      </c>
      <c r="AS37" s="204">
        <v>0</v>
      </c>
      <c r="AT37" s="170">
        <v>30</v>
      </c>
      <c r="AU37" s="170">
        <v>50</v>
      </c>
      <c r="AV37" s="170">
        <v>45</v>
      </c>
      <c r="AW37" s="170">
        <v>34</v>
      </c>
      <c r="AX37" s="170">
        <v>0.9</v>
      </c>
      <c r="AY37" s="170">
        <v>0.1</v>
      </c>
      <c r="AZ37" s="170">
        <v>0.02</v>
      </c>
      <c r="BA37" s="170">
        <v>34</v>
      </c>
      <c r="BB37" s="170">
        <v>0.4</v>
      </c>
      <c r="BC37" s="170">
        <v>1.3</v>
      </c>
      <c r="BD37" s="170">
        <v>1.7</v>
      </c>
      <c r="BE37" s="170">
        <v>0.05</v>
      </c>
      <c r="BF37" s="170">
        <v>1.3</v>
      </c>
      <c r="BG37" s="170">
        <v>1.1499999999999999</v>
      </c>
      <c r="BH37" s="170">
        <v>1.3</v>
      </c>
      <c r="BI37" s="170">
        <v>0</v>
      </c>
      <c r="BJ37" s="170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451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1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451</v>
      </c>
      <c r="CU37" s="170" t="s">
        <v>451</v>
      </c>
      <c r="CV37" s="170" t="s">
        <v>451</v>
      </c>
      <c r="CW37" s="170" t="s">
        <v>451</v>
      </c>
      <c r="CX37" s="170" t="s">
        <v>451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122</v>
      </c>
      <c r="ER37" s="239" t="s">
        <v>446</v>
      </c>
      <c r="ES37" s="170">
        <v>50</v>
      </c>
      <c r="ET37" s="170">
        <v>326</v>
      </c>
    </row>
    <row r="38" spans="1:170" ht="15.6">
      <c r="A38" s="56">
        <v>37</v>
      </c>
      <c r="B38" s="170" t="s">
        <v>268</v>
      </c>
      <c r="C38" s="170">
        <v>0</v>
      </c>
      <c r="D38" s="239">
        <v>2007</v>
      </c>
      <c r="E38" s="170">
        <v>122</v>
      </c>
      <c r="F38" s="239" t="s">
        <v>446</v>
      </c>
      <c r="G38" s="170">
        <v>122</v>
      </c>
      <c r="H38" s="239" t="s">
        <v>446</v>
      </c>
      <c r="I38" s="170">
        <v>280</v>
      </c>
      <c r="J38" s="239" t="s">
        <v>447</v>
      </c>
      <c r="K38" s="170">
        <v>3</v>
      </c>
      <c r="L38" s="240" t="s">
        <v>268</v>
      </c>
      <c r="M38" s="170">
        <v>37</v>
      </c>
      <c r="N38" s="240" t="s">
        <v>268</v>
      </c>
      <c r="O38" s="170" t="s">
        <v>424</v>
      </c>
      <c r="P38" s="56">
        <v>2</v>
      </c>
      <c r="Q38" s="170" t="s">
        <v>26</v>
      </c>
      <c r="R38" s="217" t="s">
        <v>448</v>
      </c>
      <c r="S38" s="170" t="s">
        <v>449</v>
      </c>
      <c r="T38" s="170" t="s">
        <v>450</v>
      </c>
      <c r="U38" s="170">
        <v>6</v>
      </c>
      <c r="V38" s="170">
        <v>2</v>
      </c>
      <c r="W38" s="203" t="s">
        <v>428</v>
      </c>
      <c r="X38" s="203" t="s">
        <v>428</v>
      </c>
      <c r="Y38" s="203">
        <v>4</v>
      </c>
      <c r="Z38" s="170" t="s">
        <v>200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170">
        <v>280</v>
      </c>
      <c r="AO38" s="170">
        <v>0.152</v>
      </c>
      <c r="AP38" s="170">
        <v>1.216</v>
      </c>
      <c r="AQ38" s="170">
        <v>0.51300000000000001</v>
      </c>
      <c r="AR38" s="204">
        <v>0</v>
      </c>
      <c r="AS38" s="204">
        <v>0</v>
      </c>
      <c r="AT38" s="170">
        <v>30</v>
      </c>
      <c r="AU38" s="170">
        <v>50</v>
      </c>
      <c r="AV38" s="170">
        <v>45</v>
      </c>
      <c r="AW38" s="170">
        <v>34</v>
      </c>
      <c r="AX38" s="170">
        <v>0.9</v>
      </c>
      <c r="AY38" s="170">
        <v>0.1</v>
      </c>
      <c r="AZ38" s="170">
        <v>0.02</v>
      </c>
      <c r="BA38" s="170">
        <v>34</v>
      </c>
      <c r="BB38" s="170">
        <v>0.4</v>
      </c>
      <c r="BC38" s="170">
        <v>1.8</v>
      </c>
      <c r="BD38" s="170">
        <v>1.8</v>
      </c>
      <c r="BE38" s="170">
        <v>0.05</v>
      </c>
      <c r="BF38" s="170">
        <v>1.06</v>
      </c>
      <c r="BG38" s="170">
        <v>0.95</v>
      </c>
      <c r="BH38" s="170">
        <v>1.02</v>
      </c>
      <c r="BI38" s="170">
        <v>0</v>
      </c>
      <c r="BJ38" s="170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451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1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451</v>
      </c>
      <c r="CU38" s="170" t="s">
        <v>451</v>
      </c>
      <c r="CV38" s="170" t="s">
        <v>451</v>
      </c>
      <c r="CW38" s="170" t="s">
        <v>451</v>
      </c>
      <c r="CX38" s="170" t="s">
        <v>451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122</v>
      </c>
      <c r="ER38" s="239" t="s">
        <v>446</v>
      </c>
      <c r="ES38" s="170">
        <v>50</v>
      </c>
      <c r="ET38" s="170">
        <v>336</v>
      </c>
    </row>
    <row r="39" spans="1:170" ht="15.6">
      <c r="A39" s="56">
        <v>38</v>
      </c>
      <c r="B39" s="170" t="s">
        <v>269</v>
      </c>
      <c r="C39" s="170">
        <v>0</v>
      </c>
      <c r="D39" s="239">
        <v>2007</v>
      </c>
      <c r="E39" s="170">
        <v>122</v>
      </c>
      <c r="F39" s="239" t="s">
        <v>446</v>
      </c>
      <c r="G39" s="170">
        <v>122</v>
      </c>
      <c r="H39" s="239" t="s">
        <v>446</v>
      </c>
      <c r="I39" s="170">
        <v>280</v>
      </c>
      <c r="J39" s="239" t="s">
        <v>447</v>
      </c>
      <c r="K39" s="170">
        <v>3</v>
      </c>
      <c r="L39" s="240" t="s">
        <v>269</v>
      </c>
      <c r="M39" s="170">
        <v>38</v>
      </c>
      <c r="N39" s="240" t="s">
        <v>269</v>
      </c>
      <c r="O39" s="170" t="s">
        <v>424</v>
      </c>
      <c r="P39" s="56">
        <v>2</v>
      </c>
      <c r="Q39" s="170" t="s">
        <v>26</v>
      </c>
      <c r="R39" s="217" t="s">
        <v>448</v>
      </c>
      <c r="S39" s="170" t="s">
        <v>449</v>
      </c>
      <c r="T39" s="170" t="s">
        <v>450</v>
      </c>
      <c r="U39" s="170">
        <v>6</v>
      </c>
      <c r="V39" s="170">
        <v>2</v>
      </c>
      <c r="W39" s="203" t="s">
        <v>428</v>
      </c>
      <c r="X39" s="203" t="s">
        <v>428</v>
      </c>
      <c r="Y39" s="203">
        <v>4</v>
      </c>
      <c r="Z39" s="170" t="s">
        <v>200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170">
        <v>280</v>
      </c>
      <c r="AO39" s="170">
        <v>0.152</v>
      </c>
      <c r="AP39" s="170">
        <v>1.216</v>
      </c>
      <c r="AQ39" s="170">
        <v>0.9</v>
      </c>
      <c r="AR39" s="204">
        <v>0</v>
      </c>
      <c r="AS39" s="204">
        <v>0</v>
      </c>
      <c r="AT39" s="170">
        <v>30</v>
      </c>
      <c r="AU39" s="170">
        <v>50</v>
      </c>
      <c r="AV39" s="170">
        <v>45</v>
      </c>
      <c r="AW39" s="170">
        <v>34</v>
      </c>
      <c r="AX39" s="170">
        <v>0.9</v>
      </c>
      <c r="AY39" s="170">
        <v>0.1</v>
      </c>
      <c r="AZ39" s="170">
        <v>0.02</v>
      </c>
      <c r="BA39" s="170">
        <v>34</v>
      </c>
      <c r="BB39" s="170">
        <v>0.4</v>
      </c>
      <c r="BC39" s="170">
        <v>1.8</v>
      </c>
      <c r="BD39" s="170">
        <v>1.8</v>
      </c>
      <c r="BE39" s="170">
        <v>0.05</v>
      </c>
      <c r="BF39" s="170">
        <v>1.1200000000000001</v>
      </c>
      <c r="BG39" s="170">
        <v>0.94</v>
      </c>
      <c r="BH39" s="170">
        <v>1.1100000000000001</v>
      </c>
      <c r="BI39" s="170">
        <v>0</v>
      </c>
      <c r="BJ39" s="170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451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1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451</v>
      </c>
      <c r="CU39" s="170" t="s">
        <v>451</v>
      </c>
      <c r="CV39" s="170" t="s">
        <v>451</v>
      </c>
      <c r="CW39" s="170" t="s">
        <v>451</v>
      </c>
      <c r="CX39" s="170" t="s">
        <v>451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122</v>
      </c>
      <c r="ER39" s="239" t="s">
        <v>446</v>
      </c>
      <c r="ES39" s="170">
        <v>50</v>
      </c>
      <c r="ET39" s="170">
        <v>346</v>
      </c>
    </row>
    <row r="40" spans="1:170" ht="15.6">
      <c r="A40" s="56">
        <v>39</v>
      </c>
      <c r="B40" s="170" t="s">
        <v>270</v>
      </c>
      <c r="C40" s="170">
        <v>0</v>
      </c>
      <c r="D40" s="239">
        <v>2007</v>
      </c>
      <c r="E40" s="170">
        <v>122</v>
      </c>
      <c r="F40" s="239" t="s">
        <v>446</v>
      </c>
      <c r="G40" s="170">
        <v>122</v>
      </c>
      <c r="H40" s="239" t="s">
        <v>446</v>
      </c>
      <c r="I40" s="170">
        <v>280</v>
      </c>
      <c r="J40" s="239" t="s">
        <v>447</v>
      </c>
      <c r="K40" s="170">
        <v>3</v>
      </c>
      <c r="L40" s="240" t="s">
        <v>270</v>
      </c>
      <c r="M40" s="170">
        <v>39</v>
      </c>
      <c r="N40" s="240" t="s">
        <v>270</v>
      </c>
      <c r="O40" s="170" t="s">
        <v>424</v>
      </c>
      <c r="P40" s="56">
        <v>2</v>
      </c>
      <c r="Q40" s="170" t="s">
        <v>26</v>
      </c>
      <c r="R40" s="217" t="s">
        <v>448</v>
      </c>
      <c r="S40" s="170" t="s">
        <v>449</v>
      </c>
      <c r="T40" s="170" t="s">
        <v>450</v>
      </c>
      <c r="U40" s="170">
        <v>6</v>
      </c>
      <c r="V40" s="170">
        <v>2</v>
      </c>
      <c r="W40" s="203" t="s">
        <v>428</v>
      </c>
      <c r="X40" s="203" t="s">
        <v>428</v>
      </c>
      <c r="Y40" s="203">
        <v>4</v>
      </c>
      <c r="Z40" s="170" t="s">
        <v>200</v>
      </c>
      <c r="AA40" s="203">
        <v>8</v>
      </c>
      <c r="AB40" s="170">
        <v>41</v>
      </c>
      <c r="AC40" s="170">
        <v>12</v>
      </c>
      <c r="AD40" s="204">
        <v>26</v>
      </c>
      <c r="AE40" s="206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170">
        <v>280</v>
      </c>
      <c r="AO40" s="170">
        <v>0.13</v>
      </c>
      <c r="AP40" s="170">
        <v>1.19</v>
      </c>
      <c r="AQ40" s="170">
        <v>0.51300000000000001</v>
      </c>
      <c r="AR40" s="204">
        <v>0</v>
      </c>
      <c r="AS40" s="204">
        <v>0</v>
      </c>
      <c r="AT40" s="170">
        <v>30</v>
      </c>
      <c r="AU40" s="170">
        <v>50</v>
      </c>
      <c r="AV40" s="170">
        <v>45</v>
      </c>
      <c r="AW40" s="170">
        <v>34</v>
      </c>
      <c r="AX40" s="170">
        <v>0.9</v>
      </c>
      <c r="AY40" s="170">
        <v>0.1</v>
      </c>
      <c r="AZ40" s="170">
        <v>0.02</v>
      </c>
      <c r="BA40" s="170">
        <v>34</v>
      </c>
      <c r="BB40" s="170">
        <v>0.4</v>
      </c>
      <c r="BC40" s="170">
        <v>1.5</v>
      </c>
      <c r="BD40" s="170">
        <v>1.6</v>
      </c>
      <c r="BE40" s="170">
        <v>0.05</v>
      </c>
      <c r="BF40" s="170">
        <v>1.29</v>
      </c>
      <c r="BG40" s="170">
        <v>1.1599999999999999</v>
      </c>
      <c r="BH40" s="170">
        <v>1.29</v>
      </c>
      <c r="BI40" s="170">
        <v>0</v>
      </c>
      <c r="BJ40" s="170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451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1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451</v>
      </c>
      <c r="CU40" s="170" t="s">
        <v>451</v>
      </c>
      <c r="CV40" s="170" t="s">
        <v>451</v>
      </c>
      <c r="CW40" s="170" t="s">
        <v>451</v>
      </c>
      <c r="CX40" s="170" t="s">
        <v>451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122</v>
      </c>
      <c r="ER40" s="239" t="s">
        <v>446</v>
      </c>
      <c r="ES40" s="170">
        <v>50</v>
      </c>
      <c r="ET40" s="170">
        <v>356</v>
      </c>
    </row>
    <row r="41" spans="1:170" ht="15.6">
      <c r="A41" s="56">
        <v>40</v>
      </c>
      <c r="B41" s="247" t="s">
        <v>125</v>
      </c>
      <c r="C41" s="170">
        <v>1</v>
      </c>
      <c r="D41" s="239">
        <v>2018</v>
      </c>
      <c r="E41" s="170">
        <v>110</v>
      </c>
      <c r="F41" s="239" t="s">
        <v>452</v>
      </c>
      <c r="G41" s="170">
        <v>110</v>
      </c>
      <c r="H41" s="239" t="s">
        <v>452</v>
      </c>
      <c r="I41" s="170">
        <v>792</v>
      </c>
      <c r="J41" s="239" t="s">
        <v>453</v>
      </c>
      <c r="K41" s="170">
        <v>4</v>
      </c>
      <c r="L41" s="247" t="s">
        <v>125</v>
      </c>
      <c r="M41" s="170">
        <v>40</v>
      </c>
      <c r="N41" s="247" t="s">
        <v>125</v>
      </c>
      <c r="O41" s="240" t="s">
        <v>454</v>
      </c>
      <c r="P41" s="56">
        <v>3</v>
      </c>
      <c r="Q41" s="240" t="s">
        <v>455</v>
      </c>
      <c r="R41" s="217" t="s">
        <v>448</v>
      </c>
      <c r="S41" s="240" t="s">
        <v>449</v>
      </c>
      <c r="T41" s="250" t="s">
        <v>1016</v>
      </c>
      <c r="U41" s="170">
        <v>3</v>
      </c>
      <c r="V41" s="170">
        <v>3</v>
      </c>
      <c r="W41" s="203" t="s">
        <v>428</v>
      </c>
      <c r="X41" s="203" t="s">
        <v>428</v>
      </c>
      <c r="Y41" s="203">
        <v>5</v>
      </c>
      <c r="Z41" s="170" t="s">
        <v>201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170">
        <v>800</v>
      </c>
      <c r="AO41" s="170">
        <v>0.2</v>
      </c>
      <c r="AP41" s="170">
        <v>1.1399999999999999</v>
      </c>
      <c r="AQ41" s="170">
        <v>0.56999999999999995</v>
      </c>
      <c r="AR41" s="170">
        <v>1.23</v>
      </c>
      <c r="AS41" s="170">
        <v>0.4</v>
      </c>
      <c r="AT41" s="170">
        <v>50</v>
      </c>
      <c r="AU41" s="170">
        <v>120</v>
      </c>
      <c r="AV41" s="170">
        <v>170</v>
      </c>
      <c r="AW41" s="170">
        <v>165</v>
      </c>
      <c r="AX41" s="170">
        <v>0.95</v>
      </c>
      <c r="AY41" s="170">
        <v>0</v>
      </c>
      <c r="AZ41" s="170">
        <v>0</v>
      </c>
      <c r="BA41" s="170">
        <v>180</v>
      </c>
      <c r="BB41" s="170">
        <v>0.1</v>
      </c>
      <c r="BC41" s="170">
        <v>1.55</v>
      </c>
      <c r="BD41" s="170">
        <v>2</v>
      </c>
      <c r="BE41" s="170">
        <v>0.1</v>
      </c>
      <c r="BF41" s="170">
        <v>0.9</v>
      </c>
      <c r="BG41" s="170">
        <v>0.73</v>
      </c>
      <c r="BH41" s="170">
        <v>0.9</v>
      </c>
      <c r="BI41" s="170">
        <v>0</v>
      </c>
      <c r="BJ41" s="170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40" t="s">
        <v>451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451</v>
      </c>
      <c r="CU41" s="170" t="s">
        <v>451</v>
      </c>
      <c r="CV41" s="170" t="s">
        <v>451</v>
      </c>
      <c r="CW41" s="170" t="s">
        <v>451</v>
      </c>
      <c r="CX41" s="170" t="s">
        <v>451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6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39" t="s">
        <v>456</v>
      </c>
      <c r="ES41" s="170">
        <v>80</v>
      </c>
      <c r="ET41" s="170">
        <v>366</v>
      </c>
    </row>
    <row r="42" spans="1:170" ht="15.6">
      <c r="A42" s="56">
        <v>41</v>
      </c>
      <c r="B42" s="247" t="s">
        <v>126</v>
      </c>
      <c r="C42" s="170">
        <v>0</v>
      </c>
      <c r="D42" s="239">
        <v>2018</v>
      </c>
      <c r="E42" s="170">
        <v>110</v>
      </c>
      <c r="F42" s="239" t="s">
        <v>452</v>
      </c>
      <c r="G42" s="170">
        <v>110</v>
      </c>
      <c r="H42" s="239" t="s">
        <v>452</v>
      </c>
      <c r="I42" s="170">
        <v>792</v>
      </c>
      <c r="J42" s="239" t="s">
        <v>453</v>
      </c>
      <c r="K42" s="170">
        <v>4</v>
      </c>
      <c r="L42" s="247" t="s">
        <v>126</v>
      </c>
      <c r="M42" s="170">
        <v>41</v>
      </c>
      <c r="N42" s="247" t="s">
        <v>126</v>
      </c>
      <c r="O42" s="240" t="s">
        <v>454</v>
      </c>
      <c r="P42" s="56">
        <v>3</v>
      </c>
      <c r="Q42" s="240" t="s">
        <v>455</v>
      </c>
      <c r="R42" s="217" t="s">
        <v>448</v>
      </c>
      <c r="S42" s="240" t="s">
        <v>449</v>
      </c>
      <c r="T42" s="250" t="s">
        <v>1016</v>
      </c>
      <c r="U42" s="170">
        <v>3</v>
      </c>
      <c r="V42" s="170">
        <v>3</v>
      </c>
      <c r="W42" s="203" t="s">
        <v>428</v>
      </c>
      <c r="X42" s="203" t="s">
        <v>428</v>
      </c>
      <c r="Y42" s="203">
        <v>5</v>
      </c>
      <c r="Z42" s="170" t="s">
        <v>201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170">
        <v>800</v>
      </c>
      <c r="AO42" s="170">
        <v>0.2</v>
      </c>
      <c r="AP42" s="170">
        <v>1.1399999999999999</v>
      </c>
      <c r="AQ42" s="170">
        <v>0.56999999999999995</v>
      </c>
      <c r="AR42" s="170">
        <v>1.23</v>
      </c>
      <c r="AS42" s="170">
        <v>0.4</v>
      </c>
      <c r="AT42" s="170">
        <v>50</v>
      </c>
      <c r="AU42" s="170">
        <v>120</v>
      </c>
      <c r="AV42" s="170">
        <v>170</v>
      </c>
      <c r="AW42" s="170">
        <v>165</v>
      </c>
      <c r="AX42" s="170">
        <v>0.95</v>
      </c>
      <c r="AY42" s="170">
        <v>0</v>
      </c>
      <c r="AZ42" s="170">
        <v>0</v>
      </c>
      <c r="BA42" s="170">
        <v>180</v>
      </c>
      <c r="BB42" s="170">
        <v>0.1</v>
      </c>
      <c r="BC42" s="170">
        <v>1.55</v>
      </c>
      <c r="BD42" s="170">
        <v>2</v>
      </c>
      <c r="BE42" s="170">
        <v>0.1</v>
      </c>
      <c r="BF42" s="170">
        <v>0.9</v>
      </c>
      <c r="BG42" s="170">
        <v>0.73</v>
      </c>
      <c r="BH42" s="170">
        <v>0.9</v>
      </c>
      <c r="BI42" s="170">
        <v>0</v>
      </c>
      <c r="BJ42" s="170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40" t="s">
        <v>451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451</v>
      </c>
      <c r="CU42" s="170" t="s">
        <v>451</v>
      </c>
      <c r="CV42" s="170" t="s">
        <v>451</v>
      </c>
      <c r="CW42" s="170" t="s">
        <v>451</v>
      </c>
      <c r="CX42" s="170" t="s">
        <v>451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6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39" t="s">
        <v>456</v>
      </c>
      <c r="ES42" s="170">
        <v>80</v>
      </c>
      <c r="ET42" s="170">
        <v>375</v>
      </c>
    </row>
    <row r="43" spans="1:170" ht="15.6">
      <c r="A43" s="56">
        <v>42</v>
      </c>
      <c r="B43" s="247" t="s">
        <v>127</v>
      </c>
      <c r="C43" s="170">
        <v>0</v>
      </c>
      <c r="D43" s="239">
        <v>2018</v>
      </c>
      <c r="E43" s="170">
        <v>110</v>
      </c>
      <c r="F43" s="239" t="s">
        <v>452</v>
      </c>
      <c r="G43" s="170">
        <v>110</v>
      </c>
      <c r="H43" s="239" t="s">
        <v>452</v>
      </c>
      <c r="I43" s="170">
        <v>792</v>
      </c>
      <c r="J43" s="239" t="s">
        <v>453</v>
      </c>
      <c r="K43" s="170">
        <v>4</v>
      </c>
      <c r="L43" s="247" t="s">
        <v>127</v>
      </c>
      <c r="M43" s="170">
        <v>42</v>
      </c>
      <c r="N43" s="247" t="s">
        <v>127</v>
      </c>
      <c r="O43" s="240" t="s">
        <v>454</v>
      </c>
      <c r="P43" s="56">
        <v>3</v>
      </c>
      <c r="Q43" s="240" t="s">
        <v>455</v>
      </c>
      <c r="R43" s="217" t="s">
        <v>448</v>
      </c>
      <c r="S43" s="240" t="s">
        <v>449</v>
      </c>
      <c r="T43" s="250" t="s">
        <v>1016</v>
      </c>
      <c r="U43" s="170">
        <v>3</v>
      </c>
      <c r="V43" s="170">
        <v>3</v>
      </c>
      <c r="W43" s="203" t="s">
        <v>428</v>
      </c>
      <c r="X43" s="203" t="s">
        <v>428</v>
      </c>
      <c r="Y43" s="203">
        <v>5</v>
      </c>
      <c r="Z43" s="170" t="s">
        <v>201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170">
        <v>800</v>
      </c>
      <c r="AO43" s="170">
        <v>0.2</v>
      </c>
      <c r="AP43" s="170">
        <v>1.1399999999999999</v>
      </c>
      <c r="AQ43" s="170">
        <v>0.56999999999999995</v>
      </c>
      <c r="AR43" s="170">
        <v>1.23</v>
      </c>
      <c r="AS43" s="170">
        <v>0.4</v>
      </c>
      <c r="AT43" s="170">
        <v>50</v>
      </c>
      <c r="AU43" s="170">
        <v>120</v>
      </c>
      <c r="AV43" s="170">
        <v>170</v>
      </c>
      <c r="AW43" s="170">
        <v>165</v>
      </c>
      <c r="AX43" s="170">
        <v>0.95</v>
      </c>
      <c r="AY43" s="170">
        <v>0</v>
      </c>
      <c r="AZ43" s="170">
        <v>0</v>
      </c>
      <c r="BA43" s="170">
        <v>180</v>
      </c>
      <c r="BB43" s="170">
        <v>0.1</v>
      </c>
      <c r="BC43" s="170">
        <v>1.55</v>
      </c>
      <c r="BD43" s="170">
        <v>2</v>
      </c>
      <c r="BE43" s="170">
        <v>0.1</v>
      </c>
      <c r="BF43" s="170">
        <v>0.9</v>
      </c>
      <c r="BG43" s="170">
        <v>0.73</v>
      </c>
      <c r="BH43" s="170">
        <v>0.9</v>
      </c>
      <c r="BI43" s="170">
        <v>0</v>
      </c>
      <c r="BJ43" s="170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40" t="s">
        <v>451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451</v>
      </c>
      <c r="CU43" s="170" t="s">
        <v>451</v>
      </c>
      <c r="CV43" s="170" t="s">
        <v>451</v>
      </c>
      <c r="CW43" s="170" t="s">
        <v>451</v>
      </c>
      <c r="CX43" s="170" t="s">
        <v>451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6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39" t="s">
        <v>456</v>
      </c>
      <c r="ES43" s="170">
        <v>80</v>
      </c>
      <c r="ET43" s="170">
        <v>384</v>
      </c>
    </row>
    <row r="44" spans="1:170" ht="15.6">
      <c r="A44" s="56">
        <v>43</v>
      </c>
      <c r="B44" s="247" t="s">
        <v>128</v>
      </c>
      <c r="C44" s="170">
        <v>0</v>
      </c>
      <c r="D44" s="239">
        <v>2018</v>
      </c>
      <c r="E44" s="170">
        <v>110</v>
      </c>
      <c r="F44" s="239" t="s">
        <v>452</v>
      </c>
      <c r="G44" s="170">
        <v>110</v>
      </c>
      <c r="H44" s="239" t="s">
        <v>452</v>
      </c>
      <c r="I44" s="170">
        <v>792</v>
      </c>
      <c r="J44" s="239" t="s">
        <v>453</v>
      </c>
      <c r="K44" s="170">
        <v>4</v>
      </c>
      <c r="L44" s="247" t="s">
        <v>128</v>
      </c>
      <c r="M44" s="170">
        <v>43</v>
      </c>
      <c r="N44" s="247" t="s">
        <v>128</v>
      </c>
      <c r="O44" s="240" t="s">
        <v>454</v>
      </c>
      <c r="P44" s="56">
        <v>3</v>
      </c>
      <c r="Q44" s="240" t="s">
        <v>455</v>
      </c>
      <c r="R44" s="217" t="s">
        <v>448</v>
      </c>
      <c r="S44" s="240" t="s">
        <v>449</v>
      </c>
      <c r="T44" s="250" t="s">
        <v>1016</v>
      </c>
      <c r="U44" s="170">
        <v>3</v>
      </c>
      <c r="V44" s="170">
        <v>3</v>
      </c>
      <c r="W44" s="203" t="s">
        <v>428</v>
      </c>
      <c r="X44" s="203" t="s">
        <v>428</v>
      </c>
      <c r="Y44" s="203">
        <v>5</v>
      </c>
      <c r="Z44" s="170" t="s">
        <v>201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170">
        <v>800</v>
      </c>
      <c r="AO44" s="170">
        <v>0.2</v>
      </c>
      <c r="AP44" s="170">
        <v>1.1399999999999999</v>
      </c>
      <c r="AQ44" s="170">
        <v>0.56999999999999995</v>
      </c>
      <c r="AR44" s="170">
        <v>1.23</v>
      </c>
      <c r="AS44" s="170">
        <v>0.4</v>
      </c>
      <c r="AT44" s="170">
        <v>50</v>
      </c>
      <c r="AU44" s="170">
        <v>120</v>
      </c>
      <c r="AV44" s="170">
        <v>170</v>
      </c>
      <c r="AW44" s="170">
        <v>165</v>
      </c>
      <c r="AX44" s="170">
        <v>0.95</v>
      </c>
      <c r="AY44" s="170">
        <v>0</v>
      </c>
      <c r="AZ44" s="170">
        <v>0</v>
      </c>
      <c r="BA44" s="170">
        <v>180</v>
      </c>
      <c r="BB44" s="170">
        <v>0.1</v>
      </c>
      <c r="BC44" s="170">
        <v>1.55</v>
      </c>
      <c r="BD44" s="170">
        <v>2</v>
      </c>
      <c r="BE44" s="170">
        <v>0.1</v>
      </c>
      <c r="BF44" s="170">
        <v>0.9</v>
      </c>
      <c r="BG44" s="170">
        <v>0.73</v>
      </c>
      <c r="BH44" s="170">
        <v>0.9</v>
      </c>
      <c r="BI44" s="170">
        <v>0</v>
      </c>
      <c r="BJ44" s="170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40" t="s">
        <v>451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451</v>
      </c>
      <c r="CU44" s="170" t="s">
        <v>451</v>
      </c>
      <c r="CV44" s="170" t="s">
        <v>451</v>
      </c>
      <c r="CW44" s="170" t="s">
        <v>451</v>
      </c>
      <c r="CX44" s="170" t="s">
        <v>451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6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39" t="s">
        <v>456</v>
      </c>
      <c r="ES44" s="170">
        <v>80</v>
      </c>
      <c r="ET44" s="170">
        <v>393</v>
      </c>
    </row>
    <row r="45" spans="1:170" ht="15.6">
      <c r="A45" s="56">
        <v>44</v>
      </c>
      <c r="B45" s="247" t="s">
        <v>129</v>
      </c>
      <c r="C45" s="170">
        <v>0</v>
      </c>
      <c r="D45" s="239">
        <v>2018</v>
      </c>
      <c r="E45" s="170">
        <v>110</v>
      </c>
      <c r="F45" s="239" t="s">
        <v>452</v>
      </c>
      <c r="G45" s="170">
        <v>110</v>
      </c>
      <c r="H45" s="239" t="s">
        <v>452</v>
      </c>
      <c r="I45" s="170">
        <v>792</v>
      </c>
      <c r="J45" s="239" t="s">
        <v>453</v>
      </c>
      <c r="K45" s="170">
        <v>4</v>
      </c>
      <c r="L45" s="247" t="s">
        <v>129</v>
      </c>
      <c r="M45" s="170">
        <v>44</v>
      </c>
      <c r="N45" s="247" t="s">
        <v>129</v>
      </c>
      <c r="O45" s="240" t="s">
        <v>454</v>
      </c>
      <c r="P45" s="56">
        <v>3</v>
      </c>
      <c r="Q45" s="240" t="s">
        <v>455</v>
      </c>
      <c r="R45" s="217" t="s">
        <v>448</v>
      </c>
      <c r="S45" s="240" t="s">
        <v>449</v>
      </c>
      <c r="T45" s="250" t="s">
        <v>1016</v>
      </c>
      <c r="U45" s="170">
        <v>3</v>
      </c>
      <c r="V45" s="170">
        <v>3</v>
      </c>
      <c r="W45" s="203" t="s">
        <v>428</v>
      </c>
      <c r="X45" s="203" t="s">
        <v>428</v>
      </c>
      <c r="Y45" s="203">
        <v>5</v>
      </c>
      <c r="Z45" s="170" t="s">
        <v>201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170">
        <v>800</v>
      </c>
      <c r="AO45" s="170">
        <v>0.2</v>
      </c>
      <c r="AP45" s="170">
        <v>1.1399999999999999</v>
      </c>
      <c r="AQ45" s="170">
        <v>0.56999999999999995</v>
      </c>
      <c r="AR45" s="170">
        <v>1.23</v>
      </c>
      <c r="AS45" s="170">
        <v>0.4</v>
      </c>
      <c r="AT45" s="170">
        <v>50</v>
      </c>
      <c r="AU45" s="170">
        <v>120</v>
      </c>
      <c r="AV45" s="170">
        <v>170</v>
      </c>
      <c r="AW45" s="170">
        <v>165</v>
      </c>
      <c r="AX45" s="170">
        <v>0.95</v>
      </c>
      <c r="AY45" s="170">
        <v>0</v>
      </c>
      <c r="AZ45" s="170">
        <v>0</v>
      </c>
      <c r="BA45" s="170">
        <v>180</v>
      </c>
      <c r="BB45" s="170">
        <v>0.1</v>
      </c>
      <c r="BC45" s="170">
        <v>1.55</v>
      </c>
      <c r="BD45" s="170">
        <v>2</v>
      </c>
      <c r="BE45" s="170">
        <v>0.1</v>
      </c>
      <c r="BF45" s="170">
        <v>0.9</v>
      </c>
      <c r="BG45" s="170">
        <v>0.73</v>
      </c>
      <c r="BH45" s="170">
        <v>0.9</v>
      </c>
      <c r="BI45" s="170">
        <v>0</v>
      </c>
      <c r="BJ45" s="170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40" t="s">
        <v>451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451</v>
      </c>
      <c r="CU45" s="170" t="s">
        <v>451</v>
      </c>
      <c r="CV45" s="170" t="s">
        <v>451</v>
      </c>
      <c r="CW45" s="170" t="s">
        <v>451</v>
      </c>
      <c r="CX45" s="170" t="s">
        <v>451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6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39" t="s">
        <v>456</v>
      </c>
      <c r="ES45" s="170">
        <v>80</v>
      </c>
      <c r="ET45" s="170">
        <v>402</v>
      </c>
    </row>
    <row r="46" spans="1:170" ht="15.6">
      <c r="A46" s="56">
        <v>45</v>
      </c>
      <c r="B46" s="247" t="s">
        <v>130</v>
      </c>
      <c r="C46" s="170">
        <v>0</v>
      </c>
      <c r="D46" s="239">
        <v>2018</v>
      </c>
      <c r="E46" s="170">
        <v>110</v>
      </c>
      <c r="F46" s="239" t="s">
        <v>452</v>
      </c>
      <c r="G46" s="170">
        <v>110</v>
      </c>
      <c r="H46" s="239" t="s">
        <v>452</v>
      </c>
      <c r="I46" s="170">
        <v>792</v>
      </c>
      <c r="J46" s="239" t="s">
        <v>453</v>
      </c>
      <c r="K46" s="170">
        <v>4</v>
      </c>
      <c r="L46" s="247" t="s">
        <v>130</v>
      </c>
      <c r="M46" s="170">
        <v>45</v>
      </c>
      <c r="N46" s="247" t="s">
        <v>130</v>
      </c>
      <c r="O46" s="240" t="s">
        <v>454</v>
      </c>
      <c r="P46" s="56">
        <v>3</v>
      </c>
      <c r="Q46" s="240" t="s">
        <v>455</v>
      </c>
      <c r="R46" s="217" t="s">
        <v>448</v>
      </c>
      <c r="S46" s="240" t="s">
        <v>449</v>
      </c>
      <c r="T46" s="250" t="s">
        <v>1016</v>
      </c>
      <c r="U46" s="170">
        <v>3</v>
      </c>
      <c r="V46" s="170">
        <v>3</v>
      </c>
      <c r="W46" s="203" t="s">
        <v>428</v>
      </c>
      <c r="X46" s="203" t="s">
        <v>428</v>
      </c>
      <c r="Y46" s="203">
        <v>5</v>
      </c>
      <c r="Z46" s="170" t="s">
        <v>201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170">
        <v>800</v>
      </c>
      <c r="AO46" s="170">
        <v>0.2</v>
      </c>
      <c r="AP46" s="170">
        <v>1.1399999999999999</v>
      </c>
      <c r="AQ46" s="170">
        <v>0.56999999999999995</v>
      </c>
      <c r="AR46" s="170">
        <v>1.23</v>
      </c>
      <c r="AS46" s="170">
        <v>0.4</v>
      </c>
      <c r="AT46" s="170">
        <v>50</v>
      </c>
      <c r="AU46" s="170">
        <v>120</v>
      </c>
      <c r="AV46" s="170">
        <v>170</v>
      </c>
      <c r="AW46" s="170">
        <v>165</v>
      </c>
      <c r="AX46" s="170">
        <v>0.95</v>
      </c>
      <c r="AY46" s="170">
        <v>0</v>
      </c>
      <c r="AZ46" s="170">
        <v>0</v>
      </c>
      <c r="BA46" s="170">
        <v>180</v>
      </c>
      <c r="BB46" s="170">
        <v>0.1</v>
      </c>
      <c r="BC46" s="170">
        <v>1.55</v>
      </c>
      <c r="BD46" s="170">
        <v>2</v>
      </c>
      <c r="BE46" s="170">
        <v>0.1</v>
      </c>
      <c r="BF46" s="170">
        <v>0.9</v>
      </c>
      <c r="BG46" s="170">
        <v>0.73</v>
      </c>
      <c r="BH46" s="170">
        <v>0.9</v>
      </c>
      <c r="BI46" s="170">
        <v>0</v>
      </c>
      <c r="BJ46" s="170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40" t="s">
        <v>451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451</v>
      </c>
      <c r="CU46" s="170" t="s">
        <v>451</v>
      </c>
      <c r="CV46" s="170" t="s">
        <v>451</v>
      </c>
      <c r="CW46" s="170" t="s">
        <v>451</v>
      </c>
      <c r="CX46" s="170" t="s">
        <v>451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6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39" t="s">
        <v>456</v>
      </c>
      <c r="ES46" s="170">
        <v>80</v>
      </c>
      <c r="ET46" s="170">
        <v>411</v>
      </c>
    </row>
    <row r="47" spans="1:170" ht="15.6">
      <c r="A47" s="56">
        <v>46</v>
      </c>
      <c r="B47" s="240" t="s">
        <v>131</v>
      </c>
      <c r="C47" s="170">
        <v>0</v>
      </c>
      <c r="D47" s="239">
        <v>2018</v>
      </c>
      <c r="E47" s="170">
        <v>110</v>
      </c>
      <c r="F47" s="239" t="s">
        <v>452</v>
      </c>
      <c r="G47" s="170">
        <v>110</v>
      </c>
      <c r="H47" s="239" t="s">
        <v>452</v>
      </c>
      <c r="I47" s="170">
        <v>792</v>
      </c>
      <c r="J47" s="239" t="s">
        <v>453</v>
      </c>
      <c r="K47" s="170">
        <v>4</v>
      </c>
      <c r="L47" s="240" t="s">
        <v>131</v>
      </c>
      <c r="M47" s="170">
        <v>46</v>
      </c>
      <c r="N47" s="247" t="s">
        <v>271</v>
      </c>
      <c r="O47" s="240" t="s">
        <v>454</v>
      </c>
      <c r="P47" s="56">
        <v>3</v>
      </c>
      <c r="Q47" s="240" t="s">
        <v>455</v>
      </c>
      <c r="R47" s="217" t="s">
        <v>448</v>
      </c>
      <c r="S47" s="240" t="s">
        <v>449</v>
      </c>
      <c r="T47" s="250" t="s">
        <v>1016</v>
      </c>
      <c r="U47" s="170">
        <v>3</v>
      </c>
      <c r="V47" s="170">
        <v>3</v>
      </c>
      <c r="W47" s="203" t="s">
        <v>428</v>
      </c>
      <c r="X47" s="203" t="s">
        <v>428</v>
      </c>
      <c r="Y47" s="203">
        <v>5</v>
      </c>
      <c r="Z47" s="170" t="s">
        <v>201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170">
        <v>800</v>
      </c>
      <c r="AO47" s="170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170">
        <v>50</v>
      </c>
      <c r="AU47" s="170">
        <v>120</v>
      </c>
      <c r="AV47" s="170">
        <v>170</v>
      </c>
      <c r="AW47" s="170">
        <v>165</v>
      </c>
      <c r="AX47" s="170">
        <v>0.95</v>
      </c>
      <c r="AY47" s="170">
        <v>0</v>
      </c>
      <c r="AZ47" s="170">
        <v>0</v>
      </c>
      <c r="BA47" s="170">
        <v>180</v>
      </c>
      <c r="BB47" s="170">
        <v>0.1</v>
      </c>
      <c r="BC47" s="170">
        <v>1.55</v>
      </c>
      <c r="BD47" s="170">
        <v>2</v>
      </c>
      <c r="BE47" s="170">
        <v>0.1</v>
      </c>
      <c r="BF47" s="170">
        <v>0.9</v>
      </c>
      <c r="BG47" s="170">
        <v>0.73</v>
      </c>
      <c r="BH47" s="170">
        <v>0.9</v>
      </c>
      <c r="BI47" s="170">
        <v>0</v>
      </c>
      <c r="BJ47" s="170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40" t="s">
        <v>451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451</v>
      </c>
      <c r="CU47" s="170" t="s">
        <v>451</v>
      </c>
      <c r="CV47" s="170" t="s">
        <v>451</v>
      </c>
      <c r="CW47" s="170" t="s">
        <v>451</v>
      </c>
      <c r="CX47" s="170" t="s">
        <v>451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6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39" t="s">
        <v>456</v>
      </c>
      <c r="ES47" s="170">
        <v>80</v>
      </c>
      <c r="ET47" s="170">
        <v>420</v>
      </c>
    </row>
    <row r="48" spans="1:170" ht="15.6">
      <c r="A48" s="56">
        <v>47</v>
      </c>
      <c r="B48" s="247" t="s">
        <v>132</v>
      </c>
      <c r="C48" s="170">
        <v>0</v>
      </c>
      <c r="D48" s="239">
        <v>2018</v>
      </c>
      <c r="E48" s="170">
        <v>107</v>
      </c>
      <c r="F48" s="239" t="s">
        <v>457</v>
      </c>
      <c r="G48" s="170">
        <v>107</v>
      </c>
      <c r="H48" s="239" t="s">
        <v>457</v>
      </c>
      <c r="I48" s="170">
        <v>823</v>
      </c>
      <c r="J48" s="239" t="s">
        <v>458</v>
      </c>
      <c r="K48" s="170">
        <v>5</v>
      </c>
      <c r="L48" s="247" t="s">
        <v>132</v>
      </c>
      <c r="M48" s="170">
        <v>47</v>
      </c>
      <c r="N48" s="247" t="s">
        <v>132</v>
      </c>
      <c r="O48" s="240" t="s">
        <v>459</v>
      </c>
      <c r="P48" s="56">
        <v>3</v>
      </c>
      <c r="Q48" s="240" t="s">
        <v>455</v>
      </c>
      <c r="R48" s="217" t="s">
        <v>460</v>
      </c>
      <c r="S48" s="240" t="s">
        <v>461</v>
      </c>
      <c r="T48" s="250" t="s">
        <v>1016</v>
      </c>
      <c r="U48" s="170">
        <v>4</v>
      </c>
      <c r="V48" s="170">
        <v>3</v>
      </c>
      <c r="W48" s="203" t="s">
        <v>428</v>
      </c>
      <c r="X48" s="203" t="s">
        <v>428</v>
      </c>
      <c r="Y48" s="203">
        <v>6</v>
      </c>
      <c r="Z48" s="170" t="s">
        <v>202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170">
        <v>800</v>
      </c>
      <c r="AO48" s="170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170">
        <v>13</v>
      </c>
      <c r="AU48" s="170">
        <v>140</v>
      </c>
      <c r="AV48" s="170">
        <v>150</v>
      </c>
      <c r="AW48" s="170">
        <v>130</v>
      </c>
      <c r="AX48" s="170">
        <v>0.95</v>
      </c>
      <c r="AY48" s="170">
        <v>0</v>
      </c>
      <c r="AZ48" s="170">
        <v>0</v>
      </c>
      <c r="BA48" s="170">
        <v>180</v>
      </c>
      <c r="BB48" s="170">
        <v>0.1</v>
      </c>
      <c r="BC48" s="170">
        <v>1.5</v>
      </c>
      <c r="BD48" s="170">
        <v>2</v>
      </c>
      <c r="BE48" s="170">
        <v>0.1</v>
      </c>
      <c r="BF48" s="170">
        <v>0.9</v>
      </c>
      <c r="BG48" s="170">
        <v>0.73</v>
      </c>
      <c r="BH48" s="170">
        <v>0.9</v>
      </c>
      <c r="BI48" s="170">
        <v>0</v>
      </c>
      <c r="BJ48" s="170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40" t="s">
        <v>451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451</v>
      </c>
      <c r="CU48" s="170" t="s">
        <v>451</v>
      </c>
      <c r="CV48" s="170" t="s">
        <v>451</v>
      </c>
      <c r="CW48" s="170" t="s">
        <v>451</v>
      </c>
      <c r="CX48" s="170" t="s">
        <v>451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6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39" t="s">
        <v>462</v>
      </c>
      <c r="ES48" s="170">
        <v>80</v>
      </c>
      <c r="ET48" s="170">
        <v>429</v>
      </c>
    </row>
    <row r="49" spans="1:150" ht="15.6">
      <c r="A49" s="56">
        <v>48</v>
      </c>
      <c r="B49" s="247" t="s">
        <v>133</v>
      </c>
      <c r="C49" s="170">
        <v>0</v>
      </c>
      <c r="D49" s="239">
        <v>2018</v>
      </c>
      <c r="E49" s="170">
        <v>107</v>
      </c>
      <c r="F49" s="239" t="s">
        <v>457</v>
      </c>
      <c r="G49" s="170">
        <v>107</v>
      </c>
      <c r="H49" s="239" t="s">
        <v>457</v>
      </c>
      <c r="I49" s="170">
        <v>823</v>
      </c>
      <c r="J49" s="239" t="s">
        <v>463</v>
      </c>
      <c r="K49" s="170">
        <v>5</v>
      </c>
      <c r="L49" s="247" t="s">
        <v>133</v>
      </c>
      <c r="M49" s="170">
        <v>48</v>
      </c>
      <c r="N49" s="247" t="s">
        <v>133</v>
      </c>
      <c r="O49" s="240" t="s">
        <v>459</v>
      </c>
      <c r="P49" s="56">
        <v>3</v>
      </c>
      <c r="Q49" s="240" t="s">
        <v>455</v>
      </c>
      <c r="R49" s="217" t="s">
        <v>460</v>
      </c>
      <c r="S49" s="240" t="s">
        <v>461</v>
      </c>
      <c r="T49" s="250" t="s">
        <v>1016</v>
      </c>
      <c r="U49" s="170">
        <v>4</v>
      </c>
      <c r="V49" s="170">
        <v>3</v>
      </c>
      <c r="W49" s="203" t="s">
        <v>428</v>
      </c>
      <c r="X49" s="203" t="s">
        <v>428</v>
      </c>
      <c r="Y49" s="203">
        <v>6</v>
      </c>
      <c r="Z49" s="170" t="s">
        <v>202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170">
        <v>800</v>
      </c>
      <c r="AO49" s="170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170">
        <v>13</v>
      </c>
      <c r="AU49" s="170">
        <v>140</v>
      </c>
      <c r="AV49" s="170">
        <v>150</v>
      </c>
      <c r="AW49" s="170">
        <v>130</v>
      </c>
      <c r="AX49" s="170">
        <v>0.95</v>
      </c>
      <c r="AY49" s="170">
        <v>0</v>
      </c>
      <c r="AZ49" s="170">
        <v>0</v>
      </c>
      <c r="BA49" s="170">
        <v>180</v>
      </c>
      <c r="BB49" s="170">
        <v>0.1</v>
      </c>
      <c r="BC49" s="170">
        <v>1.5</v>
      </c>
      <c r="BD49" s="170">
        <v>2</v>
      </c>
      <c r="BE49" s="170">
        <v>0.1</v>
      </c>
      <c r="BF49" s="170">
        <v>0.9</v>
      </c>
      <c r="BG49" s="170">
        <v>0.73</v>
      </c>
      <c r="BH49" s="170">
        <v>0.9</v>
      </c>
      <c r="BI49" s="170">
        <v>0</v>
      </c>
      <c r="BJ49" s="170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40" t="s">
        <v>451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451</v>
      </c>
      <c r="CU49" s="170" t="s">
        <v>451</v>
      </c>
      <c r="CV49" s="170" t="s">
        <v>451</v>
      </c>
      <c r="CW49" s="170" t="s">
        <v>451</v>
      </c>
      <c r="CX49" s="170" t="s">
        <v>451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6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39" t="s">
        <v>462</v>
      </c>
      <c r="ES49" s="170">
        <v>80</v>
      </c>
      <c r="ET49" s="170">
        <v>438</v>
      </c>
    </row>
    <row r="50" spans="1:150" ht="15.6">
      <c r="A50" s="56">
        <v>49</v>
      </c>
      <c r="B50" s="247" t="s">
        <v>134</v>
      </c>
      <c r="C50" s="170">
        <v>0</v>
      </c>
      <c r="D50" s="239">
        <v>2018</v>
      </c>
      <c r="E50" s="170">
        <v>107</v>
      </c>
      <c r="F50" s="239" t="s">
        <v>457</v>
      </c>
      <c r="G50" s="170">
        <v>107</v>
      </c>
      <c r="H50" s="239" t="s">
        <v>457</v>
      </c>
      <c r="I50" s="170">
        <v>823</v>
      </c>
      <c r="J50" s="239" t="s">
        <v>464</v>
      </c>
      <c r="K50" s="170">
        <v>5</v>
      </c>
      <c r="L50" s="247" t="s">
        <v>134</v>
      </c>
      <c r="M50" s="170">
        <v>49</v>
      </c>
      <c r="N50" s="247" t="s">
        <v>134</v>
      </c>
      <c r="O50" s="240" t="s">
        <v>459</v>
      </c>
      <c r="P50" s="56">
        <v>3</v>
      </c>
      <c r="Q50" s="240" t="s">
        <v>455</v>
      </c>
      <c r="R50" s="217" t="s">
        <v>460</v>
      </c>
      <c r="S50" s="240" t="s">
        <v>461</v>
      </c>
      <c r="T50" s="250" t="s">
        <v>1016</v>
      </c>
      <c r="U50" s="170">
        <v>4</v>
      </c>
      <c r="V50" s="170">
        <v>3</v>
      </c>
      <c r="W50" s="203" t="s">
        <v>428</v>
      </c>
      <c r="X50" s="203" t="s">
        <v>428</v>
      </c>
      <c r="Y50" s="203">
        <v>6</v>
      </c>
      <c r="Z50" s="170" t="s">
        <v>202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170">
        <v>800</v>
      </c>
      <c r="AO50" s="170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170">
        <v>13</v>
      </c>
      <c r="AU50" s="170">
        <v>140</v>
      </c>
      <c r="AV50" s="170">
        <v>150</v>
      </c>
      <c r="AW50" s="170">
        <v>130</v>
      </c>
      <c r="AX50" s="170">
        <v>0.95</v>
      </c>
      <c r="AY50" s="170">
        <v>0</v>
      </c>
      <c r="AZ50" s="170">
        <v>0</v>
      </c>
      <c r="BA50" s="170">
        <v>180</v>
      </c>
      <c r="BB50" s="170">
        <v>0.1</v>
      </c>
      <c r="BC50" s="170">
        <v>1.5</v>
      </c>
      <c r="BD50" s="170">
        <v>2</v>
      </c>
      <c r="BE50" s="170">
        <v>0.1</v>
      </c>
      <c r="BF50" s="170">
        <v>0.9</v>
      </c>
      <c r="BG50" s="170">
        <v>0.73</v>
      </c>
      <c r="BH50" s="170">
        <v>0.9</v>
      </c>
      <c r="BI50" s="170">
        <v>0</v>
      </c>
      <c r="BJ50" s="170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40" t="s">
        <v>451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451</v>
      </c>
      <c r="CU50" s="170" t="s">
        <v>451</v>
      </c>
      <c r="CV50" s="170" t="s">
        <v>451</v>
      </c>
      <c r="CW50" s="170" t="s">
        <v>451</v>
      </c>
      <c r="CX50" s="170" t="s">
        <v>451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6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39" t="s">
        <v>462</v>
      </c>
      <c r="ES50" s="170">
        <v>80</v>
      </c>
      <c r="ET50" s="170">
        <v>447</v>
      </c>
    </row>
    <row r="51" spans="1:150" ht="15.6">
      <c r="A51" s="56">
        <v>50</v>
      </c>
      <c r="B51" s="247" t="s">
        <v>135</v>
      </c>
      <c r="C51" s="170">
        <v>0</v>
      </c>
      <c r="D51" s="239">
        <v>2018</v>
      </c>
      <c r="E51" s="170">
        <v>107</v>
      </c>
      <c r="F51" s="239" t="s">
        <v>457</v>
      </c>
      <c r="G51" s="170">
        <v>107</v>
      </c>
      <c r="H51" s="239" t="s">
        <v>457</v>
      </c>
      <c r="I51" s="170">
        <v>823</v>
      </c>
      <c r="J51" s="239" t="s">
        <v>465</v>
      </c>
      <c r="K51" s="170">
        <v>5</v>
      </c>
      <c r="L51" s="247" t="s">
        <v>135</v>
      </c>
      <c r="M51" s="170">
        <v>50</v>
      </c>
      <c r="N51" s="247" t="s">
        <v>135</v>
      </c>
      <c r="O51" s="240" t="s">
        <v>459</v>
      </c>
      <c r="P51" s="56">
        <v>3</v>
      </c>
      <c r="Q51" s="240" t="s">
        <v>455</v>
      </c>
      <c r="R51" s="217" t="s">
        <v>460</v>
      </c>
      <c r="S51" s="240" t="s">
        <v>461</v>
      </c>
      <c r="T51" s="250" t="s">
        <v>1016</v>
      </c>
      <c r="U51" s="170">
        <v>4</v>
      </c>
      <c r="V51" s="170">
        <v>3</v>
      </c>
      <c r="W51" s="203" t="s">
        <v>428</v>
      </c>
      <c r="X51" s="203" t="s">
        <v>428</v>
      </c>
      <c r="Y51" s="203">
        <v>6</v>
      </c>
      <c r="Z51" s="170" t="s">
        <v>202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170">
        <v>800</v>
      </c>
      <c r="AO51" s="170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170">
        <v>13</v>
      </c>
      <c r="AU51" s="170">
        <v>140</v>
      </c>
      <c r="AV51" s="170">
        <v>150</v>
      </c>
      <c r="AW51" s="170">
        <v>130</v>
      </c>
      <c r="AX51" s="170">
        <v>0.95</v>
      </c>
      <c r="AY51" s="170">
        <v>0</v>
      </c>
      <c r="AZ51" s="170">
        <v>0</v>
      </c>
      <c r="BA51" s="170">
        <v>180</v>
      </c>
      <c r="BB51" s="170">
        <v>0.1</v>
      </c>
      <c r="BC51" s="170">
        <v>1.5</v>
      </c>
      <c r="BD51" s="170">
        <v>2</v>
      </c>
      <c r="BE51" s="170">
        <v>0.1</v>
      </c>
      <c r="BF51" s="170">
        <v>0.9</v>
      </c>
      <c r="BG51" s="170">
        <v>0.73</v>
      </c>
      <c r="BH51" s="170">
        <v>0.9</v>
      </c>
      <c r="BI51" s="170">
        <v>0</v>
      </c>
      <c r="BJ51" s="170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40" t="s">
        <v>451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451</v>
      </c>
      <c r="CU51" s="170" t="s">
        <v>451</v>
      </c>
      <c r="CV51" s="170" t="s">
        <v>451</v>
      </c>
      <c r="CW51" s="170" t="s">
        <v>451</v>
      </c>
      <c r="CX51" s="170" t="s">
        <v>451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6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39" t="s">
        <v>462</v>
      </c>
      <c r="ES51" s="170">
        <v>80</v>
      </c>
      <c r="ET51" s="170">
        <v>456</v>
      </c>
    </row>
    <row r="52" spans="1:150" ht="15.6">
      <c r="F52" s="239"/>
      <c r="R52" s="218"/>
    </row>
    <row r="53" spans="1:150">
      <c r="F53" s="217"/>
    </row>
  </sheetData>
  <phoneticPr fontId="41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G12" sqref="G12"/>
    </sheetView>
  </sheetViews>
  <sheetFormatPr defaultColWidth="9.109375" defaultRowHeight="14.4"/>
  <cols>
    <col min="1" max="1" width="9.109375" style="171"/>
    <col min="2" max="2" width="17" style="171" customWidth="1"/>
    <col min="3" max="3" width="15.6640625" style="171" customWidth="1"/>
    <col min="4" max="4" width="9.44140625" style="171" customWidth="1"/>
    <col min="5" max="10" width="9.109375" style="171"/>
    <col min="11" max="11" width="15.33203125" style="171" customWidth="1"/>
    <col min="12" max="12" width="13.109375" style="171" customWidth="1"/>
    <col min="13" max="13" width="22.88671875" style="171" customWidth="1"/>
    <col min="14" max="14" width="12.6640625" style="171" customWidth="1"/>
    <col min="15" max="18" width="9.109375" style="171"/>
    <col min="19" max="20" width="16.109375" style="171" customWidth="1"/>
    <col min="21" max="21" width="11.109375" style="171" customWidth="1"/>
    <col min="22" max="22" width="15.5546875" style="171" customWidth="1"/>
    <col min="23" max="26" width="9.109375" style="171"/>
    <col min="27" max="27" width="12.44140625" style="171" customWidth="1"/>
    <col min="28" max="28" width="21.44140625" style="171" customWidth="1"/>
    <col min="29" max="29" width="14.6640625" style="171" customWidth="1"/>
    <col min="30" max="30" width="21.5546875" style="171" customWidth="1"/>
    <col min="31" max="16384" width="9.109375" style="171"/>
  </cols>
  <sheetData>
    <row r="1" spans="1:30">
      <c r="A1" s="172" t="s">
        <v>280</v>
      </c>
      <c r="B1" s="172" t="s">
        <v>281</v>
      </c>
      <c r="C1" s="172" t="s">
        <v>466</v>
      </c>
      <c r="D1" s="172" t="s">
        <v>283</v>
      </c>
      <c r="E1" s="172" t="s">
        <v>467</v>
      </c>
      <c r="F1" s="172" t="s">
        <v>468</v>
      </c>
      <c r="G1" s="172" t="s">
        <v>469</v>
      </c>
      <c r="H1" s="172" t="s">
        <v>470</v>
      </c>
      <c r="I1" s="172" t="s">
        <v>471</v>
      </c>
      <c r="J1" s="172" t="s">
        <v>472</v>
      </c>
      <c r="K1" s="172" t="s">
        <v>473</v>
      </c>
      <c r="L1" s="172" t="s">
        <v>474</v>
      </c>
      <c r="M1" s="172" t="s">
        <v>475</v>
      </c>
      <c r="N1" s="172" t="s">
        <v>476</v>
      </c>
      <c r="O1" s="172" t="s">
        <v>477</v>
      </c>
      <c r="P1" s="172" t="s">
        <v>478</v>
      </c>
      <c r="Q1" s="172" t="s">
        <v>479</v>
      </c>
      <c r="R1" s="172" t="s">
        <v>480</v>
      </c>
      <c r="S1" s="172" t="s">
        <v>481</v>
      </c>
      <c r="T1" s="172" t="s">
        <v>482</v>
      </c>
      <c r="U1" s="172" t="s">
        <v>483</v>
      </c>
      <c r="V1" s="172" t="s">
        <v>484</v>
      </c>
      <c r="W1" s="172" t="s">
        <v>485</v>
      </c>
      <c r="X1" s="172" t="s">
        <v>486</v>
      </c>
      <c r="Y1" s="172" t="s">
        <v>487</v>
      </c>
      <c r="Z1" s="172" t="s">
        <v>488</v>
      </c>
      <c r="AA1" s="172" t="s">
        <v>489</v>
      </c>
      <c r="AB1" s="172" t="s">
        <v>490</v>
      </c>
      <c r="AC1" s="172" t="s">
        <v>491</v>
      </c>
      <c r="AD1" s="247" t="s">
        <v>492</v>
      </c>
    </row>
    <row r="2" spans="1:30">
      <c r="A2" s="171">
        <v>1</v>
      </c>
      <c r="B2" s="238" t="s">
        <v>493</v>
      </c>
      <c r="C2" s="186">
        <v>1</v>
      </c>
      <c r="D2" s="247" t="s">
        <v>424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494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47" t="s">
        <v>495</v>
      </c>
    </row>
    <row r="3" spans="1:30" ht="15.6">
      <c r="A3" s="171">
        <v>2</v>
      </c>
      <c r="B3" s="249" t="s">
        <v>496</v>
      </c>
      <c r="C3" s="186">
        <v>1</v>
      </c>
      <c r="D3" s="247" t="s">
        <v>424</v>
      </c>
      <c r="E3" s="171">
        <v>22</v>
      </c>
      <c r="F3" s="171">
        <v>10</v>
      </c>
      <c r="G3" s="204">
        <v>9</v>
      </c>
      <c r="H3" s="204">
        <v>15.8</v>
      </c>
      <c r="I3" s="171">
        <v>0.7</v>
      </c>
      <c r="J3" s="171">
        <v>0.5</v>
      </c>
      <c r="K3" s="171">
        <v>0</v>
      </c>
      <c r="L3" s="171">
        <v>8</v>
      </c>
      <c r="M3" s="171" t="s">
        <v>494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4" t="s">
        <v>497</v>
      </c>
    </row>
    <row r="4" spans="1:30" ht="16.2" customHeight="1">
      <c r="A4" s="171">
        <v>3</v>
      </c>
      <c r="B4" s="249" t="s">
        <v>498</v>
      </c>
      <c r="C4" s="186">
        <v>1</v>
      </c>
      <c r="D4" s="247" t="s">
        <v>424</v>
      </c>
      <c r="E4" s="171">
        <v>22</v>
      </c>
      <c r="F4" s="171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494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5" t="s">
        <v>497</v>
      </c>
    </row>
    <row r="5" spans="1:30" ht="15.6">
      <c r="A5" s="204">
        <v>4</v>
      </c>
      <c r="B5" s="214" t="s">
        <v>499</v>
      </c>
      <c r="C5" s="186">
        <v>2</v>
      </c>
      <c r="D5" s="247" t="s">
        <v>454</v>
      </c>
      <c r="E5" s="171">
        <v>22</v>
      </c>
      <c r="F5" s="171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494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5" t="s">
        <v>497</v>
      </c>
    </row>
    <row r="6" spans="1:30" ht="15.6">
      <c r="A6" s="204">
        <v>5</v>
      </c>
      <c r="B6" s="214" t="s">
        <v>500</v>
      </c>
      <c r="C6" s="186">
        <v>3</v>
      </c>
      <c r="D6" s="247" t="s">
        <v>459</v>
      </c>
      <c r="E6" s="171">
        <v>22</v>
      </c>
      <c r="F6" s="171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494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5" t="s">
        <v>501</v>
      </c>
    </row>
  </sheetData>
  <phoneticPr fontId="4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C30" sqref="C30"/>
    </sheetView>
  </sheetViews>
  <sheetFormatPr defaultColWidth="9.109375" defaultRowHeight="13.2"/>
  <cols>
    <col min="1" max="1" width="12.88671875" style="96" customWidth="1"/>
    <col min="2" max="2" width="20.6640625" customWidth="1"/>
    <col min="3" max="3" width="39.44140625" style="56" customWidth="1"/>
    <col min="4" max="4" width="5" style="96" customWidth="1"/>
    <col min="5" max="5" width="4.88671875" style="96" customWidth="1"/>
    <col min="6" max="6" width="4.5546875" style="96" customWidth="1"/>
    <col min="7" max="7" width="13.44140625" style="152" customWidth="1"/>
    <col min="8" max="8" width="8.109375" style="152" customWidth="1"/>
    <col min="9" max="9" width="7.109375" style="152" customWidth="1"/>
    <col min="10" max="10" width="9" style="152" customWidth="1"/>
    <col min="11" max="11" width="9.109375" style="152"/>
    <col min="12" max="13" width="12.33203125" style="154" customWidth="1"/>
    <col min="14" max="14" width="9.109375" style="154" customWidth="1"/>
    <col min="15" max="15" width="16.109375" style="154" customWidth="1"/>
    <col min="16" max="16" width="24.6640625" customWidth="1"/>
    <col min="17" max="17" width="30.44140625" customWidth="1"/>
    <col min="18" max="18" width="17.6640625" customWidth="1"/>
    <col min="19" max="19" width="19.6640625" customWidth="1"/>
    <col min="20" max="20" width="11.33203125" customWidth="1"/>
    <col min="21" max="21" width="17.6640625" customWidth="1"/>
    <col min="22" max="22" width="41.109375" customWidth="1"/>
    <col min="23" max="16384" width="9.109375" style="56"/>
  </cols>
  <sheetData>
    <row r="1" spans="1:21" ht="30" customHeight="1">
      <c r="A1" s="240" t="s">
        <v>156</v>
      </c>
      <c r="B1" s="240" t="s">
        <v>157</v>
      </c>
      <c r="C1" s="52" t="s">
        <v>502</v>
      </c>
      <c r="D1" s="61"/>
      <c r="E1" s="61"/>
      <c r="F1" s="61"/>
      <c r="G1" s="155" t="s">
        <v>503</v>
      </c>
      <c r="H1" s="127">
        <f>MAX(A2:A158)</f>
        <v>50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4.4">
      <c r="A2" s="170">
        <v>1</v>
      </c>
      <c r="B2" s="240" t="s">
        <v>64</v>
      </c>
      <c r="C2" s="134" t="s">
        <v>504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4.4">
      <c r="A3" s="170">
        <v>2</v>
      </c>
      <c r="B3" s="240" t="s">
        <v>432</v>
      </c>
      <c r="C3" s="134" t="s">
        <v>505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4.4">
      <c r="A4" s="170">
        <v>3</v>
      </c>
      <c r="B4" s="240" t="s">
        <v>80</v>
      </c>
      <c r="C4" s="134" t="s">
        <v>506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40" t="s">
        <v>81</v>
      </c>
      <c r="C5" s="134" t="s">
        <v>507</v>
      </c>
      <c r="D5" s="61"/>
      <c r="E5" s="61"/>
      <c r="F5" s="61"/>
      <c r="G5" s="152">
        <v>32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4.4">
      <c r="A6" s="56">
        <v>5</v>
      </c>
      <c r="B6" s="240" t="s">
        <v>225</v>
      </c>
      <c r="C6" s="134" t="s">
        <v>508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4.4">
      <c r="A7" s="56">
        <v>6</v>
      </c>
      <c r="B7" s="240" t="s">
        <v>84</v>
      </c>
      <c r="C7" s="134" t="s">
        <v>509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40" t="s">
        <v>85</v>
      </c>
      <c r="C8" s="134" t="s">
        <v>510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40" t="s">
        <v>86</v>
      </c>
      <c r="C9" s="134" t="s">
        <v>511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4.4">
      <c r="A10" s="56">
        <v>9</v>
      </c>
      <c r="B10" s="240" t="s">
        <v>87</v>
      </c>
      <c r="C10" s="134" t="s">
        <v>512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4.4">
      <c r="A11" s="56">
        <v>10</v>
      </c>
      <c r="B11" s="240" t="s">
        <v>88</v>
      </c>
      <c r="C11" s="134" t="s">
        <v>513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4.4">
      <c r="A12" s="56">
        <v>11</v>
      </c>
      <c r="B12" s="240" t="s">
        <v>89</v>
      </c>
      <c r="C12" s="134" t="s">
        <v>514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4.4">
      <c r="A13" s="56">
        <v>12</v>
      </c>
      <c r="B13" s="240" t="s">
        <v>90</v>
      </c>
      <c r="C13" s="134" t="s">
        <v>515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4.4">
      <c r="A14" s="56">
        <v>13</v>
      </c>
      <c r="B14" s="240" t="s">
        <v>91</v>
      </c>
      <c r="C14" s="134" t="s">
        <v>516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40" t="s">
        <v>99</v>
      </c>
      <c r="C15" s="134" t="s">
        <v>517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4.4">
      <c r="A16" s="56">
        <v>15</v>
      </c>
      <c r="B16" s="240" t="s">
        <v>100</v>
      </c>
      <c r="C16" s="134" t="s">
        <v>518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4.4">
      <c r="A17" s="56">
        <v>16</v>
      </c>
      <c r="B17" s="240" t="s">
        <v>101</v>
      </c>
      <c r="C17" s="134" t="s">
        <v>519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4.4">
      <c r="A18" s="56">
        <v>17</v>
      </c>
      <c r="B18" s="240" t="s">
        <v>102</v>
      </c>
      <c r="C18" s="134" t="s">
        <v>520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40" t="s">
        <v>103</v>
      </c>
      <c r="C19" s="134" t="s">
        <v>521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40" t="s">
        <v>104</v>
      </c>
      <c r="C20" s="134" t="s">
        <v>522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40" t="s">
        <v>105</v>
      </c>
      <c r="C21" s="134" t="s">
        <v>523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4.4">
      <c r="A22" s="56">
        <v>21</v>
      </c>
      <c r="B22" s="240" t="s">
        <v>106</v>
      </c>
      <c r="C22" s="134" t="s">
        <v>524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5" customHeight="1">
      <c r="A23" s="56">
        <v>22</v>
      </c>
      <c r="B23" s="240" t="s">
        <v>107</v>
      </c>
      <c r="C23" s="134" t="s">
        <v>525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4.4">
      <c r="A24" s="56">
        <v>23</v>
      </c>
      <c r="B24" s="240" t="s">
        <v>108</v>
      </c>
      <c r="C24" s="134" t="s">
        <v>526</v>
      </c>
      <c r="D24" s="61"/>
      <c r="E24" s="61"/>
      <c r="F24" s="61"/>
      <c r="J24" s="153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61"/>
    </row>
    <row r="25" spans="1:78" ht="14.4">
      <c r="A25" s="56">
        <v>24</v>
      </c>
      <c r="B25" s="240" t="s">
        <v>109</v>
      </c>
      <c r="C25" s="134" t="s">
        <v>527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4.4">
      <c r="A26" s="56">
        <v>25</v>
      </c>
      <c r="B26" s="240" t="s">
        <v>110</v>
      </c>
      <c r="C26" s="134" t="s">
        <v>528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4.4">
      <c r="A27" s="56">
        <v>26</v>
      </c>
      <c r="B27" s="240" t="s">
        <v>111</v>
      </c>
      <c r="C27" s="134" t="s">
        <v>529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4.4">
      <c r="A28" s="56">
        <v>27</v>
      </c>
      <c r="B28" s="170" t="s">
        <v>112</v>
      </c>
      <c r="C28" s="134" t="s">
        <v>530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 ht="14.4">
      <c r="A29" s="56">
        <v>28</v>
      </c>
      <c r="B29" s="170" t="s">
        <v>121</v>
      </c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 ht="14.4">
      <c r="A30" s="56">
        <v>29</v>
      </c>
      <c r="B30" s="170" t="s">
        <v>122</v>
      </c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56">
        <v>30</v>
      </c>
      <c r="B31" s="170" t="s">
        <v>123</v>
      </c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 ht="14.4">
      <c r="A32" s="56">
        <v>31</v>
      </c>
      <c r="B32" s="170" t="s">
        <v>124</v>
      </c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 ht="14.4">
      <c r="A33" s="56">
        <v>32</v>
      </c>
      <c r="B33" s="170" t="s">
        <v>263</v>
      </c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56">
        <v>33</v>
      </c>
      <c r="B34" s="170" t="s">
        <v>264</v>
      </c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 ht="14.4">
      <c r="A35" s="56">
        <v>34</v>
      </c>
      <c r="B35" s="170" t="s">
        <v>265</v>
      </c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 ht="14.4">
      <c r="A36" s="56">
        <v>35</v>
      </c>
      <c r="B36" s="170" t="s">
        <v>266</v>
      </c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 ht="14.4">
      <c r="A37" s="56">
        <v>36</v>
      </c>
      <c r="B37" s="170" t="s">
        <v>267</v>
      </c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 ht="14.4">
      <c r="A38" s="56">
        <v>37</v>
      </c>
      <c r="B38" s="170" t="s">
        <v>268</v>
      </c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 ht="14.4">
      <c r="A39" s="56">
        <v>38</v>
      </c>
      <c r="B39" s="170" t="s">
        <v>269</v>
      </c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 ht="14.4">
      <c r="A40" s="56">
        <v>39</v>
      </c>
      <c r="B40" s="170" t="s">
        <v>270</v>
      </c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 ht="14.4">
      <c r="A41" s="56">
        <v>40</v>
      </c>
      <c r="B41" s="247" t="s">
        <v>125</v>
      </c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 ht="14.4">
      <c r="A42" s="56">
        <v>41</v>
      </c>
      <c r="B42" s="247" t="s">
        <v>126</v>
      </c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 ht="14.4">
      <c r="A43" s="56">
        <v>42</v>
      </c>
      <c r="B43" s="247" t="s">
        <v>127</v>
      </c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 ht="14.4">
      <c r="A44" s="56">
        <v>43</v>
      </c>
      <c r="B44" s="247" t="s">
        <v>128</v>
      </c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 ht="14.4">
      <c r="A45" s="56">
        <v>44</v>
      </c>
      <c r="B45" s="247" t="s">
        <v>129</v>
      </c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 ht="14.4">
      <c r="A46" s="56">
        <v>45</v>
      </c>
      <c r="B46" s="247" t="s">
        <v>130</v>
      </c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 ht="14.4">
      <c r="A47" s="56">
        <v>46</v>
      </c>
      <c r="B47" s="240" t="s">
        <v>131</v>
      </c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 ht="14.4">
      <c r="A48" s="56">
        <v>47</v>
      </c>
      <c r="B48" s="247" t="s">
        <v>132</v>
      </c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 ht="14.4">
      <c r="A49" s="56">
        <v>48</v>
      </c>
      <c r="B49" s="247" t="s">
        <v>133</v>
      </c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 ht="14.4">
      <c r="A50" s="56">
        <v>49</v>
      </c>
      <c r="B50" s="247" t="s">
        <v>134</v>
      </c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 ht="14.4">
      <c r="A51" s="56">
        <v>50</v>
      </c>
      <c r="B51" s="247" t="s">
        <v>135</v>
      </c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289560</xdr:colOff>
                    <xdr:row>16</xdr:row>
                    <xdr:rowOff>99060</xdr:rowOff>
                  </from>
                  <to>
                    <xdr:col>8</xdr:col>
                    <xdr:colOff>228600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289560</xdr:colOff>
                    <xdr:row>5</xdr:row>
                    <xdr:rowOff>76200</xdr:rowOff>
                  </from>
                  <to>
                    <xdr:col>8</xdr:col>
                    <xdr:colOff>251460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289560</xdr:colOff>
                    <xdr:row>7</xdr:row>
                    <xdr:rowOff>137160</xdr:rowOff>
                  </from>
                  <to>
                    <xdr:col>8</xdr:col>
                    <xdr:colOff>251460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289560</xdr:colOff>
                    <xdr:row>9</xdr:row>
                    <xdr:rowOff>60960</xdr:rowOff>
                  </from>
                  <to>
                    <xdr:col>8</xdr:col>
                    <xdr:colOff>251460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289560</xdr:colOff>
                    <xdr:row>11</xdr:row>
                    <xdr:rowOff>22860</xdr:rowOff>
                  </from>
                  <to>
                    <xdr:col>8</xdr:col>
                    <xdr:colOff>251460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327660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289560</xdr:colOff>
                    <xdr:row>1</xdr:row>
                    <xdr:rowOff>99060</xdr:rowOff>
                  </from>
                  <to>
                    <xdr:col>8</xdr:col>
                    <xdr:colOff>213360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289560</xdr:colOff>
                    <xdr:row>19</xdr:row>
                    <xdr:rowOff>137160</xdr:rowOff>
                  </from>
                  <to>
                    <xdr:col>8</xdr:col>
                    <xdr:colOff>228600</xdr:colOff>
                    <xdr:row>22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289560</xdr:colOff>
                    <xdr:row>13</xdr:row>
                    <xdr:rowOff>99060</xdr:rowOff>
                  </from>
                  <to>
                    <xdr:col>8</xdr:col>
                    <xdr:colOff>251460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22860</xdr:colOff>
                    <xdr:row>3</xdr:row>
                    <xdr:rowOff>137160</xdr:rowOff>
                  </from>
                  <to>
                    <xdr:col>8</xdr:col>
                    <xdr:colOff>175260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373380</xdr:colOff>
                    <xdr:row>3</xdr:row>
                    <xdr:rowOff>160020</xdr:rowOff>
                  </from>
                  <to>
                    <xdr:col>10</xdr:col>
                    <xdr:colOff>68580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289560</xdr:colOff>
                    <xdr:row>23</xdr:row>
                    <xdr:rowOff>83820</xdr:rowOff>
                  </from>
                  <to>
                    <xdr:col>8</xdr:col>
                    <xdr:colOff>228600</xdr:colOff>
                    <xdr:row>26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topLeftCell="A17" zoomScaleNormal="100" workbookViewId="0">
      <pane xSplit="1" topLeftCell="B1" activePane="topRight" state="frozen"/>
      <selection activeCell="H37" sqref="H37"/>
      <selection pane="topRight" activeCell="B43" sqref="B43"/>
    </sheetView>
  </sheetViews>
  <sheetFormatPr defaultColWidth="9.109375" defaultRowHeight="13.2"/>
  <cols>
    <col min="1" max="1" width="85.44140625" style="56" customWidth="1"/>
    <col min="2" max="2" width="17.6640625" style="140" customWidth="1"/>
    <col min="3" max="3" width="18.6640625" style="141" customWidth="1"/>
    <col min="4" max="4" width="18.33203125" style="141" customWidth="1"/>
    <col min="5" max="5" width="27.33203125" style="158" bestFit="1" customWidth="1"/>
    <col min="6" max="16384" width="9.109375" style="122"/>
  </cols>
  <sheetData>
    <row r="1" spans="1:5" ht="19.95" customHeight="1">
      <c r="A1" s="121" t="s">
        <v>531</v>
      </c>
      <c r="B1" s="140">
        <v>1</v>
      </c>
      <c r="C1" s="141">
        <v>2</v>
      </c>
      <c r="D1" s="141">
        <v>3</v>
      </c>
      <c r="E1" s="157">
        <v>98</v>
      </c>
    </row>
    <row r="2" spans="1:5" ht="19.95" customHeight="1">
      <c r="A2" s="121" t="s">
        <v>53</v>
      </c>
      <c r="B2" s="134" t="s">
        <v>72</v>
      </c>
      <c r="C2" s="134" t="s">
        <v>99</v>
      </c>
      <c r="D2" s="134" t="s">
        <v>123</v>
      </c>
      <c r="E2" s="134" t="s">
        <v>124</v>
      </c>
    </row>
    <row r="3" spans="1:5" ht="19.95" customHeight="1">
      <c r="A3" s="123" t="s">
        <v>274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95" customHeight="1">
      <c r="A4" s="123" t="s">
        <v>532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95" customHeight="1">
      <c r="A5" s="123" t="s">
        <v>533</v>
      </c>
      <c r="B5" s="134" t="s">
        <v>427</v>
      </c>
      <c r="C5" s="134" t="s">
        <v>438</v>
      </c>
      <c r="D5" s="134" t="s">
        <v>444</v>
      </c>
      <c r="E5" s="134" t="s">
        <v>444</v>
      </c>
    </row>
    <row r="6" spans="1:5" ht="19.95" customHeight="1">
      <c r="A6" s="123" t="s">
        <v>137</v>
      </c>
      <c r="B6" s="96" t="s">
        <v>534</v>
      </c>
      <c r="C6" s="96" t="s">
        <v>534</v>
      </c>
      <c r="D6" s="96" t="s">
        <v>534</v>
      </c>
      <c r="E6" s="96" t="s">
        <v>534</v>
      </c>
    </row>
    <row r="7" spans="1:5" ht="19.95" customHeight="1">
      <c r="A7" s="123" t="s">
        <v>204</v>
      </c>
      <c r="B7" s="134" t="s">
        <v>535</v>
      </c>
      <c r="C7" s="134" t="s">
        <v>535</v>
      </c>
      <c r="D7" s="134" t="s">
        <v>535</v>
      </c>
      <c r="E7" s="134" t="s">
        <v>535</v>
      </c>
    </row>
    <row r="8" spans="1:5" ht="19.95" customHeight="1">
      <c r="A8" s="123" t="s">
        <v>536</v>
      </c>
      <c r="B8" s="134" t="s">
        <v>537</v>
      </c>
      <c r="C8" s="134" t="s">
        <v>538</v>
      </c>
      <c r="D8" s="134" t="s">
        <v>539</v>
      </c>
      <c r="E8" s="134" t="s">
        <v>540</v>
      </c>
    </row>
    <row r="9" spans="1:5" ht="19.95" customHeight="1">
      <c r="A9" s="123" t="s">
        <v>300</v>
      </c>
      <c r="B9" s="151">
        <v>30</v>
      </c>
      <c r="C9" s="141">
        <v>20</v>
      </c>
      <c r="D9" s="141">
        <v>20</v>
      </c>
      <c r="E9" s="165">
        <v>20</v>
      </c>
    </row>
    <row r="10" spans="1:5" ht="19.95" customHeight="1">
      <c r="A10" s="123" t="s">
        <v>301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95" customHeight="1">
      <c r="A11" s="123" t="s">
        <v>302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95" customHeight="1">
      <c r="A12" s="123" t="s">
        <v>303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95" customHeight="1">
      <c r="A13" s="123" t="s">
        <v>304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95" customHeight="1">
      <c r="A14" s="123" t="s">
        <v>305</v>
      </c>
      <c r="B14" s="140">
        <v>0</v>
      </c>
      <c r="C14" s="141">
        <v>0</v>
      </c>
      <c r="D14" s="141">
        <v>0</v>
      </c>
      <c r="E14" s="157">
        <v>0</v>
      </c>
    </row>
    <row r="15" spans="1:5" ht="19.95" customHeight="1">
      <c r="A15" s="123" t="s">
        <v>306</v>
      </c>
      <c r="B15" s="140">
        <v>0</v>
      </c>
      <c r="C15" s="141">
        <v>0</v>
      </c>
      <c r="D15" s="141">
        <v>0</v>
      </c>
      <c r="E15" s="157">
        <v>0</v>
      </c>
    </row>
    <row r="16" spans="1:5" ht="19.95" customHeight="1">
      <c r="A16" s="123" t="s">
        <v>307</v>
      </c>
      <c r="B16" s="140">
        <v>0</v>
      </c>
      <c r="C16" s="141">
        <v>0</v>
      </c>
      <c r="D16" s="141">
        <v>0</v>
      </c>
      <c r="E16" s="157">
        <v>0</v>
      </c>
    </row>
    <row r="17" spans="1:5" ht="19.95" customHeight="1">
      <c r="A17" s="123" t="s">
        <v>541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95" customHeight="1">
      <c r="A18" s="123" t="s">
        <v>309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95" customHeight="1">
      <c r="A19" s="123" t="s">
        <v>310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95" customHeight="1">
      <c r="A20" s="123" t="s">
        <v>311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95" customHeight="1">
      <c r="A21" s="123" t="s">
        <v>312</v>
      </c>
      <c r="B21" s="140">
        <v>0</v>
      </c>
      <c r="C21" s="141">
        <v>0</v>
      </c>
      <c r="D21" s="141">
        <v>0</v>
      </c>
      <c r="E21" s="157">
        <v>0</v>
      </c>
    </row>
    <row r="22" spans="1:5" ht="19.95" customHeight="1">
      <c r="A22" s="123" t="s">
        <v>313</v>
      </c>
      <c r="B22" s="140">
        <v>0</v>
      </c>
      <c r="C22" s="141">
        <v>0</v>
      </c>
      <c r="D22" s="141">
        <v>0</v>
      </c>
      <c r="E22" s="157">
        <v>0</v>
      </c>
    </row>
    <row r="23" spans="1:5" ht="19.95" customHeight="1">
      <c r="A23" s="123" t="s">
        <v>314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95" customHeight="1">
      <c r="A24" s="123" t="s">
        <v>315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95" customHeight="1">
      <c r="A25" s="123" t="s">
        <v>316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95" customHeight="1">
      <c r="A26" s="123" t="s">
        <v>317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95" customHeight="1">
      <c r="A27" s="123" t="s">
        <v>318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95" customHeight="1">
      <c r="A28" s="123" t="s">
        <v>319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95" customHeight="1">
      <c r="A29" s="123" t="s">
        <v>320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95" customHeight="1">
      <c r="A30" s="123" t="s">
        <v>321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95" customHeight="1">
      <c r="A31" s="123" t="s">
        <v>322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95" customHeight="1">
      <c r="A32" s="123" t="s">
        <v>323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95" customHeight="1">
      <c r="A33" s="123" t="s">
        <v>324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95" customHeight="1">
      <c r="A34" s="123" t="s">
        <v>325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95" customHeight="1">
      <c r="A35" s="123" t="s">
        <v>326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95" customHeight="1">
      <c r="A36" s="123" t="s">
        <v>327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95" customHeight="1">
      <c r="A37" s="123" t="s">
        <v>328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95" customHeight="1">
      <c r="A38" s="123" t="s">
        <v>329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95" customHeight="1">
      <c r="A39" s="123" t="s">
        <v>330</v>
      </c>
      <c r="B39" s="140">
        <v>2</v>
      </c>
      <c r="C39" s="141">
        <v>2</v>
      </c>
      <c r="D39" s="141">
        <v>2</v>
      </c>
      <c r="E39" s="157">
        <v>2</v>
      </c>
    </row>
    <row r="40" spans="1:5" ht="19.95" customHeight="1">
      <c r="A40" s="163" t="s">
        <v>542</v>
      </c>
      <c r="B40" s="140">
        <v>1</v>
      </c>
      <c r="C40" s="56"/>
      <c r="D40" s="56"/>
      <c r="E40" s="122"/>
    </row>
    <row r="41" spans="1:5" ht="19.95" customHeight="1">
      <c r="A41" s="123" t="s">
        <v>331</v>
      </c>
      <c r="B41" s="140">
        <v>1</v>
      </c>
      <c r="C41" s="140">
        <v>1</v>
      </c>
      <c r="D41" s="140">
        <v>1</v>
      </c>
      <c r="E41" s="56">
        <v>1</v>
      </c>
    </row>
    <row r="42" spans="1:5" ht="19.95" customHeight="1">
      <c r="A42" s="123" t="s">
        <v>332</v>
      </c>
      <c r="B42" s="140">
        <v>0</v>
      </c>
      <c r="C42" s="140">
        <v>0</v>
      </c>
      <c r="D42" s="140">
        <v>0</v>
      </c>
      <c r="E42" s="56">
        <v>0</v>
      </c>
    </row>
    <row r="43" spans="1:5" ht="19.95" customHeight="1">
      <c r="A43" s="123" t="s">
        <v>333</v>
      </c>
      <c r="B43" s="140">
        <v>0</v>
      </c>
      <c r="C43" s="140">
        <v>0</v>
      </c>
      <c r="D43" s="140">
        <v>0</v>
      </c>
      <c r="E43" s="56">
        <v>0</v>
      </c>
    </row>
    <row r="44" spans="1:5" ht="19.95" customHeight="1">
      <c r="A44" s="123" t="s">
        <v>334</v>
      </c>
      <c r="B44" s="140">
        <v>0</v>
      </c>
      <c r="C44" s="140">
        <v>0</v>
      </c>
      <c r="D44" s="140">
        <v>0</v>
      </c>
      <c r="E44" s="56">
        <v>0</v>
      </c>
    </row>
    <row r="45" spans="1:5" ht="19.95" customHeight="1">
      <c r="A45" s="123" t="s">
        <v>335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95" customHeight="1">
      <c r="A46" s="123" t="s">
        <v>336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95" customHeight="1">
      <c r="A47" s="123" t="s">
        <v>337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95" customHeight="1">
      <c r="A48" s="123" t="s">
        <v>338</v>
      </c>
      <c r="B48" s="140" t="s">
        <v>430</v>
      </c>
      <c r="C48" s="141" t="s">
        <v>430</v>
      </c>
      <c r="D48" s="141" t="s">
        <v>430</v>
      </c>
      <c r="E48" s="157" t="s">
        <v>430</v>
      </c>
    </row>
    <row r="49" spans="1:5" ht="19.95" customHeight="1">
      <c r="A49" s="123" t="s">
        <v>543</v>
      </c>
      <c r="B49" s="140">
        <v>14</v>
      </c>
      <c r="C49" s="141">
        <v>7</v>
      </c>
      <c r="D49" s="141">
        <v>8</v>
      </c>
      <c r="E49" s="157">
        <v>8</v>
      </c>
    </row>
    <row r="50" spans="1:5" ht="19.95" customHeight="1">
      <c r="A50" s="123" t="s">
        <v>339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95" customHeight="1">
      <c r="A51" s="123" t="s">
        <v>340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95" customHeight="1">
      <c r="A52" s="123" t="s">
        <v>544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95" customHeight="1">
      <c r="A53" s="123" t="s">
        <v>545</v>
      </c>
      <c r="B53" s="140">
        <v>166</v>
      </c>
      <c r="C53" s="141">
        <v>135</v>
      </c>
      <c r="D53" s="141">
        <v>136</v>
      </c>
      <c r="E53" s="157"/>
    </row>
    <row r="54" spans="1:5" ht="19.95" customHeight="1">
      <c r="A54" s="123" t="s">
        <v>341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95" customHeight="1">
      <c r="A55" s="123" t="s">
        <v>342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95" customHeight="1">
      <c r="A56" s="123" t="s">
        <v>343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95" customHeight="1">
      <c r="A57" s="123" t="s">
        <v>344</v>
      </c>
      <c r="B57" s="140">
        <v>1</v>
      </c>
      <c r="C57" s="141">
        <v>1</v>
      </c>
      <c r="D57" s="141">
        <v>1</v>
      </c>
      <c r="E57" s="157">
        <v>1</v>
      </c>
    </row>
    <row r="58" spans="1:5" ht="19.95" customHeight="1">
      <c r="A58" s="123" t="s">
        <v>345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95" customHeight="1">
      <c r="A59" s="123" t="s">
        <v>346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95" customHeight="1">
      <c r="A60" s="123" t="s">
        <v>347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95" customHeight="1">
      <c r="A61" s="123" t="s">
        <v>348</v>
      </c>
      <c r="B61" s="140">
        <v>1</v>
      </c>
      <c r="C61" s="141">
        <v>1</v>
      </c>
      <c r="D61" s="141">
        <v>1</v>
      </c>
      <c r="E61" s="157">
        <v>1</v>
      </c>
    </row>
    <row r="62" spans="1:5" ht="19.95" customHeight="1">
      <c r="A62" s="123"/>
    </row>
    <row r="63" spans="1:5" ht="19.95" customHeight="1">
      <c r="A63" s="123" t="s">
        <v>349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95" customHeight="1">
      <c r="A64" s="123" t="s">
        <v>350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95" customHeight="1">
      <c r="A65" s="123" t="s">
        <v>351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95" customHeight="1">
      <c r="A66" s="123" t="s">
        <v>352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95" customHeight="1">
      <c r="A67" s="123" t="s">
        <v>353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95" customHeight="1">
      <c r="A68" s="123"/>
      <c r="E68" s="157"/>
    </row>
    <row r="69" spans="1:5" ht="19.95" customHeight="1">
      <c r="A69" s="123" t="s">
        <v>354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95" customHeight="1">
      <c r="A70" s="123" t="s">
        <v>355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95" customHeight="1">
      <c r="A71" s="123" t="s">
        <v>356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95" customHeight="1">
      <c r="A72" s="123" t="s">
        <v>357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95" customHeight="1">
      <c r="A73" s="123" t="s">
        <v>546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95" customHeight="1">
      <c r="A74" s="123" t="s">
        <v>547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95" customHeight="1">
      <c r="A75" s="123" t="s">
        <v>360</v>
      </c>
      <c r="B75" s="56">
        <v>1</v>
      </c>
      <c r="C75" s="56">
        <v>1</v>
      </c>
      <c r="D75" s="56">
        <v>1</v>
      </c>
      <c r="E75" s="56">
        <v>1</v>
      </c>
    </row>
    <row r="76" spans="1:5" ht="19.95" customHeight="1">
      <c r="A76" s="123" t="s">
        <v>361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95" customHeight="1">
      <c r="A77" s="123" t="s">
        <v>362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95" customHeight="1">
      <c r="A78" s="123" t="s">
        <v>363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95" customHeight="1">
      <c r="A79" s="123" t="s">
        <v>364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95" customHeight="1">
      <c r="A80" s="123" t="s">
        <v>365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95" customHeight="1">
      <c r="A81" s="123" t="s">
        <v>366</v>
      </c>
      <c r="B81" s="56" t="s">
        <v>430</v>
      </c>
      <c r="C81" s="56" t="s">
        <v>430</v>
      </c>
      <c r="D81" s="56" t="s">
        <v>430</v>
      </c>
      <c r="E81" s="56" t="s">
        <v>430</v>
      </c>
    </row>
    <row r="82" spans="1:5" ht="19.95" customHeight="1">
      <c r="A82" s="123" t="s">
        <v>367</v>
      </c>
      <c r="B82" s="56" t="s">
        <v>430</v>
      </c>
      <c r="C82" s="56" t="s">
        <v>430</v>
      </c>
      <c r="D82" s="56" t="s">
        <v>430</v>
      </c>
      <c r="E82" s="56" t="s">
        <v>430</v>
      </c>
    </row>
    <row r="83" spans="1:5" ht="19.95" customHeight="1">
      <c r="A83" s="123" t="s">
        <v>368</v>
      </c>
      <c r="B83" s="56" t="s">
        <v>430</v>
      </c>
      <c r="C83" s="56" t="s">
        <v>430</v>
      </c>
      <c r="D83" s="56" t="s">
        <v>430</v>
      </c>
      <c r="E83" s="56" t="s">
        <v>430</v>
      </c>
    </row>
    <row r="84" spans="1:5" ht="19.95" customHeight="1">
      <c r="A84" s="123" t="s">
        <v>369</v>
      </c>
      <c r="B84" s="56" t="s">
        <v>430</v>
      </c>
      <c r="C84" s="56" t="s">
        <v>430</v>
      </c>
      <c r="D84" s="56" t="s">
        <v>430</v>
      </c>
      <c r="E84" s="56" t="s">
        <v>430</v>
      </c>
    </row>
    <row r="85" spans="1:5" ht="19.95" customHeight="1">
      <c r="A85" s="123" t="s">
        <v>370</v>
      </c>
      <c r="B85" s="56" t="s">
        <v>430</v>
      </c>
      <c r="C85" s="56" t="s">
        <v>430</v>
      </c>
      <c r="D85" s="56" t="s">
        <v>430</v>
      </c>
      <c r="E85" s="56" t="s">
        <v>430</v>
      </c>
    </row>
    <row r="86" spans="1:5" ht="19.95" customHeight="1">
      <c r="A86" s="160" t="s">
        <v>548</v>
      </c>
      <c r="B86" s="140" t="s">
        <v>549</v>
      </c>
      <c r="C86" s="141" t="s">
        <v>549</v>
      </c>
      <c r="D86" s="141" t="s">
        <v>549</v>
      </c>
      <c r="E86" s="157" t="s">
        <v>549</v>
      </c>
    </row>
    <row r="87" spans="1:5" ht="19.95" customHeight="1">
      <c r="A87" s="160" t="s">
        <v>550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95" customHeight="1">
      <c r="A88" s="160" t="s">
        <v>468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95" customHeight="1">
      <c r="A89" s="160" t="s">
        <v>551</v>
      </c>
      <c r="B89" s="140">
        <v>12</v>
      </c>
      <c r="C89" s="141">
        <v>6</v>
      </c>
      <c r="D89" s="141">
        <v>6</v>
      </c>
      <c r="E89" s="157">
        <v>6</v>
      </c>
    </row>
    <row r="90" spans="1:5" ht="19.95" customHeight="1">
      <c r="A90" s="160" t="s">
        <v>552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95" customHeight="1">
      <c r="A91" s="160"/>
      <c r="E91" s="157"/>
    </row>
    <row r="92" spans="1:5" ht="19.95" customHeight="1">
      <c r="A92" s="162" t="s">
        <v>553</v>
      </c>
      <c r="E92" s="157"/>
    </row>
    <row r="93" spans="1:5" ht="19.95" customHeight="1">
      <c r="A93" s="160"/>
    </row>
    <row r="94" spans="1:5" ht="19.95" customHeight="1">
      <c r="A94" s="160" t="s">
        <v>554</v>
      </c>
      <c r="B94" s="140">
        <v>4</v>
      </c>
      <c r="C94" s="141">
        <v>4</v>
      </c>
      <c r="D94" s="141">
        <v>4</v>
      </c>
      <c r="E94" s="157">
        <v>4</v>
      </c>
    </row>
    <row r="95" spans="1:5" ht="19.95" customHeight="1">
      <c r="A95" s="160" t="s">
        <v>555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95" customHeight="1">
      <c r="A96" s="160"/>
      <c r="E96" s="157"/>
    </row>
    <row r="97" spans="1:5" ht="19.95" customHeight="1">
      <c r="A97" s="160" t="s">
        <v>556</v>
      </c>
      <c r="B97" s="140">
        <v>7</v>
      </c>
      <c r="C97" s="141">
        <v>7</v>
      </c>
      <c r="D97" s="141">
        <v>7</v>
      </c>
      <c r="E97" s="157">
        <v>7</v>
      </c>
    </row>
    <row r="98" spans="1:5" ht="19.95" customHeight="1">
      <c r="A98" s="102" t="s">
        <v>557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95" customHeight="1">
      <c r="A99" s="103" t="s">
        <v>474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95" customHeight="1">
      <c r="A100" s="103" t="s">
        <v>558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95" customHeight="1">
      <c r="A101" s="103" t="s">
        <v>559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95" customHeight="1">
      <c r="A102" s="103" t="s">
        <v>560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95" customHeight="1">
      <c r="A103" s="103" t="s">
        <v>561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95" customHeight="1">
      <c r="A104" s="103" t="s">
        <v>562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95" customHeight="1">
      <c r="A105" s="103" t="s">
        <v>563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95" customHeight="1">
      <c r="A106" s="103" t="s">
        <v>564</v>
      </c>
      <c r="E106" s="157"/>
    </row>
    <row r="107" spans="1:5" ht="19.95" customHeight="1">
      <c r="A107" s="103" t="s">
        <v>565</v>
      </c>
      <c r="E107" s="157"/>
    </row>
    <row r="108" spans="1:5" ht="19.95" customHeight="1">
      <c r="A108" s="103" t="s">
        <v>566</v>
      </c>
      <c r="E108" s="157"/>
    </row>
    <row r="109" spans="1:5" ht="19.95" customHeight="1">
      <c r="A109" s="103" t="s">
        <v>567</v>
      </c>
      <c r="E109" s="157"/>
    </row>
    <row r="110" spans="1:5" ht="19.95" customHeight="1">
      <c r="A110" s="103" t="s">
        <v>568</v>
      </c>
      <c r="C110" s="141" t="s">
        <v>569</v>
      </c>
      <c r="E110" s="157"/>
    </row>
    <row r="111" spans="1:5" ht="19.95" customHeight="1">
      <c r="A111" s="161" t="s">
        <v>570</v>
      </c>
      <c r="E111" s="157"/>
    </row>
    <row r="112" spans="1:5" ht="19.95" customHeight="1">
      <c r="A112" s="104" t="s">
        <v>571</v>
      </c>
      <c r="E112" s="157"/>
    </row>
    <row r="113" spans="1:5" ht="19.95" customHeight="1">
      <c r="A113" s="104" t="s">
        <v>572</v>
      </c>
      <c r="E113" s="157"/>
    </row>
    <row r="114" spans="1:5" ht="19.95" customHeight="1">
      <c r="A114" s="104" t="s">
        <v>474</v>
      </c>
      <c r="E114" s="157"/>
    </row>
    <row r="115" spans="1:5" ht="19.95" customHeight="1">
      <c r="A115" s="104" t="s">
        <v>558</v>
      </c>
      <c r="E115" s="157"/>
    </row>
    <row r="116" spans="1:5" ht="19.95" customHeight="1">
      <c r="A116" s="104" t="s">
        <v>559</v>
      </c>
      <c r="E116" s="157"/>
    </row>
    <row r="117" spans="1:5" ht="19.95" customHeight="1">
      <c r="A117" s="104" t="s">
        <v>560</v>
      </c>
      <c r="E117" s="157"/>
    </row>
    <row r="118" spans="1:5" ht="19.95" customHeight="1">
      <c r="A118" s="104" t="s">
        <v>561</v>
      </c>
      <c r="E118" s="157"/>
    </row>
    <row r="119" spans="1:5" ht="19.95" customHeight="1">
      <c r="A119" s="104" t="s">
        <v>562</v>
      </c>
      <c r="E119" s="157"/>
    </row>
    <row r="120" spans="1:5" ht="19.95" customHeight="1">
      <c r="A120" s="104" t="s">
        <v>563</v>
      </c>
      <c r="E120" s="157"/>
    </row>
    <row r="121" spans="1:5" ht="19.95" customHeight="1">
      <c r="A121" s="104" t="s">
        <v>564</v>
      </c>
      <c r="E121" s="157"/>
    </row>
    <row r="122" spans="1:5" ht="19.95" customHeight="1">
      <c r="A122" s="104" t="s">
        <v>565</v>
      </c>
      <c r="E122" s="157"/>
    </row>
    <row r="123" spans="1:5" ht="19.95" customHeight="1">
      <c r="A123" s="104" t="s">
        <v>566</v>
      </c>
      <c r="E123" s="157"/>
    </row>
    <row r="124" spans="1:5" ht="19.95" customHeight="1">
      <c r="A124" s="104" t="s">
        <v>567</v>
      </c>
      <c r="E124" s="157"/>
    </row>
    <row r="125" spans="1:5" ht="19.95" customHeight="1">
      <c r="A125" s="104" t="s">
        <v>568</v>
      </c>
      <c r="E125" s="157"/>
    </row>
    <row r="126" spans="1:5" ht="19.95" customHeight="1">
      <c r="A126" s="105" t="s">
        <v>573</v>
      </c>
      <c r="E126" s="157"/>
    </row>
    <row r="127" spans="1:5" ht="19.95" customHeight="1">
      <c r="A127" s="104" t="s">
        <v>572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95" customHeight="1">
      <c r="A128" s="103" t="s">
        <v>474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95" customHeight="1">
      <c r="A129" s="103" t="s">
        <v>558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95" customHeight="1">
      <c r="A130" s="103" t="s">
        <v>559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95" customHeight="1">
      <c r="A131" s="103" t="s">
        <v>560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95" customHeight="1">
      <c r="A132" s="103" t="s">
        <v>561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95" customHeight="1">
      <c r="A133" s="103" t="s">
        <v>562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95" customHeight="1">
      <c r="A134" s="103" t="s">
        <v>563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95" customHeight="1">
      <c r="A135" s="103" t="s">
        <v>564</v>
      </c>
      <c r="E135" s="157"/>
    </row>
    <row r="136" spans="1:5" ht="19.95" customHeight="1">
      <c r="A136" s="103" t="s">
        <v>565</v>
      </c>
      <c r="E136" s="157"/>
    </row>
    <row r="137" spans="1:5" ht="19.95" customHeight="1">
      <c r="A137" s="103" t="s">
        <v>566</v>
      </c>
      <c r="E137" s="157"/>
    </row>
    <row r="138" spans="1:5" ht="19.95" customHeight="1">
      <c r="A138" s="103" t="s">
        <v>567</v>
      </c>
      <c r="E138" s="157"/>
    </row>
    <row r="139" spans="1:5" ht="19.95" customHeight="1">
      <c r="A139" s="103" t="s">
        <v>568</v>
      </c>
      <c r="E139" s="157"/>
    </row>
    <row r="140" spans="1:5" ht="19.95" customHeight="1">
      <c r="A140" s="102"/>
      <c r="E140" s="157"/>
    </row>
    <row r="141" spans="1:5" ht="19.95" customHeight="1">
      <c r="A141" s="106" t="s">
        <v>574</v>
      </c>
      <c r="E141" s="157"/>
    </row>
    <row r="142" spans="1:5" ht="19.95" customHeight="1">
      <c r="A142" s="124" t="s">
        <v>572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95" customHeight="1">
      <c r="A143" s="103" t="s">
        <v>474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95" customHeight="1">
      <c r="A144" s="103" t="s">
        <v>558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95" customHeight="1">
      <c r="A145" s="103" t="s">
        <v>559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95" customHeight="1">
      <c r="A146" s="103" t="s">
        <v>560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95" customHeight="1">
      <c r="A147" s="103" t="s">
        <v>561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95" customHeight="1">
      <c r="A148" s="103" t="s">
        <v>562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95" customHeight="1">
      <c r="A149" s="103" t="s">
        <v>563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95" customHeight="1">
      <c r="A150" s="103" t="s">
        <v>564</v>
      </c>
      <c r="E150" s="157"/>
    </row>
    <row r="151" spans="1:5" ht="19.95" customHeight="1">
      <c r="A151" s="103" t="s">
        <v>565</v>
      </c>
      <c r="E151" s="157"/>
    </row>
    <row r="152" spans="1:5" ht="19.95" customHeight="1">
      <c r="A152" s="103" t="s">
        <v>566</v>
      </c>
      <c r="E152" s="157"/>
    </row>
    <row r="153" spans="1:5" ht="19.95" customHeight="1">
      <c r="A153" s="103" t="s">
        <v>567</v>
      </c>
      <c r="E153" s="157"/>
    </row>
    <row r="154" spans="1:5" ht="19.95" customHeight="1">
      <c r="A154" s="103" t="s">
        <v>568</v>
      </c>
      <c r="E154" s="157"/>
    </row>
    <row r="155" spans="1:5" ht="19.95" customHeight="1">
      <c r="A155" s="105" t="s">
        <v>575</v>
      </c>
      <c r="E155" s="157"/>
    </row>
    <row r="156" spans="1:5" ht="19.95" customHeight="1">
      <c r="A156" s="125" t="s">
        <v>572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95" customHeight="1">
      <c r="A157" s="103" t="s">
        <v>474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95" customHeight="1">
      <c r="A158" s="103" t="s">
        <v>558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95" customHeight="1">
      <c r="A159" s="103" t="s">
        <v>559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95" customHeight="1">
      <c r="A160" s="103" t="s">
        <v>560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95" customHeight="1">
      <c r="A161" s="103" t="s">
        <v>561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95" customHeight="1">
      <c r="A162" s="103" t="s">
        <v>562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95" customHeight="1">
      <c r="A163" s="103" t="s">
        <v>563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95" customHeight="1">
      <c r="A164" s="103" t="s">
        <v>564</v>
      </c>
      <c r="E164" s="157"/>
    </row>
    <row r="165" spans="1:5" ht="19.95" customHeight="1">
      <c r="A165" s="103" t="s">
        <v>565</v>
      </c>
      <c r="E165" s="157"/>
    </row>
    <row r="166" spans="1:5" ht="19.95" customHeight="1">
      <c r="A166" s="103" t="s">
        <v>566</v>
      </c>
      <c r="E166" s="157"/>
    </row>
    <row r="167" spans="1:5" ht="19.95" customHeight="1">
      <c r="A167" s="103" t="s">
        <v>567</v>
      </c>
      <c r="E167" s="157"/>
    </row>
    <row r="168" spans="1:5" ht="19.95" customHeight="1">
      <c r="A168" s="103" t="s">
        <v>568</v>
      </c>
      <c r="E168" s="157"/>
    </row>
    <row r="169" spans="1:5" ht="19.95" customHeight="1">
      <c r="A169" s="106" t="s">
        <v>576</v>
      </c>
      <c r="E169" s="157"/>
    </row>
    <row r="170" spans="1:5" ht="19.95" customHeight="1">
      <c r="A170" s="102" t="s">
        <v>572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95" customHeight="1">
      <c r="A171" s="103" t="s">
        <v>474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95" customHeight="1">
      <c r="A172" s="103" t="s">
        <v>558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95" customHeight="1">
      <c r="A173" s="103" t="s">
        <v>559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95" customHeight="1">
      <c r="A174" s="103" t="s">
        <v>560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95" customHeight="1">
      <c r="A175" s="103" t="s">
        <v>561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95" customHeight="1">
      <c r="A176" s="103" t="s">
        <v>562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95" customHeight="1">
      <c r="A177" s="103" t="s">
        <v>563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95" customHeight="1">
      <c r="A178" s="103" t="s">
        <v>564</v>
      </c>
      <c r="E178" s="157"/>
    </row>
    <row r="179" spans="1:5" ht="19.95" customHeight="1">
      <c r="A179" s="103" t="s">
        <v>565</v>
      </c>
      <c r="E179" s="157"/>
    </row>
    <row r="180" spans="1:5" ht="19.95" customHeight="1">
      <c r="A180" s="103" t="s">
        <v>566</v>
      </c>
      <c r="E180" s="157"/>
    </row>
    <row r="181" spans="1:5" ht="19.95" customHeight="1">
      <c r="A181" s="103" t="s">
        <v>567</v>
      </c>
      <c r="E181" s="157"/>
    </row>
    <row r="182" spans="1:5" ht="19.95" customHeight="1">
      <c r="A182" s="103" t="s">
        <v>568</v>
      </c>
      <c r="E182" s="157"/>
    </row>
    <row r="183" spans="1:5" ht="19.95" customHeight="1">
      <c r="A183" s="103"/>
      <c r="E183" s="157"/>
    </row>
    <row r="184" spans="1:5" ht="19.95" customHeight="1">
      <c r="A184" s="107"/>
      <c r="E184" s="157"/>
    </row>
    <row r="185" spans="1:5" ht="19.95" customHeight="1">
      <c r="A185" s="107"/>
      <c r="E185" s="157"/>
    </row>
    <row r="186" spans="1:5" ht="19.95" customHeight="1">
      <c r="A186" s="107"/>
      <c r="E186" s="157"/>
    </row>
    <row r="187" spans="1:5" ht="19.95" customHeight="1">
      <c r="A187" s="108" t="s">
        <v>577</v>
      </c>
      <c r="E187" s="157"/>
    </row>
    <row r="188" spans="1:5" ht="19.95" customHeight="1">
      <c r="A188" s="107" t="s">
        <v>572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95" customHeight="1">
      <c r="A189" s="103" t="s">
        <v>474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95" customHeight="1">
      <c r="A190" s="103" t="s">
        <v>558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95" customHeight="1">
      <c r="A191" s="103" t="s">
        <v>559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95" customHeight="1">
      <c r="A192" s="103" t="s">
        <v>560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95" customHeight="1">
      <c r="A193" s="103" t="s">
        <v>561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95" customHeight="1">
      <c r="A194" s="103" t="s">
        <v>562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95" customHeight="1">
      <c r="A195" s="103" t="s">
        <v>563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95" customHeight="1">
      <c r="A196" s="103" t="s">
        <v>564</v>
      </c>
      <c r="E196" s="157"/>
    </row>
    <row r="197" spans="1:5" ht="19.95" customHeight="1">
      <c r="A197" s="103" t="s">
        <v>565</v>
      </c>
      <c r="E197" s="157"/>
    </row>
    <row r="198" spans="1:5" ht="19.95" customHeight="1">
      <c r="A198" s="103" t="s">
        <v>566</v>
      </c>
      <c r="E198" s="157"/>
    </row>
    <row r="199" spans="1:5" ht="19.95" customHeight="1">
      <c r="A199" s="103" t="s">
        <v>567</v>
      </c>
      <c r="E199" s="157"/>
    </row>
    <row r="200" spans="1:5" ht="19.95" customHeight="1">
      <c r="A200" s="103" t="s">
        <v>568</v>
      </c>
      <c r="E200" s="157"/>
    </row>
    <row r="201" spans="1:5" ht="19.95" customHeight="1">
      <c r="A201" s="108" t="s">
        <v>578</v>
      </c>
      <c r="E201" s="157"/>
    </row>
    <row r="202" spans="1:5" ht="19.95" customHeight="1">
      <c r="A202" s="107" t="s">
        <v>572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95" customHeight="1">
      <c r="A203" s="103" t="s">
        <v>474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95" customHeight="1">
      <c r="A204" s="103" t="s">
        <v>558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95" customHeight="1">
      <c r="A205" s="103" t="s">
        <v>559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95" customHeight="1">
      <c r="A206" s="103" t="s">
        <v>560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95" customHeight="1">
      <c r="A207" s="103" t="s">
        <v>561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95" customHeight="1">
      <c r="A208" s="103" t="s">
        <v>562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95" customHeight="1">
      <c r="A209" s="103" t="s">
        <v>563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95" customHeight="1">
      <c r="A210" s="103" t="s">
        <v>564</v>
      </c>
      <c r="E210" s="157"/>
    </row>
    <row r="211" spans="1:5" ht="19.95" customHeight="1">
      <c r="A211" s="103" t="s">
        <v>565</v>
      </c>
      <c r="E211" s="157"/>
    </row>
    <row r="212" spans="1:5" ht="19.95" customHeight="1">
      <c r="A212" s="103" t="s">
        <v>566</v>
      </c>
      <c r="E212" s="157"/>
    </row>
    <row r="213" spans="1:5" ht="19.95" customHeight="1">
      <c r="A213" s="103" t="s">
        <v>567</v>
      </c>
      <c r="E213" s="157"/>
    </row>
    <row r="214" spans="1:5" ht="19.95" customHeight="1">
      <c r="A214" s="103" t="s">
        <v>568</v>
      </c>
      <c r="E214" s="157"/>
    </row>
    <row r="215" spans="1:5" ht="19.95" customHeight="1">
      <c r="A215" s="108" t="s">
        <v>579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95" customHeight="1">
      <c r="A216" s="103" t="s">
        <v>474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95" customHeight="1">
      <c r="A217" s="103" t="s">
        <v>558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95" customHeight="1">
      <c r="A218" s="103" t="s">
        <v>559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95" customHeight="1">
      <c r="A219" s="103" t="s">
        <v>560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95" customHeight="1">
      <c r="A220" s="103" t="s">
        <v>561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95" customHeight="1">
      <c r="A221" s="103" t="s">
        <v>562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95" customHeight="1">
      <c r="A222" s="103" t="s">
        <v>563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95" customHeight="1">
      <c r="A223" s="103" t="s">
        <v>564</v>
      </c>
      <c r="E223" s="157"/>
    </row>
    <row r="224" spans="1:5" ht="19.95" customHeight="1">
      <c r="A224" s="103" t="s">
        <v>565</v>
      </c>
      <c r="E224" s="157"/>
    </row>
    <row r="225" spans="1:5" ht="19.95" customHeight="1">
      <c r="A225" s="103" t="s">
        <v>566</v>
      </c>
      <c r="E225" s="157"/>
    </row>
    <row r="226" spans="1:5" ht="19.95" customHeight="1">
      <c r="A226" s="103" t="s">
        <v>567</v>
      </c>
      <c r="E226" s="157"/>
    </row>
    <row r="227" spans="1:5" ht="19.95" customHeight="1">
      <c r="A227" s="103" t="s">
        <v>568</v>
      </c>
      <c r="E227" s="157"/>
    </row>
    <row r="228" spans="1:5" ht="19.95" customHeight="1">
      <c r="A228" s="106" t="s">
        <v>580</v>
      </c>
      <c r="E228" s="157"/>
    </row>
    <row r="229" spans="1:5" ht="19.95" customHeight="1">
      <c r="A229" s="103" t="s">
        <v>581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95" customHeight="1">
      <c r="A230" s="103" t="s">
        <v>474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95" customHeight="1">
      <c r="A231" s="103" t="s">
        <v>558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95" customHeight="1">
      <c r="A232" s="103" t="s">
        <v>559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95" customHeight="1">
      <c r="A233" s="103" t="s">
        <v>560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95" customHeight="1">
      <c r="A234" s="103" t="s">
        <v>561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95" customHeight="1">
      <c r="A235" s="103" t="s">
        <v>562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95" customHeight="1">
      <c r="A236" s="103" t="s">
        <v>563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95" customHeight="1">
      <c r="A237" s="103" t="s">
        <v>564</v>
      </c>
      <c r="E237" s="157"/>
    </row>
    <row r="238" spans="1:5" ht="19.95" customHeight="1">
      <c r="A238" s="103" t="s">
        <v>565</v>
      </c>
      <c r="E238" s="157"/>
    </row>
    <row r="239" spans="1:5" ht="19.95" customHeight="1">
      <c r="A239" s="103" t="s">
        <v>566</v>
      </c>
      <c r="E239" s="157"/>
    </row>
    <row r="240" spans="1:5" ht="19.95" customHeight="1">
      <c r="A240" s="103" t="s">
        <v>567</v>
      </c>
      <c r="E240" s="157"/>
    </row>
    <row r="241" spans="1:5" ht="19.95" customHeight="1">
      <c r="A241" s="103" t="s">
        <v>568</v>
      </c>
      <c r="E241" s="157"/>
    </row>
    <row r="242" spans="1:5" ht="19.95" customHeight="1">
      <c r="A242" s="108" t="s">
        <v>582</v>
      </c>
      <c r="E242" s="157"/>
    </row>
    <row r="243" spans="1:5" ht="19.95" customHeight="1">
      <c r="A243" s="103" t="s">
        <v>572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95" customHeight="1">
      <c r="A244" s="103" t="s">
        <v>474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95" customHeight="1">
      <c r="A245" s="103" t="s">
        <v>558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95" customHeight="1">
      <c r="A246" s="103" t="s">
        <v>559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95" customHeight="1">
      <c r="A247" s="103" t="s">
        <v>560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95" customHeight="1">
      <c r="A248" s="103" t="s">
        <v>561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95" customHeight="1">
      <c r="A249" s="103" t="s">
        <v>562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95" customHeight="1">
      <c r="A250" s="103" t="s">
        <v>563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95" customHeight="1">
      <c r="A251" s="103" t="s">
        <v>564</v>
      </c>
      <c r="E251" s="157"/>
    </row>
    <row r="252" spans="1:5" ht="19.95" customHeight="1">
      <c r="A252" s="103" t="s">
        <v>565</v>
      </c>
      <c r="E252" s="157"/>
    </row>
    <row r="253" spans="1:5" ht="19.95" customHeight="1">
      <c r="A253" s="103" t="s">
        <v>566</v>
      </c>
      <c r="E253" s="157"/>
    </row>
    <row r="254" spans="1:5" ht="19.95" customHeight="1">
      <c r="A254" s="103" t="s">
        <v>567</v>
      </c>
      <c r="E254" s="157"/>
    </row>
    <row r="255" spans="1:5" ht="19.95" customHeight="1">
      <c r="A255" s="103" t="s">
        <v>568</v>
      </c>
      <c r="E255" s="157"/>
    </row>
    <row r="256" spans="1:5" ht="19.95" customHeight="1">
      <c r="A256" s="106" t="s">
        <v>583</v>
      </c>
      <c r="E256" s="157"/>
    </row>
    <row r="257" spans="1:5" ht="19.95" customHeight="1">
      <c r="A257" s="102" t="s">
        <v>572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95" customHeight="1">
      <c r="A258" s="103" t="s">
        <v>474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95" customHeight="1">
      <c r="A259" s="103" t="s">
        <v>558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95" customHeight="1">
      <c r="A260" s="103" t="s">
        <v>559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95" customHeight="1">
      <c r="A261" s="103" t="s">
        <v>560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95" customHeight="1">
      <c r="A262" s="103" t="s">
        <v>561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95" customHeight="1">
      <c r="A263" s="103" t="s">
        <v>562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95" customHeight="1">
      <c r="A264" s="103" t="s">
        <v>563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95" customHeight="1">
      <c r="A265" s="103" t="s">
        <v>564</v>
      </c>
      <c r="E265" s="157"/>
    </row>
    <row r="266" spans="1:5" ht="19.95" customHeight="1">
      <c r="A266" s="103" t="s">
        <v>565</v>
      </c>
      <c r="E266" s="157"/>
    </row>
    <row r="267" spans="1:5" ht="19.95" customHeight="1">
      <c r="A267" s="103" t="s">
        <v>566</v>
      </c>
      <c r="E267" s="157"/>
    </row>
    <row r="268" spans="1:5" ht="19.95" customHeight="1">
      <c r="A268" s="103" t="s">
        <v>567</v>
      </c>
      <c r="E268" s="157"/>
    </row>
    <row r="269" spans="1:5" ht="19.95" customHeight="1">
      <c r="A269" s="103" t="s">
        <v>568</v>
      </c>
      <c r="E269" s="157"/>
    </row>
    <row r="270" spans="1:5" ht="19.95" customHeight="1">
      <c r="A270" s="166" t="s">
        <v>584</v>
      </c>
      <c r="E270" s="157"/>
    </row>
    <row r="271" spans="1:5" ht="19.95" customHeight="1">
      <c r="A271" s="160" t="s">
        <v>585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95" customHeight="1">
      <c r="A272" s="160" t="s">
        <v>586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95" customHeight="1">
      <c r="A273" s="160" t="s">
        <v>587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95" customHeight="1">
      <c r="A274" s="160" t="s">
        <v>588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95" customHeight="1">
      <c r="A275" s="160" t="s">
        <v>589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95" customHeight="1">
      <c r="A276" s="162" t="s">
        <v>590</v>
      </c>
      <c r="E276" s="157"/>
    </row>
    <row r="277" spans="1:5" ht="19.95" customHeight="1">
      <c r="A277" s="160" t="s">
        <v>591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95" customHeight="1">
      <c r="A278" s="160" t="s">
        <v>592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95" customHeight="1">
      <c r="A279" s="160" t="s">
        <v>593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95" customHeight="1">
      <c r="A280" s="160" t="s">
        <v>594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95" customHeight="1">
      <c r="A281" s="160" t="s">
        <v>595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95" customHeight="1">
      <c r="A282" s="160" t="s">
        <v>596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95" customHeight="1">
      <c r="A283" s="160" t="s">
        <v>597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95" customHeight="1">
      <c r="A284" s="160" t="s">
        <v>598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95" customHeight="1">
      <c r="A285" s="160" t="s">
        <v>599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95" customHeight="1">
      <c r="A286" s="160" t="s">
        <v>600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95" customHeight="1">
      <c r="A287" s="160" t="s">
        <v>601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95" customHeight="1">
      <c r="A288" s="160" t="s">
        <v>602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95" customHeight="1">
      <c r="A289" s="166" t="s">
        <v>603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95" customHeight="1">
      <c r="A290" s="123" t="s">
        <v>371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95" customHeight="1">
      <c r="A291" s="123" t="s">
        <v>372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95" customHeight="1">
      <c r="A292" s="123" t="s">
        <v>604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95" customHeight="1">
      <c r="A293" s="123" t="s">
        <v>374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95" customHeight="1">
      <c r="A294" s="123" t="s">
        <v>375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95" customHeight="1">
      <c r="A295" s="123" t="s">
        <v>376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95" customHeight="1">
      <c r="A296" s="123" t="s">
        <v>377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95" customHeight="1">
      <c r="A297" s="123"/>
      <c r="B297" s="140"/>
      <c r="C297" s="141"/>
      <c r="D297" s="141"/>
      <c r="E297" s="157"/>
    </row>
    <row r="298" spans="1:25" s="126" customFormat="1" ht="19.95" customHeight="1">
      <c r="A298" s="123"/>
      <c r="B298" s="140"/>
      <c r="C298" s="141"/>
      <c r="D298" s="141"/>
      <c r="E298" s="157"/>
    </row>
    <row r="299" spans="1:25" s="126" customFormat="1" ht="19.95" customHeight="1">
      <c r="A299" s="166" t="s">
        <v>605</v>
      </c>
      <c r="B299" s="140"/>
      <c r="C299" s="141"/>
      <c r="D299" s="141"/>
      <c r="E299" s="157"/>
    </row>
    <row r="300" spans="1:25" s="126" customFormat="1" ht="19.95" customHeight="1">
      <c r="A300" s="167" t="s">
        <v>606</v>
      </c>
      <c r="B300" s="140"/>
      <c r="C300" s="141"/>
      <c r="D300" s="141"/>
      <c r="E300" s="157"/>
    </row>
    <row r="301" spans="1:25" s="126" customFormat="1" ht="19.95" customHeight="1">
      <c r="A301" s="103" t="s">
        <v>572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95" customHeight="1">
      <c r="A302" s="103" t="s">
        <v>474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95" customHeight="1">
      <c r="A303" s="103" t="s">
        <v>558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95" customHeight="1">
      <c r="A304" s="103" t="s">
        <v>559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95" customHeight="1">
      <c r="A305" s="103" t="s">
        <v>560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95" customHeight="1">
      <c r="A306" s="103" t="s">
        <v>561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95" customHeight="1">
      <c r="A307" s="103" t="s">
        <v>562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95" customHeight="1">
      <c r="A308" s="103" t="s">
        <v>563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95" customHeight="1">
      <c r="A309" s="103" t="s">
        <v>564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95" customHeight="1">
      <c r="A310" s="103" t="s">
        <v>565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95" customHeight="1">
      <c r="A311" s="103" t="s">
        <v>566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95" customHeight="1">
      <c r="A312" s="103" t="s">
        <v>567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95" customHeight="1">
      <c r="A313" s="103" t="s">
        <v>568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95" customHeight="1">
      <c r="A314" s="103"/>
      <c r="B314" s="140"/>
      <c r="C314" s="141"/>
      <c r="D314" s="141"/>
      <c r="E314" s="157"/>
    </row>
    <row r="315" spans="1:5" s="126" customFormat="1" ht="19.95" customHeight="1">
      <c r="A315" s="167" t="s">
        <v>607</v>
      </c>
      <c r="B315" s="140"/>
      <c r="C315" s="141"/>
      <c r="D315" s="141"/>
      <c r="E315" s="157"/>
    </row>
    <row r="316" spans="1:5" s="126" customFormat="1" ht="19.95" customHeight="1">
      <c r="A316" s="103" t="s">
        <v>572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95" customHeight="1">
      <c r="A317" s="103" t="s">
        <v>474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95" customHeight="1">
      <c r="A318" s="103" t="s">
        <v>558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95" customHeight="1">
      <c r="A319" s="103" t="s">
        <v>559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95" customHeight="1">
      <c r="A320" s="103" t="s">
        <v>560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95" customHeight="1">
      <c r="A321" s="103" t="s">
        <v>561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95" customHeight="1">
      <c r="A322" s="103" t="s">
        <v>562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95" customHeight="1">
      <c r="A323" s="103" t="s">
        <v>563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95" customHeight="1">
      <c r="A324" s="103" t="s">
        <v>564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95" customHeight="1">
      <c r="A325" s="103" t="s">
        <v>565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95" customHeight="1">
      <c r="A326" s="103" t="s">
        <v>566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95" customHeight="1">
      <c r="A327" s="103" t="s">
        <v>567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95" customHeight="1">
      <c r="A328" s="103" t="s">
        <v>568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95" customHeight="1">
      <c r="A329" s="103"/>
      <c r="B329" s="140"/>
      <c r="C329" s="141"/>
      <c r="D329" s="141"/>
      <c r="E329" s="157"/>
    </row>
    <row r="330" spans="1:5" s="126" customFormat="1" ht="19.95" customHeight="1">
      <c r="A330" s="103"/>
      <c r="B330" s="140"/>
      <c r="C330" s="141"/>
      <c r="D330" s="141"/>
      <c r="E330" s="157"/>
    </row>
    <row r="331" spans="1:5" s="126" customFormat="1" ht="19.95" customHeight="1">
      <c r="A331" s="103"/>
      <c r="B331" s="140"/>
      <c r="C331" s="141"/>
      <c r="D331" s="141"/>
      <c r="E331" s="157"/>
    </row>
    <row r="332" spans="1:5" s="126" customFormat="1" ht="19.95" customHeight="1">
      <c r="A332" s="103"/>
      <c r="B332" s="140"/>
      <c r="C332" s="141"/>
      <c r="D332" s="141"/>
      <c r="E332" s="157"/>
    </row>
    <row r="333" spans="1:5" s="126" customFormat="1" ht="19.95" customHeight="1">
      <c r="A333" s="103"/>
      <c r="B333" s="140"/>
      <c r="C333" s="141"/>
      <c r="D333" s="141"/>
      <c r="E333" s="157"/>
    </row>
    <row r="334" spans="1:5" s="126" customFormat="1" ht="19.95" customHeight="1">
      <c r="A334" s="103"/>
      <c r="B334" s="140"/>
      <c r="C334" s="141"/>
      <c r="D334" s="141"/>
      <c r="E334" s="157"/>
    </row>
    <row r="335" spans="1:5" s="126" customFormat="1" ht="19.95" customHeight="1">
      <c r="A335" s="103"/>
      <c r="B335" s="140"/>
      <c r="C335" s="141"/>
      <c r="D335" s="141"/>
      <c r="E335" s="157"/>
    </row>
    <row r="336" spans="1:5" ht="19.95" customHeight="1">
      <c r="A336" s="103"/>
      <c r="E336" s="157"/>
    </row>
    <row r="337" spans="1:6" s="126" customFormat="1" ht="19.95" customHeight="1">
      <c r="A337" s="103"/>
      <c r="B337" s="140"/>
      <c r="C337" s="141"/>
      <c r="D337" s="141"/>
      <c r="E337" s="157"/>
    </row>
    <row r="338" spans="1:6" s="126" customFormat="1" ht="19.95" customHeight="1">
      <c r="A338" s="103"/>
      <c r="B338" s="140"/>
      <c r="C338" s="141"/>
      <c r="D338" s="141"/>
      <c r="E338" s="157"/>
    </row>
    <row r="339" spans="1:6" s="126" customFormat="1" ht="19.95" customHeight="1">
      <c r="A339" s="166" t="s">
        <v>608</v>
      </c>
      <c r="B339" s="56"/>
      <c r="C339" s="56"/>
      <c r="D339" s="56"/>
      <c r="E339" s="56"/>
    </row>
    <row r="340" spans="1:6" s="126" customFormat="1" ht="19.95" customHeight="1">
      <c r="A340" s="123"/>
      <c r="B340" s="140"/>
      <c r="C340" s="141"/>
      <c r="D340" s="141"/>
      <c r="E340" s="157"/>
    </row>
    <row r="341" spans="1:6" s="126" customFormat="1" ht="19.95" customHeight="1">
      <c r="A341" s="123" t="s">
        <v>378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95" customHeight="1">
      <c r="A342" s="123" t="s">
        <v>609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95" customHeight="1">
      <c r="A343" s="123" t="s">
        <v>610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95" customHeight="1">
      <c r="A344" s="123" t="s">
        <v>611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95" customHeight="1">
      <c r="A345" s="123" t="s">
        <v>382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95" customHeight="1">
      <c r="A346" s="123" t="s">
        <v>383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95" customHeight="1">
      <c r="A347" s="123" t="s">
        <v>384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95" customHeight="1">
      <c r="A348" s="123" t="s">
        <v>385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95" customHeight="1">
      <c r="A349" s="123"/>
      <c r="B349" s="140"/>
      <c r="C349" s="141"/>
      <c r="D349" s="141"/>
      <c r="E349" s="157"/>
    </row>
    <row r="350" spans="1:6" s="126" customFormat="1" ht="19.95" customHeight="1">
      <c r="A350" s="123" t="s">
        <v>386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95" customHeight="1">
      <c r="A351" s="123" t="s">
        <v>387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95" customHeight="1">
      <c r="A352" s="123" t="s">
        <v>388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95" customHeight="1">
      <c r="A353" s="123" t="s">
        <v>389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95" customHeight="1">
      <c r="A354" s="123" t="s">
        <v>612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95" customHeight="1">
      <c r="A355" s="123" t="s">
        <v>393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95" customHeight="1">
      <c r="A356" s="123" t="s">
        <v>613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95" customHeight="1">
      <c r="A357" s="123" t="s">
        <v>394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95" customHeight="1">
      <c r="A358" s="123" t="s">
        <v>614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95" customHeight="1">
      <c r="A359" s="123" t="s">
        <v>395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95" customHeight="1">
      <c r="A360" s="123" t="s">
        <v>396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95" customHeight="1">
      <c r="A361" s="123" t="s">
        <v>397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95" customHeight="1">
      <c r="A362" s="123" t="s">
        <v>398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95" customHeight="1">
      <c r="A363" s="123" t="s">
        <v>399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95" customHeight="1">
      <c r="A364" s="123" t="s">
        <v>400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95" customHeight="1">
      <c r="A365" s="123" t="s">
        <v>401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95" customHeight="1">
      <c r="A366" s="123" t="s">
        <v>402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95" customHeight="1">
      <c r="A367" s="123" t="s">
        <v>403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95" customHeight="1">
      <c r="A368" s="123" t="s">
        <v>404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95" customHeight="1">
      <c r="A369" s="123" t="s">
        <v>405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95" customHeight="1">
      <c r="A370" s="123" t="s">
        <v>406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95" customHeight="1">
      <c r="A371" s="123"/>
      <c r="B371" s="140"/>
      <c r="C371" s="141"/>
      <c r="D371" s="141"/>
      <c r="E371" s="157"/>
      <c r="F371" s="122"/>
    </row>
    <row r="372" spans="1:6" ht="19.95" customHeight="1">
      <c r="A372" s="123"/>
      <c r="E372" s="157"/>
    </row>
    <row r="373" spans="1:6" ht="19.95" customHeight="1">
      <c r="A373" s="123" t="s">
        <v>407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95" customHeight="1">
      <c r="A374" s="123" t="s">
        <v>408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95" customHeight="1">
      <c r="A375" s="123" t="s">
        <v>409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95" customHeight="1">
      <c r="A376" s="123"/>
      <c r="E376" s="157"/>
    </row>
    <row r="377" spans="1:6" ht="19.95" customHeight="1">
      <c r="A377" s="123"/>
      <c r="E377" s="157"/>
    </row>
    <row r="378" spans="1:6" ht="19.95" customHeight="1">
      <c r="A378" s="123" t="s">
        <v>615</v>
      </c>
      <c r="E378" s="157"/>
    </row>
    <row r="379" spans="1:6" ht="19.95" customHeight="1">
      <c r="A379" s="123" t="s">
        <v>410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95" customHeight="1">
      <c r="A380" s="123" t="s">
        <v>411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95" customHeight="1">
      <c r="A381" s="123" t="s">
        <v>412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95" customHeight="1">
      <c r="A382" s="123" t="s">
        <v>616</v>
      </c>
      <c r="B382" s="56">
        <v>1</v>
      </c>
      <c r="C382" s="56">
        <v>1</v>
      </c>
      <c r="D382" s="56">
        <v>1</v>
      </c>
      <c r="E382" s="56">
        <v>1</v>
      </c>
    </row>
    <row r="383" spans="1:6" ht="19.95" customHeight="1">
      <c r="A383" s="123" t="s">
        <v>413</v>
      </c>
    </row>
    <row r="384" spans="1:6" ht="19.95" customHeight="1">
      <c r="A384" s="166" t="s">
        <v>617</v>
      </c>
    </row>
    <row r="385" spans="1:5" ht="19.95" customHeight="1">
      <c r="A385" s="168" t="s">
        <v>618</v>
      </c>
    </row>
    <row r="386" spans="1:5" s="126" customFormat="1" ht="19.95" customHeight="1">
      <c r="A386" s="103" t="s">
        <v>619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95" customHeight="1">
      <c r="A387" s="103" t="s">
        <v>474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95" customHeight="1">
      <c r="A388" s="103" t="s">
        <v>558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95" customHeight="1">
      <c r="A389" s="103" t="s">
        <v>559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95" customHeight="1">
      <c r="A390" s="103" t="s">
        <v>560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95" customHeight="1">
      <c r="A391" s="103" t="s">
        <v>561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95" customHeight="1">
      <c r="A392" s="103" t="s">
        <v>562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95" customHeight="1">
      <c r="A393" s="103" t="s">
        <v>563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95" customHeight="1">
      <c r="A394" s="103" t="s">
        <v>564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95" customHeight="1">
      <c r="A395" s="103" t="s">
        <v>565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95" customHeight="1">
      <c r="A396" s="103" t="s">
        <v>566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95" customHeight="1">
      <c r="A397" s="103" t="s">
        <v>567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95" customHeight="1">
      <c r="A398" s="103" t="s">
        <v>568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95" customHeight="1">
      <c r="A399" s="103"/>
      <c r="B399" s="56"/>
      <c r="C399" s="56"/>
      <c r="D399" s="56"/>
      <c r="E399" s="56"/>
    </row>
    <row r="400" spans="1:5" ht="19.95" customHeight="1">
      <c r="A400" s="169" t="s">
        <v>620</v>
      </c>
      <c r="E400" s="157"/>
    </row>
    <row r="401" spans="1:5" ht="19.95" customHeight="1">
      <c r="A401" s="103" t="s">
        <v>619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95" customHeight="1">
      <c r="A402" s="103" t="s">
        <v>474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95" customHeight="1">
      <c r="A403" s="103" t="s">
        <v>558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95" customHeight="1">
      <c r="A404" s="103" t="s">
        <v>559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95" customHeight="1">
      <c r="A405" s="103" t="s">
        <v>560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95" customHeight="1">
      <c r="A406" s="103" t="s">
        <v>561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95" customHeight="1">
      <c r="A407" s="103" t="s">
        <v>562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95" customHeight="1">
      <c r="A408" s="103" t="s">
        <v>563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95" customHeight="1">
      <c r="A409" s="103" t="s">
        <v>564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95" customHeight="1">
      <c r="A410" s="103" t="s">
        <v>565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95" customHeight="1">
      <c r="A411" s="103" t="s">
        <v>566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95" customHeight="1">
      <c r="A412" s="103" t="s">
        <v>567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95" customHeight="1">
      <c r="A413" s="103" t="s">
        <v>568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95" customHeight="1">
      <c r="A414" s="103"/>
      <c r="E414" s="157"/>
    </row>
    <row r="415" spans="1:5" ht="19.95" customHeight="1">
      <c r="A415" s="168" t="s">
        <v>621</v>
      </c>
      <c r="E415" s="157"/>
    </row>
    <row r="416" spans="1:5" ht="19.95" customHeight="1">
      <c r="A416" s="103" t="s">
        <v>619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95" customHeight="1">
      <c r="A417" s="103" t="s">
        <v>474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95" customHeight="1">
      <c r="A418" s="103" t="s">
        <v>558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95" customHeight="1">
      <c r="A419" s="103" t="s">
        <v>559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95" customHeight="1">
      <c r="A420" s="103" t="s">
        <v>560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95" customHeight="1">
      <c r="A421" s="103" t="s">
        <v>561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95" customHeight="1">
      <c r="A422" s="103" t="s">
        <v>562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95" customHeight="1">
      <c r="A423" s="103" t="s">
        <v>563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95" customHeight="1">
      <c r="A424" s="103" t="s">
        <v>564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95" customHeight="1">
      <c r="A425" s="103" t="s">
        <v>565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95" customHeight="1">
      <c r="A426" s="103" t="s">
        <v>566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95" customHeight="1">
      <c r="A427" s="103" t="s">
        <v>567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95" customHeight="1">
      <c r="A428" s="103" t="s">
        <v>568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95" customHeight="1">
      <c r="A429" s="103"/>
      <c r="E429" s="157"/>
    </row>
  </sheetData>
  <phoneticPr fontId="4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99060</xdr:colOff>
                    <xdr:row>0</xdr:row>
                    <xdr:rowOff>60960</xdr:rowOff>
                  </from>
                  <to>
                    <xdr:col>0</xdr:col>
                    <xdr:colOff>1127760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175260</xdr:rowOff>
                  </from>
                  <to>
                    <xdr:col>0</xdr:col>
                    <xdr:colOff>1127760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99060</xdr:colOff>
                    <xdr:row>2</xdr:row>
                    <xdr:rowOff>289560</xdr:rowOff>
                  </from>
                  <to>
                    <xdr:col>0</xdr:col>
                    <xdr:colOff>1143000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90"/>
  <sheetViews>
    <sheetView zoomScale="85" zoomScaleNormal="85" workbookViewId="0">
      <selection activeCell="V36" sqref="V36"/>
    </sheetView>
  </sheetViews>
  <sheetFormatPr defaultColWidth="8.6640625" defaultRowHeight="13.2"/>
  <cols>
    <col min="3" max="3" width="14" customWidth="1"/>
    <col min="21" max="21" width="20.44140625" customWidth="1"/>
    <col min="22" max="22" width="23.109375" customWidth="1"/>
    <col min="23" max="23" width="23" customWidth="1"/>
    <col min="73" max="73" width="16.6640625" customWidth="1"/>
    <col min="74" max="74" width="14.44140625" customWidth="1"/>
    <col min="75" max="75" width="22.44140625" customWidth="1"/>
    <col min="76" max="76" width="18.44140625" customWidth="1"/>
    <col min="77" max="77" width="19.109375" customWidth="1"/>
    <col min="79" max="79" width="23" customWidth="1"/>
    <col min="99" max="99" width="16.44140625" customWidth="1"/>
    <col min="100" max="100" width="17.109375" customWidth="1"/>
    <col min="101" max="101" width="29" customWidth="1"/>
    <col min="102" max="102" width="16.6640625" customWidth="1"/>
    <col min="103" max="103" width="25.109375" customWidth="1"/>
    <col min="104" max="104" width="16.44140625" customWidth="1"/>
    <col min="105" max="105" width="21.33203125" customWidth="1"/>
    <col min="107" max="107" width="16" customWidth="1"/>
    <col min="108" max="108" width="21.109375" customWidth="1"/>
    <col min="109" max="109" width="21" customWidth="1"/>
    <col min="110" max="110" width="20.33203125" customWidth="1"/>
    <col min="111" max="111" width="14" customWidth="1"/>
    <col min="116" max="116" width="12.33203125" customWidth="1"/>
    <col min="117" max="117" width="14" customWidth="1"/>
    <col min="118" max="118" width="18.44140625" customWidth="1"/>
    <col min="121" max="121" width="25.33203125" customWidth="1"/>
    <col min="122" max="122" width="22.6640625" customWidth="1"/>
    <col min="125" max="125" width="10" customWidth="1"/>
    <col min="126" max="126" width="18.6640625" customWidth="1"/>
    <col min="129" max="129" width="27.109375" customWidth="1"/>
    <col min="130" max="130" width="15.6640625" customWidth="1"/>
    <col min="131" max="131" width="15" customWidth="1"/>
  </cols>
  <sheetData>
    <row r="1" spans="1:132" ht="1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0"/>
      <c r="X1" s="210"/>
      <c r="Y1" s="210"/>
      <c r="Z1" s="210"/>
      <c r="AC1" t="s">
        <v>622</v>
      </c>
      <c r="AQ1" t="s">
        <v>623</v>
      </c>
      <c r="BE1" t="s">
        <v>624</v>
      </c>
      <c r="BS1" t="s">
        <v>625</v>
      </c>
      <c r="CG1" t="s">
        <v>626</v>
      </c>
      <c r="CT1" t="s">
        <v>627</v>
      </c>
      <c r="CU1" t="s">
        <v>628</v>
      </c>
      <c r="CV1" t="s">
        <v>629</v>
      </c>
      <c r="CW1" t="s">
        <v>630</v>
      </c>
      <c r="CX1" t="s">
        <v>631</v>
      </c>
      <c r="CY1" t="s">
        <v>632</v>
      </c>
      <c r="CZ1" t="s">
        <v>633</v>
      </c>
      <c r="DA1" t="s">
        <v>634</v>
      </c>
      <c r="DB1" t="s">
        <v>2</v>
      </c>
      <c r="DC1" t="s">
        <v>635</v>
      </c>
      <c r="DD1" t="s">
        <v>636</v>
      </c>
      <c r="DE1" t="s">
        <v>637</v>
      </c>
      <c r="DF1" t="s">
        <v>638</v>
      </c>
      <c r="DG1" t="s">
        <v>639</v>
      </c>
      <c r="DH1" t="s">
        <v>640</v>
      </c>
      <c r="DI1" t="s">
        <v>641</v>
      </c>
      <c r="DQ1" t="s">
        <v>642</v>
      </c>
      <c r="DR1" t="s">
        <v>643</v>
      </c>
      <c r="DS1" t="s">
        <v>644</v>
      </c>
      <c r="DT1" t="s">
        <v>645</v>
      </c>
      <c r="DU1" t="s">
        <v>646</v>
      </c>
      <c r="DV1" t="s">
        <v>647</v>
      </c>
      <c r="DW1" t="s">
        <v>633</v>
      </c>
      <c r="DX1" t="s">
        <v>648</v>
      </c>
      <c r="DY1" t="s">
        <v>649</v>
      </c>
      <c r="DZ1" t="s">
        <v>650</v>
      </c>
      <c r="EA1" t="s">
        <v>651</v>
      </c>
      <c r="EB1" t="s">
        <v>652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653</v>
      </c>
      <c r="V2" s="65">
        <v>160</v>
      </c>
      <c r="AA2" t="s">
        <v>2</v>
      </c>
      <c r="AB2" t="s">
        <v>654</v>
      </c>
      <c r="AC2" t="s">
        <v>655</v>
      </c>
      <c r="AD2" t="s">
        <v>656</v>
      </c>
      <c r="AE2" t="s">
        <v>657</v>
      </c>
      <c r="AF2" t="s">
        <v>658</v>
      </c>
      <c r="AG2" t="s">
        <v>659</v>
      </c>
      <c r="AH2" t="s">
        <v>660</v>
      </c>
      <c r="AI2" t="s">
        <v>895</v>
      </c>
      <c r="AJ2" t="s">
        <v>218</v>
      </c>
      <c r="AP2" t="s">
        <v>654</v>
      </c>
      <c r="AQ2" t="s">
        <v>655</v>
      </c>
      <c r="AR2" t="s">
        <v>656</v>
      </c>
      <c r="AS2" t="s">
        <v>657</v>
      </c>
      <c r="AT2" t="s">
        <v>658</v>
      </c>
      <c r="AU2" t="s">
        <v>659</v>
      </c>
      <c r="AV2" t="s">
        <v>660</v>
      </c>
      <c r="AW2" t="s">
        <v>895</v>
      </c>
      <c r="AX2" t="s">
        <v>218</v>
      </c>
      <c r="BD2" t="s">
        <v>654</v>
      </c>
      <c r="BE2" t="s">
        <v>655</v>
      </c>
      <c r="BF2" t="s">
        <v>656</v>
      </c>
      <c r="BG2" t="s">
        <v>657</v>
      </c>
      <c r="BH2" t="s">
        <v>658</v>
      </c>
      <c r="BI2" t="s">
        <v>659</v>
      </c>
      <c r="BJ2" t="s">
        <v>660</v>
      </c>
      <c r="BK2" t="s">
        <v>895</v>
      </c>
      <c r="BL2" t="s">
        <v>218</v>
      </c>
      <c r="BR2" t="s">
        <v>654</v>
      </c>
      <c r="BS2" t="s">
        <v>655</v>
      </c>
      <c r="BT2" t="s">
        <v>656</v>
      </c>
      <c r="BU2" t="s">
        <v>657</v>
      </c>
      <c r="BV2" t="s">
        <v>658</v>
      </c>
      <c r="BW2" t="s">
        <v>659</v>
      </c>
      <c r="BX2" t="s">
        <v>660</v>
      </c>
      <c r="BY2" t="s">
        <v>895</v>
      </c>
      <c r="BZ2" t="s">
        <v>218</v>
      </c>
      <c r="CF2" t="s">
        <v>654</v>
      </c>
      <c r="CG2" t="s">
        <v>655</v>
      </c>
      <c r="CH2" t="s">
        <v>656</v>
      </c>
      <c r="CI2" t="s">
        <v>657</v>
      </c>
      <c r="CJ2" t="s">
        <v>658</v>
      </c>
      <c r="CK2" t="s">
        <v>659</v>
      </c>
      <c r="CL2" t="s">
        <v>660</v>
      </c>
      <c r="CM2" t="s">
        <v>895</v>
      </c>
      <c r="CN2" t="s">
        <v>218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661</v>
      </c>
      <c r="V3" s="66">
        <v>320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662</v>
      </c>
      <c r="V4" s="184">
        <v>8</v>
      </c>
      <c r="AA4">
        <v>122</v>
      </c>
      <c r="AB4">
        <v>0.10999999940395355</v>
      </c>
      <c r="AC4">
        <v>0.11000019311904907</v>
      </c>
      <c r="AD4">
        <v>0.11000588536262512</v>
      </c>
      <c r="AE4">
        <v>0.1099669560790062</v>
      </c>
      <c r="AF4">
        <v>0.11002696305513382</v>
      </c>
      <c r="AG4">
        <v>0.10999999940395355</v>
      </c>
      <c r="AH4">
        <v>0.10999999940395355</v>
      </c>
      <c r="AI4">
        <v>0.10999999940395355</v>
      </c>
      <c r="AJ4">
        <v>4.5605398714542389E-2</v>
      </c>
      <c r="AK4">
        <v>8.8535130023956299E-2</v>
      </c>
      <c r="AP4">
        <v>16.600006103515625</v>
      </c>
      <c r="AQ4">
        <v>16.599966049194336</v>
      </c>
      <c r="AR4">
        <v>13.998819351196289</v>
      </c>
      <c r="AS4">
        <v>9.806610107421875</v>
      </c>
      <c r="AT4">
        <v>9.7946062088012695</v>
      </c>
      <c r="AU4">
        <v>10.800000190734863</v>
      </c>
      <c r="AV4">
        <v>19.399999618530273</v>
      </c>
      <c r="AW4">
        <v>20.000001907348633</v>
      </c>
      <c r="AX4">
        <v>16.439460754394531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0.90909087657928467</v>
      </c>
      <c r="BK4">
        <v>9.0909093618392944E-2</v>
      </c>
      <c r="BL4">
        <v>0</v>
      </c>
      <c r="BR4">
        <v>0</v>
      </c>
      <c r="BS4">
        <v>2.4215026428464625E-7</v>
      </c>
      <c r="BT4">
        <v>3.8373276765923947E-5</v>
      </c>
      <c r="BU4">
        <v>1.2161481427028775E-3</v>
      </c>
      <c r="BV4">
        <v>-5.3925993852317333E-3</v>
      </c>
      <c r="BW4">
        <v>0</v>
      </c>
      <c r="BX4">
        <v>0</v>
      </c>
      <c r="BY4">
        <v>0</v>
      </c>
      <c r="BZ4">
        <v>0</v>
      </c>
      <c r="CF4">
        <v>89.247314453125</v>
      </c>
      <c r="CG4">
        <v>89.247108459472656</v>
      </c>
      <c r="CH4">
        <v>69.994117736816406</v>
      </c>
      <c r="CI4">
        <v>55.093303680419922</v>
      </c>
      <c r="CJ4">
        <v>55.025882720947266</v>
      </c>
      <c r="CK4">
        <v>100</v>
      </c>
      <c r="CL4">
        <v>100</v>
      </c>
      <c r="CM4">
        <v>100</v>
      </c>
      <c r="CN4">
        <v>164.39460754394531</v>
      </c>
      <c r="CS4">
        <v>1.3711041901842691E-7</v>
      </c>
      <c r="CT4">
        <v>0</v>
      </c>
      <c r="CU4">
        <v>0</v>
      </c>
      <c r="CV4">
        <v>0</v>
      </c>
      <c r="CW4">
        <v>0</v>
      </c>
      <c r="CX4">
        <v>0</v>
      </c>
      <c r="CY4">
        <v>-6.4394621849060059</v>
      </c>
      <c r="CZ4">
        <v>-6.4394598007202148</v>
      </c>
      <c r="DA4">
        <v>-6.4394598007202148</v>
      </c>
      <c r="DB4">
        <v>122</v>
      </c>
      <c r="DC4">
        <v>400</v>
      </c>
      <c r="DD4">
        <v>0</v>
      </c>
      <c r="DE4">
        <v>55.839462280273438</v>
      </c>
      <c r="DF4">
        <v>100.00001525878906</v>
      </c>
      <c r="DG4">
        <v>0</v>
      </c>
      <c r="DH4">
        <v>0.44999998807907104</v>
      </c>
      <c r="DI4">
        <v>0</v>
      </c>
      <c r="DQ4">
        <v>5.000000074505806E-2</v>
      </c>
      <c r="DR4">
        <v>1</v>
      </c>
      <c r="DS4">
        <v>0.15000000596046448</v>
      </c>
      <c r="DT4">
        <v>0.92082309722900391</v>
      </c>
      <c r="DU4">
        <v>6.4394598007202148</v>
      </c>
      <c r="DV4">
        <v>1.4382518997990701E-7</v>
      </c>
      <c r="DW4">
        <v>6.4394598007202148</v>
      </c>
      <c r="DX4">
        <v>1.048973560333252</v>
      </c>
      <c r="DY4">
        <v>1.048973560333252</v>
      </c>
      <c r="DZ4">
        <v>1.4382518997990701E-7</v>
      </c>
      <c r="EA4">
        <v>6.9931564331054688</v>
      </c>
      <c r="EB4">
        <v>0.89999997615814209</v>
      </c>
    </row>
    <row r="5" spans="1:132" ht="18.45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663</v>
      </c>
      <c r="V5" s="185" t="s">
        <v>263</v>
      </c>
      <c r="AA5">
        <v>123</v>
      </c>
      <c r="AB5">
        <v>0.19300000369548798</v>
      </c>
      <c r="AC5">
        <v>0.19300000369548798</v>
      </c>
      <c r="AD5">
        <v>0.18000000715255737</v>
      </c>
      <c r="AE5">
        <v>0.15899999439716339</v>
      </c>
      <c r="AF5">
        <v>0.15899999439716339</v>
      </c>
      <c r="AG5">
        <v>0.164000004529953</v>
      </c>
      <c r="AH5">
        <v>0.2070000022649765</v>
      </c>
      <c r="AI5">
        <v>0.20999999344348907</v>
      </c>
      <c r="AJ5">
        <v>0.20999999344348907</v>
      </c>
      <c r="AK5">
        <v>0.20999999344348907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0.90909087657928467</v>
      </c>
      <c r="BK5">
        <v>9.0909093618392944E-2</v>
      </c>
      <c r="BL5">
        <v>0</v>
      </c>
      <c r="BR5">
        <v>9.1534366607666016</v>
      </c>
      <c r="BS5">
        <v>25.753442764282227</v>
      </c>
      <c r="BT5">
        <v>42.353404998779297</v>
      </c>
      <c r="BU5">
        <v>56.352226257324219</v>
      </c>
      <c r="BV5">
        <v>66.158836364746094</v>
      </c>
      <c r="BW5">
        <v>75.953437805175781</v>
      </c>
      <c r="BX5">
        <v>86.753433227539063</v>
      </c>
      <c r="BY5">
        <v>106.15343475341797</v>
      </c>
      <c r="BZ5">
        <v>126.1534423828125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S5">
        <v>0</v>
      </c>
      <c r="CT5">
        <v>0</v>
      </c>
      <c r="CU5">
        <v>0.20000004768371582</v>
      </c>
      <c r="CV5">
        <v>1</v>
      </c>
      <c r="CW5">
        <v>142.5928955078125</v>
      </c>
      <c r="CX5">
        <v>-9.1534366607666016</v>
      </c>
      <c r="CY5">
        <v>133.43946838378906</v>
      </c>
      <c r="CZ5">
        <v>0</v>
      </c>
      <c r="DA5">
        <v>133.439453125</v>
      </c>
      <c r="DB5">
        <v>123</v>
      </c>
      <c r="DC5">
        <v>400</v>
      </c>
      <c r="DD5">
        <v>0</v>
      </c>
      <c r="DE5">
        <v>0</v>
      </c>
      <c r="DF5">
        <v>0</v>
      </c>
      <c r="DG5">
        <v>142.5928955078125</v>
      </c>
      <c r="DH5">
        <v>0.44999998807907104</v>
      </c>
      <c r="DI5">
        <v>0</v>
      </c>
      <c r="DQ5">
        <v>5.000000074505806E-2</v>
      </c>
      <c r="DR5">
        <v>1</v>
      </c>
      <c r="DS5">
        <v>0.15000000596046448</v>
      </c>
      <c r="DT5">
        <v>0</v>
      </c>
      <c r="DU5">
        <v>0</v>
      </c>
      <c r="DV5">
        <v>0</v>
      </c>
      <c r="DW5">
        <v>0</v>
      </c>
      <c r="DX5">
        <v>1.2018940448760986</v>
      </c>
      <c r="DY5">
        <v>2.2508676052093506</v>
      </c>
      <c r="DZ5">
        <v>1.4382518997990701E-7</v>
      </c>
      <c r="EA5">
        <v>8.0126266479492188</v>
      </c>
      <c r="EB5">
        <v>0.89999997615814209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664</v>
      </c>
      <c r="V6" s="185">
        <v>32</v>
      </c>
      <c r="AA6">
        <v>124</v>
      </c>
      <c r="AB6">
        <v>0.19300000369548798</v>
      </c>
      <c r="AC6">
        <v>0.19300000369548798</v>
      </c>
      <c r="AD6">
        <v>0.18000000715255737</v>
      </c>
      <c r="AE6">
        <v>0.15899999439716339</v>
      </c>
      <c r="AF6">
        <v>0.15899999439716339</v>
      </c>
      <c r="AG6">
        <v>0.164000004529953</v>
      </c>
      <c r="AH6">
        <v>0.20243187248706818</v>
      </c>
      <c r="AI6">
        <v>0.20850013196468353</v>
      </c>
      <c r="AJ6">
        <v>0.12279444187879562</v>
      </c>
      <c r="AK6">
        <v>0.17993156611919403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0.91362589597702026</v>
      </c>
      <c r="AW6">
        <v>0.29997232556343079</v>
      </c>
      <c r="AX6">
        <v>8.720555305480957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0.90909087657928467</v>
      </c>
      <c r="BK6">
        <v>9.0909093618392944E-2</v>
      </c>
      <c r="BL6">
        <v>0</v>
      </c>
      <c r="BR6">
        <v>0.11793676018714905</v>
      </c>
      <c r="BS6">
        <v>0.11793676018714905</v>
      </c>
      <c r="BT6">
        <v>0.11793668568134308</v>
      </c>
      <c r="BU6">
        <v>0.11793676018714905</v>
      </c>
      <c r="BV6">
        <v>0.11793672293424606</v>
      </c>
      <c r="BW6">
        <v>0.11793672293424606</v>
      </c>
      <c r="BX6">
        <v>0.11793725937604904</v>
      </c>
      <c r="BY6">
        <v>0.27695357799530029</v>
      </c>
      <c r="BZ6">
        <v>8.4244683384895325E-2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4.7094120979309082</v>
      </c>
      <c r="CM6">
        <v>1.4998615980148315</v>
      </c>
      <c r="CN6">
        <v>87.205558776855469</v>
      </c>
      <c r="CS6">
        <v>1</v>
      </c>
      <c r="CT6">
        <v>0</v>
      </c>
      <c r="CU6">
        <v>0</v>
      </c>
      <c r="CV6">
        <v>0</v>
      </c>
      <c r="CW6">
        <v>0</v>
      </c>
      <c r="CX6">
        <v>-0.11793676018714905</v>
      </c>
      <c r="CY6">
        <v>-9.9341278076171875</v>
      </c>
      <c r="CZ6">
        <v>-9.8162174224853516</v>
      </c>
      <c r="DA6">
        <v>-9.9341545104980469</v>
      </c>
      <c r="DB6">
        <v>124</v>
      </c>
      <c r="DC6">
        <v>400</v>
      </c>
      <c r="DD6">
        <v>0</v>
      </c>
      <c r="DE6">
        <v>9.9341535568237305</v>
      </c>
      <c r="DF6">
        <v>3.0801982879638672</v>
      </c>
      <c r="DG6">
        <v>0</v>
      </c>
      <c r="DH6">
        <v>0.44999998807907104</v>
      </c>
      <c r="DI6">
        <v>0</v>
      </c>
      <c r="DQ6">
        <v>5.000000074505806E-2</v>
      </c>
      <c r="DR6">
        <v>1</v>
      </c>
      <c r="DS6">
        <v>0.15000000596046448</v>
      </c>
      <c r="DT6">
        <v>1.0979225635528564</v>
      </c>
      <c r="DU6">
        <v>8.6363105773925781</v>
      </c>
      <c r="DV6">
        <v>1.1799070835113525</v>
      </c>
      <c r="DW6">
        <v>9.8162174224853516</v>
      </c>
      <c r="DX6">
        <v>1.1799070835113525</v>
      </c>
      <c r="DY6">
        <v>3.4307746887207031</v>
      </c>
      <c r="DZ6">
        <v>1.1799072027206421</v>
      </c>
      <c r="EA6">
        <v>7.8660469055175781</v>
      </c>
      <c r="EB6">
        <v>0.89999997615814209</v>
      </c>
    </row>
    <row r="7" spans="1:132" ht="18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665</v>
      </c>
      <c r="V7" s="185">
        <v>12</v>
      </c>
      <c r="AA7">
        <v>125</v>
      </c>
      <c r="AB7">
        <v>0.19300000369548798</v>
      </c>
      <c r="AC7">
        <v>0.19300000369548798</v>
      </c>
      <c r="AD7">
        <v>0.18000000715255737</v>
      </c>
      <c r="AE7">
        <v>0.15899999439716339</v>
      </c>
      <c r="AF7">
        <v>0.15899999439716339</v>
      </c>
      <c r="AG7">
        <v>0.164000004529953</v>
      </c>
      <c r="AH7">
        <v>0.19754986464977264</v>
      </c>
      <c r="AI7">
        <v>0.20679362118244171</v>
      </c>
      <c r="AJ7">
        <v>3.3226750791072845E-2</v>
      </c>
      <c r="AK7">
        <v>0.14893800020217896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1.8900274038314819</v>
      </c>
      <c r="AW7">
        <v>0.64127451181411743</v>
      </c>
      <c r="AX7">
        <v>17.677324295043945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0.90909087657928467</v>
      </c>
      <c r="BK7">
        <v>9.0909093618392944E-2</v>
      </c>
      <c r="BL7">
        <v>0</v>
      </c>
      <c r="BR7">
        <v>9.8356626927852631E-2</v>
      </c>
      <c r="BS7">
        <v>9.8356626927852631E-2</v>
      </c>
      <c r="BT7">
        <v>9.8356567323207855E-2</v>
      </c>
      <c r="BU7">
        <v>9.8356626927852631E-2</v>
      </c>
      <c r="BV7">
        <v>9.8356597125530243E-2</v>
      </c>
      <c r="BW7">
        <v>9.8356597125530243E-2</v>
      </c>
      <c r="BX7">
        <v>9.8357327282428741E-2</v>
      </c>
      <c r="BY7">
        <v>0.23009321093559265</v>
      </c>
      <c r="BZ7">
        <v>-3.9714810554869473E-4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9.7424097061157227</v>
      </c>
      <c r="CM7">
        <v>3.2063724994659424</v>
      </c>
      <c r="CN7">
        <v>176.77325439453125</v>
      </c>
      <c r="CS7">
        <v>1</v>
      </c>
      <c r="CT7">
        <v>0</v>
      </c>
      <c r="CU7">
        <v>0</v>
      </c>
      <c r="CV7">
        <v>0</v>
      </c>
      <c r="CW7">
        <v>0</v>
      </c>
      <c r="CX7">
        <v>-9.8356626927852631E-2</v>
      </c>
      <c r="CY7">
        <v>-10.274499893188477</v>
      </c>
      <c r="CZ7">
        <v>-10.176119804382324</v>
      </c>
      <c r="DA7">
        <v>-10.274476051330566</v>
      </c>
      <c r="DB7">
        <v>125</v>
      </c>
      <c r="DC7">
        <v>400</v>
      </c>
      <c r="DD7">
        <v>0</v>
      </c>
      <c r="DE7">
        <v>20.208627700805664</v>
      </c>
      <c r="DF7">
        <v>6.4246253967285156</v>
      </c>
      <c r="DG7">
        <v>0</v>
      </c>
      <c r="DH7">
        <v>0.44999998807907104</v>
      </c>
      <c r="DI7">
        <v>0</v>
      </c>
      <c r="DQ7">
        <v>5.000000074505806E-2</v>
      </c>
      <c r="DR7">
        <v>1</v>
      </c>
      <c r="DS7">
        <v>0.15000000596046448</v>
      </c>
      <c r="DT7">
        <v>1.1022371053695679</v>
      </c>
      <c r="DU7">
        <v>8.9571666717529297</v>
      </c>
      <c r="DV7">
        <v>1.2189528942108154</v>
      </c>
      <c r="DW7">
        <v>10.176119804382324</v>
      </c>
      <c r="DX7">
        <v>1.2189528942108154</v>
      </c>
      <c r="DY7">
        <v>4.6497278213500977</v>
      </c>
      <c r="DZ7">
        <v>2.398859977722168</v>
      </c>
      <c r="EA7">
        <v>8.1263523101806641</v>
      </c>
      <c r="EB7">
        <v>0.89999997615814209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126</v>
      </c>
      <c r="AB8">
        <v>0.19300000369548798</v>
      </c>
      <c r="AC8">
        <v>0.19300000369548798</v>
      </c>
      <c r="AD8">
        <v>0.18000000715255737</v>
      </c>
      <c r="AE8">
        <v>0.15899999439716339</v>
      </c>
      <c r="AF8">
        <v>0.15899999439716339</v>
      </c>
      <c r="AG8">
        <v>0.164000004529953</v>
      </c>
      <c r="AH8">
        <v>0.19416056573390961</v>
      </c>
      <c r="AI8">
        <v>0.2054704874753952</v>
      </c>
      <c r="AJ8">
        <v>3.3226750791072845E-2</v>
      </c>
      <c r="AK8">
        <v>0.14805591106414795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2.5678870677947998</v>
      </c>
      <c r="AW8">
        <v>0.90590125322341919</v>
      </c>
      <c r="AX8">
        <v>17.677324295043945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0.90909087657928467</v>
      </c>
      <c r="BK8">
        <v>9.0909093618392944E-2</v>
      </c>
      <c r="BL8">
        <v>0</v>
      </c>
      <c r="BR8">
        <v>7.6609864830970764E-2</v>
      </c>
      <c r="BS8">
        <v>7.6609864830970764E-2</v>
      </c>
      <c r="BT8">
        <v>7.6609820127487183E-2</v>
      </c>
      <c r="BU8">
        <v>7.6609864830970764E-2</v>
      </c>
      <c r="BV8">
        <v>7.6609842479228973E-2</v>
      </c>
      <c r="BW8">
        <v>7.6609842479228973E-2</v>
      </c>
      <c r="BX8">
        <v>7.660963386297226E-2</v>
      </c>
      <c r="BY8">
        <v>0.18590940535068512</v>
      </c>
      <c r="BZ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13.236532211303711</v>
      </c>
      <c r="CM8">
        <v>4.5295062065124512</v>
      </c>
      <c r="CN8">
        <v>176.77325439453125</v>
      </c>
      <c r="CS8">
        <v>1</v>
      </c>
      <c r="CT8">
        <v>0</v>
      </c>
      <c r="CU8">
        <v>0</v>
      </c>
      <c r="CV8">
        <v>0</v>
      </c>
      <c r="CW8">
        <v>0</v>
      </c>
      <c r="CX8">
        <v>-7.6609864830970764E-2</v>
      </c>
      <c r="CY8">
        <v>-0.94249844551086426</v>
      </c>
      <c r="CZ8">
        <v>-0.86587512493133545</v>
      </c>
      <c r="DA8">
        <v>-0.94248497486114502</v>
      </c>
      <c r="DB8">
        <v>126</v>
      </c>
      <c r="DC8">
        <v>400</v>
      </c>
      <c r="DD8">
        <v>0</v>
      </c>
      <c r="DE8">
        <v>21.151111602783203</v>
      </c>
      <c r="DF8">
        <v>8.8167200088500977</v>
      </c>
      <c r="DG8">
        <v>0</v>
      </c>
      <c r="DH8">
        <v>0.44999998807907104</v>
      </c>
      <c r="DI8">
        <v>0</v>
      </c>
      <c r="DQ8">
        <v>5.000000074505806E-2</v>
      </c>
      <c r="DR8">
        <v>1</v>
      </c>
      <c r="DS8">
        <v>0.15000000596046448</v>
      </c>
      <c r="DT8">
        <v>0</v>
      </c>
      <c r="DU8">
        <v>0</v>
      </c>
      <c r="DV8">
        <v>0.86587512493133545</v>
      </c>
      <c r="DW8">
        <v>0.86587512493133545</v>
      </c>
      <c r="DX8">
        <v>0.86587512493133545</v>
      </c>
      <c r="DY8">
        <v>5.5156030654907227</v>
      </c>
      <c r="DZ8">
        <v>3.264735221862793</v>
      </c>
      <c r="EA8">
        <v>5.7725005149841309</v>
      </c>
      <c r="EB8">
        <v>0.89999997615814209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127</v>
      </c>
      <c r="AB9">
        <v>0.19300000369548798</v>
      </c>
      <c r="AC9">
        <v>0.19300000369548798</v>
      </c>
      <c r="AD9">
        <v>0.18000000715255737</v>
      </c>
      <c r="AE9">
        <v>0.15899999439716339</v>
      </c>
      <c r="AF9">
        <v>0.15899999439716339</v>
      </c>
      <c r="AG9">
        <v>0.164000004529953</v>
      </c>
      <c r="AH9">
        <v>0.2070000022649765</v>
      </c>
      <c r="AI9">
        <v>0.20999999344348907</v>
      </c>
      <c r="AJ9">
        <v>0.20999999344348907</v>
      </c>
      <c r="AK9">
        <v>0.20999999344348907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0.90909087657928467</v>
      </c>
      <c r="BK9">
        <v>9.0909093618392944E-2</v>
      </c>
      <c r="BL9">
        <v>0</v>
      </c>
      <c r="BR9">
        <v>29.020074844360352</v>
      </c>
      <c r="BS9">
        <v>29.020074844360352</v>
      </c>
      <c r="BT9">
        <v>29.020072937011719</v>
      </c>
      <c r="BU9">
        <v>29.020074844360352</v>
      </c>
      <c r="BV9">
        <v>29.020072937011719</v>
      </c>
      <c r="BW9">
        <v>29.020074844360352</v>
      </c>
      <c r="BX9">
        <v>29.020072937011719</v>
      </c>
      <c r="BY9">
        <v>32.511604309082031</v>
      </c>
      <c r="BZ9">
        <v>33.509868621826172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S9">
        <v>1</v>
      </c>
      <c r="CT9">
        <v>0</v>
      </c>
      <c r="CU9">
        <v>0.20000004768371582</v>
      </c>
      <c r="CV9">
        <v>1</v>
      </c>
      <c r="CW9">
        <v>51.18719482421875</v>
      </c>
      <c r="CX9">
        <v>-29.020074844360352</v>
      </c>
      <c r="CY9">
        <v>21.151124954223633</v>
      </c>
      <c r="CZ9">
        <v>-1.0160059928894043</v>
      </c>
      <c r="DA9">
        <v>21.151113510131836</v>
      </c>
      <c r="DB9">
        <v>127</v>
      </c>
      <c r="DC9">
        <v>400</v>
      </c>
      <c r="DD9">
        <v>0</v>
      </c>
      <c r="DE9">
        <v>0</v>
      </c>
      <c r="DF9">
        <v>0</v>
      </c>
      <c r="DG9">
        <v>51.18719482421875</v>
      </c>
      <c r="DH9">
        <v>0.44999998807907104</v>
      </c>
      <c r="DI9">
        <v>0</v>
      </c>
      <c r="DQ9">
        <v>5.000000074505806E-2</v>
      </c>
      <c r="DR9">
        <v>1</v>
      </c>
      <c r="DS9">
        <v>0.15000000596046448</v>
      </c>
      <c r="DT9">
        <v>0</v>
      </c>
      <c r="DU9">
        <v>0</v>
      </c>
      <c r="DV9">
        <v>1.0160059928894043</v>
      </c>
      <c r="DW9">
        <v>1.0160059928894043</v>
      </c>
      <c r="DX9">
        <v>1.0160059928894043</v>
      </c>
      <c r="DY9">
        <v>6.531609058380127</v>
      </c>
      <c r="DZ9">
        <v>4.2807412147521973</v>
      </c>
      <c r="EA9">
        <v>6.7733726501464844</v>
      </c>
      <c r="EB9">
        <v>0.89999997615814209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128</v>
      </c>
      <c r="AB10">
        <v>0.19300000369548798</v>
      </c>
      <c r="AC10">
        <v>0.19300000369548798</v>
      </c>
      <c r="AD10">
        <v>0.18000000715255737</v>
      </c>
      <c r="AE10">
        <v>0.15899999439716339</v>
      </c>
      <c r="AF10">
        <v>0.15899999439716339</v>
      </c>
      <c r="AG10">
        <v>0.164000004529953</v>
      </c>
      <c r="AH10">
        <v>0.20261101424694061</v>
      </c>
      <c r="AI10">
        <v>0.20851804316043854</v>
      </c>
      <c r="AJ10">
        <v>0.12699125707149506</v>
      </c>
      <c r="AK10">
        <v>0.18134245276451111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0.87779754400253296</v>
      </c>
      <c r="AW10">
        <v>0.29639008641242981</v>
      </c>
      <c r="AX10">
        <v>8.3008737564086914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0.90909087657928467</v>
      </c>
      <c r="BK10">
        <v>9.0909093618392944E-2</v>
      </c>
      <c r="BL10">
        <v>0</v>
      </c>
      <c r="BR10">
        <v>0.11793676018714905</v>
      </c>
      <c r="BS10">
        <v>0.11793676018714905</v>
      </c>
      <c r="BT10">
        <v>0.11793668568134308</v>
      </c>
      <c r="BU10">
        <v>0.11793676018714905</v>
      </c>
      <c r="BV10">
        <v>0.11793672293424606</v>
      </c>
      <c r="BW10">
        <v>0.11793672293424606</v>
      </c>
      <c r="BX10">
        <v>0.11793725937604904</v>
      </c>
      <c r="BY10">
        <v>0.27695357799530029</v>
      </c>
      <c r="BZ10">
        <v>8.4244683384895325E-2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4.5247297286987305</v>
      </c>
      <c r="CM10">
        <v>1.4819504022598267</v>
      </c>
      <c r="CN10">
        <v>83.008743286132813</v>
      </c>
      <c r="CS10">
        <v>1</v>
      </c>
      <c r="CT10">
        <v>0</v>
      </c>
      <c r="CU10">
        <v>0</v>
      </c>
      <c r="CV10">
        <v>0</v>
      </c>
      <c r="CW10">
        <v>0</v>
      </c>
      <c r="CX10">
        <v>-0.11793676018714905</v>
      </c>
      <c r="CY10">
        <v>-9.4750518798828125</v>
      </c>
      <c r="CZ10">
        <v>-9.3571262359619141</v>
      </c>
      <c r="DA10">
        <v>-9.475062370300293</v>
      </c>
      <c r="DB10">
        <v>128</v>
      </c>
      <c r="DC10">
        <v>400</v>
      </c>
      <c r="DD10">
        <v>0</v>
      </c>
      <c r="DE10">
        <v>9.4750604629516602</v>
      </c>
      <c r="DF10">
        <v>2.9801697731018066</v>
      </c>
      <c r="DG10">
        <v>0</v>
      </c>
      <c r="DH10">
        <v>0.44999998807907104</v>
      </c>
      <c r="DI10">
        <v>0</v>
      </c>
      <c r="DQ10">
        <v>5.000000074505806E-2</v>
      </c>
      <c r="DR10">
        <v>1</v>
      </c>
      <c r="DS10">
        <v>0.15000000596046448</v>
      </c>
      <c r="DT10">
        <v>1.0806643962860107</v>
      </c>
      <c r="DU10">
        <v>8.2166290283203125</v>
      </c>
      <c r="DV10">
        <v>1.1404968500137329</v>
      </c>
      <c r="DW10">
        <v>9.3571262359619141</v>
      </c>
      <c r="DX10">
        <v>1.1404968500137329</v>
      </c>
      <c r="DY10">
        <v>7.6721057891845703</v>
      </c>
      <c r="DZ10">
        <v>5.4212379455566406</v>
      </c>
      <c r="EA10">
        <v>7.6033120155334473</v>
      </c>
      <c r="EB10">
        <v>0.89999997615814209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129</v>
      </c>
      <c r="AB11">
        <v>0.19300000369548798</v>
      </c>
      <c r="AC11">
        <v>0.19300000369548798</v>
      </c>
      <c r="AD11">
        <v>0.18000000715255737</v>
      </c>
      <c r="AE11">
        <v>0.15899999439716339</v>
      </c>
      <c r="AF11">
        <v>0.15899999439716339</v>
      </c>
      <c r="AG11">
        <v>0.164000004529953</v>
      </c>
      <c r="AH11">
        <v>0.19859397411346436</v>
      </c>
      <c r="AI11">
        <v>0.20688910782337189</v>
      </c>
      <c r="AJ11">
        <v>5.3443606942892075E-2</v>
      </c>
      <c r="AK11">
        <v>0.15574060380458832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1.6812056303024292</v>
      </c>
      <c r="AW11">
        <v>0.62217718362808228</v>
      </c>
      <c r="AX11">
        <v>15.655638694763184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0.90909087657928467</v>
      </c>
      <c r="BK11">
        <v>9.0909093618392944E-2</v>
      </c>
      <c r="BL11">
        <v>0</v>
      </c>
      <c r="BR11">
        <v>9.9143408238887787E-2</v>
      </c>
      <c r="BS11">
        <v>9.9143408238887787E-2</v>
      </c>
      <c r="BT11">
        <v>9.9143348634243011E-2</v>
      </c>
      <c r="BU11">
        <v>9.9143408238887787E-2</v>
      </c>
      <c r="BV11">
        <v>9.9143378436565399E-2</v>
      </c>
      <c r="BW11">
        <v>9.9143378436565399E-2</v>
      </c>
      <c r="BX11">
        <v>9.9143922328948975E-2</v>
      </c>
      <c r="BY11">
        <v>0.23137575387954712</v>
      </c>
      <c r="BZ11">
        <v>-8.481909753754735E-4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8.6660079956054688</v>
      </c>
      <c r="CM11">
        <v>3.1108858585357666</v>
      </c>
      <c r="CN11">
        <v>156.556396484375</v>
      </c>
      <c r="CS11">
        <v>1</v>
      </c>
      <c r="CT11">
        <v>0</v>
      </c>
      <c r="CU11">
        <v>0</v>
      </c>
      <c r="CV11">
        <v>0</v>
      </c>
      <c r="CW11">
        <v>0</v>
      </c>
      <c r="CX11">
        <v>-9.9143408238887787E-2</v>
      </c>
      <c r="CY11">
        <v>-8.4839763641357422</v>
      </c>
      <c r="CZ11">
        <v>-8.3848161697387695</v>
      </c>
      <c r="DA11">
        <v>-8.4839601516723633</v>
      </c>
      <c r="DB11">
        <v>129</v>
      </c>
      <c r="DC11">
        <v>400</v>
      </c>
      <c r="DD11">
        <v>0</v>
      </c>
      <c r="DE11">
        <v>17.959020614624023</v>
      </c>
      <c r="DF11">
        <v>5.8461470603942871</v>
      </c>
      <c r="DG11">
        <v>0</v>
      </c>
      <c r="DH11">
        <v>0.44999998807907104</v>
      </c>
      <c r="DI11">
        <v>0</v>
      </c>
      <c r="DQ11">
        <v>5.000000074505806E-2</v>
      </c>
      <c r="DR11">
        <v>1</v>
      </c>
      <c r="DS11">
        <v>0.15000000596046448</v>
      </c>
      <c r="DT11">
        <v>1.0720353126525879</v>
      </c>
      <c r="DU11">
        <v>7.3556132316589355</v>
      </c>
      <c r="DV11">
        <v>1.0292030572891235</v>
      </c>
      <c r="DW11">
        <v>8.3848161697387695</v>
      </c>
      <c r="DX11">
        <v>1.0292030572891235</v>
      </c>
      <c r="DY11">
        <v>8.7013092041015625</v>
      </c>
      <c r="DZ11">
        <v>6.4504408836364746</v>
      </c>
      <c r="EA11">
        <v>6.8613533973693848</v>
      </c>
      <c r="EB11">
        <v>0.89999997615814209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130</v>
      </c>
      <c r="AB12">
        <v>0.19300000369548798</v>
      </c>
      <c r="AC12">
        <v>0.19300000369548798</v>
      </c>
      <c r="AD12">
        <v>0.18000000715255737</v>
      </c>
      <c r="AE12">
        <v>0.15899999439716339</v>
      </c>
      <c r="AF12">
        <v>0.15899999439716339</v>
      </c>
      <c r="AG12">
        <v>0.164000004529953</v>
      </c>
      <c r="AH12">
        <v>0.2070000022649765</v>
      </c>
      <c r="AI12">
        <v>0.20999999344348907</v>
      </c>
      <c r="AJ12">
        <v>0.20999999344348907</v>
      </c>
      <c r="AK12">
        <v>0.20999999344348907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0.90909087657928467</v>
      </c>
      <c r="BK12">
        <v>9.0909093618392944E-2</v>
      </c>
      <c r="BL12">
        <v>0</v>
      </c>
      <c r="BR12">
        <v>30.127798080444336</v>
      </c>
      <c r="BS12">
        <v>30.127798080444336</v>
      </c>
      <c r="BT12">
        <v>30.127796173095703</v>
      </c>
      <c r="BU12">
        <v>30.127798080444336</v>
      </c>
      <c r="BV12">
        <v>30.127796173095703</v>
      </c>
      <c r="BW12">
        <v>30.127798080444336</v>
      </c>
      <c r="BX12">
        <v>30.127796173095703</v>
      </c>
      <c r="BY12">
        <v>32.813102722167969</v>
      </c>
      <c r="BZ12">
        <v>33.535690307617188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S12">
        <v>1</v>
      </c>
      <c r="CT12">
        <v>0</v>
      </c>
      <c r="CU12">
        <v>0.20000004768371582</v>
      </c>
      <c r="CV12">
        <v>1</v>
      </c>
      <c r="CW12">
        <v>49.359081268310547</v>
      </c>
      <c r="CX12">
        <v>-30.127798080444336</v>
      </c>
      <c r="CY12">
        <v>17.959028244018555</v>
      </c>
      <c r="CZ12">
        <v>-1.2722671031951904</v>
      </c>
      <c r="DA12">
        <v>17.959016799926758</v>
      </c>
      <c r="DB12">
        <v>130</v>
      </c>
      <c r="DC12">
        <v>400</v>
      </c>
      <c r="DD12">
        <v>0</v>
      </c>
      <c r="DE12">
        <v>0</v>
      </c>
      <c r="DF12">
        <v>0</v>
      </c>
      <c r="DG12">
        <v>49.359081268310547</v>
      </c>
      <c r="DH12">
        <v>0.44999998807907104</v>
      </c>
      <c r="DI12">
        <v>0</v>
      </c>
      <c r="DQ12">
        <v>5.000000074505806E-2</v>
      </c>
      <c r="DR12">
        <v>1</v>
      </c>
      <c r="DS12">
        <v>0.15000000596046448</v>
      </c>
      <c r="DT12">
        <v>2.2781811654567719E-2</v>
      </c>
      <c r="DU12">
        <v>0.16775232553482056</v>
      </c>
      <c r="DV12">
        <v>1.1045148372650146</v>
      </c>
      <c r="DW12">
        <v>1.2722671031951904</v>
      </c>
      <c r="DX12">
        <v>1.1045148372650146</v>
      </c>
      <c r="DY12">
        <v>9.8058242797851563</v>
      </c>
      <c r="DZ12">
        <v>7.5549554824829102</v>
      </c>
      <c r="EA12">
        <v>7.3634319305419922</v>
      </c>
      <c r="EB12">
        <v>0.89999997615814209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131</v>
      </c>
      <c r="AB13">
        <v>0.19300000369548798</v>
      </c>
      <c r="AC13">
        <v>0.19300000369548798</v>
      </c>
      <c r="AD13">
        <v>0.18000000715255737</v>
      </c>
      <c r="AE13">
        <v>0.15899999439716339</v>
      </c>
      <c r="AF13">
        <v>0.15899999439716339</v>
      </c>
      <c r="AG13">
        <v>0.164000004529953</v>
      </c>
      <c r="AH13">
        <v>0.20183868706226349</v>
      </c>
      <c r="AI13">
        <v>0.20844081044197083</v>
      </c>
      <c r="AJ13">
        <v>0.11475022882223129</v>
      </c>
      <c r="AK13">
        <v>0.17721061408519745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1.032262921333313</v>
      </c>
      <c r="AW13">
        <v>0.31183663010597229</v>
      </c>
      <c r="AX13">
        <v>9.5249767303466797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0.90909087657928467</v>
      </c>
      <c r="BK13">
        <v>9.0909093618392944E-2</v>
      </c>
      <c r="BL13">
        <v>0</v>
      </c>
      <c r="BR13">
        <v>0.11793676018714905</v>
      </c>
      <c r="BS13">
        <v>0.11793676018714905</v>
      </c>
      <c r="BT13">
        <v>0.11793668568134308</v>
      </c>
      <c r="BU13">
        <v>0.11793676018714905</v>
      </c>
      <c r="BV13">
        <v>0.11793672293424606</v>
      </c>
      <c r="BW13">
        <v>0.11793672293424606</v>
      </c>
      <c r="BX13">
        <v>0.11793725937604904</v>
      </c>
      <c r="BY13">
        <v>0.27695357799530029</v>
      </c>
      <c r="BZ13">
        <v>8.4244683384895325E-2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5.3209433555603027</v>
      </c>
      <c r="CM13">
        <v>1.5591831207275391</v>
      </c>
      <c r="CN13">
        <v>95.249771118164063</v>
      </c>
      <c r="CS13">
        <v>1</v>
      </c>
      <c r="CT13">
        <v>0</v>
      </c>
      <c r="CU13">
        <v>0</v>
      </c>
      <c r="CV13">
        <v>0</v>
      </c>
      <c r="CW13">
        <v>0</v>
      </c>
      <c r="CX13">
        <v>-0.11793676018714905</v>
      </c>
      <c r="CY13">
        <v>-10.86905574798584</v>
      </c>
      <c r="CZ13">
        <v>-10.751138687133789</v>
      </c>
      <c r="DA13">
        <v>-10.869075775146484</v>
      </c>
      <c r="DB13">
        <v>131</v>
      </c>
      <c r="DC13">
        <v>400</v>
      </c>
      <c r="DD13">
        <v>0</v>
      </c>
      <c r="DE13">
        <v>10.869076728820801</v>
      </c>
      <c r="DF13">
        <v>3.4114208221435547</v>
      </c>
      <c r="DG13">
        <v>0</v>
      </c>
      <c r="DH13">
        <v>0.44999998807907104</v>
      </c>
      <c r="DI13">
        <v>0</v>
      </c>
      <c r="DQ13">
        <v>5.000000074505806E-2</v>
      </c>
      <c r="DR13">
        <v>1</v>
      </c>
      <c r="DS13">
        <v>0.15000000596046448</v>
      </c>
      <c r="DT13">
        <v>1.0806643962860107</v>
      </c>
      <c r="DU13">
        <v>9.4407320022583008</v>
      </c>
      <c r="DV13">
        <v>1.3104066848754883</v>
      </c>
      <c r="DW13">
        <v>10.751138687133789</v>
      </c>
      <c r="DX13">
        <v>1.3104066848754883</v>
      </c>
      <c r="DY13">
        <v>11.116230964660645</v>
      </c>
      <c r="DZ13">
        <v>8.8653621673583984</v>
      </c>
      <c r="EA13">
        <v>8.7360439300537109</v>
      </c>
      <c r="EB13">
        <v>0.89999997615814209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132</v>
      </c>
      <c r="AB14">
        <v>0.19300000369548798</v>
      </c>
      <c r="AC14">
        <v>0.19300000369548798</v>
      </c>
      <c r="AD14">
        <v>0.18000000715255737</v>
      </c>
      <c r="AE14">
        <v>0.15899999439716339</v>
      </c>
      <c r="AF14">
        <v>0.15899999439716339</v>
      </c>
      <c r="AG14">
        <v>0.164000004529953</v>
      </c>
      <c r="AH14">
        <v>0.19660438597202301</v>
      </c>
      <c r="AI14">
        <v>0.20672285556793213</v>
      </c>
      <c r="AJ14">
        <v>2.8679393231868744E-2</v>
      </c>
      <c r="AK14">
        <v>0.14737503230571747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2.0791232585906982</v>
      </c>
      <c r="AW14">
        <v>0.65542763471603394</v>
      </c>
      <c r="AX14">
        <v>18.132061004638672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0.90909087657928467</v>
      </c>
      <c r="BK14">
        <v>9.0909093618392944E-2</v>
      </c>
      <c r="BL14">
        <v>0</v>
      </c>
      <c r="BR14">
        <v>9.5742963254451752E-2</v>
      </c>
      <c r="BS14">
        <v>9.5742963254451752E-2</v>
      </c>
      <c r="BT14">
        <v>9.5742911100387573E-2</v>
      </c>
      <c r="BU14">
        <v>9.5742963254451752E-2</v>
      </c>
      <c r="BV14">
        <v>9.5742933452129364E-2</v>
      </c>
      <c r="BW14">
        <v>9.5742933452129364E-2</v>
      </c>
      <c r="BX14">
        <v>9.5744244754314423E-2</v>
      </c>
      <c r="BY14">
        <v>0.22583910822868347</v>
      </c>
      <c r="BZ14">
        <v>-5.5209511629072949E-5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10.717129707336426</v>
      </c>
      <c r="CM14">
        <v>3.2771379947662354</v>
      </c>
      <c r="CN14">
        <v>181.32061767578125</v>
      </c>
      <c r="CS14">
        <v>1</v>
      </c>
      <c r="CT14">
        <v>0</v>
      </c>
      <c r="CU14">
        <v>0</v>
      </c>
      <c r="CV14">
        <v>0</v>
      </c>
      <c r="CW14">
        <v>0</v>
      </c>
      <c r="CX14">
        <v>-9.5742963254451752E-2</v>
      </c>
      <c r="CY14">
        <v>-9.9975471496582031</v>
      </c>
      <c r="CZ14">
        <v>-9.901789665222168</v>
      </c>
      <c r="DA14">
        <v>-9.997532844543457</v>
      </c>
      <c r="DB14">
        <v>132</v>
      </c>
      <c r="DC14">
        <v>400</v>
      </c>
      <c r="DD14">
        <v>0</v>
      </c>
      <c r="DE14">
        <v>20.866611480712891</v>
      </c>
      <c r="DF14">
        <v>6.9404864311218262</v>
      </c>
      <c r="DG14">
        <v>0</v>
      </c>
      <c r="DH14">
        <v>0.44999998807907104</v>
      </c>
      <c r="DI14">
        <v>0</v>
      </c>
      <c r="DQ14">
        <v>5.000000074505806E-2</v>
      </c>
      <c r="DR14">
        <v>1</v>
      </c>
      <c r="DS14">
        <v>0.15000000596046448</v>
      </c>
      <c r="DT14">
        <v>0.99723446369171143</v>
      </c>
      <c r="DU14">
        <v>8.6071386337280273</v>
      </c>
      <c r="DV14">
        <v>1.2946512699127197</v>
      </c>
      <c r="DW14">
        <v>9.901789665222168</v>
      </c>
      <c r="DX14">
        <v>1.2946512699127197</v>
      </c>
      <c r="DY14">
        <v>12.410881996154785</v>
      </c>
      <c r="DZ14">
        <v>10.160013198852539</v>
      </c>
      <c r="EA14">
        <v>8.6310081481933594</v>
      </c>
      <c r="EB14">
        <v>0.89999997615814209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133</v>
      </c>
      <c r="AB15">
        <v>0.19300000369548798</v>
      </c>
      <c r="AC15">
        <v>0.19300000369548798</v>
      </c>
      <c r="AD15">
        <v>0.18000000715255737</v>
      </c>
      <c r="AE15">
        <v>0.15899999439716339</v>
      </c>
      <c r="AF15">
        <v>0.15899999439716339</v>
      </c>
      <c r="AG15">
        <v>0.164000004529953</v>
      </c>
      <c r="AH15">
        <v>0.19129730761051178</v>
      </c>
      <c r="AI15">
        <v>0.20523837208747864</v>
      </c>
      <c r="AJ15">
        <v>2.8679393231868744E-2</v>
      </c>
      <c r="AK15">
        <v>0.14638538658618927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3.1405386924743652</v>
      </c>
      <c r="AW15">
        <v>0.95232439041137695</v>
      </c>
      <c r="AX15">
        <v>18.132061004638672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0.90909087657928467</v>
      </c>
      <c r="BK15">
        <v>9.0909093618392944E-2</v>
      </c>
      <c r="BL15">
        <v>0</v>
      </c>
      <c r="BR15">
        <v>7.237793505191803E-2</v>
      </c>
      <c r="BS15">
        <v>7.237793505191803E-2</v>
      </c>
      <c r="BT15">
        <v>7.2377890348434448E-2</v>
      </c>
      <c r="BU15">
        <v>7.237793505191803E-2</v>
      </c>
      <c r="BV15">
        <v>7.2377912700176239E-2</v>
      </c>
      <c r="BW15">
        <v>7.2377912700176239E-2</v>
      </c>
      <c r="BX15">
        <v>7.237938791513443E-2</v>
      </c>
      <c r="BY15">
        <v>0.17999312281608582</v>
      </c>
      <c r="BZ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16.188344955444336</v>
      </c>
      <c r="CM15">
        <v>4.7616214752197266</v>
      </c>
      <c r="CN15">
        <v>181.32061767578125</v>
      </c>
      <c r="CS15">
        <v>1</v>
      </c>
      <c r="CT15">
        <v>0</v>
      </c>
      <c r="CU15">
        <v>0</v>
      </c>
      <c r="CV15">
        <v>0</v>
      </c>
      <c r="CW15">
        <v>0</v>
      </c>
      <c r="CX15">
        <v>-7.237793505191803E-2</v>
      </c>
      <c r="CY15">
        <v>-1.3583004474639893</v>
      </c>
      <c r="CZ15">
        <v>-1.2859328985214233</v>
      </c>
      <c r="DA15">
        <v>-1.3583108186721802</v>
      </c>
      <c r="DB15">
        <v>133</v>
      </c>
      <c r="DC15">
        <v>400</v>
      </c>
      <c r="DD15">
        <v>0</v>
      </c>
      <c r="DE15">
        <v>22.224924087524414</v>
      </c>
      <c r="DF15">
        <v>10.387977600097656</v>
      </c>
      <c r="DG15">
        <v>0</v>
      </c>
      <c r="DH15">
        <v>0.44999998807907104</v>
      </c>
      <c r="DI15">
        <v>0</v>
      </c>
      <c r="DQ15">
        <v>5.000000074505806E-2</v>
      </c>
      <c r="DR15">
        <v>1</v>
      </c>
      <c r="DS15">
        <v>0.15000000596046448</v>
      </c>
      <c r="DT15">
        <v>0</v>
      </c>
      <c r="DU15">
        <v>0</v>
      </c>
      <c r="DV15">
        <v>1.2859328985214233</v>
      </c>
      <c r="DW15">
        <v>1.2859328985214233</v>
      </c>
      <c r="DX15">
        <v>1.2859328985214233</v>
      </c>
      <c r="DY15">
        <v>13.69681453704834</v>
      </c>
      <c r="DZ15">
        <v>11.445945739746094</v>
      </c>
      <c r="EA15">
        <v>8.5728855133056641</v>
      </c>
      <c r="EB15">
        <v>0.89999997615814209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134</v>
      </c>
      <c r="AB16">
        <v>0.19300000369548798</v>
      </c>
      <c r="AC16">
        <v>0.19300000369548798</v>
      </c>
      <c r="AD16">
        <v>0.18000000715255737</v>
      </c>
      <c r="AE16">
        <v>0.15899999439716339</v>
      </c>
      <c r="AF16">
        <v>0.15899999439716339</v>
      </c>
      <c r="AG16">
        <v>0.164000004529953</v>
      </c>
      <c r="AH16">
        <v>0.1858392059803009</v>
      </c>
      <c r="AI16">
        <v>0.20393562316894531</v>
      </c>
      <c r="AJ16">
        <v>2.8679393231868744E-2</v>
      </c>
      <c r="AK16">
        <v>0.14551688730716705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4.2321586608886719</v>
      </c>
      <c r="AW16">
        <v>1.212874174118042</v>
      </c>
      <c r="AX16">
        <v>18.132061004638672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0.90909087657928467</v>
      </c>
      <c r="BK16">
        <v>9.0909093618392944E-2</v>
      </c>
      <c r="BL16">
        <v>0</v>
      </c>
      <c r="BR16">
        <v>4.9212586134672165E-2</v>
      </c>
      <c r="BS16">
        <v>4.9212586134672165E-2</v>
      </c>
      <c r="BT16">
        <v>4.9212560057640076E-2</v>
      </c>
      <c r="BU16">
        <v>4.9212586134672165E-2</v>
      </c>
      <c r="BV16">
        <v>4.9212571233510971E-2</v>
      </c>
      <c r="BW16">
        <v>4.9212571233510971E-2</v>
      </c>
      <c r="BX16">
        <v>4.9213048070669174E-2</v>
      </c>
      <c r="BY16">
        <v>0.1420992910861969</v>
      </c>
      <c r="BZ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21.815254211425781</v>
      </c>
      <c r="CM16">
        <v>6.0643706321716309</v>
      </c>
      <c r="CN16">
        <v>181.32061767578125</v>
      </c>
      <c r="CS16">
        <v>1</v>
      </c>
      <c r="CT16">
        <v>0</v>
      </c>
      <c r="CU16">
        <v>0</v>
      </c>
      <c r="CV16">
        <v>0</v>
      </c>
      <c r="CW16">
        <v>0</v>
      </c>
      <c r="CX16">
        <v>-4.9212586134672165E-2</v>
      </c>
      <c r="CY16">
        <v>-1.3521909713745117</v>
      </c>
      <c r="CZ16">
        <v>-1.3029588460922241</v>
      </c>
      <c r="DA16">
        <v>-1.3521714210510254</v>
      </c>
      <c r="DB16">
        <v>134</v>
      </c>
      <c r="DC16">
        <v>400</v>
      </c>
      <c r="DD16">
        <v>0</v>
      </c>
      <c r="DE16">
        <v>23.577095031738281</v>
      </c>
      <c r="DF16">
        <v>13.819882392883301</v>
      </c>
      <c r="DG16">
        <v>0</v>
      </c>
      <c r="DH16">
        <v>0.44999998807907104</v>
      </c>
      <c r="DI16">
        <v>0</v>
      </c>
      <c r="DQ16">
        <v>5.000000074505806E-2</v>
      </c>
      <c r="DR16">
        <v>1</v>
      </c>
      <c r="DS16">
        <v>0.15000000596046448</v>
      </c>
      <c r="DT16">
        <v>0</v>
      </c>
      <c r="DU16">
        <v>0</v>
      </c>
      <c r="DV16">
        <v>1.3029588460922241</v>
      </c>
      <c r="DW16">
        <v>1.3029588460922241</v>
      </c>
      <c r="DX16">
        <v>1.3029588460922241</v>
      </c>
      <c r="DY16">
        <v>14.999773025512695</v>
      </c>
      <c r="DZ16">
        <v>12.748904228210449</v>
      </c>
      <c r="EA16">
        <v>8.6863918304443359</v>
      </c>
      <c r="EB16">
        <v>0.89999997615814209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135</v>
      </c>
      <c r="AB17">
        <v>0.19300000369548798</v>
      </c>
      <c r="AC17">
        <v>0.19300000369548798</v>
      </c>
      <c r="AD17">
        <v>0.18000000715255737</v>
      </c>
      <c r="AE17">
        <v>0.15899999439716339</v>
      </c>
      <c r="AF17">
        <v>0.15899999439716339</v>
      </c>
      <c r="AG17">
        <v>0.164000004529953</v>
      </c>
      <c r="AH17">
        <v>0.18103280663490295</v>
      </c>
      <c r="AI17">
        <v>0.20286460220813751</v>
      </c>
      <c r="AJ17">
        <v>2.8679393231868744E-2</v>
      </c>
      <c r="AK17">
        <v>0.14480286836624146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5.1934390068054199</v>
      </c>
      <c r="AW17">
        <v>1.4270783662796021</v>
      </c>
      <c r="AX17">
        <v>18.132061004638672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0.90909087657928467</v>
      </c>
      <c r="BK17">
        <v>9.0909093618392944E-2</v>
      </c>
      <c r="BL17">
        <v>0</v>
      </c>
      <c r="BR17">
        <v>2.7865178883075714E-2</v>
      </c>
      <c r="BS17">
        <v>2.7865178883075714E-2</v>
      </c>
      <c r="BT17">
        <v>2.7865162119269371E-2</v>
      </c>
      <c r="BU17">
        <v>2.7865178883075714E-2</v>
      </c>
      <c r="BV17">
        <v>2.7865169569849968E-2</v>
      </c>
      <c r="BW17">
        <v>2.7865169569849968E-2</v>
      </c>
      <c r="BX17">
        <v>2.7866356074810028E-2</v>
      </c>
      <c r="BY17">
        <v>0.10987450182437897</v>
      </c>
      <c r="BZ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26.770303726196289</v>
      </c>
      <c r="CM17">
        <v>7.1353917121887207</v>
      </c>
      <c r="CN17">
        <v>181.32061767578125</v>
      </c>
      <c r="CS17">
        <v>0.95041978359222412</v>
      </c>
      <c r="CT17">
        <v>0</v>
      </c>
      <c r="CU17">
        <v>0</v>
      </c>
      <c r="CV17">
        <v>0</v>
      </c>
      <c r="CW17">
        <v>0</v>
      </c>
      <c r="CX17">
        <v>-2.7865178883075714E-2</v>
      </c>
      <c r="CY17">
        <v>-1.1754930019378662</v>
      </c>
      <c r="CZ17">
        <v>-1.1476184129714966</v>
      </c>
      <c r="DA17">
        <v>-1.1754835844039917</v>
      </c>
      <c r="DB17">
        <v>135</v>
      </c>
      <c r="DC17">
        <v>400</v>
      </c>
      <c r="DD17">
        <v>0</v>
      </c>
      <c r="DE17">
        <v>24.75257682800293</v>
      </c>
      <c r="DF17">
        <v>16.803342819213867</v>
      </c>
      <c r="DG17">
        <v>0</v>
      </c>
      <c r="DH17">
        <v>0.44999998807907104</v>
      </c>
      <c r="DI17">
        <v>0</v>
      </c>
      <c r="DQ17">
        <v>5.000000074505806E-2</v>
      </c>
      <c r="DR17">
        <v>1</v>
      </c>
      <c r="DS17">
        <v>0.15000000596046448</v>
      </c>
      <c r="DT17">
        <v>0</v>
      </c>
      <c r="DU17">
        <v>0</v>
      </c>
      <c r="DV17">
        <v>1.1476184129714966</v>
      </c>
      <c r="DW17">
        <v>1.1476184129714966</v>
      </c>
      <c r="DX17">
        <v>1.2074857950210571</v>
      </c>
      <c r="DY17">
        <v>16.207258224487305</v>
      </c>
      <c r="DZ17">
        <v>13.896522521972656</v>
      </c>
      <c r="EA17">
        <v>8.0499048233032227</v>
      </c>
      <c r="EB17">
        <v>0.89999997615814209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136</v>
      </c>
      <c r="AB18">
        <v>0.19300000369548798</v>
      </c>
      <c r="AC18">
        <v>0.19300000369548798</v>
      </c>
      <c r="AD18">
        <v>0.18000000715255737</v>
      </c>
      <c r="AE18">
        <v>0.15899999439716339</v>
      </c>
      <c r="AF18">
        <v>0.15899999439716339</v>
      </c>
      <c r="AG18">
        <v>0.164000004529953</v>
      </c>
      <c r="AH18">
        <v>0.17646300792694092</v>
      </c>
      <c r="AI18">
        <v>0.2019408792257309</v>
      </c>
      <c r="AJ18">
        <v>2.8679393231868744E-2</v>
      </c>
      <c r="AK18">
        <v>0.14418704807758331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6.107398509979248</v>
      </c>
      <c r="AW18">
        <v>1.6118229627609253</v>
      </c>
      <c r="AX18">
        <v>18.132061004638672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0.90909087657928467</v>
      </c>
      <c r="BK18">
        <v>9.0909093618392944E-2</v>
      </c>
      <c r="BL18">
        <v>0</v>
      </c>
      <c r="BR18">
        <v>1.2636187486350536E-2</v>
      </c>
      <c r="BS18">
        <v>1.2636187486350536E-2</v>
      </c>
      <c r="BT18">
        <v>1.2636180035769939E-2</v>
      </c>
      <c r="BU18">
        <v>1.2636187486350536E-2</v>
      </c>
      <c r="BV18">
        <v>1.2636183761060238E-2</v>
      </c>
      <c r="BW18">
        <v>1.2636183761060238E-2</v>
      </c>
      <c r="BX18">
        <v>1.2634878046810627E-2</v>
      </c>
      <c r="BY18">
        <v>8.6011536419391632E-2</v>
      </c>
      <c r="BZ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31.481435775756836</v>
      </c>
      <c r="CM18">
        <v>8.0591144561767578</v>
      </c>
      <c r="CN18">
        <v>181.32061767578125</v>
      </c>
      <c r="CS18">
        <v>0.90715575218200684</v>
      </c>
      <c r="CT18">
        <v>0</v>
      </c>
      <c r="CU18">
        <v>0</v>
      </c>
      <c r="CV18">
        <v>0</v>
      </c>
      <c r="CW18">
        <v>0</v>
      </c>
      <c r="CX18">
        <v>-1.2636187486350536E-2</v>
      </c>
      <c r="CY18">
        <v>-1.0986924171447754</v>
      </c>
      <c r="CZ18">
        <v>-1.0860675573348999</v>
      </c>
      <c r="DA18">
        <v>-1.0987037420272827</v>
      </c>
      <c r="DB18">
        <v>136</v>
      </c>
      <c r="DC18">
        <v>400</v>
      </c>
      <c r="DD18">
        <v>0</v>
      </c>
      <c r="DE18">
        <v>25.851284027099609</v>
      </c>
      <c r="DF18">
        <v>19.591934204101563</v>
      </c>
      <c r="DG18">
        <v>0</v>
      </c>
      <c r="DH18">
        <v>0.44999998807907104</v>
      </c>
      <c r="DI18">
        <v>0</v>
      </c>
      <c r="DQ18">
        <v>5.000000074505806E-2</v>
      </c>
      <c r="DR18">
        <v>1</v>
      </c>
      <c r="DS18">
        <v>0.15000000596046448</v>
      </c>
      <c r="DT18">
        <v>0</v>
      </c>
      <c r="DU18">
        <v>0</v>
      </c>
      <c r="DV18">
        <v>1.0860675573348999</v>
      </c>
      <c r="DW18">
        <v>1.0860675573348999</v>
      </c>
      <c r="DX18">
        <v>1.1972228288650513</v>
      </c>
      <c r="DY18">
        <v>17.404481887817383</v>
      </c>
      <c r="DZ18">
        <v>14.982589721679688</v>
      </c>
      <c r="EA18">
        <v>7.9814853668212891</v>
      </c>
      <c r="EB18">
        <v>0.89999997615814209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137</v>
      </c>
      <c r="AB19">
        <v>0.19300000369548798</v>
      </c>
      <c r="AC19">
        <v>0.19300000369548798</v>
      </c>
      <c r="AD19">
        <v>0.18000000715255737</v>
      </c>
      <c r="AE19">
        <v>0.15899999439716339</v>
      </c>
      <c r="AF19">
        <v>0.15899999439716339</v>
      </c>
      <c r="AG19">
        <v>0.164000004529953</v>
      </c>
      <c r="AH19">
        <v>0.17177537083625793</v>
      </c>
      <c r="AI19">
        <v>0.20110468566417694</v>
      </c>
      <c r="AJ19">
        <v>2.8679393231868744E-2</v>
      </c>
      <c r="AK19">
        <v>0.14362959563732147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7.0449256896972656</v>
      </c>
      <c r="AW19">
        <v>1.7790617942810059</v>
      </c>
      <c r="AX19">
        <v>18.132061004638672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0.90909087657928467</v>
      </c>
      <c r="BK19">
        <v>9.0909093618392944E-2</v>
      </c>
      <c r="BL19">
        <v>0</v>
      </c>
      <c r="BR19">
        <v>1.9967560656368732E-3</v>
      </c>
      <c r="BS19">
        <v>1.9967560656368732E-3</v>
      </c>
      <c r="BT19">
        <v>1.996754901483655E-3</v>
      </c>
      <c r="BU19">
        <v>1.9967560656368732E-3</v>
      </c>
      <c r="BV19">
        <v>1.9967553671449423E-3</v>
      </c>
      <c r="BW19">
        <v>1.9967553671449423E-3</v>
      </c>
      <c r="BX19">
        <v>1.9959562923759222E-3</v>
      </c>
      <c r="BY19">
        <v>6.6987656056880951E-2</v>
      </c>
      <c r="BZ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36.314052581787109</v>
      </c>
      <c r="CM19">
        <v>8.8953084945678711</v>
      </c>
      <c r="CN19">
        <v>181.32061767578125</v>
      </c>
      <c r="CS19">
        <v>0.86671757698059082</v>
      </c>
      <c r="CT19">
        <v>0</v>
      </c>
      <c r="CU19">
        <v>0</v>
      </c>
      <c r="CV19">
        <v>0</v>
      </c>
      <c r="CW19">
        <v>0</v>
      </c>
      <c r="CX19">
        <v>-1.9967560656368732E-3</v>
      </c>
      <c r="CY19">
        <v>-1.1047720909118652</v>
      </c>
      <c r="CZ19">
        <v>-1.1027698516845703</v>
      </c>
      <c r="DA19">
        <v>-1.1047666072845459</v>
      </c>
      <c r="DB19">
        <v>137</v>
      </c>
      <c r="DC19">
        <v>400</v>
      </c>
      <c r="DD19">
        <v>0</v>
      </c>
      <c r="DE19">
        <v>26.956047058105469</v>
      </c>
      <c r="DF19">
        <v>22.395906448364258</v>
      </c>
      <c r="DG19">
        <v>0</v>
      </c>
      <c r="DH19">
        <v>0.44999998807907104</v>
      </c>
      <c r="DI19">
        <v>0</v>
      </c>
      <c r="DQ19">
        <v>5.000000074505806E-2</v>
      </c>
      <c r="DR19">
        <v>1</v>
      </c>
      <c r="DS19">
        <v>0.15000000596046448</v>
      </c>
      <c r="DT19">
        <v>0</v>
      </c>
      <c r="DU19">
        <v>0</v>
      </c>
      <c r="DV19">
        <v>1.1027698516845703</v>
      </c>
      <c r="DW19">
        <v>1.1027698516845703</v>
      </c>
      <c r="DX19">
        <v>1.2723519802093506</v>
      </c>
      <c r="DY19">
        <v>18.676834106445313</v>
      </c>
      <c r="DZ19">
        <v>16.085359573364258</v>
      </c>
      <c r="EA19">
        <v>8.4823465347290039</v>
      </c>
      <c r="EB19">
        <v>0.89999997615814209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138</v>
      </c>
      <c r="AB20">
        <v>0.19300000369548798</v>
      </c>
      <c r="AC20">
        <v>0.19300000369548798</v>
      </c>
      <c r="AD20">
        <v>0.18000000715255737</v>
      </c>
      <c r="AE20">
        <v>0.15899999439716339</v>
      </c>
      <c r="AF20">
        <v>0.15327365696430206</v>
      </c>
      <c r="AG20">
        <v>0.1649322509765625</v>
      </c>
      <c r="AH20">
        <v>0.16763140261173248</v>
      </c>
      <c r="AI20">
        <v>0.20040811598300934</v>
      </c>
      <c r="AJ20">
        <v>2.8679393231868744E-2</v>
      </c>
      <c r="AK20">
        <v>0.1431652158498764</v>
      </c>
      <c r="AP20">
        <v>0</v>
      </c>
      <c r="AQ20">
        <v>0</v>
      </c>
      <c r="AR20">
        <v>0</v>
      </c>
      <c r="AS20">
        <v>0</v>
      </c>
      <c r="AT20">
        <v>1.1452673673629761</v>
      </c>
      <c r="AU20">
        <v>-0.18644927442073822</v>
      </c>
      <c r="AV20">
        <v>7.8737196922302246</v>
      </c>
      <c r="AW20">
        <v>1.9183756113052368</v>
      </c>
      <c r="AX20">
        <v>18.132061004638672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0.90909087657928467</v>
      </c>
      <c r="BK20">
        <v>9.0909093618392944E-2</v>
      </c>
      <c r="BL20">
        <v>0</v>
      </c>
      <c r="BR20">
        <v>0.95383846759796143</v>
      </c>
      <c r="BS20">
        <v>0.95383846759796143</v>
      </c>
      <c r="BT20">
        <v>0.95383787155151367</v>
      </c>
      <c r="BU20">
        <v>0.95383846759796143</v>
      </c>
      <c r="BV20">
        <v>0.95383816957473755</v>
      </c>
      <c r="BW20">
        <v>-0.19143040478229523</v>
      </c>
      <c r="BX20">
        <v>-4.9791848286986351E-3</v>
      </c>
      <c r="BY20">
        <v>5.0850581377744675E-2</v>
      </c>
      <c r="BZ20">
        <v>0</v>
      </c>
      <c r="CF20">
        <v>0</v>
      </c>
      <c r="CG20">
        <v>0</v>
      </c>
      <c r="CH20">
        <v>0</v>
      </c>
      <c r="CI20">
        <v>0</v>
      </c>
      <c r="CJ20">
        <v>6.4340872764587402</v>
      </c>
      <c r="CK20">
        <v>-1.7263821363449097</v>
      </c>
      <c r="CL20">
        <v>40.586185455322266</v>
      </c>
      <c r="CM20">
        <v>9.5918779373168945</v>
      </c>
      <c r="CN20">
        <v>181.32061767578125</v>
      </c>
      <c r="CS20">
        <v>0.82605642080307007</v>
      </c>
      <c r="CT20">
        <v>0</v>
      </c>
      <c r="CU20">
        <v>0</v>
      </c>
      <c r="CV20">
        <v>0</v>
      </c>
      <c r="CW20">
        <v>0</v>
      </c>
      <c r="CX20">
        <v>-0.95383846759796143</v>
      </c>
      <c r="CY20">
        <v>-1.9269287586212158</v>
      </c>
      <c r="CZ20">
        <v>-0.97308778762817383</v>
      </c>
      <c r="DA20">
        <v>-1.9269262552261353</v>
      </c>
      <c r="DB20">
        <v>138</v>
      </c>
      <c r="DC20">
        <v>400</v>
      </c>
      <c r="DD20">
        <v>0</v>
      </c>
      <c r="DE20">
        <v>27.924156188964844</v>
      </c>
      <c r="DF20">
        <v>24.853033065795898</v>
      </c>
      <c r="DG20">
        <v>0</v>
      </c>
      <c r="DH20">
        <v>0.44999998807907104</v>
      </c>
      <c r="DI20">
        <v>0</v>
      </c>
      <c r="DQ20">
        <v>5.000000074505806E-2</v>
      </c>
      <c r="DR20">
        <v>1</v>
      </c>
      <c r="DS20">
        <v>0.15000000596046448</v>
      </c>
      <c r="DT20">
        <v>0</v>
      </c>
      <c r="DU20">
        <v>0</v>
      </c>
      <c r="DV20">
        <v>0.97308778762817383</v>
      </c>
      <c r="DW20">
        <v>0.97308778762817383</v>
      </c>
      <c r="DX20">
        <v>1.1779918670654297</v>
      </c>
      <c r="DY20">
        <v>19.854825973510742</v>
      </c>
      <c r="DZ20">
        <v>17.058446884155273</v>
      </c>
      <c r="EA20">
        <v>7.8532791137695313</v>
      </c>
      <c r="EB20">
        <v>0.89999997615814209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139</v>
      </c>
      <c r="AB21">
        <v>0.19300000369548798</v>
      </c>
      <c r="AC21">
        <v>0.19300000369548798</v>
      </c>
      <c r="AD21">
        <v>0.18000000715255737</v>
      </c>
      <c r="AE21">
        <v>0.15899999439716339</v>
      </c>
      <c r="AF21">
        <v>0.15167775750160217</v>
      </c>
      <c r="AG21">
        <v>0.164000004529953</v>
      </c>
      <c r="AH21">
        <v>0.16389341652393341</v>
      </c>
      <c r="AI21">
        <v>0.19981466233730316</v>
      </c>
      <c r="AJ21">
        <v>2.8679393231868744E-2</v>
      </c>
      <c r="AK21">
        <v>0.14276957511901855</v>
      </c>
      <c r="AP21">
        <v>0</v>
      </c>
      <c r="AQ21">
        <v>0</v>
      </c>
      <c r="AR21">
        <v>0</v>
      </c>
      <c r="AS21">
        <v>0</v>
      </c>
      <c r="AT21">
        <v>1.4644472599029541</v>
      </c>
      <c r="AU21">
        <v>0</v>
      </c>
      <c r="AV21">
        <v>8.6213159561157227</v>
      </c>
      <c r="AW21">
        <v>2.0370664596557617</v>
      </c>
      <c r="AX21">
        <v>18.132061004638672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0.90909087657928467</v>
      </c>
      <c r="BK21">
        <v>9.0909093618392944E-2</v>
      </c>
      <c r="BL21">
        <v>0</v>
      </c>
      <c r="BR21">
        <v>0.4965604841709137</v>
      </c>
      <c r="BS21">
        <v>0.4965604841709137</v>
      </c>
      <c r="BT21">
        <v>0.49656018614768982</v>
      </c>
      <c r="BU21">
        <v>0.4965604841709137</v>
      </c>
      <c r="BV21">
        <v>0.49656158685684204</v>
      </c>
      <c r="BW21">
        <v>0.17738042771816254</v>
      </c>
      <c r="BX21">
        <v>-9.0691223740577698E-3</v>
      </c>
      <c r="BY21">
        <v>3.9113622158765793E-2</v>
      </c>
      <c r="BZ21">
        <v>0</v>
      </c>
      <c r="CF21">
        <v>0</v>
      </c>
      <c r="CG21">
        <v>0</v>
      </c>
      <c r="CH21">
        <v>0</v>
      </c>
      <c r="CI21">
        <v>0</v>
      </c>
      <c r="CJ21">
        <v>8.2272329330444336</v>
      </c>
      <c r="CK21">
        <v>0</v>
      </c>
      <c r="CL21">
        <v>44.439777374267578</v>
      </c>
      <c r="CM21">
        <v>10.185331344604492</v>
      </c>
      <c r="CN21">
        <v>181.32061767578125</v>
      </c>
      <c r="CS21">
        <v>0.7904248833656311</v>
      </c>
      <c r="CT21">
        <v>0</v>
      </c>
      <c r="CU21">
        <v>0</v>
      </c>
      <c r="CV21">
        <v>0</v>
      </c>
      <c r="CW21">
        <v>0</v>
      </c>
      <c r="CX21">
        <v>-0.4965604841709137</v>
      </c>
      <c r="CY21">
        <v>-1.371920108795166</v>
      </c>
      <c r="CZ21">
        <v>-0.8753589391708374</v>
      </c>
      <c r="DA21">
        <v>-1.3719193935394287</v>
      </c>
      <c r="DB21">
        <v>139</v>
      </c>
      <c r="DC21">
        <v>400</v>
      </c>
      <c r="DD21">
        <v>0</v>
      </c>
      <c r="DE21">
        <v>28.790443420410156</v>
      </c>
      <c r="DF21">
        <v>27.051734924316406</v>
      </c>
      <c r="DG21">
        <v>0</v>
      </c>
      <c r="DH21">
        <v>0.44999998807907104</v>
      </c>
      <c r="DI21">
        <v>0</v>
      </c>
      <c r="DQ21">
        <v>5.000000074505806E-2</v>
      </c>
      <c r="DR21">
        <v>1</v>
      </c>
      <c r="DS21">
        <v>0.15000000596046448</v>
      </c>
      <c r="DT21">
        <v>0</v>
      </c>
      <c r="DU21">
        <v>0</v>
      </c>
      <c r="DV21">
        <v>0.8753589391708374</v>
      </c>
      <c r="DW21">
        <v>0.8753589391708374</v>
      </c>
      <c r="DX21">
        <v>1.1074537038803101</v>
      </c>
      <c r="DY21">
        <v>20.9622802734375</v>
      </c>
      <c r="DZ21">
        <v>17.933805465698242</v>
      </c>
      <c r="EA21">
        <v>7.3830242156982422</v>
      </c>
      <c r="EB21">
        <v>0.89999997615814209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140</v>
      </c>
      <c r="AB22">
        <v>0.19300000369548798</v>
      </c>
      <c r="AC22">
        <v>0.19300000369548798</v>
      </c>
      <c r="AD22">
        <v>0.18000000715255737</v>
      </c>
      <c r="AE22">
        <v>0.15899999439716339</v>
      </c>
      <c r="AF22">
        <v>0.14922086894512177</v>
      </c>
      <c r="AG22">
        <v>0.16437284648418427</v>
      </c>
      <c r="AH22">
        <v>0.15956595540046692</v>
      </c>
      <c r="AI22">
        <v>0.19921019673347473</v>
      </c>
      <c r="AJ22">
        <v>2.8679393231868744E-2</v>
      </c>
      <c r="AK22">
        <v>0.14236660301685333</v>
      </c>
      <c r="AP22">
        <v>0</v>
      </c>
      <c r="AQ22">
        <v>0</v>
      </c>
      <c r="AR22">
        <v>0</v>
      </c>
      <c r="AS22">
        <v>0</v>
      </c>
      <c r="AT22">
        <v>1.9558248519897461</v>
      </c>
      <c r="AU22">
        <v>-7.4568383395671844E-2</v>
      </c>
      <c r="AV22">
        <v>9.4868087768554688</v>
      </c>
      <c r="AW22">
        <v>2.1579596996307373</v>
      </c>
      <c r="AX22">
        <v>18.132061004638672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0.90909087657928467</v>
      </c>
      <c r="BK22">
        <v>9.0909093618392944E-2</v>
      </c>
      <c r="BL22">
        <v>0</v>
      </c>
      <c r="BR22">
        <v>0.40742763876914978</v>
      </c>
      <c r="BS22">
        <v>0.40742763876914978</v>
      </c>
      <c r="BT22">
        <v>0.40742740035057068</v>
      </c>
      <c r="BU22">
        <v>0.40742763876914978</v>
      </c>
      <c r="BV22">
        <v>0.40742769837379456</v>
      </c>
      <c r="BW22">
        <v>-8.3950869739055634E-2</v>
      </c>
      <c r="BX22">
        <v>-9.3803089112043381E-3</v>
      </c>
      <c r="BY22">
        <v>3.0367130413651466E-2</v>
      </c>
      <c r="BZ22">
        <v>0</v>
      </c>
      <c r="CF22">
        <v>0</v>
      </c>
      <c r="CG22">
        <v>0</v>
      </c>
      <c r="CH22">
        <v>0</v>
      </c>
      <c r="CI22">
        <v>0</v>
      </c>
      <c r="CJ22">
        <v>10.98778247833252</v>
      </c>
      <c r="CK22">
        <v>-0.69044798612594604</v>
      </c>
      <c r="CL22">
        <v>48.901077270507813</v>
      </c>
      <c r="CM22">
        <v>10.789797782897949</v>
      </c>
      <c r="CN22">
        <v>181.32061767578125</v>
      </c>
      <c r="CS22">
        <v>0.75854092836380005</v>
      </c>
      <c r="CT22">
        <v>0</v>
      </c>
      <c r="CU22">
        <v>0</v>
      </c>
      <c r="CV22">
        <v>0</v>
      </c>
      <c r="CW22">
        <v>0</v>
      </c>
      <c r="CX22">
        <v>-0.40742763876914978</v>
      </c>
      <c r="CY22">
        <v>-1.4031827449798584</v>
      </c>
      <c r="CZ22">
        <v>-0.99576407670974731</v>
      </c>
      <c r="DA22">
        <v>-1.4031916856765747</v>
      </c>
      <c r="DB22">
        <v>140</v>
      </c>
      <c r="DC22">
        <v>400</v>
      </c>
      <c r="DD22">
        <v>0</v>
      </c>
      <c r="DE22">
        <v>29.776830673217773</v>
      </c>
      <c r="DF22">
        <v>29.555252075195313</v>
      </c>
      <c r="DG22">
        <v>0</v>
      </c>
      <c r="DH22">
        <v>0.44999998807907104</v>
      </c>
      <c r="DI22">
        <v>0</v>
      </c>
      <c r="DQ22">
        <v>5.000000074505806E-2</v>
      </c>
      <c r="DR22">
        <v>1</v>
      </c>
      <c r="DS22">
        <v>0.15000000596046448</v>
      </c>
      <c r="DT22">
        <v>0</v>
      </c>
      <c r="DU22">
        <v>0</v>
      </c>
      <c r="DV22">
        <v>0.99576407670974731</v>
      </c>
      <c r="DW22">
        <v>0.99576407670974731</v>
      </c>
      <c r="DX22">
        <v>1.3127360343933105</v>
      </c>
      <c r="DY22">
        <v>22.275016784667969</v>
      </c>
      <c r="DZ22">
        <v>18.929569244384766</v>
      </c>
      <c r="EA22">
        <v>8.7515735626220703</v>
      </c>
      <c r="EB22">
        <v>0.89999997615814209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141</v>
      </c>
      <c r="AB23">
        <v>0.19300000369548798</v>
      </c>
      <c r="AC23">
        <v>0.19300000369548798</v>
      </c>
      <c r="AD23">
        <v>0.18000000715255737</v>
      </c>
      <c r="AE23">
        <v>0.15899999439716339</v>
      </c>
      <c r="AF23">
        <v>0.14807160198688507</v>
      </c>
      <c r="AG23">
        <v>0.164000004529953</v>
      </c>
      <c r="AH23">
        <v>0.15498311817646027</v>
      </c>
      <c r="AI23">
        <v>0.198589026927948</v>
      </c>
      <c r="AJ23">
        <v>2.8679393231868744E-2</v>
      </c>
      <c r="AK23">
        <v>0.14195248484611511</v>
      </c>
      <c r="AP23">
        <v>0</v>
      </c>
      <c r="AQ23">
        <v>0</v>
      </c>
      <c r="AR23">
        <v>0</v>
      </c>
      <c r="AS23">
        <v>0</v>
      </c>
      <c r="AT23">
        <v>2.185678243637085</v>
      </c>
      <c r="AU23">
        <v>0</v>
      </c>
      <c r="AV23">
        <v>10.403375625610352</v>
      </c>
      <c r="AW23">
        <v>2.2821934223175049</v>
      </c>
      <c r="AX23">
        <v>18.132061004638672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0.90282505750656128</v>
      </c>
      <c r="BK23">
        <v>9.7175009548664093E-2</v>
      </c>
      <c r="BL23">
        <v>0</v>
      </c>
      <c r="BR23">
        <v>0.29506987333297729</v>
      </c>
      <c r="BS23">
        <v>0.29506987333297729</v>
      </c>
      <c r="BT23">
        <v>0.29506969451904297</v>
      </c>
      <c r="BU23">
        <v>0.29506987333297729</v>
      </c>
      <c r="BV23">
        <v>0.29507100582122803</v>
      </c>
      <c r="BW23">
        <v>6.5216414630413055E-2</v>
      </c>
      <c r="BX23">
        <v>-9.3515105545520782E-3</v>
      </c>
      <c r="BY23">
        <v>2.2184854373335838E-2</v>
      </c>
      <c r="BZ23">
        <v>0</v>
      </c>
      <c r="CF23">
        <v>0</v>
      </c>
      <c r="CG23">
        <v>0</v>
      </c>
      <c r="CH23">
        <v>0</v>
      </c>
      <c r="CI23">
        <v>0</v>
      </c>
      <c r="CJ23">
        <v>12.279093742370605</v>
      </c>
      <c r="CK23">
        <v>0</v>
      </c>
      <c r="CL23">
        <v>53.625652313232422</v>
      </c>
      <c r="CM23">
        <v>11.410966873168945</v>
      </c>
      <c r="CN23">
        <v>181.32061767578125</v>
      </c>
      <c r="CS23">
        <v>0.72223669290542603</v>
      </c>
      <c r="CT23">
        <v>0</v>
      </c>
      <c r="CU23">
        <v>0</v>
      </c>
      <c r="CV23">
        <v>0</v>
      </c>
      <c r="CW23">
        <v>0</v>
      </c>
      <c r="CX23">
        <v>-0.29506987333297729</v>
      </c>
      <c r="CY23">
        <v>-1.345217227935791</v>
      </c>
      <c r="CZ23">
        <v>-1.0501524209976196</v>
      </c>
      <c r="DA23">
        <v>-1.3452223539352417</v>
      </c>
      <c r="DB23">
        <v>141</v>
      </c>
      <c r="DC23">
        <v>400</v>
      </c>
      <c r="DD23">
        <v>0</v>
      </c>
      <c r="DE23">
        <v>30.817628860473633</v>
      </c>
      <c r="DF23">
        <v>32.196876525878906</v>
      </c>
      <c r="DG23">
        <v>0</v>
      </c>
      <c r="DH23">
        <v>0.44999998807907104</v>
      </c>
      <c r="DI23">
        <v>0</v>
      </c>
      <c r="DQ23">
        <v>5.000000074505806E-2</v>
      </c>
      <c r="DR23">
        <v>1</v>
      </c>
      <c r="DS23">
        <v>0.15000000596046448</v>
      </c>
      <c r="DT23">
        <v>0</v>
      </c>
      <c r="DU23">
        <v>0</v>
      </c>
      <c r="DV23">
        <v>1.0501524209976196</v>
      </c>
      <c r="DW23">
        <v>1.0501524209976196</v>
      </c>
      <c r="DX23">
        <v>1.4540280103683472</v>
      </c>
      <c r="DY23">
        <v>23.729043960571289</v>
      </c>
      <c r="DZ23">
        <v>19.979721069335938</v>
      </c>
      <c r="EA23">
        <v>9.6935195922851563</v>
      </c>
      <c r="EB23">
        <v>0.89999997615814209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142</v>
      </c>
      <c r="AB24">
        <v>0.19300000369548798</v>
      </c>
      <c r="AC24">
        <v>0.19300000369548798</v>
      </c>
      <c r="AD24">
        <v>0.18000000715255737</v>
      </c>
      <c r="AE24">
        <v>0.15899999439716339</v>
      </c>
      <c r="AF24">
        <v>0.14666330814361572</v>
      </c>
      <c r="AG24">
        <v>0.16411101818084717</v>
      </c>
      <c r="AH24">
        <v>0.15117837488651276</v>
      </c>
      <c r="AI24">
        <v>0.19804655015468597</v>
      </c>
      <c r="AJ24">
        <v>2.8679393231868744E-2</v>
      </c>
      <c r="AK24">
        <v>0.14159083366394043</v>
      </c>
      <c r="AP24">
        <v>0</v>
      </c>
      <c r="AQ24">
        <v>0</v>
      </c>
      <c r="AR24">
        <v>0</v>
      </c>
      <c r="AS24">
        <v>0</v>
      </c>
      <c r="AT24">
        <v>2.4673371315002441</v>
      </c>
      <c r="AU24">
        <v>-2.2202728316187859E-2</v>
      </c>
      <c r="AV24">
        <v>11.164324760437012</v>
      </c>
      <c r="AW24">
        <v>2.3906888961791992</v>
      </c>
      <c r="AX24">
        <v>18.132061004638672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0.89397454261779785</v>
      </c>
      <c r="BK24">
        <v>0.10602543503046036</v>
      </c>
      <c r="BL24">
        <v>0</v>
      </c>
      <c r="BR24">
        <v>0.25147205591201782</v>
      </c>
      <c r="BS24">
        <v>0.25147205591201782</v>
      </c>
      <c r="BT24">
        <v>0.25147190690040588</v>
      </c>
      <c r="BU24">
        <v>0.25147205591201782</v>
      </c>
      <c r="BV24">
        <v>0.25147202610969543</v>
      </c>
      <c r="BW24">
        <v>-3.018750436604023E-2</v>
      </c>
      <c r="BX24">
        <v>-7.9829525202512741E-3</v>
      </c>
      <c r="BY24">
        <v>1.5465830452740192E-2</v>
      </c>
      <c r="BZ24">
        <v>0</v>
      </c>
      <c r="CF24">
        <v>0</v>
      </c>
      <c r="CG24">
        <v>0</v>
      </c>
      <c r="CH24">
        <v>0</v>
      </c>
      <c r="CI24">
        <v>0</v>
      </c>
      <c r="CJ24">
        <v>13.861446380615234</v>
      </c>
      <c r="CK24">
        <v>-0.20558081567287445</v>
      </c>
      <c r="CL24">
        <v>57.548069000244141</v>
      </c>
      <c r="CM24">
        <v>11.95344352722168</v>
      </c>
      <c r="CN24">
        <v>181.32061767578125</v>
      </c>
      <c r="CS24">
        <v>0.68392974138259888</v>
      </c>
      <c r="CT24">
        <v>0</v>
      </c>
      <c r="CU24">
        <v>0</v>
      </c>
      <c r="CV24">
        <v>0</v>
      </c>
      <c r="CW24">
        <v>0</v>
      </c>
      <c r="CX24">
        <v>-0.25147205591201782</v>
      </c>
      <c r="CY24">
        <v>-1.1289119720458984</v>
      </c>
      <c r="CZ24">
        <v>-0.87742739915847778</v>
      </c>
      <c r="DA24">
        <v>-1.1288994550704956</v>
      </c>
      <c r="DB24">
        <v>142</v>
      </c>
      <c r="DC24">
        <v>400</v>
      </c>
      <c r="DD24">
        <v>0</v>
      </c>
      <c r="DE24">
        <v>31.68707275390625</v>
      </c>
      <c r="DF24">
        <v>34.403583526611328</v>
      </c>
      <c r="DG24">
        <v>0</v>
      </c>
      <c r="DH24">
        <v>0.44999998807907104</v>
      </c>
      <c r="DI24">
        <v>0</v>
      </c>
      <c r="DQ24">
        <v>5.000000074505806E-2</v>
      </c>
      <c r="DR24">
        <v>1</v>
      </c>
      <c r="DS24">
        <v>0.15000000596046448</v>
      </c>
      <c r="DT24">
        <v>0</v>
      </c>
      <c r="DU24">
        <v>0</v>
      </c>
      <c r="DV24">
        <v>0.87742739915847778</v>
      </c>
      <c r="DW24">
        <v>0.87742739915847778</v>
      </c>
      <c r="DX24">
        <v>1.2829203605651855</v>
      </c>
      <c r="DY24">
        <v>25.011964797973633</v>
      </c>
      <c r="DZ24">
        <v>20.857149124145508</v>
      </c>
      <c r="EA24">
        <v>8.5528020858764648</v>
      </c>
      <c r="EB24">
        <v>0.89999997615814209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143</v>
      </c>
      <c r="AB25">
        <v>0.19300000369548798</v>
      </c>
      <c r="AC25">
        <v>0.19300000369548798</v>
      </c>
      <c r="AD25">
        <v>0.18000000715255737</v>
      </c>
      <c r="AE25">
        <v>0.15899999439716339</v>
      </c>
      <c r="AF25">
        <v>0.14571720361709595</v>
      </c>
      <c r="AG25">
        <v>0.164000004529953</v>
      </c>
      <c r="AH25">
        <v>0.14823243021965027</v>
      </c>
      <c r="AI25">
        <v>0.19759745895862579</v>
      </c>
      <c r="AJ25">
        <v>2.8679393231868744E-2</v>
      </c>
      <c r="AK25">
        <v>0.14129143953323364</v>
      </c>
      <c r="AP25">
        <v>0</v>
      </c>
      <c r="AQ25">
        <v>0</v>
      </c>
      <c r="AR25">
        <v>0</v>
      </c>
      <c r="AS25">
        <v>0</v>
      </c>
      <c r="AT25">
        <v>2.6565580368041992</v>
      </c>
      <c r="AU25">
        <v>0</v>
      </c>
      <c r="AV25">
        <v>11.753513336181641</v>
      </c>
      <c r="AW25">
        <v>2.4805071353912354</v>
      </c>
      <c r="AX25">
        <v>18.132061004638672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0.88530176877975464</v>
      </c>
      <c r="BK25">
        <v>0.11469820141792297</v>
      </c>
      <c r="BL25">
        <v>0</v>
      </c>
      <c r="BR25">
        <v>0.20479565858840942</v>
      </c>
      <c r="BS25">
        <v>0.20479565858840942</v>
      </c>
      <c r="BT25">
        <v>0.20479552447795868</v>
      </c>
      <c r="BU25">
        <v>0.20479565858840942</v>
      </c>
      <c r="BV25">
        <v>0.20479671657085419</v>
      </c>
      <c r="BW25">
        <v>1.5574692748486996E-2</v>
      </c>
      <c r="BX25">
        <v>-6.6291536204516888E-3</v>
      </c>
      <c r="BY25">
        <v>1.117677241563797E-2</v>
      </c>
      <c r="BZ25">
        <v>0</v>
      </c>
      <c r="CF25">
        <v>0</v>
      </c>
      <c r="CG25">
        <v>0</v>
      </c>
      <c r="CH25">
        <v>0</v>
      </c>
      <c r="CI25">
        <v>0</v>
      </c>
      <c r="CJ25">
        <v>14.924485206604004</v>
      </c>
      <c r="CK25">
        <v>0</v>
      </c>
      <c r="CL25">
        <v>60.585124969482422</v>
      </c>
      <c r="CM25">
        <v>12.402535438537598</v>
      </c>
      <c r="CN25">
        <v>181.32061767578125</v>
      </c>
      <c r="CS25">
        <v>0.65192961692810059</v>
      </c>
      <c r="CT25">
        <v>0</v>
      </c>
      <c r="CU25">
        <v>0</v>
      </c>
      <c r="CV25">
        <v>0</v>
      </c>
      <c r="CW25">
        <v>0</v>
      </c>
      <c r="CX25">
        <v>-0.20479565858840942</v>
      </c>
      <c r="CY25">
        <v>-0.89043378829956055</v>
      </c>
      <c r="CZ25">
        <v>-0.68563449382781982</v>
      </c>
      <c r="DA25">
        <v>-0.89043015241622925</v>
      </c>
      <c r="DB25">
        <v>143</v>
      </c>
      <c r="DC25">
        <v>400</v>
      </c>
      <c r="DD25">
        <v>0</v>
      </c>
      <c r="DE25">
        <v>32.366081237792969</v>
      </c>
      <c r="DF25">
        <v>36.126956939697266</v>
      </c>
      <c r="DG25">
        <v>0</v>
      </c>
      <c r="DH25">
        <v>0.44999998807907104</v>
      </c>
      <c r="DI25">
        <v>0</v>
      </c>
      <c r="DQ25">
        <v>5.000000074505806E-2</v>
      </c>
      <c r="DR25">
        <v>1</v>
      </c>
      <c r="DS25">
        <v>0.15000000596046448</v>
      </c>
      <c r="DT25">
        <v>0</v>
      </c>
      <c r="DU25">
        <v>0</v>
      </c>
      <c r="DV25">
        <v>0.68563449382781982</v>
      </c>
      <c r="DW25">
        <v>0.68563449382781982</v>
      </c>
      <c r="DX25">
        <v>1.051700234413147</v>
      </c>
      <c r="DY25">
        <v>26.063665390014648</v>
      </c>
      <c r="DZ25">
        <v>21.542783737182617</v>
      </c>
      <c r="EA25">
        <v>7.0113344192504883</v>
      </c>
      <c r="EB25">
        <v>0.89999997615814209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144</v>
      </c>
      <c r="AB26">
        <v>0.19300000369548798</v>
      </c>
      <c r="AC26">
        <v>0.19300000369548798</v>
      </c>
      <c r="AD26">
        <v>0.18000000715255737</v>
      </c>
      <c r="AE26">
        <v>0.15899999439716339</v>
      </c>
      <c r="AF26">
        <v>0.1448349803686142</v>
      </c>
      <c r="AG26">
        <v>0.16396865248680115</v>
      </c>
      <c r="AH26">
        <v>0.14526422321796417</v>
      </c>
      <c r="AI26">
        <v>0.19713078439235687</v>
      </c>
      <c r="AJ26">
        <v>2.8679393231868744E-2</v>
      </c>
      <c r="AK26">
        <v>0.1409803181886673</v>
      </c>
      <c r="AP26">
        <v>0</v>
      </c>
      <c r="AQ26">
        <v>0</v>
      </c>
      <c r="AR26">
        <v>0</v>
      </c>
      <c r="AS26">
        <v>0</v>
      </c>
      <c r="AT26">
        <v>2.8330028057098389</v>
      </c>
      <c r="AU26">
        <v>6.2704086303710938E-3</v>
      </c>
      <c r="AV26">
        <v>12.347155570983887</v>
      </c>
      <c r="AW26">
        <v>2.5738420486450195</v>
      </c>
      <c r="AX26">
        <v>18.132061004638672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0.87754613161087036</v>
      </c>
      <c r="BK26">
        <v>0.12245386838912964</v>
      </c>
      <c r="BL26">
        <v>0</v>
      </c>
      <c r="BR26">
        <v>0.17721061408519745</v>
      </c>
      <c r="BS26">
        <v>0.17721061408519745</v>
      </c>
      <c r="BT26">
        <v>0.17721050977706909</v>
      </c>
      <c r="BU26">
        <v>0.17721061408519745</v>
      </c>
      <c r="BV26">
        <v>0.17721198499202728</v>
      </c>
      <c r="BW26">
        <v>7.6480675488710403E-4</v>
      </c>
      <c r="BX26">
        <v>-5.5054444819688797E-3</v>
      </c>
      <c r="BY26">
        <v>8.5380896925926208E-3</v>
      </c>
      <c r="BZ26">
        <v>0</v>
      </c>
      <c r="CF26">
        <v>0</v>
      </c>
      <c r="CG26">
        <v>0</v>
      </c>
      <c r="CH26">
        <v>0</v>
      </c>
      <c r="CI26">
        <v>0</v>
      </c>
      <c r="CJ26">
        <v>15.915746688842773</v>
      </c>
      <c r="CK26">
        <v>5.8059334754943848E-2</v>
      </c>
      <c r="CL26">
        <v>63.645130157470703</v>
      </c>
      <c r="CM26">
        <v>12.869210243225098</v>
      </c>
      <c r="CN26">
        <v>181.32061767578125</v>
      </c>
      <c r="CS26">
        <v>0.62693846225738525</v>
      </c>
      <c r="CT26">
        <v>0</v>
      </c>
      <c r="CU26">
        <v>0</v>
      </c>
      <c r="CV26">
        <v>0</v>
      </c>
      <c r="CW26">
        <v>0</v>
      </c>
      <c r="CX26">
        <v>-0.17721061408519745</v>
      </c>
      <c r="CY26">
        <v>-0.86969137191772461</v>
      </c>
      <c r="CZ26">
        <v>-0.69247949123382568</v>
      </c>
      <c r="DA26">
        <v>-0.86969012022018433</v>
      </c>
      <c r="DB26">
        <v>144</v>
      </c>
      <c r="DC26">
        <v>400</v>
      </c>
      <c r="DD26">
        <v>0</v>
      </c>
      <c r="DE26">
        <v>33.053058624267578</v>
      </c>
      <c r="DF26">
        <v>37.870552062988281</v>
      </c>
      <c r="DG26">
        <v>0</v>
      </c>
      <c r="DH26">
        <v>0.44999998807907104</v>
      </c>
      <c r="DI26">
        <v>0</v>
      </c>
      <c r="DQ26">
        <v>5.000000074505806E-2</v>
      </c>
      <c r="DR26">
        <v>1</v>
      </c>
      <c r="DS26">
        <v>0.15000000596046448</v>
      </c>
      <c r="DT26">
        <v>0</v>
      </c>
      <c r="DU26">
        <v>0</v>
      </c>
      <c r="DV26">
        <v>0.69247949123382568</v>
      </c>
      <c r="DW26">
        <v>0.69247949123382568</v>
      </c>
      <c r="DX26">
        <v>1.1045414209365845</v>
      </c>
      <c r="DY26">
        <v>27.168207168579102</v>
      </c>
      <c r="DZ26">
        <v>22.235263824462891</v>
      </c>
      <c r="EA26">
        <v>7.3636088371276855</v>
      </c>
      <c r="EB26">
        <v>0.89999997615814209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145</v>
      </c>
      <c r="AB27">
        <v>0.19300000369548798</v>
      </c>
      <c r="AC27">
        <v>0.19300000369548798</v>
      </c>
      <c r="AD27">
        <v>0.18000000715255737</v>
      </c>
      <c r="AE27">
        <v>0.15899999439716339</v>
      </c>
      <c r="AF27">
        <v>0.14407879114151001</v>
      </c>
      <c r="AG27">
        <v>0.16393280029296875</v>
      </c>
      <c r="AH27">
        <v>0.14202401041984558</v>
      </c>
      <c r="AI27">
        <v>0.19660040736198425</v>
      </c>
      <c r="AJ27">
        <v>2.8679393231868744E-2</v>
      </c>
      <c r="AK27">
        <v>0.14062674343585968</v>
      </c>
      <c r="AP27">
        <v>0</v>
      </c>
      <c r="AQ27">
        <v>0</v>
      </c>
      <c r="AR27">
        <v>0</v>
      </c>
      <c r="AS27">
        <v>0</v>
      </c>
      <c r="AT27">
        <v>2.9842405319213867</v>
      </c>
      <c r="AU27">
        <v>1.3440846465528011E-2</v>
      </c>
      <c r="AV27">
        <v>12.995197296142578</v>
      </c>
      <c r="AW27">
        <v>2.679917573928833</v>
      </c>
      <c r="AX27">
        <v>18.132061004638672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0.86859351396560669</v>
      </c>
      <c r="BK27">
        <v>0.13140647113323212</v>
      </c>
      <c r="BL27">
        <v>0</v>
      </c>
      <c r="BR27">
        <v>0.15397374331951141</v>
      </c>
      <c r="BS27">
        <v>0.15397374331951141</v>
      </c>
      <c r="BT27">
        <v>0.15397363901138306</v>
      </c>
      <c r="BU27">
        <v>0.15397374331951141</v>
      </c>
      <c r="BV27">
        <v>0.15397240221500397</v>
      </c>
      <c r="BW27">
        <v>2.7346881106495857E-3</v>
      </c>
      <c r="BX27">
        <v>-4.4347685761749744E-3</v>
      </c>
      <c r="BY27">
        <v>6.3955853693187237E-3</v>
      </c>
      <c r="BZ27">
        <v>0</v>
      </c>
      <c r="CF27">
        <v>0</v>
      </c>
      <c r="CG27">
        <v>0</v>
      </c>
      <c r="CH27">
        <v>0</v>
      </c>
      <c r="CI27">
        <v>0</v>
      </c>
      <c r="CJ27">
        <v>16.765398025512695</v>
      </c>
      <c r="CK27">
        <v>0.12445227801799774</v>
      </c>
      <c r="CL27">
        <v>66.985557556152344</v>
      </c>
      <c r="CM27">
        <v>13.39958667755127</v>
      </c>
      <c r="CN27">
        <v>181.32061767578125</v>
      </c>
      <c r="CS27">
        <v>0.60165411233901978</v>
      </c>
      <c r="CT27">
        <v>0</v>
      </c>
      <c r="CU27">
        <v>0</v>
      </c>
      <c r="CV27">
        <v>0</v>
      </c>
      <c r="CW27">
        <v>0</v>
      </c>
      <c r="CX27">
        <v>-0.15397374331951141</v>
      </c>
      <c r="CY27">
        <v>-0.91251730918884277</v>
      </c>
      <c r="CZ27">
        <v>-0.75855123996734619</v>
      </c>
      <c r="DA27">
        <v>-0.9125249981880188</v>
      </c>
      <c r="DB27">
        <v>145</v>
      </c>
      <c r="DC27">
        <v>400</v>
      </c>
      <c r="DD27">
        <v>0</v>
      </c>
      <c r="DE27">
        <v>33.807178497314453</v>
      </c>
      <c r="DF27">
        <v>39.784561157226563</v>
      </c>
      <c r="DG27">
        <v>0</v>
      </c>
      <c r="DH27">
        <v>0.44999998807907104</v>
      </c>
      <c r="DI27">
        <v>0</v>
      </c>
      <c r="DQ27">
        <v>5.000000074505806E-2</v>
      </c>
      <c r="DR27">
        <v>1</v>
      </c>
      <c r="DS27">
        <v>0.15000000596046448</v>
      </c>
      <c r="DT27">
        <v>0</v>
      </c>
      <c r="DU27">
        <v>0</v>
      </c>
      <c r="DV27">
        <v>0.75855123996734619</v>
      </c>
      <c r="DW27">
        <v>0.75855123996734619</v>
      </c>
      <c r="DX27">
        <v>1.2607762813568115</v>
      </c>
      <c r="DY27">
        <v>28.428983688354492</v>
      </c>
      <c r="DZ27">
        <v>22.993814468383789</v>
      </c>
      <c r="EA27">
        <v>8.4051752090454102</v>
      </c>
      <c r="EB27">
        <v>0.89999997615814209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146</v>
      </c>
      <c r="AB28">
        <v>0.19300000369548798</v>
      </c>
      <c r="AC28">
        <v>0.19300000369548798</v>
      </c>
      <c r="AD28">
        <v>0.18000000715255737</v>
      </c>
      <c r="AE28">
        <v>0.15899999439716339</v>
      </c>
      <c r="AF28">
        <v>0.14342144131660461</v>
      </c>
      <c r="AG28">
        <v>0.16389414668083191</v>
      </c>
      <c r="AH28">
        <v>0.13916985690593719</v>
      </c>
      <c r="AI28">
        <v>0.19609551131725311</v>
      </c>
      <c r="AJ28">
        <v>2.8679393231868744E-2</v>
      </c>
      <c r="AK28">
        <v>0.14029014110565186</v>
      </c>
      <c r="AP28">
        <v>0</v>
      </c>
      <c r="AQ28">
        <v>0</v>
      </c>
      <c r="AR28">
        <v>0</v>
      </c>
      <c r="AS28">
        <v>0</v>
      </c>
      <c r="AT28">
        <v>3.1157102584838867</v>
      </c>
      <c r="AU28">
        <v>2.1171567961573601E-2</v>
      </c>
      <c r="AV28">
        <v>13.566028594970703</v>
      </c>
      <c r="AW28">
        <v>2.7808966636657715</v>
      </c>
      <c r="AX28">
        <v>18.132061004638672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0.8571963906288147</v>
      </c>
      <c r="BK28">
        <v>0.14280357956886292</v>
      </c>
      <c r="BL28">
        <v>0</v>
      </c>
      <c r="BR28">
        <v>0.13581816852092743</v>
      </c>
      <c r="BS28">
        <v>0.13581816852092743</v>
      </c>
      <c r="BT28">
        <v>0.13581807911396027</v>
      </c>
      <c r="BU28">
        <v>0.13581816852092743</v>
      </c>
      <c r="BV28">
        <v>0.13581816852092743</v>
      </c>
      <c r="BW28">
        <v>4.3491409160196781E-3</v>
      </c>
      <c r="BX28">
        <v>-3.38134472258389E-3</v>
      </c>
      <c r="BY28">
        <v>4.5601585879921913E-3</v>
      </c>
      <c r="BZ28">
        <v>0</v>
      </c>
      <c r="CF28">
        <v>0</v>
      </c>
      <c r="CG28">
        <v>0</v>
      </c>
      <c r="CH28">
        <v>0</v>
      </c>
      <c r="CI28">
        <v>0</v>
      </c>
      <c r="CJ28">
        <v>17.503993988037109</v>
      </c>
      <c r="CK28">
        <v>0.19603303074836731</v>
      </c>
      <c r="CL28">
        <v>69.927986145019531</v>
      </c>
      <c r="CM28">
        <v>13.904482841491699</v>
      </c>
      <c r="CN28">
        <v>181.32061767578125</v>
      </c>
      <c r="CS28">
        <v>0.5738985538482666</v>
      </c>
      <c r="CT28">
        <v>0</v>
      </c>
      <c r="CU28">
        <v>0</v>
      </c>
      <c r="CV28">
        <v>0</v>
      </c>
      <c r="CW28">
        <v>0</v>
      </c>
      <c r="CX28">
        <v>-0.13581816852092743</v>
      </c>
      <c r="CY28">
        <v>-0.81101059913635254</v>
      </c>
      <c r="CZ28">
        <v>-0.6751941442489624</v>
      </c>
      <c r="DA28">
        <v>-0.81101232767105103</v>
      </c>
      <c r="DB28">
        <v>146</v>
      </c>
      <c r="DC28">
        <v>400</v>
      </c>
      <c r="DD28">
        <v>0</v>
      </c>
      <c r="DE28">
        <v>34.478984832763672</v>
      </c>
      <c r="DF28">
        <v>41.489654541015625</v>
      </c>
      <c r="DG28">
        <v>0</v>
      </c>
      <c r="DH28">
        <v>0.44999998807907104</v>
      </c>
      <c r="DI28">
        <v>0</v>
      </c>
      <c r="DQ28">
        <v>5.000000074505806E-2</v>
      </c>
      <c r="DR28">
        <v>1</v>
      </c>
      <c r="DS28">
        <v>0.15000000596046448</v>
      </c>
      <c r="DT28">
        <v>0</v>
      </c>
      <c r="DU28">
        <v>0</v>
      </c>
      <c r="DV28">
        <v>0.6751941442489624</v>
      </c>
      <c r="DW28">
        <v>0.6751941442489624</v>
      </c>
      <c r="DX28">
        <v>1.176504373550415</v>
      </c>
      <c r="DY28">
        <v>29.605487823486328</v>
      </c>
      <c r="DZ28">
        <v>23.669008255004883</v>
      </c>
      <c r="EA28">
        <v>7.8433623313903809</v>
      </c>
      <c r="EB28">
        <v>0.89999997615814209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147</v>
      </c>
      <c r="AB29">
        <v>0.19300000369548798</v>
      </c>
      <c r="AC29">
        <v>0.19300000369548798</v>
      </c>
      <c r="AD29">
        <v>0.18000000715255737</v>
      </c>
      <c r="AE29">
        <v>0.15899999439716339</v>
      </c>
      <c r="AF29">
        <v>0.14284352958202362</v>
      </c>
      <c r="AG29">
        <v>0.16385279595851898</v>
      </c>
      <c r="AH29">
        <v>0.13620956242084503</v>
      </c>
      <c r="AI29">
        <v>0.19553215801715851</v>
      </c>
      <c r="AJ29">
        <v>2.8679393231868744E-2</v>
      </c>
      <c r="AK29">
        <v>0.13991457223892212</v>
      </c>
      <c r="AP29">
        <v>0</v>
      </c>
      <c r="AQ29">
        <v>0</v>
      </c>
      <c r="AR29">
        <v>0</v>
      </c>
      <c r="AS29">
        <v>0</v>
      </c>
      <c r="AT29">
        <v>3.231292724609375</v>
      </c>
      <c r="AU29">
        <v>2.944171242415905E-2</v>
      </c>
      <c r="AV29">
        <v>14.158086776733398</v>
      </c>
      <c r="AW29">
        <v>2.8935673236846924</v>
      </c>
      <c r="AX29">
        <v>18.132061004638672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0.84538406133651733</v>
      </c>
      <c r="BK29">
        <v>0.15461592376232147</v>
      </c>
      <c r="BL29">
        <v>0</v>
      </c>
      <c r="BR29">
        <v>0.12127164006233215</v>
      </c>
      <c r="BS29">
        <v>0.12127164006233215</v>
      </c>
      <c r="BT29">
        <v>0.12127156555652618</v>
      </c>
      <c r="BU29">
        <v>0.12127164006233215</v>
      </c>
      <c r="BV29">
        <v>0.12127173691987991</v>
      </c>
      <c r="BW29">
        <v>5.6893895380198956E-3</v>
      </c>
      <c r="BX29">
        <v>-2.5805695913732052E-3</v>
      </c>
      <c r="BY29">
        <v>3.3093667589128017E-3</v>
      </c>
      <c r="BZ29">
        <v>0</v>
      </c>
      <c r="CF29">
        <v>0</v>
      </c>
      <c r="CG29">
        <v>0</v>
      </c>
      <c r="CH29">
        <v>0</v>
      </c>
      <c r="CI29">
        <v>0</v>
      </c>
      <c r="CJ29">
        <v>18.153331756591797</v>
      </c>
      <c r="CK29">
        <v>0.2726084291934967</v>
      </c>
      <c r="CL29">
        <v>72.979835510253906</v>
      </c>
      <c r="CM29">
        <v>14.467836380004883</v>
      </c>
      <c r="CN29">
        <v>181.32061767578125</v>
      </c>
      <c r="CS29">
        <v>0.54917246103286743</v>
      </c>
      <c r="CT29">
        <v>0</v>
      </c>
      <c r="CU29">
        <v>0</v>
      </c>
      <c r="CV29">
        <v>0</v>
      </c>
      <c r="CW29">
        <v>0</v>
      </c>
      <c r="CX29">
        <v>-0.12127164006233215</v>
      </c>
      <c r="CY29">
        <v>-0.82859396934509277</v>
      </c>
      <c r="CZ29">
        <v>-0.70731109380722046</v>
      </c>
      <c r="DA29">
        <v>-0.82858270406723022</v>
      </c>
      <c r="DB29">
        <v>147</v>
      </c>
      <c r="DC29">
        <v>400</v>
      </c>
      <c r="DD29">
        <v>0</v>
      </c>
      <c r="DE29">
        <v>35.183712005615234</v>
      </c>
      <c r="DF29">
        <v>43.278305053710938</v>
      </c>
      <c r="DG29">
        <v>0</v>
      </c>
      <c r="DH29">
        <v>0.44999998807907104</v>
      </c>
      <c r="DI29">
        <v>0</v>
      </c>
      <c r="DQ29">
        <v>5.000000074505806E-2</v>
      </c>
      <c r="DR29">
        <v>1</v>
      </c>
      <c r="DS29">
        <v>0.15000000596046448</v>
      </c>
      <c r="DT29">
        <v>0</v>
      </c>
      <c r="DU29">
        <v>0</v>
      </c>
      <c r="DV29">
        <v>0.70731109380722046</v>
      </c>
      <c r="DW29">
        <v>0.70731109380722046</v>
      </c>
      <c r="DX29">
        <v>1.287958025932312</v>
      </c>
      <c r="DY29">
        <v>30.89344596862793</v>
      </c>
      <c r="DZ29">
        <v>24.376319885253906</v>
      </c>
      <c r="EA29">
        <v>8.5863866806030273</v>
      </c>
      <c r="EB29">
        <v>0.89999997615814209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148</v>
      </c>
      <c r="AB30">
        <v>0.19300000369548798</v>
      </c>
      <c r="AC30">
        <v>0.19300000369548798</v>
      </c>
      <c r="AD30">
        <v>0.18000000715255737</v>
      </c>
      <c r="AE30">
        <v>0.15899999439716339</v>
      </c>
      <c r="AF30">
        <v>0.14233069121837616</v>
      </c>
      <c r="AG30">
        <v>0.16380932927131653</v>
      </c>
      <c r="AH30">
        <v>0.1333610862493515</v>
      </c>
      <c r="AI30">
        <v>0.19493651390075684</v>
      </c>
      <c r="AJ30">
        <v>2.8679393231868744E-2</v>
      </c>
      <c r="AK30">
        <v>0.13951747119426727</v>
      </c>
      <c r="AP30">
        <v>0</v>
      </c>
      <c r="AQ30">
        <v>0</v>
      </c>
      <c r="AR30">
        <v>0</v>
      </c>
      <c r="AS30">
        <v>0</v>
      </c>
      <c r="AT30">
        <v>3.3338606357574463</v>
      </c>
      <c r="AU30">
        <v>3.8135051727294922E-2</v>
      </c>
      <c r="AV30">
        <v>14.727782249450684</v>
      </c>
      <c r="AW30">
        <v>3.0126962661743164</v>
      </c>
      <c r="AX30">
        <v>18.132061004638672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0.83087414503097534</v>
      </c>
      <c r="BK30">
        <v>0.16912582516670227</v>
      </c>
      <c r="BL30">
        <v>0</v>
      </c>
      <c r="BR30">
        <v>0.10937455296516418</v>
      </c>
      <c r="BS30">
        <v>0.10937455296516418</v>
      </c>
      <c r="BT30">
        <v>0.10937448590993881</v>
      </c>
      <c r="BU30">
        <v>0.10937455296516418</v>
      </c>
      <c r="BV30">
        <v>0.10937560349702835</v>
      </c>
      <c r="BW30">
        <v>6.8080918863415718E-3</v>
      </c>
      <c r="BX30">
        <v>-1.8862895667552948E-3</v>
      </c>
      <c r="BY30">
        <v>2.3125091101974249E-3</v>
      </c>
      <c r="BZ30">
        <v>0</v>
      </c>
      <c r="CF30">
        <v>0</v>
      </c>
      <c r="CG30">
        <v>0</v>
      </c>
      <c r="CH30">
        <v>0</v>
      </c>
      <c r="CI30">
        <v>0</v>
      </c>
      <c r="CJ30">
        <v>18.729555130004883</v>
      </c>
      <c r="CK30">
        <v>0.35310229659080505</v>
      </c>
      <c r="CL30">
        <v>75.916404724121094</v>
      </c>
      <c r="CM30">
        <v>15.063480377197266</v>
      </c>
      <c r="CN30">
        <v>181.32061767578125</v>
      </c>
      <c r="CS30">
        <v>0.52323472499847412</v>
      </c>
      <c r="CT30">
        <v>0</v>
      </c>
      <c r="CU30">
        <v>0</v>
      </c>
      <c r="CV30">
        <v>0</v>
      </c>
      <c r="CW30">
        <v>0</v>
      </c>
      <c r="CX30">
        <v>-0.10937455296516418</v>
      </c>
      <c r="CY30">
        <v>-0.80010294914245605</v>
      </c>
      <c r="CZ30">
        <v>-0.69071072340011597</v>
      </c>
      <c r="DA30">
        <v>-0.80008524656295776</v>
      </c>
      <c r="DB30">
        <v>148</v>
      </c>
      <c r="DC30">
        <v>400</v>
      </c>
      <c r="DD30">
        <v>0</v>
      </c>
      <c r="DE30">
        <v>35.872539520263672</v>
      </c>
      <c r="DF30">
        <v>45.026599884033203</v>
      </c>
      <c r="DG30">
        <v>0</v>
      </c>
      <c r="DH30">
        <v>0.44999998807907104</v>
      </c>
      <c r="DI30">
        <v>0</v>
      </c>
      <c r="DQ30">
        <v>5.000000074505806E-2</v>
      </c>
      <c r="DR30">
        <v>1</v>
      </c>
      <c r="DS30">
        <v>0.15000000596046448</v>
      </c>
      <c r="DT30">
        <v>0</v>
      </c>
      <c r="DU30">
        <v>0</v>
      </c>
      <c r="DV30">
        <v>0.69071072340011597</v>
      </c>
      <c r="DW30">
        <v>0.69071072340011597</v>
      </c>
      <c r="DX30">
        <v>1.3200781345367432</v>
      </c>
      <c r="DY30">
        <v>32.213523864746094</v>
      </c>
      <c r="DZ30">
        <v>25.06702995300293</v>
      </c>
      <c r="EA30">
        <v>8.8005208969116211</v>
      </c>
      <c r="EB30">
        <v>0.89999997615814209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149</v>
      </c>
      <c r="AB31">
        <v>0.19300000369548798</v>
      </c>
      <c r="AC31">
        <v>0.19300000369548798</v>
      </c>
      <c r="AD31">
        <v>0.18000000715255737</v>
      </c>
      <c r="AE31">
        <v>0.15899999439716339</v>
      </c>
      <c r="AF31">
        <v>0.14187203347682953</v>
      </c>
      <c r="AG31">
        <v>0.16376385092735291</v>
      </c>
      <c r="AH31">
        <v>0.13077619671821594</v>
      </c>
      <c r="AI31">
        <v>0.19433487951755524</v>
      </c>
      <c r="AJ31">
        <v>2.8679393231868744E-2</v>
      </c>
      <c r="AK31">
        <v>0.13911639153957367</v>
      </c>
      <c r="AP31">
        <v>0</v>
      </c>
      <c r="AQ31">
        <v>0</v>
      </c>
      <c r="AR31">
        <v>0</v>
      </c>
      <c r="AS31">
        <v>0</v>
      </c>
      <c r="AT31">
        <v>3.4255921840667725</v>
      </c>
      <c r="AU31">
        <v>4.7230716794729233E-2</v>
      </c>
      <c r="AV31">
        <v>15.244760513305664</v>
      </c>
      <c r="AW31">
        <v>3.1330232620239258</v>
      </c>
      <c r="AX31">
        <v>18.132061004638672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0.81408607959747314</v>
      </c>
      <c r="BK31">
        <v>0.18591387569904327</v>
      </c>
      <c r="BL31">
        <v>0</v>
      </c>
      <c r="BR31">
        <v>9.9480174481868744E-2</v>
      </c>
      <c r="BS31">
        <v>9.9480174481868744E-2</v>
      </c>
      <c r="BT31">
        <v>9.9480114877223969E-2</v>
      </c>
      <c r="BU31">
        <v>9.9480174481868744E-2</v>
      </c>
      <c r="BV31">
        <v>9.9481523036956787E-2</v>
      </c>
      <c r="BW31">
        <v>7.7473241835832596E-3</v>
      </c>
      <c r="BX31">
        <v>-1.3473372673615813E-3</v>
      </c>
      <c r="BY31">
        <v>1.5911301597952843E-3</v>
      </c>
      <c r="BZ31">
        <v>0</v>
      </c>
      <c r="CF31">
        <v>0</v>
      </c>
      <c r="CG31">
        <v>0</v>
      </c>
      <c r="CH31">
        <v>0</v>
      </c>
      <c r="CI31">
        <v>0</v>
      </c>
      <c r="CJ31">
        <v>19.244901657104492</v>
      </c>
      <c r="CK31">
        <v>0.43732145428657532</v>
      </c>
      <c r="CL31">
        <v>78.58123779296875</v>
      </c>
      <c r="CM31">
        <v>15.665114402770996</v>
      </c>
      <c r="CN31">
        <v>181.32061767578125</v>
      </c>
      <c r="CS31">
        <v>0.49788221716880798</v>
      </c>
      <c r="CT31">
        <v>0</v>
      </c>
      <c r="CU31">
        <v>0</v>
      </c>
      <c r="CV31">
        <v>0</v>
      </c>
      <c r="CW31">
        <v>0</v>
      </c>
      <c r="CX31">
        <v>-9.9480174481868744E-2</v>
      </c>
      <c r="CY31">
        <v>-0.7381141185760498</v>
      </c>
      <c r="CZ31">
        <v>-0.63865047693252563</v>
      </c>
      <c r="DA31">
        <v>-0.73813062906265259</v>
      </c>
      <c r="DB31">
        <v>149</v>
      </c>
      <c r="DC31">
        <v>400</v>
      </c>
      <c r="DD31">
        <v>0</v>
      </c>
      <c r="DE31">
        <v>36.509845733642578</v>
      </c>
      <c r="DF31">
        <v>46.644123077392578</v>
      </c>
      <c r="DG31">
        <v>0</v>
      </c>
      <c r="DH31">
        <v>0.44999998807907104</v>
      </c>
      <c r="DI31">
        <v>0</v>
      </c>
      <c r="DQ31">
        <v>5.000000074505806E-2</v>
      </c>
      <c r="DR31">
        <v>1</v>
      </c>
      <c r="DS31">
        <v>0.15000000596046448</v>
      </c>
      <c r="DT31">
        <v>0</v>
      </c>
      <c r="DU31">
        <v>0</v>
      </c>
      <c r="DV31">
        <v>0.63865047693252563</v>
      </c>
      <c r="DW31">
        <v>0.63865047693252563</v>
      </c>
      <c r="DX31">
        <v>1.2827341556549072</v>
      </c>
      <c r="DY31">
        <v>33.496257781982422</v>
      </c>
      <c r="DZ31">
        <v>25.705680847167969</v>
      </c>
      <c r="EA31">
        <v>8.5515604019165039</v>
      </c>
      <c r="EB31">
        <v>0.89999997615814209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150</v>
      </c>
      <c r="AB32">
        <v>0.19300000369548798</v>
      </c>
      <c r="AC32">
        <v>0.19300000369548798</v>
      </c>
      <c r="AD32">
        <v>0.18000000715255737</v>
      </c>
      <c r="AE32">
        <v>0.15899999439716339</v>
      </c>
      <c r="AF32">
        <v>0.14145904779434204</v>
      </c>
      <c r="AG32">
        <v>0.16371636092662811</v>
      </c>
      <c r="AH32">
        <v>0.12858676910400391</v>
      </c>
      <c r="AI32">
        <v>0.19376452267169952</v>
      </c>
      <c r="AJ32">
        <v>2.8679393231868744E-2</v>
      </c>
      <c r="AK32">
        <v>0.13873614370822906</v>
      </c>
      <c r="AP32">
        <v>0</v>
      </c>
      <c r="AQ32">
        <v>0</v>
      </c>
      <c r="AR32">
        <v>0</v>
      </c>
      <c r="AS32">
        <v>0</v>
      </c>
      <c r="AT32">
        <v>3.5081892013549805</v>
      </c>
      <c r="AU32">
        <v>5.6728716939687729E-2</v>
      </c>
      <c r="AV32">
        <v>15.682644844055176</v>
      </c>
      <c r="AW32">
        <v>3.2470943927764893</v>
      </c>
      <c r="AX32">
        <v>18.132061004638672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0.79568147659301758</v>
      </c>
      <c r="BK32">
        <v>0.20431852340698242</v>
      </c>
      <c r="BL32">
        <v>0</v>
      </c>
      <c r="BR32">
        <v>9.1135524213314056E-2</v>
      </c>
      <c r="BS32">
        <v>9.1135524213314056E-2</v>
      </c>
      <c r="BT32">
        <v>9.1135472059249878E-2</v>
      </c>
      <c r="BU32">
        <v>9.1135524213314056E-2</v>
      </c>
      <c r="BV32">
        <v>9.1135591268539429E-2</v>
      </c>
      <c r="BW32">
        <v>8.5372496396303177E-3</v>
      </c>
      <c r="BX32">
        <v>-9.603187208995223E-4</v>
      </c>
      <c r="BY32">
        <v>1.1010485468432307E-3</v>
      </c>
      <c r="BZ32">
        <v>0</v>
      </c>
      <c r="CF32">
        <v>0</v>
      </c>
      <c r="CG32">
        <v>0</v>
      </c>
      <c r="CH32">
        <v>0</v>
      </c>
      <c r="CI32">
        <v>0</v>
      </c>
      <c r="CJ32">
        <v>19.708930969238281</v>
      </c>
      <c r="CK32">
        <v>0.52526587247848511</v>
      </c>
      <c r="CL32">
        <v>80.83837890625</v>
      </c>
      <c r="CM32">
        <v>16.235471725463867</v>
      </c>
      <c r="CN32">
        <v>181.32061767578125</v>
      </c>
      <c r="CS32">
        <v>0.4744260311126709</v>
      </c>
      <c r="CT32">
        <v>0</v>
      </c>
      <c r="CU32">
        <v>0</v>
      </c>
      <c r="CV32">
        <v>0</v>
      </c>
      <c r="CW32">
        <v>0</v>
      </c>
      <c r="CX32">
        <v>-9.1135524213314056E-2</v>
      </c>
      <c r="CY32">
        <v>-0.6440579891204834</v>
      </c>
      <c r="CZ32">
        <v>-0.5529177188873291</v>
      </c>
      <c r="DA32">
        <v>-0.64405322074890137</v>
      </c>
      <c r="DB32">
        <v>150</v>
      </c>
      <c r="DC32">
        <v>400</v>
      </c>
      <c r="DD32">
        <v>0</v>
      </c>
      <c r="DE32">
        <v>37.061798095703125</v>
      </c>
      <c r="DF32">
        <v>48.045021057128906</v>
      </c>
      <c r="DG32">
        <v>0</v>
      </c>
      <c r="DH32">
        <v>0.44999998807907104</v>
      </c>
      <c r="DI32">
        <v>0</v>
      </c>
      <c r="DQ32">
        <v>5.000000074505806E-2</v>
      </c>
      <c r="DR32">
        <v>1</v>
      </c>
      <c r="DS32">
        <v>0.15000000596046448</v>
      </c>
      <c r="DT32">
        <v>0</v>
      </c>
      <c r="DU32">
        <v>0</v>
      </c>
      <c r="DV32">
        <v>0.5529177188873291</v>
      </c>
      <c r="DW32">
        <v>0.5529177188873291</v>
      </c>
      <c r="DX32">
        <v>1.1654455661773682</v>
      </c>
      <c r="DY32">
        <v>34.661705017089844</v>
      </c>
      <c r="DZ32">
        <v>26.258598327636719</v>
      </c>
      <c r="EA32">
        <v>7.7696371078491211</v>
      </c>
      <c r="EB32">
        <v>0.89999997615814209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151</v>
      </c>
      <c r="AB33">
        <v>0.19300000369548798</v>
      </c>
      <c r="AC33">
        <v>0.19300000369548798</v>
      </c>
      <c r="AD33">
        <v>0.18000000715255737</v>
      </c>
      <c r="AE33">
        <v>0.15899999439716339</v>
      </c>
      <c r="AF33">
        <v>0.14108499884605408</v>
      </c>
      <c r="AG33">
        <v>0.16366685926914215</v>
      </c>
      <c r="AH33">
        <v>0.12648852169513702</v>
      </c>
      <c r="AI33">
        <v>0.19315619766712189</v>
      </c>
      <c r="AJ33">
        <v>2.8679393231868744E-2</v>
      </c>
      <c r="AK33">
        <v>0.13833059370517731</v>
      </c>
      <c r="AP33">
        <v>0</v>
      </c>
      <c r="AQ33">
        <v>0</v>
      </c>
      <c r="AR33">
        <v>0</v>
      </c>
      <c r="AS33">
        <v>0</v>
      </c>
      <c r="AT33">
        <v>3.5829989910125732</v>
      </c>
      <c r="AU33">
        <v>6.662905216217041E-2</v>
      </c>
      <c r="AV33">
        <v>16.102294921875</v>
      </c>
      <c r="AW33">
        <v>3.3687596321105957</v>
      </c>
      <c r="AX33">
        <v>18.132061004638672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0.77698135375976563</v>
      </c>
      <c r="BK33">
        <v>0.22301864624023438</v>
      </c>
      <c r="BL33">
        <v>0</v>
      </c>
      <c r="BR33">
        <v>8.4009788930416107E-2</v>
      </c>
      <c r="BS33">
        <v>8.4009788930416107E-2</v>
      </c>
      <c r="BT33">
        <v>8.4009736776351929E-2</v>
      </c>
      <c r="BU33">
        <v>8.4009788930416107E-2</v>
      </c>
      <c r="BV33">
        <v>8.4009483456611633E-2</v>
      </c>
      <c r="BW33">
        <v>9.2010814696550369E-3</v>
      </c>
      <c r="BX33">
        <v>-7.0089759537950158E-4</v>
      </c>
      <c r="BY33">
        <v>7.8603019937872887E-4</v>
      </c>
      <c r="BZ33">
        <v>0</v>
      </c>
      <c r="CF33">
        <v>0</v>
      </c>
      <c r="CG33">
        <v>0</v>
      </c>
      <c r="CH33">
        <v>0</v>
      </c>
      <c r="CI33">
        <v>0</v>
      </c>
      <c r="CJ33">
        <v>20.129209518432617</v>
      </c>
      <c r="CK33">
        <v>0.6169356107711792</v>
      </c>
      <c r="CL33">
        <v>83.00152587890625</v>
      </c>
      <c r="CM33">
        <v>16.84379768371582</v>
      </c>
      <c r="CN33">
        <v>181.32061767578125</v>
      </c>
      <c r="CS33">
        <v>0.45411121845245361</v>
      </c>
      <c r="CT33">
        <v>0</v>
      </c>
      <c r="CU33">
        <v>0</v>
      </c>
      <c r="CV33">
        <v>0</v>
      </c>
      <c r="CW33">
        <v>0</v>
      </c>
      <c r="CX33">
        <v>-8.4009788930416107E-2</v>
      </c>
      <c r="CY33">
        <v>-0.62602758407592773</v>
      </c>
      <c r="CZ33">
        <v>-0.5420147180557251</v>
      </c>
      <c r="DA33">
        <v>-0.62602448463439941</v>
      </c>
      <c r="DB33">
        <v>151</v>
      </c>
      <c r="DC33">
        <v>400</v>
      </c>
      <c r="DD33">
        <v>0</v>
      </c>
      <c r="DE33">
        <v>37.603118896484375</v>
      </c>
      <c r="DF33">
        <v>49.418922424316406</v>
      </c>
      <c r="DG33">
        <v>0</v>
      </c>
      <c r="DH33">
        <v>0.44999998807907104</v>
      </c>
      <c r="DI33">
        <v>0</v>
      </c>
      <c r="DQ33">
        <v>5.000000074505806E-2</v>
      </c>
      <c r="DR33">
        <v>1</v>
      </c>
      <c r="DS33">
        <v>0.15000000596046448</v>
      </c>
      <c r="DT33">
        <v>0</v>
      </c>
      <c r="DU33">
        <v>0</v>
      </c>
      <c r="DV33">
        <v>0.5420147180557251</v>
      </c>
      <c r="DW33">
        <v>0.5420147180557251</v>
      </c>
      <c r="DX33">
        <v>1.1935726404190063</v>
      </c>
      <c r="DY33">
        <v>35.855278015136719</v>
      </c>
      <c r="DZ33">
        <v>26.800613403320313</v>
      </c>
      <c r="EA33">
        <v>7.9571504592895508</v>
      </c>
      <c r="EB33">
        <v>0.89999997615814209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152</v>
      </c>
      <c r="AB34">
        <v>0.19300000369548798</v>
      </c>
      <c r="AC34">
        <v>0.19300000369548798</v>
      </c>
      <c r="AD34">
        <v>0.18000000715255737</v>
      </c>
      <c r="AE34">
        <v>0.15899999439716339</v>
      </c>
      <c r="AF34">
        <v>0.14074447751045227</v>
      </c>
      <c r="AG34">
        <v>0.16361555457115173</v>
      </c>
      <c r="AH34">
        <v>0.1241426020860672</v>
      </c>
      <c r="AI34">
        <v>0.19239267706871033</v>
      </c>
      <c r="AJ34">
        <v>2.8679393231868744E-2</v>
      </c>
      <c r="AK34">
        <v>0.13782158493995667</v>
      </c>
      <c r="AP34">
        <v>0</v>
      </c>
      <c r="AQ34">
        <v>0</v>
      </c>
      <c r="AR34">
        <v>0</v>
      </c>
      <c r="AS34">
        <v>0</v>
      </c>
      <c r="AT34">
        <v>3.6511032581329346</v>
      </c>
      <c r="AU34">
        <v>7.6889984309673309E-2</v>
      </c>
      <c r="AV34">
        <v>16.571479797363281</v>
      </c>
      <c r="AW34">
        <v>3.5214636325836182</v>
      </c>
      <c r="AX34">
        <v>18.132061004638672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0.7555389404296875</v>
      </c>
      <c r="BK34">
        <v>0.2444610595703125</v>
      </c>
      <c r="BL34">
        <v>0</v>
      </c>
      <c r="BR34">
        <v>7.7861562371253967E-2</v>
      </c>
      <c r="BS34">
        <v>7.7861562371253967E-2</v>
      </c>
      <c r="BT34">
        <v>7.7861517667770386E-2</v>
      </c>
      <c r="BU34">
        <v>7.7861562371253967E-2</v>
      </c>
      <c r="BV34">
        <v>7.7860817313194275E-2</v>
      </c>
      <c r="BW34">
        <v>9.7572002559900284E-3</v>
      </c>
      <c r="BX34">
        <v>-5.0423742504790425E-4</v>
      </c>
      <c r="BY34">
        <v>5.5488268844783306E-4</v>
      </c>
      <c r="BZ34">
        <v>0</v>
      </c>
      <c r="CF34">
        <v>0</v>
      </c>
      <c r="CG34">
        <v>0</v>
      </c>
      <c r="CH34">
        <v>0</v>
      </c>
      <c r="CI34">
        <v>0</v>
      </c>
      <c r="CJ34">
        <v>20.511817932128906</v>
      </c>
      <c r="CK34">
        <v>0.71194428205490112</v>
      </c>
      <c r="CL34">
        <v>85.419998168945313</v>
      </c>
      <c r="CM34">
        <v>17.607316970825195</v>
      </c>
      <c r="CN34">
        <v>181.32061767578125</v>
      </c>
      <c r="CS34">
        <v>0.43418782949447632</v>
      </c>
      <c r="CT34">
        <v>0</v>
      </c>
      <c r="CU34">
        <v>0</v>
      </c>
      <c r="CV34">
        <v>0</v>
      </c>
      <c r="CW34">
        <v>0</v>
      </c>
      <c r="CX34">
        <v>-7.7861562371253967E-2</v>
      </c>
      <c r="CY34">
        <v>-0.70023536682128906</v>
      </c>
      <c r="CZ34">
        <v>-0.62239342927932739</v>
      </c>
      <c r="DA34">
        <v>-0.70025497674942017</v>
      </c>
      <c r="DB34">
        <v>152</v>
      </c>
      <c r="DC34">
        <v>400</v>
      </c>
      <c r="DD34">
        <v>0</v>
      </c>
      <c r="DE34">
        <v>38.225002288818359</v>
      </c>
      <c r="DF34">
        <v>50.997310638427734</v>
      </c>
      <c r="DG34">
        <v>0</v>
      </c>
      <c r="DH34">
        <v>0.44999998807907104</v>
      </c>
      <c r="DI34">
        <v>0</v>
      </c>
      <c r="DQ34">
        <v>5.000000074505806E-2</v>
      </c>
      <c r="DR34">
        <v>1</v>
      </c>
      <c r="DS34">
        <v>0.15000000596046448</v>
      </c>
      <c r="DT34">
        <v>0</v>
      </c>
      <c r="DU34">
        <v>0</v>
      </c>
      <c r="DV34">
        <v>0.62239342927932739</v>
      </c>
      <c r="DW34">
        <v>0.62239342927932739</v>
      </c>
      <c r="DX34">
        <v>1.433465838432312</v>
      </c>
      <c r="DY34">
        <v>37.288742065429688</v>
      </c>
      <c r="DZ34">
        <v>27.423006057739258</v>
      </c>
      <c r="EA34">
        <v>9.5564384460449219</v>
      </c>
      <c r="EB34">
        <v>0.89999997615814209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153</v>
      </c>
      <c r="AB35">
        <v>0.19300000369548798</v>
      </c>
      <c r="AC35">
        <v>0.19300000369548798</v>
      </c>
      <c r="AD35">
        <v>0.18000000715255737</v>
      </c>
      <c r="AE35">
        <v>0.15899999439716339</v>
      </c>
      <c r="AF35">
        <v>0.14043305814266205</v>
      </c>
      <c r="AG35">
        <v>0.16356275975704193</v>
      </c>
      <c r="AH35">
        <v>0.12216243892908096</v>
      </c>
      <c r="AI35">
        <v>0.19164256751537323</v>
      </c>
      <c r="AJ35">
        <v>2.8679393231868744E-2</v>
      </c>
      <c r="AK35">
        <v>0.13732151687145233</v>
      </c>
      <c r="AP35">
        <v>0</v>
      </c>
      <c r="AQ35">
        <v>0</v>
      </c>
      <c r="AR35">
        <v>0</v>
      </c>
      <c r="AS35">
        <v>0</v>
      </c>
      <c r="AT35">
        <v>3.7133870124816895</v>
      </c>
      <c r="AU35">
        <v>8.7448947131633759E-2</v>
      </c>
      <c r="AV35">
        <v>16.967510223388672</v>
      </c>
      <c r="AW35">
        <v>3.671485424041748</v>
      </c>
      <c r="AX35">
        <v>18.132061004638672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0.72609561681747437</v>
      </c>
      <c r="BK35">
        <v>0.27390441298484802</v>
      </c>
      <c r="BL35">
        <v>0</v>
      </c>
      <c r="BR35">
        <v>7.2506092488765717E-2</v>
      </c>
      <c r="BS35">
        <v>7.2506092488765717E-2</v>
      </c>
      <c r="BT35">
        <v>7.2506047785282135E-2</v>
      </c>
      <c r="BU35">
        <v>7.2506092488765717E-2</v>
      </c>
      <c r="BV35">
        <v>7.2506941854953766E-2</v>
      </c>
      <c r="BW35">
        <v>1.0221468284726143E-2</v>
      </c>
      <c r="BX35">
        <v>-3.3632080885581672E-4</v>
      </c>
      <c r="BY35">
        <v>3.6322828964330256E-4</v>
      </c>
      <c r="BZ35">
        <v>0</v>
      </c>
      <c r="CF35">
        <v>0</v>
      </c>
      <c r="CG35">
        <v>0</v>
      </c>
      <c r="CH35">
        <v>0</v>
      </c>
      <c r="CI35">
        <v>0</v>
      </c>
      <c r="CJ35">
        <v>20.861726760864258</v>
      </c>
      <c r="CK35">
        <v>0.80971246957778931</v>
      </c>
      <c r="CL35">
        <v>87.461402893066406</v>
      </c>
      <c r="CM35">
        <v>18.357427597045898</v>
      </c>
      <c r="CN35">
        <v>181.32061767578125</v>
      </c>
      <c r="CS35">
        <v>0.41129916906356812</v>
      </c>
      <c r="CT35">
        <v>0</v>
      </c>
      <c r="CU35">
        <v>0</v>
      </c>
      <c r="CV35">
        <v>0</v>
      </c>
      <c r="CW35">
        <v>0</v>
      </c>
      <c r="CX35">
        <v>-7.2506092488765717E-2</v>
      </c>
      <c r="CY35">
        <v>-0.61890482902526855</v>
      </c>
      <c r="CZ35">
        <v>-0.54639256000518799</v>
      </c>
      <c r="DA35">
        <v>-0.61889863014221191</v>
      </c>
      <c r="DB35">
        <v>153</v>
      </c>
      <c r="DC35">
        <v>423.33334350585938</v>
      </c>
      <c r="DD35">
        <v>0</v>
      </c>
      <c r="DE35">
        <v>38.77105712890625</v>
      </c>
      <c r="DF35">
        <v>52.383232116699219</v>
      </c>
      <c r="DG35">
        <v>0</v>
      </c>
      <c r="DH35">
        <v>0.44999998807907104</v>
      </c>
      <c r="DI35">
        <v>0</v>
      </c>
      <c r="DQ35">
        <v>6.4166665077209473E-2</v>
      </c>
      <c r="DR35">
        <v>1</v>
      </c>
      <c r="DS35">
        <v>0.17080000042915344</v>
      </c>
      <c r="DT35">
        <v>0</v>
      </c>
      <c r="DU35">
        <v>0</v>
      </c>
      <c r="DV35">
        <v>0.54639256000518799</v>
      </c>
      <c r="DW35">
        <v>0.54639256000518799</v>
      </c>
      <c r="DX35">
        <v>1.3284553289413452</v>
      </c>
      <c r="DY35">
        <v>38.617198944091797</v>
      </c>
      <c r="DZ35">
        <v>27.969398498535156</v>
      </c>
      <c r="EA35">
        <v>7.7778415679931641</v>
      </c>
      <c r="EB35">
        <v>0.88666665554046631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154</v>
      </c>
      <c r="AB36">
        <v>0.19300000369548798</v>
      </c>
      <c r="AC36">
        <v>0.19300000369548798</v>
      </c>
      <c r="AD36">
        <v>0.18000000715255737</v>
      </c>
      <c r="AE36">
        <v>0.15899999439716339</v>
      </c>
      <c r="AF36">
        <v>0.14014706015586853</v>
      </c>
      <c r="AG36">
        <v>0.1635085791349411</v>
      </c>
      <c r="AH36">
        <v>0.11989766359329224</v>
      </c>
      <c r="AI36">
        <v>0.19064687192440033</v>
      </c>
      <c r="AJ36">
        <v>2.8679393231868744E-2</v>
      </c>
      <c r="AK36">
        <v>0.13665771484375</v>
      </c>
      <c r="AP36">
        <v>0</v>
      </c>
      <c r="AQ36">
        <v>0</v>
      </c>
      <c r="AR36">
        <v>0</v>
      </c>
      <c r="AS36">
        <v>0</v>
      </c>
      <c r="AT36">
        <v>3.7705864906311035</v>
      </c>
      <c r="AU36">
        <v>9.8285079002380371E-2</v>
      </c>
      <c r="AV36">
        <v>17.420467376708984</v>
      </c>
      <c r="AW36">
        <v>3.8706245422363281</v>
      </c>
      <c r="AX36">
        <v>18.132061004638672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0.69509828090667725</v>
      </c>
      <c r="BK36">
        <v>0.30490174889564514</v>
      </c>
      <c r="BL36">
        <v>0</v>
      </c>
      <c r="BR36">
        <v>6.7806258797645569E-2</v>
      </c>
      <c r="BS36">
        <v>6.7806258797645569E-2</v>
      </c>
      <c r="BT36">
        <v>6.7806221544742584E-2</v>
      </c>
      <c r="BU36">
        <v>6.7806258797645569E-2</v>
      </c>
      <c r="BV36">
        <v>6.7807406187057495E-2</v>
      </c>
      <c r="BW36">
        <v>1.0607539676129818E-2</v>
      </c>
      <c r="BX36">
        <v>-2.3064301058184355E-4</v>
      </c>
      <c r="BY36">
        <v>2.456414804328233E-4</v>
      </c>
      <c r="BZ36">
        <v>0</v>
      </c>
      <c r="CF36">
        <v>0</v>
      </c>
      <c r="CG36">
        <v>0</v>
      </c>
      <c r="CH36">
        <v>0</v>
      </c>
      <c r="CI36">
        <v>0</v>
      </c>
      <c r="CJ36">
        <v>21.183073043823242</v>
      </c>
      <c r="CK36">
        <v>0.91004693508148193</v>
      </c>
      <c r="CL36">
        <v>89.796226501464844</v>
      </c>
      <c r="CM36">
        <v>19.353122711181641</v>
      </c>
      <c r="CN36">
        <v>181.32061767578125</v>
      </c>
      <c r="CS36">
        <v>0.39120152592658997</v>
      </c>
      <c r="CT36">
        <v>0</v>
      </c>
      <c r="CU36">
        <v>0</v>
      </c>
      <c r="CV36">
        <v>0</v>
      </c>
      <c r="CW36">
        <v>0</v>
      </c>
      <c r="CX36">
        <v>-6.7806258797645569E-2</v>
      </c>
      <c r="CY36">
        <v>-0.72011351585388184</v>
      </c>
      <c r="CZ36">
        <v>-0.65232712030410767</v>
      </c>
      <c r="DA36">
        <v>-0.72013336420059204</v>
      </c>
      <c r="DB36">
        <v>154</v>
      </c>
      <c r="DC36">
        <v>446.66665649414063</v>
      </c>
      <c r="DD36">
        <v>0</v>
      </c>
      <c r="DE36">
        <v>39.423152923583984</v>
      </c>
      <c r="DF36">
        <v>54.038303375244141</v>
      </c>
      <c r="DG36">
        <v>0</v>
      </c>
      <c r="DH36">
        <v>0.44999998807907104</v>
      </c>
      <c r="DI36">
        <v>0</v>
      </c>
      <c r="DQ36">
        <v>7.8333333134651184E-2</v>
      </c>
      <c r="DR36">
        <v>1</v>
      </c>
      <c r="DS36">
        <v>0.1916000097990036</v>
      </c>
      <c r="DT36">
        <v>0</v>
      </c>
      <c r="DU36">
        <v>0</v>
      </c>
      <c r="DV36">
        <v>0.65232712030410767</v>
      </c>
      <c r="DW36">
        <v>0.65232712030410767</v>
      </c>
      <c r="DX36">
        <v>1.6674963235855103</v>
      </c>
      <c r="DY36">
        <v>40.284694671630859</v>
      </c>
      <c r="DZ36">
        <v>28.621725082397461</v>
      </c>
      <c r="EA36">
        <v>8.703007698059082</v>
      </c>
      <c r="EB36">
        <v>0.87333333492279053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155</v>
      </c>
      <c r="AB37">
        <v>0.19300000369548798</v>
      </c>
      <c r="AC37">
        <v>0.19300000369548798</v>
      </c>
      <c r="AD37">
        <v>0.18000000715255737</v>
      </c>
      <c r="AE37">
        <v>0.15899999439716339</v>
      </c>
      <c r="AF37">
        <v>0.15899999439716339</v>
      </c>
      <c r="AG37">
        <v>0.164000004529953</v>
      </c>
      <c r="AH37">
        <v>0.2070000022649765</v>
      </c>
      <c r="AI37">
        <v>0.20999999344348907</v>
      </c>
      <c r="AJ37">
        <v>0.20999999344348907</v>
      </c>
      <c r="AK37">
        <v>0.20999999344348907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0.64976567029953003</v>
      </c>
      <c r="BK37">
        <v>0.35023432970046997</v>
      </c>
      <c r="BL37">
        <v>0</v>
      </c>
      <c r="BR37">
        <v>10.856714248657227</v>
      </c>
      <c r="BS37">
        <v>10.856714248657227</v>
      </c>
      <c r="BT37">
        <v>10.856714248657227</v>
      </c>
      <c r="BU37">
        <v>10.856714248657227</v>
      </c>
      <c r="BV37">
        <v>10.856714248657227</v>
      </c>
      <c r="BW37">
        <v>14.627301216125488</v>
      </c>
      <c r="BX37">
        <v>14.7255859375</v>
      </c>
      <c r="BY37">
        <v>32.597434997558594</v>
      </c>
      <c r="BZ37">
        <v>36.711357116699219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S37">
        <v>0.36720091104507446</v>
      </c>
      <c r="CT37">
        <v>0</v>
      </c>
      <c r="CU37">
        <v>0.20000004768371582</v>
      </c>
      <c r="CV37">
        <v>1</v>
      </c>
      <c r="CW37">
        <v>54.843421936035156</v>
      </c>
      <c r="CX37">
        <v>-10.856714248657227</v>
      </c>
      <c r="CY37">
        <v>43.292015075683594</v>
      </c>
      <c r="CZ37">
        <v>-0.69467872381210327</v>
      </c>
      <c r="DA37">
        <v>43.292030334472656</v>
      </c>
      <c r="DB37">
        <v>155</v>
      </c>
      <c r="DC37">
        <v>470</v>
      </c>
      <c r="DD37">
        <v>0</v>
      </c>
      <c r="DE37">
        <v>0</v>
      </c>
      <c r="DF37">
        <v>0</v>
      </c>
      <c r="DG37">
        <v>54.843421936035156</v>
      </c>
      <c r="DH37">
        <v>0.44999998807907104</v>
      </c>
      <c r="DI37">
        <v>0</v>
      </c>
      <c r="DQ37">
        <v>9.2500001192092896E-2</v>
      </c>
      <c r="DR37">
        <v>1</v>
      </c>
      <c r="DS37">
        <v>0.21240000426769257</v>
      </c>
      <c r="DT37">
        <v>0</v>
      </c>
      <c r="DU37">
        <v>0</v>
      </c>
      <c r="DV37">
        <v>0.69467872381210327</v>
      </c>
      <c r="DW37">
        <v>0.69467872381210327</v>
      </c>
      <c r="DX37">
        <v>1.8918218612670898</v>
      </c>
      <c r="DY37">
        <v>42.176517486572266</v>
      </c>
      <c r="DZ37">
        <v>29.316404342651367</v>
      </c>
      <c r="EA37">
        <v>8.9068822860717773</v>
      </c>
      <c r="EB37">
        <v>0.85999995470046997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569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156</v>
      </c>
      <c r="AB38">
        <v>0.19300000369548798</v>
      </c>
      <c r="AC38">
        <v>0.19300000369548798</v>
      </c>
      <c r="AD38">
        <v>0.18000000715255737</v>
      </c>
      <c r="AE38">
        <v>0.15899999439716339</v>
      </c>
      <c r="AF38">
        <v>0.15899999439716339</v>
      </c>
      <c r="AG38">
        <v>0.164000004529953</v>
      </c>
      <c r="AH38">
        <v>0.19667156040668488</v>
      </c>
      <c r="AI38">
        <v>0.20792409777641296</v>
      </c>
      <c r="AJ38">
        <v>0.10224270820617676</v>
      </c>
      <c r="AK38">
        <v>0.17269696295261383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2.0656881332397461</v>
      </c>
      <c r="AW38">
        <v>0.41517919301986694</v>
      </c>
      <c r="AX38">
        <v>10.775729179382324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0.90909087657928467</v>
      </c>
      <c r="BK38">
        <v>9.0909093618392944E-2</v>
      </c>
      <c r="BL38">
        <v>0</v>
      </c>
      <c r="BR38">
        <v>0.11793676018714905</v>
      </c>
      <c r="BS38">
        <v>0.11793676018714905</v>
      </c>
      <c r="BT38">
        <v>0.11793668568134308</v>
      </c>
      <c r="BU38">
        <v>0.11793676018714905</v>
      </c>
      <c r="BV38">
        <v>0.11793672293424606</v>
      </c>
      <c r="BW38">
        <v>0.11793672293424606</v>
      </c>
      <c r="BX38">
        <v>0.11793725937604904</v>
      </c>
      <c r="BY38">
        <v>0.27695357799530029</v>
      </c>
      <c r="BZ38">
        <v>8.4244683384895325E-2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10.64787769317627</v>
      </c>
      <c r="CM38">
        <v>2.0758957862854004</v>
      </c>
      <c r="CN38">
        <v>107.75729370117188</v>
      </c>
      <c r="CS38">
        <v>1</v>
      </c>
      <c r="CT38">
        <v>0</v>
      </c>
      <c r="CU38">
        <v>0</v>
      </c>
      <c r="CV38">
        <v>0</v>
      </c>
      <c r="CW38">
        <v>0</v>
      </c>
      <c r="CX38">
        <v>-0.11793676018714905</v>
      </c>
      <c r="CY38">
        <v>-13.256579399108887</v>
      </c>
      <c r="CZ38">
        <v>-13.138659477233887</v>
      </c>
      <c r="DA38">
        <v>-13.256596565246582</v>
      </c>
      <c r="DB38">
        <v>156</v>
      </c>
      <c r="DC38">
        <v>493.33334350585938</v>
      </c>
      <c r="DD38">
        <v>0</v>
      </c>
      <c r="DE38">
        <v>13.256596565246582</v>
      </c>
      <c r="DF38">
        <v>4.9419674873352051</v>
      </c>
      <c r="DG38">
        <v>0</v>
      </c>
      <c r="DH38">
        <v>0.44999998807907104</v>
      </c>
      <c r="DI38">
        <v>0</v>
      </c>
      <c r="DQ38">
        <v>0.10666666924953461</v>
      </c>
      <c r="DR38">
        <v>1</v>
      </c>
      <c r="DS38">
        <v>0.23320001363754272</v>
      </c>
      <c r="DT38">
        <v>1.0188295841217041</v>
      </c>
      <c r="DU38">
        <v>10.691484451293945</v>
      </c>
      <c r="DV38">
        <v>2.4471750259399414</v>
      </c>
      <c r="DW38">
        <v>13.138659477233887</v>
      </c>
      <c r="DX38">
        <v>2.4471750259399414</v>
      </c>
      <c r="DY38">
        <v>44.623691558837891</v>
      </c>
      <c r="DZ38">
        <v>31.763580322265625</v>
      </c>
      <c r="EA38">
        <v>10.493888854980469</v>
      </c>
      <c r="EB38">
        <v>0.84666663408279419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157</v>
      </c>
      <c r="AB39">
        <v>0.19300000369548798</v>
      </c>
      <c r="AC39">
        <v>0.19300000369548798</v>
      </c>
      <c r="AD39">
        <v>0.18000000715255737</v>
      </c>
      <c r="AE39">
        <v>0.15899999439716339</v>
      </c>
      <c r="AF39">
        <v>0.15407127141952515</v>
      </c>
      <c r="AG39">
        <v>0.1593136340379715</v>
      </c>
      <c r="AH39">
        <v>0.18943840265274048</v>
      </c>
      <c r="AI39">
        <v>0.20611169934272766</v>
      </c>
      <c r="AJ39">
        <v>1.9719786942005157E-2</v>
      </c>
      <c r="AK39">
        <v>0.14398106932640076</v>
      </c>
      <c r="AP39">
        <v>0</v>
      </c>
      <c r="AQ39">
        <v>0</v>
      </c>
      <c r="AR39">
        <v>0</v>
      </c>
      <c r="AS39">
        <v>0</v>
      </c>
      <c r="AT39">
        <v>0.98574453592300415</v>
      </c>
      <c r="AU39">
        <v>0.93727403879165649</v>
      </c>
      <c r="AV39">
        <v>3.5123195648193359</v>
      </c>
      <c r="AW39">
        <v>0.77765887975692749</v>
      </c>
      <c r="AX39">
        <v>19.028020858764648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0.375</v>
      </c>
      <c r="BJ39">
        <v>0.5625</v>
      </c>
      <c r="BK39">
        <v>6.25E-2</v>
      </c>
      <c r="BL39">
        <v>0</v>
      </c>
      <c r="BR39">
        <v>0.95383846759796143</v>
      </c>
      <c r="BS39">
        <v>0.95383846759796143</v>
      </c>
      <c r="BT39">
        <v>0.95383787155151367</v>
      </c>
      <c r="BU39">
        <v>0.95383846759796143</v>
      </c>
      <c r="BV39">
        <v>0.95383816957473755</v>
      </c>
      <c r="BW39">
        <v>-3.1905066221952438E-2</v>
      </c>
      <c r="BX39">
        <v>7.26795494556427E-2</v>
      </c>
      <c r="BY39">
        <v>0.18883669376373291</v>
      </c>
      <c r="BZ39">
        <v>0</v>
      </c>
      <c r="CF39">
        <v>0</v>
      </c>
      <c r="CG39">
        <v>0</v>
      </c>
      <c r="CH39">
        <v>0</v>
      </c>
      <c r="CI39">
        <v>0</v>
      </c>
      <c r="CJ39">
        <v>5.5378913879394531</v>
      </c>
      <c r="CK39">
        <v>8.6784629821777344</v>
      </c>
      <c r="CL39">
        <v>18.104742050170898</v>
      </c>
      <c r="CM39">
        <v>3.8882942199707031</v>
      </c>
      <c r="CN39">
        <v>190.28021240234375</v>
      </c>
      <c r="CS39">
        <v>1</v>
      </c>
      <c r="CT39">
        <v>0</v>
      </c>
      <c r="CU39">
        <v>0</v>
      </c>
      <c r="CV39">
        <v>0</v>
      </c>
      <c r="CW39">
        <v>0</v>
      </c>
      <c r="CX39">
        <v>-0.95383846759796143</v>
      </c>
      <c r="CY39">
        <v>-11.984437942504883</v>
      </c>
      <c r="CZ39">
        <v>-11.030582427978516</v>
      </c>
      <c r="DA39">
        <v>-11.984420776367188</v>
      </c>
      <c r="DB39">
        <v>157</v>
      </c>
      <c r="DC39">
        <v>516.66668701171875</v>
      </c>
      <c r="DD39">
        <v>0</v>
      </c>
      <c r="DE39">
        <v>24.255271911621094</v>
      </c>
      <c r="DF39">
        <v>10.412850379943848</v>
      </c>
      <c r="DG39">
        <v>0</v>
      </c>
      <c r="DH39">
        <v>0.44999998807907104</v>
      </c>
      <c r="DI39">
        <v>0</v>
      </c>
      <c r="DQ39">
        <v>0.12083332985639572</v>
      </c>
      <c r="DR39">
        <v>1</v>
      </c>
      <c r="DS39">
        <v>0.25400000810623169</v>
      </c>
      <c r="DT39">
        <v>0.75445038080215454</v>
      </c>
      <c r="DU39">
        <v>8.2522916793823242</v>
      </c>
      <c r="DV39">
        <v>2.7782902717590332</v>
      </c>
      <c r="DW39">
        <v>11.030582427978516</v>
      </c>
      <c r="DX39">
        <v>2.7782902717590332</v>
      </c>
      <c r="DY39">
        <v>47.401981353759766</v>
      </c>
      <c r="DZ39">
        <v>34.5418701171875</v>
      </c>
      <c r="EA39">
        <v>10.938150405883789</v>
      </c>
      <c r="EB39">
        <v>0.83333331346511841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158</v>
      </c>
      <c r="AB40">
        <v>0.19300000369548798</v>
      </c>
      <c r="AC40">
        <v>0.19300000369548798</v>
      </c>
      <c r="AD40">
        <v>0.18000000715255737</v>
      </c>
      <c r="AE40">
        <v>0.15899999439716339</v>
      </c>
      <c r="AF40">
        <v>0.15118682384490967</v>
      </c>
      <c r="AG40">
        <v>0.1556016206741333</v>
      </c>
      <c r="AH40">
        <v>0.18378756940364838</v>
      </c>
      <c r="AI40">
        <v>0.20475286245346069</v>
      </c>
      <c r="AJ40">
        <v>1.9719786942005157E-2</v>
      </c>
      <c r="AK40">
        <v>0.14307516813278198</v>
      </c>
      <c r="AP40">
        <v>0</v>
      </c>
      <c r="AQ40">
        <v>0</v>
      </c>
      <c r="AR40">
        <v>0</v>
      </c>
      <c r="AS40">
        <v>0</v>
      </c>
      <c r="AT40">
        <v>1.5626339912414551</v>
      </c>
      <c r="AU40">
        <v>1.6796766519546509</v>
      </c>
      <c r="AV40">
        <v>4.6424860954284668</v>
      </c>
      <c r="AW40">
        <v>1.0494263172149658</v>
      </c>
      <c r="AX40">
        <v>19.028020858764648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0.375</v>
      </c>
      <c r="BJ40">
        <v>0.5625</v>
      </c>
      <c r="BK40">
        <v>6.25E-2</v>
      </c>
      <c r="BL40">
        <v>0</v>
      </c>
      <c r="BR40">
        <v>0.54654192924499512</v>
      </c>
      <c r="BS40">
        <v>0.54654192924499512</v>
      </c>
      <c r="BT40">
        <v>0.54654157161712646</v>
      </c>
      <c r="BU40">
        <v>0.54654192924499512</v>
      </c>
      <c r="BV40">
        <v>0.54654324054718018</v>
      </c>
      <c r="BW40">
        <v>-3.0349103733897209E-2</v>
      </c>
      <c r="BX40">
        <v>4.2756829410791397E-2</v>
      </c>
      <c r="BY40">
        <v>0.13584959506988525</v>
      </c>
      <c r="BZ40">
        <v>0</v>
      </c>
      <c r="CF40">
        <v>0</v>
      </c>
      <c r="CG40">
        <v>0</v>
      </c>
      <c r="CH40">
        <v>0</v>
      </c>
      <c r="CI40">
        <v>0</v>
      </c>
      <c r="CJ40">
        <v>8.778843879699707</v>
      </c>
      <c r="CK40">
        <v>15.552560806274414</v>
      </c>
      <c r="CL40">
        <v>23.930341720581055</v>
      </c>
      <c r="CM40">
        <v>5.24713134765625</v>
      </c>
      <c r="CN40">
        <v>190.28021240234375</v>
      </c>
      <c r="CS40">
        <v>1</v>
      </c>
      <c r="CT40">
        <v>0</v>
      </c>
      <c r="CU40">
        <v>0</v>
      </c>
      <c r="CV40">
        <v>0</v>
      </c>
      <c r="CW40">
        <v>0</v>
      </c>
      <c r="CX40">
        <v>-0.54654192924499512</v>
      </c>
      <c r="CY40">
        <v>-2.7212202548980713</v>
      </c>
      <c r="CZ40">
        <v>-2.1746835708618164</v>
      </c>
      <c r="DA40">
        <v>-2.7212255001068115</v>
      </c>
      <c r="DB40">
        <v>158</v>
      </c>
      <c r="DC40">
        <v>540</v>
      </c>
      <c r="DD40">
        <v>0</v>
      </c>
      <c r="DE40">
        <v>26.39961051940918</v>
      </c>
      <c r="DF40">
        <v>14.684440612792969</v>
      </c>
      <c r="DG40">
        <v>0</v>
      </c>
      <c r="DH40">
        <v>0.44999998807907104</v>
      </c>
      <c r="DI40">
        <v>0</v>
      </c>
      <c r="DQ40">
        <v>0.13500000536441803</v>
      </c>
      <c r="DR40">
        <v>1</v>
      </c>
      <c r="DS40">
        <v>0.27480000257492065</v>
      </c>
      <c r="DT40">
        <v>0</v>
      </c>
      <c r="DU40">
        <v>0</v>
      </c>
      <c r="DV40">
        <v>2.1746835708618164</v>
      </c>
      <c r="DW40">
        <v>2.1746835708618164</v>
      </c>
      <c r="DX40">
        <v>2.1746835708618164</v>
      </c>
      <c r="DY40">
        <v>49.576663970947266</v>
      </c>
      <c r="DZ40">
        <v>36.716552734375</v>
      </c>
      <c r="EA40">
        <v>7.9136953353881836</v>
      </c>
      <c r="EB40">
        <v>0.81999999284744263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159</v>
      </c>
      <c r="AB41">
        <v>0.19300000369548798</v>
      </c>
      <c r="AC41">
        <v>0.19300000369548798</v>
      </c>
      <c r="AD41">
        <v>0.18000000715255737</v>
      </c>
      <c r="AE41">
        <v>0.15899999439716339</v>
      </c>
      <c r="AF41">
        <v>0.14913284778594971</v>
      </c>
      <c r="AG41">
        <v>0.15144744515419006</v>
      </c>
      <c r="AH41">
        <v>0.17751078307628632</v>
      </c>
      <c r="AI41">
        <v>0.2035018652677536</v>
      </c>
      <c r="AJ41">
        <v>1.9719786942005157E-2</v>
      </c>
      <c r="AK41">
        <v>0.14224117994308472</v>
      </c>
      <c r="AP41">
        <v>0</v>
      </c>
      <c r="AQ41">
        <v>0</v>
      </c>
      <c r="AR41">
        <v>0</v>
      </c>
      <c r="AS41">
        <v>0</v>
      </c>
      <c r="AT41">
        <v>1.9734292030334473</v>
      </c>
      <c r="AU41">
        <v>2.5105118751525879</v>
      </c>
      <c r="AV41">
        <v>5.8978433609008789</v>
      </c>
      <c r="AW41">
        <v>1.2996257543563843</v>
      </c>
      <c r="AX41">
        <v>19.028020858764648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0.375</v>
      </c>
      <c r="BJ41">
        <v>0.5625</v>
      </c>
      <c r="BK41">
        <v>6.25E-2</v>
      </c>
      <c r="BL41">
        <v>0</v>
      </c>
      <c r="BR41">
        <v>0.38270363211631775</v>
      </c>
      <c r="BS41">
        <v>0.38270363211631775</v>
      </c>
      <c r="BT41">
        <v>0.38270342350006104</v>
      </c>
      <c r="BU41">
        <v>0.38270363211631775</v>
      </c>
      <c r="BV41">
        <v>0.38270369172096252</v>
      </c>
      <c r="BW41">
        <v>-2.8091192245483398E-2</v>
      </c>
      <c r="BX41">
        <v>2.7753930538892746E-2</v>
      </c>
      <c r="BY41">
        <v>0.10241922736167908</v>
      </c>
      <c r="BZ41">
        <v>0</v>
      </c>
      <c r="CF41">
        <v>0</v>
      </c>
      <c r="CG41">
        <v>0</v>
      </c>
      <c r="CH41">
        <v>0</v>
      </c>
      <c r="CI41">
        <v>0</v>
      </c>
      <c r="CJ41">
        <v>11.086682319641113</v>
      </c>
      <c r="CK41">
        <v>23.245477676391602</v>
      </c>
      <c r="CL41">
        <v>30.401256561279297</v>
      </c>
      <c r="CM41">
        <v>6.4981284141540527</v>
      </c>
      <c r="CN41">
        <v>190.28021240234375</v>
      </c>
      <c r="CS41">
        <v>1</v>
      </c>
      <c r="CT41">
        <v>0</v>
      </c>
      <c r="CU41">
        <v>0</v>
      </c>
      <c r="CV41">
        <v>0</v>
      </c>
      <c r="CW41">
        <v>0</v>
      </c>
      <c r="CX41">
        <v>-0.38270363211631775</v>
      </c>
      <c r="CY41">
        <v>-2.7471780776977539</v>
      </c>
      <c r="CZ41">
        <v>-2.3644833564758301</v>
      </c>
      <c r="DA41">
        <v>-2.7471868991851807</v>
      </c>
      <c r="DB41">
        <v>159</v>
      </c>
      <c r="DC41">
        <v>563.33331298828125</v>
      </c>
      <c r="DD41">
        <v>0</v>
      </c>
      <c r="DE41">
        <v>28.736000061035156</v>
      </c>
      <c r="DF41">
        <v>19.338603973388672</v>
      </c>
      <c r="DG41">
        <v>0</v>
      </c>
      <c r="DH41">
        <v>0.44999998807907104</v>
      </c>
      <c r="DI41">
        <v>0</v>
      </c>
      <c r="DQ41">
        <v>0.14916665852069855</v>
      </c>
      <c r="DR41">
        <v>1</v>
      </c>
      <c r="DS41">
        <v>0.29560002684593201</v>
      </c>
      <c r="DT41">
        <v>0</v>
      </c>
      <c r="DU41">
        <v>0</v>
      </c>
      <c r="DV41">
        <v>2.3644833564758301</v>
      </c>
      <c r="DW41">
        <v>2.3644833564758301</v>
      </c>
      <c r="DX41">
        <v>2.3644833564758301</v>
      </c>
      <c r="DY41">
        <v>51.941146850585938</v>
      </c>
      <c r="DZ41">
        <v>39.081035614013672</v>
      </c>
      <c r="EA41">
        <v>7.9989280700683594</v>
      </c>
      <c r="EB41">
        <v>0.80666667222976685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160</v>
      </c>
      <c r="AB42">
        <v>0.19300000369548798</v>
      </c>
      <c r="AC42">
        <v>0.19300000369548798</v>
      </c>
      <c r="AD42">
        <v>0.18000000715255737</v>
      </c>
      <c r="AE42">
        <v>0.15899999439716339</v>
      </c>
      <c r="AF42">
        <v>0.14755237102508545</v>
      </c>
      <c r="AG42">
        <v>0.1467168927192688</v>
      </c>
      <c r="AH42">
        <v>0.1703857034444809</v>
      </c>
      <c r="AI42">
        <v>0.20231407880783081</v>
      </c>
      <c r="AJ42">
        <v>1.9719786942005157E-2</v>
      </c>
      <c r="AK42">
        <v>0.14144931733608246</v>
      </c>
      <c r="AP42">
        <v>0</v>
      </c>
      <c r="AQ42">
        <v>0</v>
      </c>
      <c r="AR42">
        <v>0</v>
      </c>
      <c r="AS42">
        <v>0</v>
      </c>
      <c r="AT42">
        <v>2.2895245552062988</v>
      </c>
      <c r="AU42">
        <v>3.4566221237182617</v>
      </c>
      <c r="AV42">
        <v>7.3228592872619629</v>
      </c>
      <c r="AW42">
        <v>1.5371830463409424</v>
      </c>
      <c r="AX42">
        <v>19.028020858764648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0.375</v>
      </c>
      <c r="BJ42">
        <v>0.5625</v>
      </c>
      <c r="BK42">
        <v>6.25E-2</v>
      </c>
      <c r="BL42">
        <v>0</v>
      </c>
      <c r="BR42">
        <v>0.29154428839683533</v>
      </c>
      <c r="BS42">
        <v>0.29154428839683533</v>
      </c>
      <c r="BT42">
        <v>0.291544109582901</v>
      </c>
      <c r="BU42">
        <v>0.29154428839683533</v>
      </c>
      <c r="BV42">
        <v>0.29154396057128906</v>
      </c>
      <c r="BW42">
        <v>-2.4551913142204285E-2</v>
      </c>
      <c r="BX42">
        <v>1.6802491620182991E-2</v>
      </c>
      <c r="BY42">
        <v>7.2980605065822601E-2</v>
      </c>
      <c r="BZ42">
        <v>0</v>
      </c>
      <c r="CF42">
        <v>0</v>
      </c>
      <c r="CG42">
        <v>0</v>
      </c>
      <c r="CH42">
        <v>0</v>
      </c>
      <c r="CI42">
        <v>0</v>
      </c>
      <c r="CJ42">
        <v>12.862499237060547</v>
      </c>
      <c r="CK42">
        <v>32.005760192871094</v>
      </c>
      <c r="CL42">
        <v>37.746700286865234</v>
      </c>
      <c r="CM42">
        <v>7.6859149932861328</v>
      </c>
      <c r="CN42">
        <v>190.28021240234375</v>
      </c>
      <c r="CS42">
        <v>0.95028692483901978</v>
      </c>
      <c r="CT42">
        <v>0</v>
      </c>
      <c r="CU42">
        <v>0</v>
      </c>
      <c r="CV42">
        <v>0</v>
      </c>
      <c r="CW42">
        <v>0</v>
      </c>
      <c r="CX42">
        <v>-0.29154428839683533</v>
      </c>
      <c r="CY42">
        <v>-2.924799919128418</v>
      </c>
      <c r="CZ42">
        <v>-2.6332345008850098</v>
      </c>
      <c r="DA42">
        <v>-2.9247786998748779</v>
      </c>
      <c r="DB42">
        <v>160</v>
      </c>
      <c r="DC42">
        <v>586.66668701171875</v>
      </c>
      <c r="DD42">
        <v>0</v>
      </c>
      <c r="DE42">
        <v>31.344686508178711</v>
      </c>
      <c r="DF42">
        <v>24.535188674926758</v>
      </c>
      <c r="DG42">
        <v>0</v>
      </c>
      <c r="DH42">
        <v>0.44999998807907104</v>
      </c>
      <c r="DI42">
        <v>0</v>
      </c>
      <c r="DQ42">
        <v>0.16333332657814026</v>
      </c>
      <c r="DR42">
        <v>1</v>
      </c>
      <c r="DS42">
        <v>0.31640002131462097</v>
      </c>
      <c r="DT42">
        <v>0</v>
      </c>
      <c r="DU42">
        <v>0</v>
      </c>
      <c r="DV42">
        <v>2.6332345008850098</v>
      </c>
      <c r="DW42">
        <v>2.6332345008850098</v>
      </c>
      <c r="DX42">
        <v>2.770988941192627</v>
      </c>
      <c r="DY42">
        <v>54.712135314941406</v>
      </c>
      <c r="DZ42">
        <v>41.714271545410156</v>
      </c>
      <c r="EA42">
        <v>8.7578659057617188</v>
      </c>
      <c r="EB42">
        <v>0.79333329200744629</v>
      </c>
    </row>
    <row r="43" spans="1:132">
      <c r="A43" s="46"/>
      <c r="B43" s="47" t="s">
        <v>666</v>
      </c>
      <c r="C43" s="109" t="s">
        <v>667</v>
      </c>
      <c r="D43" s="110" t="s">
        <v>668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161</v>
      </c>
      <c r="AB43">
        <v>0.19300000369548798</v>
      </c>
      <c r="AC43">
        <v>0.19300000369548798</v>
      </c>
      <c r="AD43">
        <v>0.18000000715255737</v>
      </c>
      <c r="AE43">
        <v>0.15899999439716339</v>
      </c>
      <c r="AF43">
        <v>0.14628864824771881</v>
      </c>
      <c r="AG43">
        <v>0.14205005764961243</v>
      </c>
      <c r="AH43">
        <v>0.16336414217948914</v>
      </c>
      <c r="AI43">
        <v>0.20127415657043457</v>
      </c>
      <c r="AJ43">
        <v>1.9719786942005157E-2</v>
      </c>
      <c r="AK43">
        <v>0.1407560408115387</v>
      </c>
      <c r="AP43">
        <v>0</v>
      </c>
      <c r="AQ43">
        <v>0</v>
      </c>
      <c r="AR43">
        <v>0</v>
      </c>
      <c r="AS43">
        <v>0</v>
      </c>
      <c r="AT43">
        <v>2.542269229888916</v>
      </c>
      <c r="AU43">
        <v>4.3899893760681152</v>
      </c>
      <c r="AV43">
        <v>8.7271718978881836</v>
      </c>
      <c r="AW43">
        <v>1.7451674938201904</v>
      </c>
      <c r="AX43">
        <v>19.028020858764648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0.375</v>
      </c>
      <c r="BJ43">
        <v>0.5625</v>
      </c>
      <c r="BK43">
        <v>6.25E-2</v>
      </c>
      <c r="BL43">
        <v>0</v>
      </c>
      <c r="BR43">
        <v>0.23343867063522339</v>
      </c>
      <c r="BS43">
        <v>0.23343867063522339</v>
      </c>
      <c r="BT43">
        <v>0.23343852162361145</v>
      </c>
      <c r="BU43">
        <v>0.23343867063522339</v>
      </c>
      <c r="BV43">
        <v>0.23343898355960846</v>
      </c>
      <c r="BW43">
        <v>-1.930563896894455E-2</v>
      </c>
      <c r="BX43">
        <v>9.1913053765892982E-3</v>
      </c>
      <c r="BY43">
        <v>4.7674838453531265E-2</v>
      </c>
      <c r="BZ43">
        <v>0</v>
      </c>
      <c r="CF43">
        <v>0</v>
      </c>
      <c r="CG43">
        <v>0</v>
      </c>
      <c r="CH43">
        <v>0</v>
      </c>
      <c r="CI43">
        <v>0</v>
      </c>
      <c r="CJ43">
        <v>14.282412528991699</v>
      </c>
      <c r="CK43">
        <v>40.648044586181641</v>
      </c>
      <c r="CL43">
        <v>44.985420227050781</v>
      </c>
      <c r="CM43">
        <v>8.7258377075195313</v>
      </c>
      <c r="CN43">
        <v>190.28021240234375</v>
      </c>
      <c r="CS43">
        <v>0.8714984655380249</v>
      </c>
      <c r="CT43">
        <v>0</v>
      </c>
      <c r="CU43">
        <v>0</v>
      </c>
      <c r="CV43">
        <v>0</v>
      </c>
      <c r="CW43">
        <v>0</v>
      </c>
      <c r="CX43">
        <v>-0.23343867063522339</v>
      </c>
      <c r="CY43">
        <v>-2.7984082698822021</v>
      </c>
      <c r="CZ43">
        <v>-2.5649707317352295</v>
      </c>
      <c r="DA43">
        <v>-2.7984094619750977</v>
      </c>
      <c r="DB43">
        <v>161</v>
      </c>
      <c r="DC43">
        <v>610</v>
      </c>
      <c r="DD43">
        <v>0</v>
      </c>
      <c r="DE43">
        <v>33.890350341796875</v>
      </c>
      <c r="DF43">
        <v>29.606235504150391</v>
      </c>
      <c r="DG43">
        <v>0</v>
      </c>
      <c r="DH43">
        <v>0.44999998807907104</v>
      </c>
      <c r="DI43">
        <v>0</v>
      </c>
      <c r="DQ43">
        <v>0.17749999463558197</v>
      </c>
      <c r="DR43">
        <v>1</v>
      </c>
      <c r="DS43">
        <v>0.33720001578330994</v>
      </c>
      <c r="DT43">
        <v>0</v>
      </c>
      <c r="DU43">
        <v>0</v>
      </c>
      <c r="DV43">
        <v>2.5649707317352295</v>
      </c>
      <c r="DW43">
        <v>2.5649707317352295</v>
      </c>
      <c r="DX43">
        <v>2.9431729316711426</v>
      </c>
      <c r="DY43">
        <v>57.655307769775391</v>
      </c>
      <c r="DZ43">
        <v>44.279243469238281</v>
      </c>
      <c r="EA43">
        <v>8.7282705307006836</v>
      </c>
      <c r="EB43">
        <v>0.77999997138977051</v>
      </c>
    </row>
    <row r="44" spans="1:132">
      <c r="A44" s="46"/>
      <c r="B44" s="46">
        <v>0</v>
      </c>
      <c r="C44" s="111">
        <f>MAX(DW4:DW1000)</f>
        <v>13.138659477233887</v>
      </c>
      <c r="D44" s="109" t="s">
        <v>669</v>
      </c>
      <c r="E44" s="109" t="b">
        <v>1</v>
      </c>
      <c r="F44" s="109" t="s">
        <v>670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162</v>
      </c>
      <c r="AB44">
        <v>0.19300000369548798</v>
      </c>
      <c r="AC44">
        <v>0.19300000369548798</v>
      </c>
      <c r="AD44">
        <v>0.18000000715255737</v>
      </c>
      <c r="AE44">
        <v>0.15899999439716339</v>
      </c>
      <c r="AF44">
        <v>0.14525163173675537</v>
      </c>
      <c r="AG44">
        <v>0.137254998087883</v>
      </c>
      <c r="AH44">
        <v>0.15615558624267578</v>
      </c>
      <c r="AI44">
        <v>0.20031055808067322</v>
      </c>
      <c r="AJ44">
        <v>1.9719786942005157E-2</v>
      </c>
      <c r="AK44">
        <v>0.14011363685131073</v>
      </c>
      <c r="AP44">
        <v>0</v>
      </c>
      <c r="AQ44">
        <v>0</v>
      </c>
      <c r="AR44">
        <v>0</v>
      </c>
      <c r="AS44">
        <v>0</v>
      </c>
      <c r="AT44">
        <v>2.7496724128723145</v>
      </c>
      <c r="AU44">
        <v>5.3490009307861328</v>
      </c>
      <c r="AV44">
        <v>10.168883323669434</v>
      </c>
      <c r="AW44">
        <v>1.9378873109817505</v>
      </c>
      <c r="AX44">
        <v>19.028020858764648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0.375</v>
      </c>
      <c r="BJ44">
        <v>0.5625</v>
      </c>
      <c r="BK44">
        <v>6.25E-2</v>
      </c>
      <c r="BL44">
        <v>0</v>
      </c>
      <c r="BR44">
        <v>0.1935303807258606</v>
      </c>
      <c r="BS44">
        <v>0.1935303807258606</v>
      </c>
      <c r="BT44">
        <v>0.19353026151657104</v>
      </c>
      <c r="BU44">
        <v>0.1935303807258606</v>
      </c>
      <c r="BV44">
        <v>0.19352921843528748</v>
      </c>
      <c r="BW44">
        <v>-1.387235801666975E-2</v>
      </c>
      <c r="BX44">
        <v>4.8590595833957195E-3</v>
      </c>
      <c r="BY44">
        <v>2.976243756711483E-2</v>
      </c>
      <c r="BZ44">
        <v>0</v>
      </c>
      <c r="CF44">
        <v>0</v>
      </c>
      <c r="CG44">
        <v>0</v>
      </c>
      <c r="CH44">
        <v>0</v>
      </c>
      <c r="CI44">
        <v>0</v>
      </c>
      <c r="CJ44">
        <v>15.447599411010742</v>
      </c>
      <c r="CK44">
        <v>49.527786254882813</v>
      </c>
      <c r="CL44">
        <v>52.416923522949219</v>
      </c>
      <c r="CM44">
        <v>9.6894359588623047</v>
      </c>
      <c r="CN44">
        <v>190.28021240234375</v>
      </c>
      <c r="CS44">
        <v>0.79461336135864258</v>
      </c>
      <c r="CT44">
        <v>0</v>
      </c>
      <c r="CU44">
        <v>0</v>
      </c>
      <c r="CV44">
        <v>0</v>
      </c>
      <c r="CW44">
        <v>0</v>
      </c>
      <c r="CX44">
        <v>-0.1935303807258606</v>
      </c>
      <c r="CY44">
        <v>-2.8008222579956055</v>
      </c>
      <c r="CZ44">
        <v>-2.6073169708251953</v>
      </c>
      <c r="DA44">
        <v>-2.8008472919464111</v>
      </c>
      <c r="DB44">
        <v>162</v>
      </c>
      <c r="DC44">
        <v>633.33331298828125</v>
      </c>
      <c r="DD44">
        <v>0</v>
      </c>
      <c r="DE44">
        <v>36.483795166015625</v>
      </c>
      <c r="DF44">
        <v>34.772457122802734</v>
      </c>
      <c r="DG44">
        <v>0</v>
      </c>
      <c r="DH44">
        <v>0.44999998807907104</v>
      </c>
      <c r="DI44">
        <v>0</v>
      </c>
      <c r="DQ44">
        <v>0.19166666269302368</v>
      </c>
      <c r="DR44">
        <v>1</v>
      </c>
      <c r="DS44">
        <v>0.3580000102519989</v>
      </c>
      <c r="DT44">
        <v>0</v>
      </c>
      <c r="DU44">
        <v>0</v>
      </c>
      <c r="DV44">
        <v>2.6073169708251953</v>
      </c>
      <c r="DW44">
        <v>2.6073169708251953</v>
      </c>
      <c r="DX44">
        <v>3.2812397480010986</v>
      </c>
      <c r="DY44">
        <v>60.936546325683594</v>
      </c>
      <c r="DZ44">
        <v>46.886558532714844</v>
      </c>
      <c r="EA44">
        <v>9.1654739379882813</v>
      </c>
      <c r="EB44">
        <v>0.76666665077209473</v>
      </c>
    </row>
    <row r="45" spans="1:132">
      <c r="A45" s="46"/>
      <c r="B45" s="46">
        <f>MIN(AB3:AI1000)</f>
        <v>7.1202389895915985E-2</v>
      </c>
      <c r="C45" s="111">
        <f>MAX(AB3:AH1000)</f>
        <v>0.2070000022649765</v>
      </c>
      <c r="D45" s="109" t="s">
        <v>671</v>
      </c>
      <c r="E45" s="109" t="b">
        <v>1</v>
      </c>
      <c r="F45" s="109" t="s">
        <v>672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163</v>
      </c>
      <c r="AB45">
        <v>0.19300000369548798</v>
      </c>
      <c r="AC45">
        <v>0.19300000369548798</v>
      </c>
      <c r="AD45">
        <v>0.18000000715255737</v>
      </c>
      <c r="AE45">
        <v>0.15899999439716339</v>
      </c>
      <c r="AF45">
        <v>0.14438338577747345</v>
      </c>
      <c r="AG45">
        <v>0.13378331065177917</v>
      </c>
      <c r="AH45">
        <v>0.15123988687992096</v>
      </c>
      <c r="AI45">
        <v>0.19958356022834778</v>
      </c>
      <c r="AJ45">
        <v>1.9719786942005157E-2</v>
      </c>
      <c r="AK45">
        <v>0.13962897658348083</v>
      </c>
      <c r="AP45">
        <v>0</v>
      </c>
      <c r="AQ45">
        <v>0</v>
      </c>
      <c r="AR45">
        <v>0</v>
      </c>
      <c r="AS45">
        <v>0</v>
      </c>
      <c r="AT45">
        <v>2.9233214855194092</v>
      </c>
      <c r="AU45">
        <v>6.0433382987976074</v>
      </c>
      <c r="AV45">
        <v>11.152022361755371</v>
      </c>
      <c r="AW45">
        <v>2.0832867622375488</v>
      </c>
      <c r="AX45">
        <v>19.028020858764648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0.38524442911148071</v>
      </c>
      <c r="BJ45">
        <v>0.5447881817817688</v>
      </c>
      <c r="BK45">
        <v>6.9967351853847504E-2</v>
      </c>
      <c r="BL45">
        <v>0</v>
      </c>
      <c r="BR45">
        <v>0.16466084122657776</v>
      </c>
      <c r="BS45">
        <v>0.16466084122657776</v>
      </c>
      <c r="BT45">
        <v>0.1646607518196106</v>
      </c>
      <c r="BU45">
        <v>0.16466084122657776</v>
      </c>
      <c r="BV45">
        <v>0.16466166079044342</v>
      </c>
      <c r="BW45">
        <v>-8.9893704280257225E-3</v>
      </c>
      <c r="BX45">
        <v>2.3904507979750633E-3</v>
      </c>
      <c r="BY45">
        <v>1.7228607088327408E-2</v>
      </c>
      <c r="BZ45">
        <v>0</v>
      </c>
      <c r="CF45">
        <v>0</v>
      </c>
      <c r="CG45">
        <v>0</v>
      </c>
      <c r="CH45">
        <v>0</v>
      </c>
      <c r="CI45">
        <v>0</v>
      </c>
      <c r="CJ45">
        <v>16.42315673828125</v>
      </c>
      <c r="CK45">
        <v>55.956836700439453</v>
      </c>
      <c r="CL45">
        <v>57.484653472900391</v>
      </c>
      <c r="CM45">
        <v>10.416434288024902</v>
      </c>
      <c r="CN45">
        <v>190.28021240234375</v>
      </c>
      <c r="CS45">
        <v>0.71628528833389282</v>
      </c>
      <c r="CT45">
        <v>0</v>
      </c>
      <c r="CU45">
        <v>0</v>
      </c>
      <c r="CV45">
        <v>0</v>
      </c>
      <c r="CW45">
        <v>0</v>
      </c>
      <c r="CX45">
        <v>-0.16466084122657776</v>
      </c>
      <c r="CY45">
        <v>-1.9965469837188721</v>
      </c>
      <c r="CZ45">
        <v>-1.831865668296814</v>
      </c>
      <c r="DA45">
        <v>-1.9965264797210693</v>
      </c>
      <c r="DB45">
        <v>163</v>
      </c>
      <c r="DC45">
        <v>656.66668701171875</v>
      </c>
      <c r="DD45">
        <v>0</v>
      </c>
      <c r="DE45">
        <v>38.306667327880859</v>
      </c>
      <c r="DF45">
        <v>38.403678894042969</v>
      </c>
      <c r="DG45">
        <v>0</v>
      </c>
      <c r="DH45">
        <v>0.44999998807907104</v>
      </c>
      <c r="DI45">
        <v>0</v>
      </c>
      <c r="DQ45">
        <v>0.20583333075046539</v>
      </c>
      <c r="DR45">
        <v>1</v>
      </c>
      <c r="DS45">
        <v>0.37880000472068787</v>
      </c>
      <c r="DT45">
        <v>0</v>
      </c>
      <c r="DU45">
        <v>0</v>
      </c>
      <c r="DV45">
        <v>1.831865668296814</v>
      </c>
      <c r="DW45">
        <v>1.831865668296814</v>
      </c>
      <c r="DX45">
        <v>2.5574526786804199</v>
      </c>
      <c r="DY45">
        <v>63.493999481201172</v>
      </c>
      <c r="DZ45">
        <v>48.718425750732422</v>
      </c>
      <c r="EA45">
        <v>6.7514586448669434</v>
      </c>
      <c r="EB45">
        <v>0.75333333015441895</v>
      </c>
    </row>
    <row r="46" spans="1:132">
      <c r="A46" s="46"/>
      <c r="B46" s="46">
        <f>MIN(AP3:AW1000)</f>
        <v>-0.18644927442073822</v>
      </c>
      <c r="C46" s="111">
        <f>MAX(AP3:AW1000)</f>
        <v>20.000001907348633</v>
      </c>
      <c r="D46" s="109" t="s">
        <v>673</v>
      </c>
      <c r="E46" s="109" t="b">
        <v>0</v>
      </c>
      <c r="F46" s="109" t="s">
        <v>674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164</v>
      </c>
      <c r="AB46">
        <v>0.19300000369548798</v>
      </c>
      <c r="AC46">
        <v>0.19300000369548798</v>
      </c>
      <c r="AD46">
        <v>0.18000000715255737</v>
      </c>
      <c r="AE46">
        <v>0.15899999439716339</v>
      </c>
      <c r="AF46">
        <v>0.14363791048526764</v>
      </c>
      <c r="AG46">
        <v>0.12974235415458679</v>
      </c>
      <c r="AH46">
        <v>0.14538322389125824</v>
      </c>
      <c r="AI46">
        <v>0.19867786765098572</v>
      </c>
      <c r="AJ46">
        <v>1.9719786942005157E-2</v>
      </c>
      <c r="AK46">
        <v>0.13902518153190613</v>
      </c>
      <c r="AP46">
        <v>0</v>
      </c>
      <c r="AQ46">
        <v>0</v>
      </c>
      <c r="AR46">
        <v>0</v>
      </c>
      <c r="AS46">
        <v>0</v>
      </c>
      <c r="AT46">
        <v>3.0724165439605713</v>
      </c>
      <c r="AU46">
        <v>6.851529598236084</v>
      </c>
      <c r="AV46">
        <v>12.323355674743652</v>
      </c>
      <c r="AW46">
        <v>2.2644252777099609</v>
      </c>
      <c r="AX46">
        <v>19.028020858764648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0.37649250030517578</v>
      </c>
      <c r="BJ46">
        <v>0.54514837265014648</v>
      </c>
      <c r="BK46">
        <v>7.8359067440032959E-2</v>
      </c>
      <c r="BL46">
        <v>0</v>
      </c>
      <c r="BR46">
        <v>0.14294390380382538</v>
      </c>
      <c r="BS46">
        <v>0.14294390380382538</v>
      </c>
      <c r="BT46">
        <v>0.14294381439685822</v>
      </c>
      <c r="BU46">
        <v>0.14294390380382538</v>
      </c>
      <c r="BV46">
        <v>0.14294254779815674</v>
      </c>
      <c r="BW46">
        <v>-6.1513856053352356E-3</v>
      </c>
      <c r="BX46">
        <v>1.4463444240391254E-3</v>
      </c>
      <c r="BY46">
        <v>1.1350064538419247E-2</v>
      </c>
      <c r="BZ46">
        <v>0</v>
      </c>
      <c r="CF46">
        <v>0</v>
      </c>
      <c r="CG46">
        <v>0</v>
      </c>
      <c r="CH46">
        <v>0</v>
      </c>
      <c r="CI46">
        <v>0</v>
      </c>
      <c r="CJ46">
        <v>17.260768890380859</v>
      </c>
      <c r="CK46">
        <v>63.440086364746094</v>
      </c>
      <c r="CL46">
        <v>63.522449493408203</v>
      </c>
      <c r="CM46">
        <v>11.322126388549805</v>
      </c>
      <c r="CN46">
        <v>190.28021240234375</v>
      </c>
      <c r="CS46">
        <v>0.66123020648956299</v>
      </c>
      <c r="CT46">
        <v>0</v>
      </c>
      <c r="CU46">
        <v>0</v>
      </c>
      <c r="CV46">
        <v>0</v>
      </c>
      <c r="CW46">
        <v>0</v>
      </c>
      <c r="CX46">
        <v>-0.14294390380382538</v>
      </c>
      <c r="CY46">
        <v>-2.3097693920135498</v>
      </c>
      <c r="CZ46">
        <v>-2.1668152809143066</v>
      </c>
      <c r="DA46">
        <v>-2.3097591400146484</v>
      </c>
      <c r="DB46">
        <v>164</v>
      </c>
      <c r="DC46">
        <v>680</v>
      </c>
      <c r="DD46">
        <v>0</v>
      </c>
      <c r="DE46">
        <v>43.539749145507813</v>
      </c>
      <c r="DF46">
        <v>36.046657562255859</v>
      </c>
      <c r="DG46">
        <v>0</v>
      </c>
      <c r="DH46">
        <v>0.44999998807907104</v>
      </c>
      <c r="DI46">
        <v>0</v>
      </c>
      <c r="DQ46">
        <v>0.2199999988079071</v>
      </c>
      <c r="DR46">
        <v>1</v>
      </c>
      <c r="DS46">
        <v>0.39960002899169922</v>
      </c>
      <c r="DT46">
        <v>0</v>
      </c>
      <c r="DU46">
        <v>0</v>
      </c>
      <c r="DV46">
        <v>2.1668152809143066</v>
      </c>
      <c r="DW46">
        <v>2.1668152809143066</v>
      </c>
      <c r="DX46">
        <v>3.2769453525543213</v>
      </c>
      <c r="DY46">
        <v>66.770942687988281</v>
      </c>
      <c r="DZ46">
        <v>50.885242462158203</v>
      </c>
      <c r="EA46">
        <v>8.2005634307861328</v>
      </c>
      <c r="EB46">
        <v>0.74000000953674316</v>
      </c>
    </row>
    <row r="47" spans="1:132">
      <c r="A47" s="46"/>
      <c r="B47" s="46">
        <v>0</v>
      </c>
      <c r="C47" s="111">
        <f>MAX(CF3:CM1000)</f>
        <v>100.2396240234375</v>
      </c>
      <c r="D47" s="109" t="s">
        <v>675</v>
      </c>
      <c r="E47" s="109" t="b">
        <v>0</v>
      </c>
      <c r="F47" s="109" t="s">
        <v>676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165</v>
      </c>
      <c r="AB47">
        <v>0.19300000369548798</v>
      </c>
      <c r="AC47">
        <v>0.19300000369548798</v>
      </c>
      <c r="AD47">
        <v>0.18000000715255737</v>
      </c>
      <c r="AE47">
        <v>0.15899999439716339</v>
      </c>
      <c r="AF47">
        <v>0.13836909830570221</v>
      </c>
      <c r="AG47">
        <v>0.12592507898807526</v>
      </c>
      <c r="AH47">
        <v>0.14004896581172943</v>
      </c>
      <c r="AI47">
        <v>0.19749006628990173</v>
      </c>
      <c r="AJ47">
        <v>1.9719786942005157E-2</v>
      </c>
      <c r="AK47">
        <v>0.13823330402374268</v>
      </c>
      <c r="AP47">
        <v>0</v>
      </c>
      <c r="AQ47">
        <v>0</v>
      </c>
      <c r="AR47">
        <v>0</v>
      </c>
      <c r="AS47">
        <v>0</v>
      </c>
      <c r="AT47">
        <v>4.1261792182922363</v>
      </c>
      <c r="AU47">
        <v>7.6149845123291016</v>
      </c>
      <c r="AV47">
        <v>13.390206336975098</v>
      </c>
      <c r="AW47">
        <v>2.5019857883453369</v>
      </c>
      <c r="AX47">
        <v>19.028020858764648</v>
      </c>
      <c r="BD47">
        <v>0</v>
      </c>
      <c r="BE47">
        <v>0</v>
      </c>
      <c r="BF47">
        <v>0</v>
      </c>
      <c r="BG47">
        <v>0</v>
      </c>
      <c r="BH47">
        <v>0.30849379301071167</v>
      </c>
      <c r="BI47">
        <v>0.25632968544960022</v>
      </c>
      <c r="BJ47">
        <v>0.358053058385849</v>
      </c>
      <c r="BK47">
        <v>7.7123448252677917E-2</v>
      </c>
      <c r="BL47">
        <v>0</v>
      </c>
      <c r="BR47">
        <v>0.12593868374824524</v>
      </c>
      <c r="BS47">
        <v>0.12593868374824524</v>
      </c>
      <c r="BT47">
        <v>0.12593860924243927</v>
      </c>
      <c r="BU47">
        <v>0.12593868374824524</v>
      </c>
      <c r="BV47">
        <v>0.12593971192836761</v>
      </c>
      <c r="BW47">
        <v>-3.6704335361719131E-3</v>
      </c>
      <c r="BX47">
        <v>7.5706210918724537E-4</v>
      </c>
      <c r="BY47">
        <v>6.5216245129704475E-3</v>
      </c>
      <c r="BZ47">
        <v>0</v>
      </c>
      <c r="CF47">
        <v>0</v>
      </c>
      <c r="CG47">
        <v>0</v>
      </c>
      <c r="CH47">
        <v>0</v>
      </c>
      <c r="CI47">
        <v>0</v>
      </c>
      <c r="CJ47">
        <v>23.180784225463867</v>
      </c>
      <c r="CK47">
        <v>70.509117126464844</v>
      </c>
      <c r="CL47">
        <v>69.021682739257813</v>
      </c>
      <c r="CM47">
        <v>12.509927749633789</v>
      </c>
      <c r="CN47">
        <v>190.28021240234375</v>
      </c>
      <c r="CS47">
        <v>0.80326926708221436</v>
      </c>
      <c r="CT47">
        <v>0</v>
      </c>
      <c r="CU47">
        <v>0</v>
      </c>
      <c r="CV47">
        <v>0</v>
      </c>
      <c r="CW47">
        <v>0</v>
      </c>
      <c r="CX47">
        <v>-0.12593868374824524</v>
      </c>
      <c r="CY47">
        <v>-3.1216144561767578</v>
      </c>
      <c r="CZ47">
        <v>-2.9956915378570557</v>
      </c>
      <c r="DA47">
        <v>-3.1216301918029785</v>
      </c>
      <c r="DB47">
        <v>165</v>
      </c>
      <c r="DC47">
        <v>703.33331298828125</v>
      </c>
      <c r="DD47">
        <v>0</v>
      </c>
      <c r="DE47">
        <v>46.661376953125</v>
      </c>
      <c r="DF47">
        <v>40.637287139892578</v>
      </c>
      <c r="DG47">
        <v>0</v>
      </c>
      <c r="DH47">
        <v>0.44999998807907104</v>
      </c>
      <c r="DI47">
        <v>0</v>
      </c>
      <c r="DQ47">
        <v>0.23416666686534882</v>
      </c>
      <c r="DR47">
        <v>1</v>
      </c>
      <c r="DS47">
        <v>0.42040002346038818</v>
      </c>
      <c r="DT47">
        <v>0</v>
      </c>
      <c r="DU47">
        <v>0</v>
      </c>
      <c r="DV47">
        <v>2.9956915378570557</v>
      </c>
      <c r="DW47">
        <v>2.9956915378570557</v>
      </c>
      <c r="DX47">
        <v>3.7293739318847656</v>
      </c>
      <c r="DY47">
        <v>70.500320434570313</v>
      </c>
      <c r="DZ47">
        <v>53.880935668945313</v>
      </c>
      <c r="EA47">
        <v>8.8710126876831055</v>
      </c>
      <c r="EB47">
        <v>0.72666662931442261</v>
      </c>
    </row>
    <row r="48" spans="1:132">
      <c r="A48" s="46"/>
      <c r="B48" s="46"/>
      <c r="C48" s="149">
        <v>127.58</v>
      </c>
      <c r="D48" s="150" t="s">
        <v>677</v>
      </c>
      <c r="E48" s="150" t="b">
        <v>1</v>
      </c>
      <c r="F48" s="150" t="s">
        <v>678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166</v>
      </c>
      <c r="AB48">
        <v>0.19300000369548798</v>
      </c>
      <c r="AC48">
        <v>0.19300000369548798</v>
      </c>
      <c r="AD48">
        <v>0.18000000715255737</v>
      </c>
      <c r="AE48">
        <v>0.15899999439716339</v>
      </c>
      <c r="AF48">
        <v>0.13311055302619934</v>
      </c>
      <c r="AG48">
        <v>0.12255696952342987</v>
      </c>
      <c r="AH48">
        <v>0.13509422540664673</v>
      </c>
      <c r="AI48">
        <v>0.19621084630489349</v>
      </c>
      <c r="AJ48">
        <v>1.9719786942005157E-2</v>
      </c>
      <c r="AK48">
        <v>0.13738049566745758</v>
      </c>
      <c r="AP48">
        <v>0</v>
      </c>
      <c r="AQ48">
        <v>0</v>
      </c>
      <c r="AR48">
        <v>0</v>
      </c>
      <c r="AS48">
        <v>0</v>
      </c>
      <c r="AT48">
        <v>5.1778879165649414</v>
      </c>
      <c r="AU48">
        <v>8.2886056900024414</v>
      </c>
      <c r="AV48">
        <v>14.38115406036377</v>
      </c>
      <c r="AW48">
        <v>2.7578296661376953</v>
      </c>
      <c r="AX48">
        <v>19.028020858764648</v>
      </c>
      <c r="BD48">
        <v>0</v>
      </c>
      <c r="BE48">
        <v>0</v>
      </c>
      <c r="BF48">
        <v>0</v>
      </c>
      <c r="BG48">
        <v>0</v>
      </c>
      <c r="BH48">
        <v>0.34412500262260437</v>
      </c>
      <c r="BI48">
        <v>0.23064889013767242</v>
      </c>
      <c r="BJ48">
        <v>0.3391948938369751</v>
      </c>
      <c r="BK48">
        <v>8.6031250655651093E-2</v>
      </c>
      <c r="BL48">
        <v>0</v>
      </c>
      <c r="BR48">
        <v>4.1013967245817184E-2</v>
      </c>
      <c r="BS48">
        <v>4.1013967245817184E-2</v>
      </c>
      <c r="BT48">
        <v>4.1013941168785095E-2</v>
      </c>
      <c r="BU48">
        <v>4.1013967245817184E-2</v>
      </c>
      <c r="BV48">
        <v>4.1013244539499283E-2</v>
      </c>
      <c r="BW48">
        <v>-2.0261912140995264E-3</v>
      </c>
      <c r="BX48">
        <v>4.0839880239218473E-4</v>
      </c>
      <c r="BY48">
        <v>3.6790678277611732E-3</v>
      </c>
      <c r="BZ48">
        <v>0</v>
      </c>
      <c r="CF48">
        <v>0</v>
      </c>
      <c r="CG48">
        <v>0</v>
      </c>
      <c r="CH48">
        <v>0</v>
      </c>
      <c r="CI48">
        <v>0</v>
      </c>
      <c r="CJ48">
        <v>29.089262008666992</v>
      </c>
      <c r="CK48">
        <v>76.746353149414063</v>
      </c>
      <c r="CL48">
        <v>74.129661560058594</v>
      </c>
      <c r="CM48">
        <v>13.789148330688477</v>
      </c>
      <c r="CN48">
        <v>190.28021240234375</v>
      </c>
      <c r="CS48">
        <v>0.73050403594970703</v>
      </c>
      <c r="CT48">
        <v>0</v>
      </c>
      <c r="CU48">
        <v>0</v>
      </c>
      <c r="CV48">
        <v>0</v>
      </c>
      <c r="CW48">
        <v>0</v>
      </c>
      <c r="CX48">
        <v>-4.1013967245817184E-2</v>
      </c>
      <c r="CY48">
        <v>-2.9721260070800781</v>
      </c>
      <c r="CZ48">
        <v>-2.9311108589172363</v>
      </c>
      <c r="DA48">
        <v>-2.9721248149871826</v>
      </c>
      <c r="DB48">
        <v>166</v>
      </c>
      <c r="DC48">
        <v>726.66668701171875</v>
      </c>
      <c r="DD48">
        <v>0</v>
      </c>
      <c r="DE48">
        <v>49.633502960205078</v>
      </c>
      <c r="DF48">
        <v>45.008060455322266</v>
      </c>
      <c r="DG48">
        <v>0</v>
      </c>
      <c r="DH48">
        <v>0.44999998807907104</v>
      </c>
      <c r="DI48">
        <v>0</v>
      </c>
      <c r="DQ48">
        <v>0.24833333492279053</v>
      </c>
      <c r="DR48">
        <v>1</v>
      </c>
      <c r="DS48">
        <v>0.44120001792907715</v>
      </c>
      <c r="DT48">
        <v>0</v>
      </c>
      <c r="DU48">
        <v>0</v>
      </c>
      <c r="DV48">
        <v>2.9311108589172363</v>
      </c>
      <c r="DW48">
        <v>2.9311108589172363</v>
      </c>
      <c r="DX48">
        <v>4.0124502182006836</v>
      </c>
      <c r="DY48">
        <v>74.512771606445313</v>
      </c>
      <c r="DZ48">
        <v>56.812046051025391</v>
      </c>
      <c r="EA48">
        <v>9.0944013595581055</v>
      </c>
      <c r="EB48">
        <v>0.71333330869674683</v>
      </c>
    </row>
    <row r="49" spans="1:132">
      <c r="A49" s="46"/>
      <c r="B49" s="46"/>
      <c r="C49" s="111">
        <v>150</v>
      </c>
      <c r="D49" s="109" t="s">
        <v>679</v>
      </c>
      <c r="E49" s="109" t="b">
        <v>0</v>
      </c>
      <c r="F49" s="109" t="s">
        <v>680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167</v>
      </c>
      <c r="AB49">
        <v>0.19300000369548798</v>
      </c>
      <c r="AC49">
        <v>0.19300000369548798</v>
      </c>
      <c r="AD49">
        <v>0.18000000715255737</v>
      </c>
      <c r="AE49">
        <v>0.15899717807769775</v>
      </c>
      <c r="AF49">
        <v>0.12753616273403168</v>
      </c>
      <c r="AG49">
        <v>0.11961894482374191</v>
      </c>
      <c r="AH49">
        <v>0.13051687180995941</v>
      </c>
      <c r="AI49">
        <v>0.19480785727500916</v>
      </c>
      <c r="AJ49">
        <v>1.9719786942005157E-2</v>
      </c>
      <c r="AK49">
        <v>0.13644516468048096</v>
      </c>
      <c r="AP49">
        <v>0</v>
      </c>
      <c r="AQ49">
        <v>0</v>
      </c>
      <c r="AR49">
        <v>0</v>
      </c>
      <c r="AS49">
        <v>5.6326406775042415E-4</v>
      </c>
      <c r="AT49">
        <v>6.2927660942077637</v>
      </c>
      <c r="AU49">
        <v>8.8762111663818359</v>
      </c>
      <c r="AV49">
        <v>15.296625137329102</v>
      </c>
      <c r="AW49">
        <v>3.0384275913238525</v>
      </c>
      <c r="AX49">
        <v>19.028020858764648</v>
      </c>
      <c r="BD49">
        <v>0</v>
      </c>
      <c r="BE49">
        <v>0</v>
      </c>
      <c r="BF49">
        <v>0</v>
      </c>
      <c r="BG49">
        <v>0</v>
      </c>
      <c r="BH49">
        <v>0.38437306880950928</v>
      </c>
      <c r="BI49">
        <v>0.20313811302185059</v>
      </c>
      <c r="BJ49">
        <v>0.31639552116394043</v>
      </c>
      <c r="BK49">
        <v>9.6093267202377319E-2</v>
      </c>
      <c r="BL49">
        <v>0</v>
      </c>
      <c r="BR49">
        <v>0</v>
      </c>
      <c r="BS49">
        <v>0</v>
      </c>
      <c r="BT49">
        <v>0</v>
      </c>
      <c r="BU49">
        <v>0</v>
      </c>
      <c r="BV49">
        <v>-5.628260551020503E-4</v>
      </c>
      <c r="BW49">
        <v>-1.1008121073246002E-3</v>
      </c>
      <c r="BX49">
        <v>2.1310315059963614E-4</v>
      </c>
      <c r="BY49">
        <v>2.0101834088563919E-3</v>
      </c>
      <c r="BZ49">
        <v>0</v>
      </c>
      <c r="CF49">
        <v>0</v>
      </c>
      <c r="CG49">
        <v>0</v>
      </c>
      <c r="CH49">
        <v>0</v>
      </c>
      <c r="CI49">
        <v>3.164404071867466E-3</v>
      </c>
      <c r="CJ49">
        <v>35.352622985839844</v>
      </c>
      <c r="CK49">
        <v>82.187141418457031</v>
      </c>
      <c r="CL49">
        <v>78.848587036132813</v>
      </c>
      <c r="CM49">
        <v>15.192136764526367</v>
      </c>
      <c r="CN49">
        <v>190.28021240234375</v>
      </c>
      <c r="CS49">
        <v>0.66122370958328247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-2.8990805149078369</v>
      </c>
      <c r="CZ49">
        <v>-2.8991084098815918</v>
      </c>
      <c r="DA49">
        <v>-2.8991084098815918</v>
      </c>
      <c r="DB49">
        <v>167</v>
      </c>
      <c r="DC49">
        <v>750</v>
      </c>
      <c r="DD49">
        <v>0</v>
      </c>
      <c r="DE49">
        <v>52.532054901123047</v>
      </c>
      <c r="DF49">
        <v>49.270637512207031</v>
      </c>
      <c r="DG49">
        <v>0</v>
      </c>
      <c r="DH49">
        <v>0.44999998807907104</v>
      </c>
      <c r="DI49">
        <v>0</v>
      </c>
      <c r="DQ49">
        <v>0.26249998807907104</v>
      </c>
      <c r="DR49">
        <v>1</v>
      </c>
      <c r="DS49">
        <v>0.46200001239776611</v>
      </c>
      <c r="DT49">
        <v>0</v>
      </c>
      <c r="DU49">
        <v>0</v>
      </c>
      <c r="DV49">
        <v>2.8991084098815918</v>
      </c>
      <c r="DW49">
        <v>2.8991084098815918</v>
      </c>
      <c r="DX49">
        <v>4.3844594955444336</v>
      </c>
      <c r="DY49">
        <v>78.897232055664063</v>
      </c>
      <c r="DZ49">
        <v>59.711154937744141</v>
      </c>
      <c r="EA49">
        <v>9.4901714324951172</v>
      </c>
      <c r="EB49">
        <v>0.69999998807907104</v>
      </c>
    </row>
    <row r="50" spans="1:132">
      <c r="A50" s="46"/>
      <c r="B50" s="46"/>
      <c r="C50" s="149">
        <v>3</v>
      </c>
      <c r="D50" s="150" t="s">
        <v>681</v>
      </c>
      <c r="E50" s="150" t="b">
        <v>0</v>
      </c>
      <c r="F50" s="150" t="s">
        <v>682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168</v>
      </c>
      <c r="AB50">
        <v>0.19300000369548798</v>
      </c>
      <c r="AC50">
        <v>0.19300000369548798</v>
      </c>
      <c r="AD50">
        <v>0.18000000715255737</v>
      </c>
      <c r="AE50">
        <v>0.1589074432849884</v>
      </c>
      <c r="AF50">
        <v>0.12143035233020782</v>
      </c>
      <c r="AG50">
        <v>0.11711544543504715</v>
      </c>
      <c r="AH50">
        <v>0.12635403871536255</v>
      </c>
      <c r="AI50">
        <v>0.19325441122055054</v>
      </c>
      <c r="AJ50">
        <v>1.9719786942005157E-2</v>
      </c>
      <c r="AK50">
        <v>0.13540953397750854</v>
      </c>
      <c r="AP50">
        <v>0</v>
      </c>
      <c r="AQ50">
        <v>0</v>
      </c>
      <c r="AR50">
        <v>0</v>
      </c>
      <c r="AS50">
        <v>1.8510228022933006E-2</v>
      </c>
      <c r="AT50">
        <v>7.5139279365539551</v>
      </c>
      <c r="AU50">
        <v>9.3769111633300781</v>
      </c>
      <c r="AV50">
        <v>16.129192352294922</v>
      </c>
      <c r="AW50">
        <v>3.3491168022155762</v>
      </c>
      <c r="AX50">
        <v>19.028020858764648</v>
      </c>
      <c r="BD50">
        <v>0</v>
      </c>
      <c r="BE50">
        <v>0</v>
      </c>
      <c r="BF50">
        <v>0</v>
      </c>
      <c r="BG50">
        <v>0</v>
      </c>
      <c r="BH50">
        <v>0.42958328127861023</v>
      </c>
      <c r="BI50">
        <v>0.17391155660152435</v>
      </c>
      <c r="BJ50">
        <v>0.28910931944847107</v>
      </c>
      <c r="BK50">
        <v>0.10739582031965256</v>
      </c>
      <c r="BL50">
        <v>0</v>
      </c>
      <c r="BR50">
        <v>0</v>
      </c>
      <c r="BS50">
        <v>0</v>
      </c>
      <c r="BT50">
        <v>0</v>
      </c>
      <c r="BU50">
        <v>0</v>
      </c>
      <c r="BV50">
        <v>-1.7946561798453331E-2</v>
      </c>
      <c r="BW50">
        <v>-5.9262604918330908E-4</v>
      </c>
      <c r="BX50">
        <v>1.0580996604403481E-4</v>
      </c>
      <c r="BY50">
        <v>1.0605854913592339E-3</v>
      </c>
      <c r="BZ50">
        <v>0</v>
      </c>
      <c r="CF50">
        <v>0</v>
      </c>
      <c r="CG50">
        <v>0</v>
      </c>
      <c r="CH50">
        <v>0</v>
      </c>
      <c r="CI50">
        <v>0.10399001836776733</v>
      </c>
      <c r="CJ50">
        <v>42.213085174560547</v>
      </c>
      <c r="CK50">
        <v>86.823249816894531</v>
      </c>
      <c r="CL50">
        <v>83.140167236328125</v>
      </c>
      <c r="CM50">
        <v>16.745582580566406</v>
      </c>
      <c r="CN50">
        <v>190.28021240234375</v>
      </c>
      <c r="CS50">
        <v>0.59365838766098022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-2.8830766677856445</v>
      </c>
      <c r="CZ50">
        <v>-2.8830630779266357</v>
      </c>
      <c r="DA50">
        <v>-2.8830630779266357</v>
      </c>
      <c r="DB50">
        <v>168</v>
      </c>
      <c r="DC50">
        <v>773.33331298828125</v>
      </c>
      <c r="DD50">
        <v>0</v>
      </c>
      <c r="DE50">
        <v>55.397171020507813</v>
      </c>
      <c r="DF50">
        <v>53.484046936035156</v>
      </c>
      <c r="DG50">
        <v>0</v>
      </c>
      <c r="DH50">
        <v>0.44999998807907104</v>
      </c>
      <c r="DI50">
        <v>0</v>
      </c>
      <c r="DQ50">
        <v>0.27666667103767395</v>
      </c>
      <c r="DR50">
        <v>1</v>
      </c>
      <c r="DS50">
        <v>0.48280003666877747</v>
      </c>
      <c r="DT50">
        <v>0</v>
      </c>
      <c r="DU50">
        <v>0</v>
      </c>
      <c r="DV50">
        <v>2.8830630779266357</v>
      </c>
      <c r="DW50">
        <v>2.8830630779266357</v>
      </c>
      <c r="DX50">
        <v>4.8564343452453613</v>
      </c>
      <c r="DY50">
        <v>83.753669738769531</v>
      </c>
      <c r="DZ50">
        <v>62.594219207763672</v>
      </c>
      <c r="EA50">
        <v>10.058894157409668</v>
      </c>
      <c r="EB50">
        <v>0.68666666746139526</v>
      </c>
    </row>
    <row r="51" spans="1:132">
      <c r="A51" s="46"/>
      <c r="B51" s="46"/>
      <c r="C51" s="111">
        <v>110</v>
      </c>
      <c r="D51" s="109" t="s">
        <v>683</v>
      </c>
      <c r="E51" s="109" t="b">
        <v>0</v>
      </c>
      <c r="F51" s="109" t="s">
        <v>684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169</v>
      </c>
      <c r="AB51">
        <v>0.19300000369548798</v>
      </c>
      <c r="AC51">
        <v>0.19300000369548798</v>
      </c>
      <c r="AD51">
        <v>0.18000000715255737</v>
      </c>
      <c r="AE51">
        <v>0.15899999439716339</v>
      </c>
      <c r="AF51">
        <v>0.15899999439716339</v>
      </c>
      <c r="AG51">
        <v>0.164000004529953</v>
      </c>
      <c r="AH51">
        <v>0.2070000022649765</v>
      </c>
      <c r="AI51">
        <v>0.20999999344348907</v>
      </c>
      <c r="AJ51">
        <v>0.20999999344348907</v>
      </c>
      <c r="AK51">
        <v>0.20999999344348907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BD51">
        <v>0</v>
      </c>
      <c r="BE51">
        <v>0</v>
      </c>
      <c r="BF51">
        <v>0</v>
      </c>
      <c r="BG51">
        <v>0</v>
      </c>
      <c r="BH51">
        <v>0.47940465807914734</v>
      </c>
      <c r="BI51">
        <v>0.14356805384159088</v>
      </c>
      <c r="BJ51">
        <v>0.25717619061470032</v>
      </c>
      <c r="BK51">
        <v>0.11985116451978683</v>
      </c>
      <c r="BL51">
        <v>0</v>
      </c>
      <c r="BR51">
        <v>9.827723503112793</v>
      </c>
      <c r="BS51">
        <v>9.827723503112793</v>
      </c>
      <c r="BT51">
        <v>9.827723503112793</v>
      </c>
      <c r="BU51">
        <v>9.827723503112793</v>
      </c>
      <c r="BV51">
        <v>9.8462333679199219</v>
      </c>
      <c r="BW51">
        <v>18.509206771850586</v>
      </c>
      <c r="BX51">
        <v>28.230228424072266</v>
      </c>
      <c r="BY51">
        <v>44.975826263427734</v>
      </c>
      <c r="BZ51">
        <v>48.612197875976563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S51">
        <v>0.52687245607376099</v>
      </c>
      <c r="CT51">
        <v>0</v>
      </c>
      <c r="CU51">
        <v>0.20000004768371582</v>
      </c>
      <c r="CV51">
        <v>1</v>
      </c>
      <c r="CW51">
        <v>67.640220642089844</v>
      </c>
      <c r="CX51">
        <v>-9.827723503112793</v>
      </c>
      <c r="CY51">
        <v>55.415660858154297</v>
      </c>
      <c r="CZ51">
        <v>-2.3968198299407959</v>
      </c>
      <c r="DA51">
        <v>55.415676116943359</v>
      </c>
      <c r="DB51">
        <v>169</v>
      </c>
      <c r="DC51">
        <v>796.66668701171875</v>
      </c>
      <c r="DD51">
        <v>0</v>
      </c>
      <c r="DE51">
        <v>0</v>
      </c>
      <c r="DF51">
        <v>0</v>
      </c>
      <c r="DG51">
        <v>67.640220642089844</v>
      </c>
      <c r="DH51">
        <v>0.44999998807907104</v>
      </c>
      <c r="DI51">
        <v>0</v>
      </c>
      <c r="DQ51">
        <v>0.29083332419395447</v>
      </c>
      <c r="DR51">
        <v>1</v>
      </c>
      <c r="DS51">
        <v>0.50360000133514404</v>
      </c>
      <c r="DT51">
        <v>0</v>
      </c>
      <c r="DU51">
        <v>0</v>
      </c>
      <c r="DV51">
        <v>2.3968198299407959</v>
      </c>
      <c r="DW51">
        <v>2.3968198299407959</v>
      </c>
      <c r="DX51">
        <v>4.5491461753845215</v>
      </c>
      <c r="DY51">
        <v>88.302818298339844</v>
      </c>
      <c r="DZ51">
        <v>64.991035461425781</v>
      </c>
      <c r="EA51">
        <v>9.0332527160644531</v>
      </c>
      <c r="EB51">
        <v>0.67333328723907471</v>
      </c>
    </row>
    <row r="52" spans="1:132">
      <c r="A52" s="46"/>
      <c r="B52" s="46"/>
      <c r="C52" s="111">
        <v>110</v>
      </c>
      <c r="D52" s="109" t="s">
        <v>685</v>
      </c>
      <c r="E52" s="109" t="b">
        <v>0</v>
      </c>
      <c r="F52" s="109" t="s">
        <v>686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170</v>
      </c>
      <c r="AB52">
        <v>0.19300000369548798</v>
      </c>
      <c r="AC52">
        <v>0.19300000369548798</v>
      </c>
      <c r="AD52">
        <v>0.18000000715255737</v>
      </c>
      <c r="AE52">
        <v>0.15899999439716339</v>
      </c>
      <c r="AF52">
        <v>0.1490035355091095</v>
      </c>
      <c r="AG52">
        <v>0.15841454267501831</v>
      </c>
      <c r="AH52">
        <v>0.19892652332782745</v>
      </c>
      <c r="AI52">
        <v>0.20776951313018799</v>
      </c>
      <c r="AJ52">
        <v>0.15009059011936188</v>
      </c>
      <c r="AK52">
        <v>0.18854320049285889</v>
      </c>
      <c r="AP52">
        <v>0</v>
      </c>
      <c r="AQ52">
        <v>0</v>
      </c>
      <c r="AR52">
        <v>0</v>
      </c>
      <c r="AS52">
        <v>0</v>
      </c>
      <c r="AT52">
        <v>1.9992915391921997</v>
      </c>
      <c r="AU52">
        <v>1.1170923709869385</v>
      </c>
      <c r="AV52">
        <v>1.61469566822052</v>
      </c>
      <c r="AW52">
        <v>0.44609609246253967</v>
      </c>
      <c r="AX52">
        <v>5.9909405708312988</v>
      </c>
      <c r="BD52">
        <v>0</v>
      </c>
      <c r="BE52">
        <v>0</v>
      </c>
      <c r="BF52">
        <v>0</v>
      </c>
      <c r="BG52">
        <v>0</v>
      </c>
      <c r="BH52">
        <v>0.23529413342475891</v>
      </c>
      <c r="BI52">
        <v>0.29411765933036804</v>
      </c>
      <c r="BJ52">
        <v>0.4117647111415863</v>
      </c>
      <c r="BK52">
        <v>5.8823533356189728E-2</v>
      </c>
      <c r="BL52">
        <v>0</v>
      </c>
      <c r="BR52">
        <v>0.95383846759796143</v>
      </c>
      <c r="BS52">
        <v>0.95383846759796143</v>
      </c>
      <c r="BT52">
        <v>0.95383787155151367</v>
      </c>
      <c r="BU52">
        <v>0.95383846759796143</v>
      </c>
      <c r="BV52">
        <v>0.95383816957473755</v>
      </c>
      <c r="BW52">
        <v>-3.1905066221952438E-2</v>
      </c>
      <c r="BX52">
        <v>0.11793725937604904</v>
      </c>
      <c r="BY52">
        <v>0.27695357799530029</v>
      </c>
      <c r="BZ52">
        <v>8.4244683384895325E-2</v>
      </c>
      <c r="CF52">
        <v>0</v>
      </c>
      <c r="CG52">
        <v>0</v>
      </c>
      <c r="CH52">
        <v>0</v>
      </c>
      <c r="CI52">
        <v>0</v>
      </c>
      <c r="CJ52">
        <v>11.231977462768555</v>
      </c>
      <c r="CK52">
        <v>10.343446731567383</v>
      </c>
      <c r="CL52">
        <v>8.3231735229492188</v>
      </c>
      <c r="CM52">
        <v>2.230480432510376</v>
      </c>
      <c r="CN52">
        <v>59.909408569335938</v>
      </c>
      <c r="CS52">
        <v>1</v>
      </c>
      <c r="CT52">
        <v>0</v>
      </c>
      <c r="CU52">
        <v>0</v>
      </c>
      <c r="CV52">
        <v>0</v>
      </c>
      <c r="CW52">
        <v>0</v>
      </c>
      <c r="CX52">
        <v>-0.95383846759796143</v>
      </c>
      <c r="CY52">
        <v>-11.16815185546875</v>
      </c>
      <c r="CZ52">
        <v>-10.214280128479004</v>
      </c>
      <c r="DA52">
        <v>-11.168118476867676</v>
      </c>
      <c r="DB52">
        <v>170</v>
      </c>
      <c r="DC52">
        <v>820</v>
      </c>
      <c r="DD52">
        <v>0</v>
      </c>
      <c r="DE52">
        <v>11.168116569519043</v>
      </c>
      <c r="DF52">
        <v>7.6134943962097168</v>
      </c>
      <c r="DG52">
        <v>0</v>
      </c>
      <c r="DH52">
        <v>0.44999998807907104</v>
      </c>
      <c r="DI52">
        <v>0</v>
      </c>
      <c r="DQ52">
        <v>0.30500000715255737</v>
      </c>
      <c r="DR52">
        <v>1</v>
      </c>
      <c r="DS52">
        <v>0.52439999580383301</v>
      </c>
      <c r="DT52">
        <v>0.71907353401184082</v>
      </c>
      <c r="DU52">
        <v>5.9066948890686035</v>
      </c>
      <c r="DV52">
        <v>4.3075852394104004</v>
      </c>
      <c r="DW52">
        <v>10.214280128479004</v>
      </c>
      <c r="DX52">
        <v>4.3075852394104004</v>
      </c>
      <c r="DY52">
        <v>92.610404968261719</v>
      </c>
      <c r="DZ52">
        <v>69.298622131347656</v>
      </c>
      <c r="EA52">
        <v>8.2143125534057617</v>
      </c>
      <c r="EB52">
        <v>0.65999996662139893</v>
      </c>
    </row>
    <row r="53" spans="1:132" ht="13.5" customHeight="1">
      <c r="A53" s="46"/>
      <c r="B53" s="46"/>
      <c r="C53" s="111">
        <v>1</v>
      </c>
      <c r="D53" s="109" t="s">
        <v>687</v>
      </c>
      <c r="E53" s="109" t="b">
        <v>0</v>
      </c>
      <c r="F53" s="109" t="s">
        <v>688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171</v>
      </c>
      <c r="AB53">
        <v>0.19300000369548798</v>
      </c>
      <c r="AC53">
        <v>0.19300000369548798</v>
      </c>
      <c r="AD53">
        <v>0.18000000715255737</v>
      </c>
      <c r="AE53">
        <v>0.15899999439716339</v>
      </c>
      <c r="AF53">
        <v>0.14127989113330841</v>
      </c>
      <c r="AG53">
        <v>0.15115487575531006</v>
      </c>
      <c r="AH53">
        <v>0.18879298865795135</v>
      </c>
      <c r="AI53">
        <v>0.20515604317188263</v>
      </c>
      <c r="AJ53">
        <v>8.1500999629497528E-2</v>
      </c>
      <c r="AK53">
        <v>0.16393768787384033</v>
      </c>
      <c r="AP53">
        <v>0</v>
      </c>
      <c r="AQ53">
        <v>0</v>
      </c>
      <c r="AR53">
        <v>0</v>
      </c>
      <c r="AS53">
        <v>0</v>
      </c>
      <c r="AT53">
        <v>3.544020414352417</v>
      </c>
      <c r="AU53">
        <v>2.5690255165100098</v>
      </c>
      <c r="AV53">
        <v>3.6414024829864502</v>
      </c>
      <c r="AW53">
        <v>0.96879017353057861</v>
      </c>
      <c r="AX53">
        <v>12.849900245666504</v>
      </c>
      <c r="BD53">
        <v>0</v>
      </c>
      <c r="BE53">
        <v>0</v>
      </c>
      <c r="BF53">
        <v>0</v>
      </c>
      <c r="BG53">
        <v>0</v>
      </c>
      <c r="BH53">
        <v>0.23529413342475891</v>
      </c>
      <c r="BI53">
        <v>0.29411765933036804</v>
      </c>
      <c r="BJ53">
        <v>0.4117647111415863</v>
      </c>
      <c r="BK53">
        <v>5.8823533356189728E-2</v>
      </c>
      <c r="BL53">
        <v>0</v>
      </c>
      <c r="BR53">
        <v>0.28642123937606812</v>
      </c>
      <c r="BS53">
        <v>0.28642123937606812</v>
      </c>
      <c r="BT53">
        <v>0.28642106056213379</v>
      </c>
      <c r="BU53">
        <v>0.28642123937606812</v>
      </c>
      <c r="BV53">
        <v>0.2864207923412323</v>
      </c>
      <c r="BW53">
        <v>-2.3631276562809944E-2</v>
      </c>
      <c r="BX53">
        <v>6.7781694233417511E-2</v>
      </c>
      <c r="BY53">
        <v>0.20175835490226746</v>
      </c>
      <c r="BZ53">
        <v>-1.2265653349459171E-2</v>
      </c>
      <c r="CF53">
        <v>0</v>
      </c>
      <c r="CG53">
        <v>0</v>
      </c>
      <c r="CH53">
        <v>0</v>
      </c>
      <c r="CI53">
        <v>0</v>
      </c>
      <c r="CJ53">
        <v>19.91023063659668</v>
      </c>
      <c r="CK53">
        <v>23.787273406982422</v>
      </c>
      <c r="CL53">
        <v>18.770116806030273</v>
      </c>
      <c r="CM53">
        <v>4.8439507484436035</v>
      </c>
      <c r="CN53">
        <v>128.49900817871094</v>
      </c>
      <c r="CS53">
        <v>1</v>
      </c>
      <c r="CT53">
        <v>0</v>
      </c>
      <c r="CU53">
        <v>0</v>
      </c>
      <c r="CV53">
        <v>0</v>
      </c>
      <c r="CW53">
        <v>0</v>
      </c>
      <c r="CX53">
        <v>-0.28642123937606812</v>
      </c>
      <c r="CY53">
        <v>-12.405008316040039</v>
      </c>
      <c r="CZ53">
        <v>-12.118597030639648</v>
      </c>
      <c r="DA53">
        <v>-12.40501880645752</v>
      </c>
      <c r="DB53">
        <v>171</v>
      </c>
      <c r="DC53">
        <v>843.33331298828125</v>
      </c>
      <c r="DD53">
        <v>0</v>
      </c>
      <c r="DE53">
        <v>23.573137283325195</v>
      </c>
      <c r="DF53">
        <v>15.769468307495117</v>
      </c>
      <c r="DG53">
        <v>0</v>
      </c>
      <c r="DH53">
        <v>0.44999998807907104</v>
      </c>
      <c r="DI53">
        <v>0</v>
      </c>
      <c r="DQ53">
        <v>0.31916666030883789</v>
      </c>
      <c r="DR53">
        <v>1</v>
      </c>
      <c r="DS53">
        <v>0.54520004987716675</v>
      </c>
      <c r="DT53">
        <v>0.71391767263412476</v>
      </c>
      <c r="DU53">
        <v>6.8712248802185059</v>
      </c>
      <c r="DV53">
        <v>5.2473726272583008</v>
      </c>
      <c r="DW53">
        <v>12.118597030639648</v>
      </c>
      <c r="DX53">
        <v>5.2473726272583008</v>
      </c>
      <c r="DY53">
        <v>97.857780456542969</v>
      </c>
      <c r="DZ53">
        <v>74.545997619628906</v>
      </c>
      <c r="EA53">
        <v>9.6246738433837891</v>
      </c>
      <c r="EB53">
        <v>0.64666664600372314</v>
      </c>
    </row>
    <row r="54" spans="1:132">
      <c r="A54" s="46"/>
      <c r="B54" s="46"/>
      <c r="C54" s="111">
        <v>110</v>
      </c>
      <c r="D54" s="109" t="s">
        <v>689</v>
      </c>
      <c r="E54" s="109" t="b">
        <v>0</v>
      </c>
      <c r="F54" s="109" t="s">
        <v>690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172</v>
      </c>
      <c r="AB54">
        <v>0.19300000369548798</v>
      </c>
      <c r="AC54">
        <v>0.19300000369548798</v>
      </c>
      <c r="AD54">
        <v>0.18000000715255737</v>
      </c>
      <c r="AE54">
        <v>0.15899999439716339</v>
      </c>
      <c r="AF54">
        <v>0.13505835831165314</v>
      </c>
      <c r="AG54">
        <v>0.1442590057849884</v>
      </c>
      <c r="AH54">
        <v>0.17925876379013062</v>
      </c>
      <c r="AI54">
        <v>0.20308220386505127</v>
      </c>
      <c r="AJ54">
        <v>5.6127935647964478E-2</v>
      </c>
      <c r="AK54">
        <v>0.15409745275974274</v>
      </c>
      <c r="AP54">
        <v>0</v>
      </c>
      <c r="AQ54">
        <v>0</v>
      </c>
      <c r="AR54">
        <v>0</v>
      </c>
      <c r="AS54">
        <v>0</v>
      </c>
      <c r="AT54">
        <v>4.7883272171020508</v>
      </c>
      <c r="AU54">
        <v>3.9481995105743408</v>
      </c>
      <c r="AV54">
        <v>5.5482473373413086</v>
      </c>
      <c r="AW54">
        <v>1.3835580348968506</v>
      </c>
      <c r="AX54">
        <v>15.387206077575684</v>
      </c>
      <c r="BD54">
        <v>0</v>
      </c>
      <c r="BE54">
        <v>0</v>
      </c>
      <c r="BF54">
        <v>0</v>
      </c>
      <c r="BG54">
        <v>0</v>
      </c>
      <c r="BH54">
        <v>0.23529413342475891</v>
      </c>
      <c r="BI54">
        <v>0.29411765933036804</v>
      </c>
      <c r="BJ54">
        <v>0.4117647111415863</v>
      </c>
      <c r="BK54">
        <v>5.8823533356189728E-2</v>
      </c>
      <c r="BL54">
        <v>0</v>
      </c>
      <c r="BR54">
        <v>8.1029556691646576E-2</v>
      </c>
      <c r="BS54">
        <v>8.1029556691646576E-2</v>
      </c>
      <c r="BT54">
        <v>8.1029504537582397E-2</v>
      </c>
      <c r="BU54">
        <v>8.1029556691646576E-2</v>
      </c>
      <c r="BV54">
        <v>8.1028856337070465E-2</v>
      </c>
      <c r="BW54">
        <v>-1.8790934234857559E-2</v>
      </c>
      <c r="BX54">
        <v>3.2643318176269531E-2</v>
      </c>
      <c r="BY54">
        <v>0.12864701449871063</v>
      </c>
      <c r="BZ54">
        <v>0</v>
      </c>
      <c r="CF54">
        <v>0</v>
      </c>
      <c r="CG54">
        <v>0</v>
      </c>
      <c r="CH54">
        <v>0</v>
      </c>
      <c r="CI54">
        <v>0</v>
      </c>
      <c r="CJ54">
        <v>26.900716781616211</v>
      </c>
      <c r="CK54">
        <v>36.557399749755859</v>
      </c>
      <c r="CL54">
        <v>28.599214553833008</v>
      </c>
      <c r="CM54">
        <v>6.9177899360656738</v>
      </c>
      <c r="CN54">
        <v>153.8720703125</v>
      </c>
      <c r="CS54">
        <v>1</v>
      </c>
      <c r="CT54">
        <v>0</v>
      </c>
      <c r="CU54">
        <v>0</v>
      </c>
      <c r="CV54">
        <v>0</v>
      </c>
      <c r="CW54">
        <v>0</v>
      </c>
      <c r="CX54">
        <v>-8.1029556691646576E-2</v>
      </c>
      <c r="CY54">
        <v>-7.4824094772338867</v>
      </c>
      <c r="CZ54">
        <v>-7.4013690948486328</v>
      </c>
      <c r="DA54">
        <v>-7.4823989868164063</v>
      </c>
      <c r="DB54">
        <v>172</v>
      </c>
      <c r="DC54">
        <v>866.6666259765625</v>
      </c>
      <c r="DD54">
        <v>0</v>
      </c>
      <c r="DE54">
        <v>31.055540084838867</v>
      </c>
      <c r="DF54">
        <v>23.041667938232422</v>
      </c>
      <c r="DG54">
        <v>0</v>
      </c>
      <c r="DH54">
        <v>0.44999998807907104</v>
      </c>
      <c r="DI54">
        <v>0</v>
      </c>
      <c r="DQ54">
        <v>0.33333331346511841</v>
      </c>
      <c r="DR54">
        <v>1</v>
      </c>
      <c r="DS54">
        <v>0.56600004434585571</v>
      </c>
      <c r="DT54">
        <v>0.29525011777877808</v>
      </c>
      <c r="DU54">
        <v>2.5373060703277588</v>
      </c>
      <c r="DV54">
        <v>4.8640632629394531</v>
      </c>
      <c r="DW54">
        <v>7.4013690948486328</v>
      </c>
      <c r="DX54">
        <v>4.8640632629394531</v>
      </c>
      <c r="DY54">
        <v>102.72184753417969</v>
      </c>
      <c r="DZ54">
        <v>79.410064697265625</v>
      </c>
      <c r="EA54">
        <v>8.5937509536743164</v>
      </c>
      <c r="EB54">
        <v>0.63333332538604736</v>
      </c>
    </row>
    <row r="55" spans="1:132">
      <c r="A55" s="46"/>
      <c r="B55" s="46"/>
      <c r="C55" s="111">
        <v>7</v>
      </c>
      <c r="D55" s="109" t="s">
        <v>691</v>
      </c>
      <c r="E55" s="109" t="b">
        <v>0</v>
      </c>
      <c r="F55" s="109" t="s">
        <v>692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173</v>
      </c>
      <c r="AB55">
        <v>0.19300000369548798</v>
      </c>
      <c r="AC55">
        <v>0.19300000369548798</v>
      </c>
      <c r="AD55">
        <v>0.18000000715255737</v>
      </c>
      <c r="AE55">
        <v>0.15899999439716339</v>
      </c>
      <c r="AF55">
        <v>0.12887305021286011</v>
      </c>
      <c r="AG55">
        <v>0.136819988489151</v>
      </c>
      <c r="AH55">
        <v>0.16896194219589233</v>
      </c>
      <c r="AI55">
        <v>0.20116978883743286</v>
      </c>
      <c r="AJ55">
        <v>5.2595749497413635E-2</v>
      </c>
      <c r="AK55">
        <v>0.15164510905742645</v>
      </c>
      <c r="AP55">
        <v>0</v>
      </c>
      <c r="AQ55">
        <v>0</v>
      </c>
      <c r="AR55">
        <v>0</v>
      </c>
      <c r="AS55">
        <v>0</v>
      </c>
      <c r="AT55">
        <v>6.025388240814209</v>
      </c>
      <c r="AU55">
        <v>5.4360027313232422</v>
      </c>
      <c r="AV55">
        <v>7.6076111793518066</v>
      </c>
      <c r="AW55">
        <v>1.7660410404205322</v>
      </c>
      <c r="AX55">
        <v>15.740424156188965</v>
      </c>
      <c r="BD55">
        <v>0</v>
      </c>
      <c r="BE55">
        <v>0</v>
      </c>
      <c r="BF55">
        <v>0</v>
      </c>
      <c r="BG55">
        <v>0</v>
      </c>
      <c r="BH55">
        <v>0.23529413342475891</v>
      </c>
      <c r="BI55">
        <v>0.29411765933036804</v>
      </c>
      <c r="BJ55">
        <v>0.4117647111415863</v>
      </c>
      <c r="BK55">
        <v>5.8823533356189728E-2</v>
      </c>
      <c r="BL55">
        <v>0</v>
      </c>
      <c r="BR55">
        <v>1.115203183144331E-2</v>
      </c>
      <c r="BS55">
        <v>1.115203183144331E-2</v>
      </c>
      <c r="BT55">
        <v>1.1152025312185287E-2</v>
      </c>
      <c r="BU55">
        <v>1.115203183144331E-2</v>
      </c>
      <c r="BV55">
        <v>1.1152142658829689E-2</v>
      </c>
      <c r="BW55">
        <v>-1.2836834415793419E-2</v>
      </c>
      <c r="BX55">
        <v>1.5700323507189751E-2</v>
      </c>
      <c r="BY55">
        <v>7.9213887453079224E-2</v>
      </c>
      <c r="BZ55">
        <v>0</v>
      </c>
      <c r="CF55">
        <v>0</v>
      </c>
      <c r="CG55">
        <v>0</v>
      </c>
      <c r="CH55">
        <v>0</v>
      </c>
      <c r="CI55">
        <v>0</v>
      </c>
      <c r="CJ55">
        <v>33.850502014160156</v>
      </c>
      <c r="CK55">
        <v>50.333358764648438</v>
      </c>
      <c r="CL55">
        <v>39.214492797851563</v>
      </c>
      <c r="CM55">
        <v>8.830204963684082</v>
      </c>
      <c r="CN55">
        <v>157.40425109863281</v>
      </c>
      <c r="CS55">
        <v>1</v>
      </c>
      <c r="CT55">
        <v>0</v>
      </c>
      <c r="CU55">
        <v>0</v>
      </c>
      <c r="CV55">
        <v>0</v>
      </c>
      <c r="CW55">
        <v>0</v>
      </c>
      <c r="CX55">
        <v>-1.115203183144331E-2</v>
      </c>
      <c r="CY55">
        <v>-5.5198965072631836</v>
      </c>
      <c r="CZ55">
        <v>-5.5087766647338867</v>
      </c>
      <c r="DA55">
        <v>-5.5199289321899414</v>
      </c>
      <c r="DB55">
        <v>173</v>
      </c>
      <c r="DC55">
        <v>890</v>
      </c>
      <c r="DD55">
        <v>0</v>
      </c>
      <c r="DE55">
        <v>36.575466156005859</v>
      </c>
      <c r="DF55">
        <v>24.28326416015625</v>
      </c>
      <c r="DG55">
        <v>0</v>
      </c>
      <c r="DH55">
        <v>0.44999998807907104</v>
      </c>
      <c r="DI55">
        <v>0</v>
      </c>
      <c r="DQ55">
        <v>0.34749999642372131</v>
      </c>
      <c r="DR55">
        <v>1</v>
      </c>
      <c r="DS55">
        <v>0.58680003881454468</v>
      </c>
      <c r="DT55">
        <v>4.0202971547842026E-2</v>
      </c>
      <c r="DU55">
        <v>0.35321870446205139</v>
      </c>
      <c r="DV55">
        <v>5.1555581092834473</v>
      </c>
      <c r="DW55">
        <v>5.5087766647338867</v>
      </c>
      <c r="DX55">
        <v>5.1555581092834473</v>
      </c>
      <c r="DY55">
        <v>107.87740325927734</v>
      </c>
      <c r="DZ55">
        <v>84.565620422363281</v>
      </c>
      <c r="EA55">
        <v>8.7858858108520508</v>
      </c>
      <c r="EB55">
        <v>0.62000000476837158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174</v>
      </c>
      <c r="AB56">
        <v>0.19300000369548798</v>
      </c>
      <c r="AC56">
        <v>0.19300000369548798</v>
      </c>
      <c r="AD56">
        <v>0.18000000715255737</v>
      </c>
      <c r="AE56">
        <v>0.15465319156646729</v>
      </c>
      <c r="AF56">
        <v>0.12464602291584015</v>
      </c>
      <c r="AG56">
        <v>0.13046233355998993</v>
      </c>
      <c r="AH56">
        <v>0.15918169915676117</v>
      </c>
      <c r="AI56">
        <v>0.19953179359436035</v>
      </c>
      <c r="AJ56">
        <v>5.2107855677604675E-2</v>
      </c>
      <c r="AK56">
        <v>0.15039047598838806</v>
      </c>
      <c r="AP56">
        <v>0</v>
      </c>
      <c r="AQ56">
        <v>0</v>
      </c>
      <c r="AR56">
        <v>0</v>
      </c>
      <c r="AS56">
        <v>0.86936074495315552</v>
      </c>
      <c r="AT56">
        <v>6.8707942962646484</v>
      </c>
      <c r="AU56">
        <v>6.7075338363647461</v>
      </c>
      <c r="AV56">
        <v>9.5636606216430664</v>
      </c>
      <c r="AW56">
        <v>2.0936400890350342</v>
      </c>
      <c r="AX56">
        <v>15.789214134216309</v>
      </c>
      <c r="BD56">
        <v>0</v>
      </c>
      <c r="BE56">
        <v>0</v>
      </c>
      <c r="BF56">
        <v>0</v>
      </c>
      <c r="BG56">
        <v>0.16202948987483978</v>
      </c>
      <c r="BH56">
        <v>0.16202948987483978</v>
      </c>
      <c r="BI56">
        <v>0.24386245012283325</v>
      </c>
      <c r="BJ56">
        <v>0.37806880474090576</v>
      </c>
      <c r="BK56">
        <v>5.4009828716516495E-2</v>
      </c>
      <c r="BL56">
        <v>0</v>
      </c>
      <c r="BR56">
        <v>0</v>
      </c>
      <c r="BS56">
        <v>0</v>
      </c>
      <c r="BT56">
        <v>0</v>
      </c>
      <c r="BU56">
        <v>0</v>
      </c>
      <c r="BV56">
        <v>-1.5474945306777954E-2</v>
      </c>
      <c r="BW56">
        <v>-6.9939317181706429E-3</v>
      </c>
      <c r="BX56">
        <v>6.6163772717118263E-3</v>
      </c>
      <c r="BY56">
        <v>4.2969211935997009E-2</v>
      </c>
      <c r="BZ56">
        <v>0</v>
      </c>
      <c r="CF56">
        <v>0</v>
      </c>
      <c r="CG56">
        <v>0</v>
      </c>
      <c r="CH56">
        <v>0</v>
      </c>
      <c r="CI56">
        <v>4.8840484619140625</v>
      </c>
      <c r="CJ56">
        <v>38.599971771240234</v>
      </c>
      <c r="CK56">
        <v>62.106792449951172</v>
      </c>
      <c r="CL56">
        <v>49.297218322753906</v>
      </c>
      <c r="CM56">
        <v>10.46820068359375</v>
      </c>
      <c r="CN56">
        <v>157.89215087890625</v>
      </c>
      <c r="CS56">
        <v>1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-5.3187313079833984</v>
      </c>
      <c r="CZ56">
        <v>-5.3187370300292969</v>
      </c>
      <c r="DA56">
        <v>-5.3187370300292969</v>
      </c>
      <c r="DB56">
        <v>174</v>
      </c>
      <c r="DC56">
        <v>913.33331298828125</v>
      </c>
      <c r="DD56">
        <v>0</v>
      </c>
      <c r="DE56">
        <v>41.894199371337891</v>
      </c>
      <c r="DF56">
        <v>30.425390243530273</v>
      </c>
      <c r="DG56">
        <v>0</v>
      </c>
      <c r="DH56">
        <v>0.44999998807907104</v>
      </c>
      <c r="DI56">
        <v>0</v>
      </c>
      <c r="DQ56">
        <v>0.36166664958000183</v>
      </c>
      <c r="DR56">
        <v>1</v>
      </c>
      <c r="DS56">
        <v>0.60760003328323364</v>
      </c>
      <c r="DT56">
        <v>5.6251999922096729E-3</v>
      </c>
      <c r="DU56">
        <v>4.8789512366056442E-2</v>
      </c>
      <c r="DV56">
        <v>5.2699475288391113</v>
      </c>
      <c r="DW56">
        <v>5.3187370300292969</v>
      </c>
      <c r="DX56">
        <v>5.2699475288391113</v>
      </c>
      <c r="DY56">
        <v>113.14735412597656</v>
      </c>
      <c r="DZ56">
        <v>89.8355712890625</v>
      </c>
      <c r="EA56">
        <v>8.6733827590942383</v>
      </c>
      <c r="EB56">
        <v>0.60666662454605103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175</v>
      </c>
      <c r="AB57">
        <v>0.19300000369548798</v>
      </c>
      <c r="AC57">
        <v>0.19300000369548798</v>
      </c>
      <c r="AD57">
        <v>0.18000000715255737</v>
      </c>
      <c r="AE57">
        <v>0.1498246043920517</v>
      </c>
      <c r="AF57">
        <v>0.11997798830270767</v>
      </c>
      <c r="AG57">
        <v>0.12505108118057251</v>
      </c>
      <c r="AH57">
        <v>0.1490810364484787</v>
      </c>
      <c r="AI57">
        <v>0.19784380495548248</v>
      </c>
      <c r="AJ57">
        <v>5.2024316042661667E-2</v>
      </c>
      <c r="AK57">
        <v>0.14923730492591858</v>
      </c>
      <c r="AP57">
        <v>0</v>
      </c>
      <c r="AQ57">
        <v>0</v>
      </c>
      <c r="AR57">
        <v>0</v>
      </c>
      <c r="AS57">
        <v>1.8350784778594971</v>
      </c>
      <c r="AT57">
        <v>7.8044009208679199</v>
      </c>
      <c r="AU57">
        <v>7.7897839546203613</v>
      </c>
      <c r="AV57">
        <v>11.583791732788086</v>
      </c>
      <c r="AW57">
        <v>2.4312379360198975</v>
      </c>
      <c r="AX57">
        <v>15.797568321228027</v>
      </c>
      <c r="BD57">
        <v>0</v>
      </c>
      <c r="BE57">
        <v>0</v>
      </c>
      <c r="BF57">
        <v>0</v>
      </c>
      <c r="BG57">
        <v>0.17753668129444122</v>
      </c>
      <c r="BH57">
        <v>0.17753668129444122</v>
      </c>
      <c r="BI57">
        <v>0.20386163890361786</v>
      </c>
      <c r="BJ57">
        <v>0.38188618421554565</v>
      </c>
      <c r="BK57">
        <v>5.9178892523050308E-2</v>
      </c>
      <c r="BL57">
        <v>0</v>
      </c>
      <c r="BR57">
        <v>0</v>
      </c>
      <c r="BS57">
        <v>0</v>
      </c>
      <c r="BT57">
        <v>0</v>
      </c>
      <c r="BU57">
        <v>0</v>
      </c>
      <c r="BV57">
        <v>-1.7794633284211159E-2</v>
      </c>
      <c r="BW57">
        <v>-3.4793128725141287E-3</v>
      </c>
      <c r="BX57">
        <v>2.7496910188347101E-3</v>
      </c>
      <c r="BY57">
        <v>2.1625332534313202E-2</v>
      </c>
      <c r="BZ57">
        <v>0</v>
      </c>
      <c r="CF57">
        <v>0</v>
      </c>
      <c r="CG57">
        <v>0</v>
      </c>
      <c r="CH57">
        <v>0</v>
      </c>
      <c r="CI57">
        <v>10.309427261352539</v>
      </c>
      <c r="CJ57">
        <v>43.844955444335938</v>
      </c>
      <c r="CK57">
        <v>72.127632141113281</v>
      </c>
      <c r="CL57">
        <v>59.710273742675781</v>
      </c>
      <c r="CM57">
        <v>12.15618896484375</v>
      </c>
      <c r="CN57">
        <v>157.97569274902344</v>
      </c>
      <c r="CS57">
        <v>1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-5.3476691246032715</v>
      </c>
      <c r="CZ57">
        <v>-5.3476557731628418</v>
      </c>
      <c r="DA57">
        <v>-5.3476557731628418</v>
      </c>
      <c r="DB57">
        <v>175</v>
      </c>
      <c r="DC57">
        <v>936.6666259765625</v>
      </c>
      <c r="DD57">
        <v>0</v>
      </c>
      <c r="DE57">
        <v>47.241863250732422</v>
      </c>
      <c r="DF57">
        <v>36.648361206054688</v>
      </c>
      <c r="DG57">
        <v>0</v>
      </c>
      <c r="DH57">
        <v>0.44999998807907104</v>
      </c>
      <c r="DI57">
        <v>0</v>
      </c>
      <c r="DQ57">
        <v>0.37583333253860474</v>
      </c>
      <c r="DR57">
        <v>1</v>
      </c>
      <c r="DS57">
        <v>0.62840002775192261</v>
      </c>
      <c r="DT57">
        <v>9.8321202676743269E-4</v>
      </c>
      <c r="DU57">
        <v>8.3540184423327446E-3</v>
      </c>
      <c r="DV57">
        <v>5.339301586151123</v>
      </c>
      <c r="DW57">
        <v>5.3476557731628418</v>
      </c>
      <c r="DX57">
        <v>5.339301586151123</v>
      </c>
      <c r="DY57">
        <v>118.48665618896484</v>
      </c>
      <c r="DZ57">
        <v>95.174873352050781</v>
      </c>
      <c r="EA57">
        <v>8.4966602325439453</v>
      </c>
      <c r="EB57">
        <v>0.59333330392837524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176</v>
      </c>
      <c r="AB58">
        <v>0.19300000369548798</v>
      </c>
      <c r="AC58">
        <v>0.19300000369548798</v>
      </c>
      <c r="AD58">
        <v>0.18000000715255737</v>
      </c>
      <c r="AE58">
        <v>0.14503300189971924</v>
      </c>
      <c r="AF58">
        <v>0.11534786969423294</v>
      </c>
      <c r="AG58">
        <v>0.12108873575925827</v>
      </c>
      <c r="AH58">
        <v>0.14107659459114075</v>
      </c>
      <c r="AI58">
        <v>0.19622859358787537</v>
      </c>
      <c r="AJ58">
        <v>5.2008047699928284E-2</v>
      </c>
      <c r="AK58">
        <v>0.14815507829189301</v>
      </c>
      <c r="AP58">
        <v>0</v>
      </c>
      <c r="AQ58">
        <v>0</v>
      </c>
      <c r="AR58">
        <v>0</v>
      </c>
      <c r="AS58">
        <v>2.7933990955352783</v>
      </c>
      <c r="AT58">
        <v>8.7304248809814453</v>
      </c>
      <c r="AU58">
        <v>8.5822534561157227</v>
      </c>
      <c r="AV58">
        <v>13.184680938720703</v>
      </c>
      <c r="AW58">
        <v>2.7542800903320313</v>
      </c>
      <c r="AX58">
        <v>15.7991943359375</v>
      </c>
      <c r="BD58">
        <v>0</v>
      </c>
      <c r="BE58">
        <v>0</v>
      </c>
      <c r="BF58">
        <v>0</v>
      </c>
      <c r="BG58">
        <v>0.20461563766002655</v>
      </c>
      <c r="BH58">
        <v>0.20461563766002655</v>
      </c>
      <c r="BI58">
        <v>0.17282189428806305</v>
      </c>
      <c r="BJ58">
        <v>0.34974154829978943</v>
      </c>
      <c r="BK58">
        <v>6.8205215036869049E-2</v>
      </c>
      <c r="BL58">
        <v>0</v>
      </c>
      <c r="BR58">
        <v>0</v>
      </c>
      <c r="BS58">
        <v>0</v>
      </c>
      <c r="BT58">
        <v>0</v>
      </c>
      <c r="BU58">
        <v>0</v>
      </c>
      <c r="BV58">
        <v>-1.6935393214225769E-2</v>
      </c>
      <c r="BW58">
        <v>-1.5741935931146145E-3</v>
      </c>
      <c r="BX58">
        <v>1.0665875161066651E-3</v>
      </c>
      <c r="BY58">
        <v>9.2489197850227356E-3</v>
      </c>
      <c r="BZ58">
        <v>0</v>
      </c>
      <c r="CF58">
        <v>0</v>
      </c>
      <c r="CG58">
        <v>0</v>
      </c>
      <c r="CH58">
        <v>0</v>
      </c>
      <c r="CI58">
        <v>15.69325065612793</v>
      </c>
      <c r="CJ58">
        <v>49.047332763671875</v>
      </c>
      <c r="CK58">
        <v>79.465301513671875</v>
      </c>
      <c r="CL58">
        <v>67.962272644042969</v>
      </c>
      <c r="CM58">
        <v>13.771400451660156</v>
      </c>
      <c r="CN58">
        <v>157.99195861816406</v>
      </c>
      <c r="CS58">
        <v>0.9215816855430603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-4.6023726463317871</v>
      </c>
      <c r="CZ58">
        <v>-4.6023721694946289</v>
      </c>
      <c r="DA58">
        <v>-4.6023721694946289</v>
      </c>
      <c r="DB58">
        <v>176</v>
      </c>
      <c r="DC58">
        <v>960</v>
      </c>
      <c r="DD58">
        <v>0</v>
      </c>
      <c r="DE58">
        <v>51.844226837158203</v>
      </c>
      <c r="DF58">
        <v>42.010524749755859</v>
      </c>
      <c r="DG58">
        <v>0</v>
      </c>
      <c r="DH58">
        <v>0.44999998807907104</v>
      </c>
      <c r="DI58">
        <v>0</v>
      </c>
      <c r="DQ58">
        <v>0.38999998569488525</v>
      </c>
      <c r="DR58">
        <v>1</v>
      </c>
      <c r="DS58">
        <v>0.64920002222061157</v>
      </c>
      <c r="DT58">
        <v>2.115755487466231E-4</v>
      </c>
      <c r="DU58">
        <v>1.6269766492769122E-3</v>
      </c>
      <c r="DV58">
        <v>4.6007452011108398</v>
      </c>
      <c r="DW58">
        <v>4.6023721694946289</v>
      </c>
      <c r="DX58">
        <v>4.9922275543212891</v>
      </c>
      <c r="DY58">
        <v>123.4788818359375</v>
      </c>
      <c r="DZ58">
        <v>99.775619506835938</v>
      </c>
      <c r="EA58">
        <v>7.6898140907287598</v>
      </c>
      <c r="EB58">
        <v>0.57999998331069946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177</v>
      </c>
      <c r="AB59">
        <v>0.19300000369548798</v>
      </c>
      <c r="AC59">
        <v>0.19300000369548798</v>
      </c>
      <c r="AD59">
        <v>0.18000000715255737</v>
      </c>
      <c r="AE59">
        <v>0.13928954303264618</v>
      </c>
      <c r="AF59">
        <v>0.11016032844781876</v>
      </c>
      <c r="AG59">
        <v>0.11756512522697449</v>
      </c>
      <c r="AH59">
        <v>0.13338516652584076</v>
      </c>
      <c r="AI59">
        <v>0.1943172812461853</v>
      </c>
      <c r="AJ59">
        <v>5.2002139389514923E-2</v>
      </c>
      <c r="AK59">
        <v>0.14687889814376831</v>
      </c>
      <c r="AP59">
        <v>0</v>
      </c>
      <c r="AQ59">
        <v>0</v>
      </c>
      <c r="AR59">
        <v>0</v>
      </c>
      <c r="AS59">
        <v>3.9420909881591797</v>
      </c>
      <c r="AT59">
        <v>9.7679328918457031</v>
      </c>
      <c r="AU59">
        <v>9.2869758605957031</v>
      </c>
      <c r="AV59">
        <v>14.722966194152832</v>
      </c>
      <c r="AW59">
        <v>3.1365425586700439</v>
      </c>
      <c r="AX59">
        <v>15.799784660339355</v>
      </c>
      <c r="BD59">
        <v>0</v>
      </c>
      <c r="BE59">
        <v>0</v>
      </c>
      <c r="BF59">
        <v>0</v>
      </c>
      <c r="BG59">
        <v>0.2357831597328186</v>
      </c>
      <c r="BH59">
        <v>0.21843236684799194</v>
      </c>
      <c r="BI59">
        <v>0.14671926200389862</v>
      </c>
      <c r="BJ59">
        <v>0.32047083973884583</v>
      </c>
      <c r="BK59">
        <v>7.8594386577606201E-2</v>
      </c>
      <c r="BL59">
        <v>0</v>
      </c>
      <c r="BR59">
        <v>0</v>
      </c>
      <c r="BS59">
        <v>0</v>
      </c>
      <c r="BT59">
        <v>0</v>
      </c>
      <c r="BU59">
        <v>0</v>
      </c>
      <c r="BV59">
        <v>-1.4229746535420418E-2</v>
      </c>
      <c r="BW59">
        <v>-7.5609498890116811E-4</v>
      </c>
      <c r="BX59">
        <v>4.5725246309302747E-4</v>
      </c>
      <c r="BY59">
        <v>4.1065625846385956E-3</v>
      </c>
      <c r="BZ59">
        <v>0</v>
      </c>
      <c r="CF59">
        <v>0</v>
      </c>
      <c r="CG59">
        <v>0</v>
      </c>
      <c r="CH59">
        <v>0</v>
      </c>
      <c r="CI59">
        <v>22.146575927734375</v>
      </c>
      <c r="CJ59">
        <v>54.876033782958984</v>
      </c>
      <c r="CK59">
        <v>85.990509033203125</v>
      </c>
      <c r="CL59">
        <v>75.891578674316406</v>
      </c>
      <c r="CM59">
        <v>15.682713508605957</v>
      </c>
      <c r="CN59">
        <v>157.99786376953125</v>
      </c>
      <c r="CS59">
        <v>0.83423370122909546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-4.8120617866516113</v>
      </c>
      <c r="CZ59">
        <v>-4.8120598793029785</v>
      </c>
      <c r="DA59">
        <v>-4.8120598793029785</v>
      </c>
      <c r="DB59">
        <v>177</v>
      </c>
      <c r="DC59">
        <v>983.33331298828125</v>
      </c>
      <c r="DD59">
        <v>0</v>
      </c>
      <c r="DE59">
        <v>56.656295776367188</v>
      </c>
      <c r="DF59">
        <v>47.618309020996094</v>
      </c>
      <c r="DG59">
        <v>0</v>
      </c>
      <c r="DH59">
        <v>0.44999998807907104</v>
      </c>
      <c r="DI59">
        <v>0</v>
      </c>
      <c r="DQ59">
        <v>0.40416666865348816</v>
      </c>
      <c r="DR59">
        <v>1</v>
      </c>
      <c r="DS59">
        <v>0.67000001668930054</v>
      </c>
      <c r="DT59">
        <v>6.8654509959742427E-5</v>
      </c>
      <c r="DU59">
        <v>5.9099553618580103E-4</v>
      </c>
      <c r="DV59">
        <v>4.8114690780639648</v>
      </c>
      <c r="DW59">
        <v>4.8120598793029785</v>
      </c>
      <c r="DX59">
        <v>5.7675313949584961</v>
      </c>
      <c r="DY59">
        <v>129.24641418457031</v>
      </c>
      <c r="DZ59">
        <v>104.58708953857422</v>
      </c>
      <c r="EA59">
        <v>8.6082553863525391</v>
      </c>
      <c r="EB59">
        <v>0.56666666269302368</v>
      </c>
    </row>
    <row r="60" spans="1:132" s="92" customFormat="1">
      <c r="W60"/>
      <c r="X60"/>
      <c r="Y60"/>
      <c r="Z60"/>
      <c r="AA60">
        <v>178</v>
      </c>
      <c r="AB60">
        <v>0.19300000369548798</v>
      </c>
      <c r="AC60">
        <v>0.19300000369548798</v>
      </c>
      <c r="AD60">
        <v>0.18000000715255737</v>
      </c>
      <c r="AE60">
        <v>0.13280761241912842</v>
      </c>
      <c r="AF60">
        <v>0.10493568331003189</v>
      </c>
      <c r="AG60">
        <v>0.11483811587095261</v>
      </c>
      <c r="AH60">
        <v>0.1268160492181778</v>
      </c>
      <c r="AI60">
        <v>0.19216607511043549</v>
      </c>
      <c r="AJ60">
        <v>5.2000530064105988E-2</v>
      </c>
      <c r="AK60">
        <v>0.14544422924518585</v>
      </c>
      <c r="AL60"/>
      <c r="AM60"/>
      <c r="AN60"/>
      <c r="AO60"/>
      <c r="AP60">
        <v>0</v>
      </c>
      <c r="AQ60">
        <v>0</v>
      </c>
      <c r="AR60">
        <v>0</v>
      </c>
      <c r="AS60">
        <v>5.2384777069091797</v>
      </c>
      <c r="AT60">
        <v>10.812861442565918</v>
      </c>
      <c r="AU60">
        <v>9.8323774337768555</v>
      </c>
      <c r="AV60">
        <v>16.036788940429688</v>
      </c>
      <c r="AW60">
        <v>3.566784143447876</v>
      </c>
      <c r="AX60">
        <v>15.799946784973145</v>
      </c>
      <c r="AY60"/>
      <c r="AZ60"/>
      <c r="BA60"/>
      <c r="BB60"/>
      <c r="BC60"/>
      <c r="BD60">
        <v>0</v>
      </c>
      <c r="BE60">
        <v>0</v>
      </c>
      <c r="BF60">
        <v>0</v>
      </c>
      <c r="BG60">
        <v>0.27769443392753601</v>
      </c>
      <c r="BH60">
        <v>0.2278304398059845</v>
      </c>
      <c r="BI60">
        <v>0.11788960546255112</v>
      </c>
      <c r="BJ60">
        <v>0.28402063250541687</v>
      </c>
      <c r="BK60">
        <v>9.2564806342124939E-2</v>
      </c>
      <c r="BL60">
        <v>0</v>
      </c>
      <c r="BM60"/>
      <c r="BN60"/>
      <c r="BO60"/>
      <c r="BP60"/>
      <c r="BQ60"/>
      <c r="BR60">
        <v>0</v>
      </c>
      <c r="BS60">
        <v>0</v>
      </c>
      <c r="BT60">
        <v>0</v>
      </c>
      <c r="BU60">
        <v>0</v>
      </c>
      <c r="BV60">
        <v>-1.044476218521595E-2</v>
      </c>
      <c r="BW60">
        <v>-3.401267749723047E-4</v>
      </c>
      <c r="BX60">
        <v>1.7891157767735422E-4</v>
      </c>
      <c r="BY60">
        <v>1.5936836134642363E-3</v>
      </c>
      <c r="BZ60">
        <v>0</v>
      </c>
      <c r="CA60"/>
      <c r="CB60"/>
      <c r="CC60"/>
      <c r="CD60"/>
      <c r="CE60"/>
      <c r="CF60">
        <v>0</v>
      </c>
      <c r="CG60">
        <v>0</v>
      </c>
      <c r="CH60">
        <v>0</v>
      </c>
      <c r="CI60">
        <v>29.429645538330078</v>
      </c>
      <c r="CJ60">
        <v>60.746421813964844</v>
      </c>
      <c r="CK60">
        <v>91.04052734375</v>
      </c>
      <c r="CL60">
        <v>82.663864135742188</v>
      </c>
      <c r="CM60">
        <v>17.833919525146484</v>
      </c>
      <c r="CN60">
        <v>157.99946594238281</v>
      </c>
      <c r="CO60"/>
      <c r="CP60"/>
      <c r="CQ60"/>
      <c r="CR60"/>
      <c r="CS60">
        <v>0.74290573596954346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-4.6309232711791992</v>
      </c>
      <c r="CZ60">
        <v>-4.6309423446655273</v>
      </c>
      <c r="DA60">
        <v>-4.6309423446655273</v>
      </c>
      <c r="DB60">
        <v>178</v>
      </c>
      <c r="DC60">
        <v>1006.6666259765625</v>
      </c>
      <c r="DD60">
        <v>0</v>
      </c>
      <c r="DE60">
        <v>61.287235260009766</v>
      </c>
      <c r="DF60">
        <v>53.015483856201172</v>
      </c>
      <c r="DG60">
        <v>0</v>
      </c>
      <c r="DH60">
        <v>0.44999998807907104</v>
      </c>
      <c r="DI60">
        <v>0</v>
      </c>
      <c r="DQ60">
        <v>0.41833332180976868</v>
      </c>
      <c r="DR60">
        <v>1</v>
      </c>
      <c r="DS60">
        <v>0.6908000111579895</v>
      </c>
      <c r="DT60">
        <v>1.7833728634286672E-5</v>
      </c>
      <c r="DU60">
        <v>1.6092014266178012E-4</v>
      </c>
      <c r="DV60">
        <v>4.6307816505432129</v>
      </c>
      <c r="DW60">
        <v>4.6309423446655273</v>
      </c>
      <c r="DX60">
        <v>6.2333369255065918</v>
      </c>
      <c r="DY60">
        <v>135.47975158691406</v>
      </c>
      <c r="DZ60">
        <v>109.21787261962891</v>
      </c>
      <c r="EA60">
        <v>9.0233592987060547</v>
      </c>
      <c r="EB60">
        <v>0.5533333420753479</v>
      </c>
    </row>
    <row r="61" spans="1:132" s="92" customFormat="1">
      <c r="W61"/>
      <c r="X61"/>
      <c r="Y61"/>
      <c r="Z61"/>
      <c r="AA61">
        <v>179</v>
      </c>
      <c r="AB61">
        <v>0.19300000369548798</v>
      </c>
      <c r="AC61">
        <v>0.19300000369548798</v>
      </c>
      <c r="AD61">
        <v>0.18000000715255737</v>
      </c>
      <c r="AE61">
        <v>0.12582133710384369</v>
      </c>
      <c r="AF61">
        <v>0.100007563829422</v>
      </c>
      <c r="AG61">
        <v>0.11295180767774582</v>
      </c>
      <c r="AH61">
        <v>0.12170565873384476</v>
      </c>
      <c r="AI61">
        <v>0.18984581530094147</v>
      </c>
      <c r="AJ61">
        <v>5.2000138908624649E-2</v>
      </c>
      <c r="AK61">
        <v>0.14389725029468536</v>
      </c>
      <c r="AL61"/>
      <c r="AM61"/>
      <c r="AN61"/>
      <c r="AO61"/>
      <c r="AP61">
        <v>0</v>
      </c>
      <c r="AQ61">
        <v>0</v>
      </c>
      <c r="AR61">
        <v>0</v>
      </c>
      <c r="AS61">
        <v>6.6357331275939941</v>
      </c>
      <c r="AT61">
        <v>11.798484802246094</v>
      </c>
      <c r="AU61">
        <v>10.209638595581055</v>
      </c>
      <c r="AV61">
        <v>17.058868408203125</v>
      </c>
      <c r="AW61">
        <v>4.0308356285095215</v>
      </c>
      <c r="AX61">
        <v>15.799985885620117</v>
      </c>
      <c r="AY61"/>
      <c r="AZ61"/>
      <c r="BA61"/>
      <c r="BB61"/>
      <c r="BC61"/>
      <c r="BD61">
        <v>0</v>
      </c>
      <c r="BE61">
        <v>0</v>
      </c>
      <c r="BF61">
        <v>0</v>
      </c>
      <c r="BG61">
        <v>0.32743880152702332</v>
      </c>
      <c r="BH61">
        <v>0.23369354009628296</v>
      </c>
      <c r="BI61">
        <v>8.8899329304695129E-2</v>
      </c>
      <c r="BJ61">
        <v>0.24082209169864655</v>
      </c>
      <c r="BK61">
        <v>0.10914626717567444</v>
      </c>
      <c r="BL61">
        <v>0</v>
      </c>
      <c r="BM61"/>
      <c r="BN61"/>
      <c r="BO61"/>
      <c r="BP61"/>
      <c r="BQ61"/>
      <c r="BR61">
        <v>0</v>
      </c>
      <c r="BS61">
        <v>0</v>
      </c>
      <c r="BT61">
        <v>0</v>
      </c>
      <c r="BU61">
        <v>0</v>
      </c>
      <c r="BV61">
        <v>-6.861360277980566E-3</v>
      </c>
      <c r="BW61">
        <v>-1.6042946663219482E-4</v>
      </c>
      <c r="BX61">
        <v>6.8101013312116265E-5</v>
      </c>
      <c r="BY61">
        <v>5.8579136384651065E-4</v>
      </c>
      <c r="BZ61">
        <v>0</v>
      </c>
      <c r="CA61"/>
      <c r="CB61"/>
      <c r="CC61"/>
      <c r="CD61"/>
      <c r="CE61"/>
      <c r="CF61">
        <v>0</v>
      </c>
      <c r="CG61">
        <v>0</v>
      </c>
      <c r="CH61">
        <v>0</v>
      </c>
      <c r="CI61">
        <v>37.279392242431641</v>
      </c>
      <c r="CJ61">
        <v>66.283638000488281</v>
      </c>
      <c r="CK61">
        <v>94.53369140625</v>
      </c>
      <c r="CL61">
        <v>87.93231201171875</v>
      </c>
      <c r="CM61">
        <v>20.154178619384766</v>
      </c>
      <c r="CN61">
        <v>157.99986267089844</v>
      </c>
      <c r="CO61"/>
      <c r="CP61"/>
      <c r="CQ61"/>
      <c r="CR61"/>
      <c r="CS61">
        <v>0.65501552820205688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-4.2463092803955078</v>
      </c>
      <c r="CZ61">
        <v>-4.2463064193725586</v>
      </c>
      <c r="DA61">
        <v>-4.2463064193725586</v>
      </c>
      <c r="DB61">
        <v>179</v>
      </c>
      <c r="DC61">
        <v>1030</v>
      </c>
      <c r="DD61">
        <v>0</v>
      </c>
      <c r="DE61">
        <v>65.533546447753906</v>
      </c>
      <c r="DF61">
        <v>57.964523315429688</v>
      </c>
      <c r="DG61">
        <v>0</v>
      </c>
      <c r="DH61">
        <v>0.44999998807907104</v>
      </c>
      <c r="DI61">
        <v>0</v>
      </c>
      <c r="DQ61">
        <v>0.43249997496604919</v>
      </c>
      <c r="DR61">
        <v>1</v>
      </c>
      <c r="DS61">
        <v>0.71160000562667847</v>
      </c>
      <c r="DT61">
        <v>4.2796709749381989E-6</v>
      </c>
      <c r="DU61">
        <v>3.898792783729732E-5</v>
      </c>
      <c r="DV61">
        <v>4.2462673187255859</v>
      </c>
      <c r="DW61">
        <v>4.2463064193725586</v>
      </c>
      <c r="DX61">
        <v>6.4826970100402832</v>
      </c>
      <c r="DY61">
        <v>141.96244812011719</v>
      </c>
      <c r="DZ61">
        <v>113.46414184570313</v>
      </c>
      <c r="EA61">
        <v>9.1100292205810547</v>
      </c>
      <c r="EB61">
        <v>0.53999996185302734</v>
      </c>
    </row>
    <row r="62" spans="1:132" s="92" customFormat="1">
      <c r="W62"/>
      <c r="X62"/>
      <c r="Y62"/>
      <c r="Z62"/>
      <c r="AA62">
        <v>180</v>
      </c>
      <c r="AB62">
        <v>0.19300000369548798</v>
      </c>
      <c r="AC62">
        <v>0.19300000369548798</v>
      </c>
      <c r="AD62">
        <v>0.18000000715255737</v>
      </c>
      <c r="AE62">
        <v>0.15899999439716339</v>
      </c>
      <c r="AF62">
        <v>0.15899999439716339</v>
      </c>
      <c r="AG62">
        <v>0.164000004529953</v>
      </c>
      <c r="AH62">
        <v>0.2070000022649765</v>
      </c>
      <c r="AI62">
        <v>0.20999999344348907</v>
      </c>
      <c r="AJ62">
        <v>0.20999999344348907</v>
      </c>
      <c r="AK62">
        <v>0.20999999344348907</v>
      </c>
      <c r="AL62"/>
      <c r="AM62"/>
      <c r="AN62"/>
      <c r="AO62"/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/>
      <c r="AZ62"/>
      <c r="BA62"/>
      <c r="BB62"/>
      <c r="BC62"/>
      <c r="BD62">
        <v>0</v>
      </c>
      <c r="BE62">
        <v>0</v>
      </c>
      <c r="BF62">
        <v>0</v>
      </c>
      <c r="BG62">
        <v>0.38110247254371643</v>
      </c>
      <c r="BH62">
        <v>0.23362527787685394</v>
      </c>
      <c r="BI62">
        <v>6.3128024339675903E-2</v>
      </c>
      <c r="BJ62">
        <v>0.19511011242866516</v>
      </c>
      <c r="BK62">
        <v>0.12703415751457214</v>
      </c>
      <c r="BL62">
        <v>0</v>
      </c>
      <c r="BM62"/>
      <c r="BN62"/>
      <c r="BO62"/>
      <c r="BP62"/>
      <c r="BQ62"/>
      <c r="BR62">
        <v>7.6625604629516602</v>
      </c>
      <c r="BS62">
        <v>7.6625604629516602</v>
      </c>
      <c r="BT62">
        <v>7.6625590324401855</v>
      </c>
      <c r="BU62">
        <v>7.6625576019287109</v>
      </c>
      <c r="BV62">
        <v>15.664421081542969</v>
      </c>
      <c r="BW62">
        <v>28.300378799438477</v>
      </c>
      <c r="BX62">
        <v>38.736309051513672</v>
      </c>
      <c r="BY62">
        <v>56.494583129882813</v>
      </c>
      <c r="BZ62">
        <v>60.980796813964844</v>
      </c>
      <c r="CA62"/>
      <c r="CB62"/>
      <c r="CC62"/>
      <c r="CD62"/>
      <c r="CE62"/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/>
      <c r="CP62"/>
      <c r="CQ62"/>
      <c r="CR62"/>
      <c r="CS62">
        <v>0.57442504167556763</v>
      </c>
      <c r="CT62">
        <v>0</v>
      </c>
      <c r="CU62">
        <v>0.20000004768371582</v>
      </c>
      <c r="CV62">
        <v>1</v>
      </c>
      <c r="CW62">
        <v>76.780792236328125</v>
      </c>
      <c r="CX62">
        <v>-7.6625604629516602</v>
      </c>
      <c r="CY62">
        <v>65.533531188964844</v>
      </c>
      <c r="CZ62">
        <v>-3.5846931934356689</v>
      </c>
      <c r="DA62">
        <v>65.533538818359375</v>
      </c>
      <c r="DB62">
        <v>180</v>
      </c>
      <c r="DC62">
        <v>1053.3333740234375</v>
      </c>
      <c r="DD62">
        <v>0</v>
      </c>
      <c r="DE62">
        <v>0</v>
      </c>
      <c r="DF62">
        <v>0</v>
      </c>
      <c r="DG62">
        <v>76.780792236328125</v>
      </c>
      <c r="DH62">
        <v>0.44999998807907104</v>
      </c>
      <c r="DI62">
        <v>0</v>
      </c>
      <c r="DQ62">
        <v>0.4466666579246521</v>
      </c>
      <c r="DR62">
        <v>1</v>
      </c>
      <c r="DS62">
        <v>0.73240005970001221</v>
      </c>
      <c r="DT62">
        <v>1.0906081797656952E-6</v>
      </c>
      <c r="DU62">
        <v>9.2926138677285053E-6</v>
      </c>
      <c r="DV62">
        <v>3.584683895111084</v>
      </c>
      <c r="DW62">
        <v>3.5846931934356689</v>
      </c>
      <c r="DX62">
        <v>6.2404727935791016</v>
      </c>
      <c r="DY62">
        <v>148.20292663574219</v>
      </c>
      <c r="DZ62">
        <v>117.048828125</v>
      </c>
      <c r="EA62">
        <v>8.5205793380737305</v>
      </c>
      <c r="EB62">
        <v>0.52666664123535156</v>
      </c>
    </row>
    <row r="63" spans="1:132" s="92" customFormat="1">
      <c r="W63"/>
      <c r="X63"/>
      <c r="Y63"/>
      <c r="Z63"/>
      <c r="AA63">
        <v>181</v>
      </c>
      <c r="AB63">
        <v>0.19300000369548798</v>
      </c>
      <c r="AC63">
        <v>0.19300000369548798</v>
      </c>
      <c r="AD63">
        <v>0.18000000715255737</v>
      </c>
      <c r="AE63">
        <v>0.1581171452999115</v>
      </c>
      <c r="AF63">
        <v>0.14841924607753754</v>
      </c>
      <c r="AG63">
        <v>0.15532916784286499</v>
      </c>
      <c r="AH63">
        <v>0.19460700452327728</v>
      </c>
      <c r="AI63">
        <v>0.20715244114398956</v>
      </c>
      <c r="AJ63">
        <v>0.16081416606903076</v>
      </c>
      <c r="AK63">
        <v>0.1917063444852829</v>
      </c>
      <c r="AL63"/>
      <c r="AM63"/>
      <c r="AN63"/>
      <c r="AO63"/>
      <c r="AP63">
        <v>0</v>
      </c>
      <c r="AQ63">
        <v>0</v>
      </c>
      <c r="AR63">
        <v>0</v>
      </c>
      <c r="AS63">
        <v>0.17656984925270081</v>
      </c>
      <c r="AT63">
        <v>2.1161494255065918</v>
      </c>
      <c r="AU63">
        <v>1.734167218208313</v>
      </c>
      <c r="AV63">
        <v>2.4785993099212646</v>
      </c>
      <c r="AW63">
        <v>0.56951051950454712</v>
      </c>
      <c r="AX63">
        <v>4.9185829162597656</v>
      </c>
      <c r="AY63"/>
      <c r="AZ63"/>
      <c r="BA63"/>
      <c r="BB63"/>
      <c r="BC63"/>
      <c r="BD63">
        <v>0</v>
      </c>
      <c r="BE63">
        <v>0</v>
      </c>
      <c r="BF63">
        <v>0</v>
      </c>
      <c r="BG63">
        <v>0.15789476037025452</v>
      </c>
      <c r="BH63">
        <v>0.15789476037025452</v>
      </c>
      <c r="BI63">
        <v>0.26315790414810181</v>
      </c>
      <c r="BJ63">
        <v>0.36842107772827148</v>
      </c>
      <c r="BK63">
        <v>5.263158306479454E-2</v>
      </c>
      <c r="BL63">
        <v>0</v>
      </c>
      <c r="BM63"/>
      <c r="BN63"/>
      <c r="BO63"/>
      <c r="BP63"/>
      <c r="BQ63"/>
      <c r="BR63">
        <v>0</v>
      </c>
      <c r="BS63">
        <v>0</v>
      </c>
      <c r="BT63">
        <v>0</v>
      </c>
      <c r="BU63">
        <v>0</v>
      </c>
      <c r="BV63">
        <v>0.95383816957473755</v>
      </c>
      <c r="BW63">
        <v>-3.1905066221952438E-2</v>
      </c>
      <c r="BX63">
        <v>0.11793725937604904</v>
      </c>
      <c r="BY63">
        <v>0.27695357799530029</v>
      </c>
      <c r="BZ63">
        <v>8.4244683384895325E-2</v>
      </c>
      <c r="CA63"/>
      <c r="CB63"/>
      <c r="CC63"/>
      <c r="CD63"/>
      <c r="CE63"/>
      <c r="CF63">
        <v>0</v>
      </c>
      <c r="CG63">
        <v>0</v>
      </c>
      <c r="CH63">
        <v>0</v>
      </c>
      <c r="CI63">
        <v>0.99196535348892212</v>
      </c>
      <c r="CJ63">
        <v>11.888482093811035</v>
      </c>
      <c r="CK63">
        <v>16.057104110717773</v>
      </c>
      <c r="CL63">
        <v>12.776286125183105</v>
      </c>
      <c r="CM63">
        <v>2.8475525379180908</v>
      </c>
      <c r="CN63">
        <v>49.185829162597656</v>
      </c>
      <c r="CO63"/>
      <c r="CP63"/>
      <c r="CQ63"/>
      <c r="CR63"/>
      <c r="CS63">
        <v>1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-11.993556976318359</v>
      </c>
      <c r="CZ63">
        <v>-11.993581771850586</v>
      </c>
      <c r="DA63">
        <v>-11.993581771850586</v>
      </c>
      <c r="DB63">
        <v>181</v>
      </c>
      <c r="DC63">
        <v>1076.6666259765625</v>
      </c>
      <c r="DD63">
        <v>0</v>
      </c>
      <c r="DE63">
        <v>11.993578910827637</v>
      </c>
      <c r="DF63">
        <v>6.6871414184570313</v>
      </c>
      <c r="DG63">
        <v>0</v>
      </c>
      <c r="DH63">
        <v>0.44999998807907104</v>
      </c>
      <c r="DI63">
        <v>0</v>
      </c>
      <c r="DQ63">
        <v>0.46083331108093262</v>
      </c>
      <c r="DR63">
        <v>1</v>
      </c>
      <c r="DS63">
        <v>0.75320005416870117</v>
      </c>
      <c r="DT63">
        <v>0.50860440731048584</v>
      </c>
      <c r="DU63">
        <v>4.8343372344970703</v>
      </c>
      <c r="DV63">
        <v>7.1592440605163574</v>
      </c>
      <c r="DW63">
        <v>11.993581771850586</v>
      </c>
      <c r="DX63">
        <v>7.1592440605163574</v>
      </c>
      <c r="DY63">
        <v>155.36216735839844</v>
      </c>
      <c r="DZ63">
        <v>124.20806884765625</v>
      </c>
      <c r="EA63">
        <v>9.5051031112670898</v>
      </c>
      <c r="EB63">
        <v>0.51333332061767578</v>
      </c>
    </row>
    <row r="64" spans="1:132" s="92" customFormat="1">
      <c r="W64"/>
      <c r="X64"/>
      <c r="Y64"/>
      <c r="Z64"/>
      <c r="AA64">
        <v>182</v>
      </c>
      <c r="AB64">
        <v>0.19300000369548798</v>
      </c>
      <c r="AC64">
        <v>0.19300000369548798</v>
      </c>
      <c r="AD64">
        <v>0.17803725600242615</v>
      </c>
      <c r="AE64">
        <v>0.15553437173366547</v>
      </c>
      <c r="AF64">
        <v>0.13909977674484253</v>
      </c>
      <c r="AG64">
        <v>0.14589054882526398</v>
      </c>
      <c r="AH64">
        <v>0.18343622982501984</v>
      </c>
      <c r="AI64">
        <v>0.20420593023300171</v>
      </c>
      <c r="AJ64">
        <v>0.1140112429857254</v>
      </c>
      <c r="AK64">
        <v>0.17414103448390961</v>
      </c>
      <c r="AL64"/>
      <c r="AM64"/>
      <c r="AN64"/>
      <c r="AO64"/>
      <c r="AP64">
        <v>0</v>
      </c>
      <c r="AQ64">
        <v>0</v>
      </c>
      <c r="AR64">
        <v>0.39255008101463318</v>
      </c>
      <c r="AS64">
        <v>0.69312471151351929</v>
      </c>
      <c r="AT64">
        <v>3.9800434112548828</v>
      </c>
      <c r="AU64">
        <v>3.6218910217285156</v>
      </c>
      <c r="AV64">
        <v>4.7127542495727539</v>
      </c>
      <c r="AW64">
        <v>1.1588127613067627</v>
      </c>
      <c r="AX64">
        <v>9.5988750457763672</v>
      </c>
      <c r="AY64"/>
      <c r="AZ64"/>
      <c r="BA64"/>
      <c r="BB64"/>
      <c r="BC64"/>
      <c r="BD64">
        <v>0</v>
      </c>
      <c r="BE64">
        <v>0</v>
      </c>
      <c r="BF64">
        <v>5.2631575614213943E-2</v>
      </c>
      <c r="BG64">
        <v>0.10526315122842789</v>
      </c>
      <c r="BH64">
        <v>0.21052630245685577</v>
      </c>
      <c r="BI64">
        <v>0.26315787434577942</v>
      </c>
      <c r="BJ64">
        <v>0.31578946113586426</v>
      </c>
      <c r="BK64">
        <v>5.2631575614213943E-2</v>
      </c>
      <c r="BL64">
        <v>0</v>
      </c>
      <c r="BM64"/>
      <c r="BN64"/>
      <c r="BO64"/>
      <c r="BP64"/>
      <c r="BQ64"/>
      <c r="BR64">
        <v>0</v>
      </c>
      <c r="BS64">
        <v>0</v>
      </c>
      <c r="BT64">
        <v>0</v>
      </c>
      <c r="BU64">
        <v>0</v>
      </c>
      <c r="BV64">
        <v>0.2685428261756897</v>
      </c>
      <c r="BW64">
        <v>-2.5152089074254036E-2</v>
      </c>
      <c r="BX64">
        <v>4.9871101975440979E-2</v>
      </c>
      <c r="BY64">
        <v>0.1710132509469986</v>
      </c>
      <c r="BZ64">
        <v>-2.5737658143043518E-2</v>
      </c>
      <c r="CA64"/>
      <c r="CB64"/>
      <c r="CC64"/>
      <c r="CD64"/>
      <c r="CE64"/>
      <c r="CF64">
        <v>0</v>
      </c>
      <c r="CG64">
        <v>0</v>
      </c>
      <c r="CH64">
        <v>1.962751030921936</v>
      </c>
      <c r="CI64">
        <v>3.8939583301544189</v>
      </c>
      <c r="CJ64">
        <v>22.359796524047852</v>
      </c>
      <c r="CK64">
        <v>33.536026000976563</v>
      </c>
      <c r="CL64">
        <v>24.292549133300781</v>
      </c>
      <c r="CM64">
        <v>5.7940635681152344</v>
      </c>
      <c r="CN64">
        <v>95.988754272460938</v>
      </c>
      <c r="CO64"/>
      <c r="CP64"/>
      <c r="CQ64"/>
      <c r="CR64"/>
      <c r="CS64">
        <v>1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-12.164533615112305</v>
      </c>
      <c r="CZ64">
        <v>-12.164470672607422</v>
      </c>
      <c r="DA64">
        <v>-12.164470672607422</v>
      </c>
      <c r="DB64">
        <v>182</v>
      </c>
      <c r="DC64">
        <v>1100</v>
      </c>
      <c r="DD64">
        <v>0</v>
      </c>
      <c r="DE64">
        <v>24.158050537109375</v>
      </c>
      <c r="DF64">
        <v>13.761035919189453</v>
      </c>
      <c r="DG64">
        <v>0</v>
      </c>
      <c r="DH64">
        <v>0.44999998807907104</v>
      </c>
      <c r="DI64">
        <v>0</v>
      </c>
      <c r="DQ64">
        <v>0.47499999403953552</v>
      </c>
      <c r="DR64">
        <v>1</v>
      </c>
      <c r="DS64">
        <v>0.77400004863739014</v>
      </c>
      <c r="DT64">
        <v>0.48836839199066162</v>
      </c>
      <c r="DU64">
        <v>4.7060294151306152</v>
      </c>
      <c r="DV64">
        <v>7.4584412574768066</v>
      </c>
      <c r="DW64">
        <v>12.164470672607422</v>
      </c>
      <c r="DX64">
        <v>7.4584412574768066</v>
      </c>
      <c r="DY64">
        <v>162.82060241699219</v>
      </c>
      <c r="DZ64">
        <v>131.66650390625</v>
      </c>
      <c r="EA64">
        <v>9.6362285614013672</v>
      </c>
      <c r="EB64">
        <v>0.5</v>
      </c>
    </row>
    <row r="65" spans="23:132" s="92" customFormat="1">
      <c r="W65"/>
      <c r="X65"/>
      <c r="Y65"/>
      <c r="Z65"/>
      <c r="AA65">
        <v>183</v>
      </c>
      <c r="AB65">
        <v>0.19300000369548798</v>
      </c>
      <c r="AC65">
        <v>0.19300000369548798</v>
      </c>
      <c r="AD65">
        <v>0.18000000715255737</v>
      </c>
      <c r="AE65">
        <v>0.1442190408706665</v>
      </c>
      <c r="AF65">
        <v>0.1306699812412262</v>
      </c>
      <c r="AG65">
        <v>0.13600024580955505</v>
      </c>
      <c r="AH65">
        <v>0.17175091803073883</v>
      </c>
      <c r="AI65">
        <v>0.20169492065906525</v>
      </c>
      <c r="AJ65">
        <v>7.2725810110569E-2</v>
      </c>
      <c r="AK65">
        <v>0.1587052196264267</v>
      </c>
      <c r="AL65"/>
      <c r="AM65"/>
      <c r="AN65"/>
      <c r="AO65"/>
      <c r="AP65">
        <v>0</v>
      </c>
      <c r="AQ65">
        <v>0</v>
      </c>
      <c r="AR65">
        <v>0</v>
      </c>
      <c r="AS65">
        <v>2.9561913013458252</v>
      </c>
      <c r="AT65">
        <v>5.6660022735595703</v>
      </c>
      <c r="AU65">
        <v>5.5999512672424316</v>
      </c>
      <c r="AV65">
        <v>7.0498161315917969</v>
      </c>
      <c r="AW65">
        <v>1.6610147953033447</v>
      </c>
      <c r="AX65">
        <v>13.727417945861816</v>
      </c>
      <c r="AY65"/>
      <c r="AZ65"/>
      <c r="BA65"/>
      <c r="BB65"/>
      <c r="BC65"/>
      <c r="BD65">
        <v>0</v>
      </c>
      <c r="BE65">
        <v>0</v>
      </c>
      <c r="BF65">
        <v>5.2631575614213943E-2</v>
      </c>
      <c r="BG65">
        <v>0.10526315122842789</v>
      </c>
      <c r="BH65">
        <v>0.21052630245685577</v>
      </c>
      <c r="BI65">
        <v>0.26315787434577942</v>
      </c>
      <c r="BJ65">
        <v>0.31578946113586426</v>
      </c>
      <c r="BK65">
        <v>5.2631575614213943E-2</v>
      </c>
      <c r="BL65">
        <v>0</v>
      </c>
      <c r="BM65"/>
      <c r="BN65"/>
      <c r="BO65"/>
      <c r="BP65"/>
      <c r="BQ65"/>
      <c r="BR65">
        <v>0.72201210260391235</v>
      </c>
      <c r="BS65">
        <v>0.72201210260391235</v>
      </c>
      <c r="BT65">
        <v>0.72201168537139893</v>
      </c>
      <c r="BU65">
        <v>1.5172852277755737</v>
      </c>
      <c r="BV65">
        <v>5.9664994478225708E-2</v>
      </c>
      <c r="BW65">
        <v>-1.5401563607156277E-2</v>
      </c>
      <c r="BX65">
        <v>2.0156579092144966E-2</v>
      </c>
      <c r="BY65">
        <v>9.9435612559318542E-2</v>
      </c>
      <c r="BZ65">
        <v>-4.3633819586830214E-5</v>
      </c>
      <c r="CA65"/>
      <c r="CB65"/>
      <c r="CC65"/>
      <c r="CD65"/>
      <c r="CE65"/>
      <c r="CF65">
        <v>0</v>
      </c>
      <c r="CG65">
        <v>0</v>
      </c>
      <c r="CH65">
        <v>0</v>
      </c>
      <c r="CI65">
        <v>16.607814788818359</v>
      </c>
      <c r="CJ65">
        <v>31.831478118896484</v>
      </c>
      <c r="CK65">
        <v>51.851398468017578</v>
      </c>
      <c r="CL65">
        <v>36.339260101318359</v>
      </c>
      <c r="CM65">
        <v>8.3050737380981445</v>
      </c>
      <c r="CN65">
        <v>137.27418518066406</v>
      </c>
      <c r="CO65"/>
      <c r="CP65"/>
      <c r="CQ65"/>
      <c r="CR65"/>
      <c r="CS65">
        <v>1</v>
      </c>
      <c r="CT65">
        <v>0</v>
      </c>
      <c r="CU65">
        <v>0</v>
      </c>
      <c r="CV65">
        <v>0</v>
      </c>
      <c r="CW65">
        <v>0</v>
      </c>
      <c r="CX65">
        <v>-0.72201210260391235</v>
      </c>
      <c r="CY65">
        <v>-12.502312660217285</v>
      </c>
      <c r="CZ65">
        <v>-11.780336380004883</v>
      </c>
      <c r="DA65">
        <v>-12.502348899841309</v>
      </c>
      <c r="DB65">
        <v>183</v>
      </c>
      <c r="DC65">
        <v>1123.333251953125</v>
      </c>
      <c r="DD65">
        <v>0</v>
      </c>
      <c r="DE65">
        <v>36.660396575927734</v>
      </c>
      <c r="DF65">
        <v>21.67578125</v>
      </c>
      <c r="DG65">
        <v>0</v>
      </c>
      <c r="DH65">
        <v>0.44999998807907104</v>
      </c>
      <c r="DI65">
        <v>0</v>
      </c>
      <c r="DQ65">
        <v>0.48916664719581604</v>
      </c>
      <c r="DR65">
        <v>1</v>
      </c>
      <c r="DS65">
        <v>0.7948000431060791</v>
      </c>
      <c r="DT65">
        <v>0.42884320020675659</v>
      </c>
      <c r="DU65">
        <v>4.1285867691040039</v>
      </c>
      <c r="DV65">
        <v>7.6517500877380371</v>
      </c>
      <c r="DW65">
        <v>11.780336380004883</v>
      </c>
      <c r="DX65">
        <v>7.6517500877380371</v>
      </c>
      <c r="DY65">
        <v>170.47235107421875</v>
      </c>
      <c r="DZ65">
        <v>139.31825256347656</v>
      </c>
      <c r="EA65">
        <v>9.6272640228271484</v>
      </c>
      <c r="EB65">
        <v>0.48666664958000183</v>
      </c>
    </row>
    <row r="66" spans="23:132" s="92" customFormat="1">
      <c r="W66"/>
      <c r="X66"/>
      <c r="Y66"/>
      <c r="Z66"/>
      <c r="AA66">
        <v>184</v>
      </c>
      <c r="AB66">
        <v>0.19300000369548798</v>
      </c>
      <c r="AC66">
        <v>0.19300000369548798</v>
      </c>
      <c r="AD66">
        <v>0.17793898284435272</v>
      </c>
      <c r="AE66">
        <v>0.14013871550559998</v>
      </c>
      <c r="AF66">
        <v>0.12235052883625031</v>
      </c>
      <c r="AG66">
        <v>0.12704674899578094</v>
      </c>
      <c r="AH66">
        <v>0.15960693359375</v>
      </c>
      <c r="AI66">
        <v>0.19937761127948761</v>
      </c>
      <c r="AJ66">
        <v>6.010860949754715E-2</v>
      </c>
      <c r="AK66">
        <v>0.15295460820198059</v>
      </c>
      <c r="AL66"/>
      <c r="AM66"/>
      <c r="AN66"/>
      <c r="AO66"/>
      <c r="AP66">
        <v>0</v>
      </c>
      <c r="AQ66">
        <v>0</v>
      </c>
      <c r="AR66">
        <v>0.41220471262931824</v>
      </c>
      <c r="AS66">
        <v>3.77225661277771</v>
      </c>
      <c r="AT66">
        <v>7.329892635345459</v>
      </c>
      <c r="AU66">
        <v>7.3906502723693848</v>
      </c>
      <c r="AV66">
        <v>9.4786128997802734</v>
      </c>
      <c r="AW66">
        <v>2.1244766712188721</v>
      </c>
      <c r="AX66">
        <v>14.989138603210449</v>
      </c>
      <c r="AY66"/>
      <c r="AZ66"/>
      <c r="BA66"/>
      <c r="BB66"/>
      <c r="BC66"/>
      <c r="BD66">
        <v>0</v>
      </c>
      <c r="BE66">
        <v>0</v>
      </c>
      <c r="BF66">
        <v>5.4415412247180939E-2</v>
      </c>
      <c r="BG66">
        <v>0.10883082449436188</v>
      </c>
      <c r="BH66">
        <v>0.21766164898872375</v>
      </c>
      <c r="BI66">
        <v>0.23818416893482208</v>
      </c>
      <c r="BJ66">
        <v>0.32649248838424683</v>
      </c>
      <c r="BK66">
        <v>5.4415412247180939E-2</v>
      </c>
      <c r="BL66">
        <v>0</v>
      </c>
      <c r="BM66"/>
      <c r="BN66"/>
      <c r="BO66"/>
      <c r="BP66"/>
      <c r="BQ66"/>
      <c r="BR66">
        <v>0</v>
      </c>
      <c r="BS66">
        <v>0</v>
      </c>
      <c r="BT66">
        <v>0</v>
      </c>
      <c r="BU66">
        <v>0</v>
      </c>
      <c r="BV66">
        <v>8.3414167165756226E-3</v>
      </c>
      <c r="BW66">
        <v>-6.7360200919210911E-3</v>
      </c>
      <c r="BX66">
        <v>6.8379249423742294E-3</v>
      </c>
      <c r="BY66">
        <v>5.1259309053421021E-2</v>
      </c>
      <c r="BZ66">
        <v>0</v>
      </c>
      <c r="CA66"/>
      <c r="CB66"/>
      <c r="CC66"/>
      <c r="CD66"/>
      <c r="CE66"/>
      <c r="CF66">
        <v>0</v>
      </c>
      <c r="CG66">
        <v>0</v>
      </c>
      <c r="CH66">
        <v>2.0610241889953613</v>
      </c>
      <c r="CI66">
        <v>21.192449569702148</v>
      </c>
      <c r="CJ66">
        <v>41.179176330566406</v>
      </c>
      <c r="CK66">
        <v>68.43194580078125</v>
      </c>
      <c r="CL66">
        <v>48.858833312988281</v>
      </c>
      <c r="CM66">
        <v>10.622383117675781</v>
      </c>
      <c r="CN66">
        <v>149.89138793945313</v>
      </c>
      <c r="CO66"/>
      <c r="CP66"/>
      <c r="CQ66"/>
      <c r="CR66"/>
      <c r="CS66">
        <v>1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-8.8368358612060547</v>
      </c>
      <c r="CZ66">
        <v>-8.8368406295776367</v>
      </c>
      <c r="DA66">
        <v>-8.8368406295776367</v>
      </c>
      <c r="DB66">
        <v>184</v>
      </c>
      <c r="DC66">
        <v>1146.6666259765625</v>
      </c>
      <c r="DD66">
        <v>0</v>
      </c>
      <c r="DE66">
        <v>45.497230529785156</v>
      </c>
      <c r="DF66">
        <v>28.835626602172852</v>
      </c>
      <c r="DG66">
        <v>0</v>
      </c>
      <c r="DH66">
        <v>0.44999998807907104</v>
      </c>
      <c r="DI66">
        <v>0</v>
      </c>
      <c r="DQ66">
        <v>0.50333333015441895</v>
      </c>
      <c r="DR66">
        <v>1</v>
      </c>
      <c r="DS66">
        <v>0.81560003757476807</v>
      </c>
      <c r="DT66">
        <v>0.13584719598293304</v>
      </c>
      <c r="DU66">
        <v>1.2617200613021851</v>
      </c>
      <c r="DV66">
        <v>7.5751204490661621</v>
      </c>
      <c r="DW66">
        <v>8.8368406295776367</v>
      </c>
      <c r="DX66">
        <v>7.5751204490661621</v>
      </c>
      <c r="DY66">
        <v>178.04747009277344</v>
      </c>
      <c r="DZ66">
        <v>146.89337158203125</v>
      </c>
      <c r="EA66">
        <v>9.2877883911132813</v>
      </c>
      <c r="EB66">
        <v>0.47333332896232605</v>
      </c>
    </row>
    <row r="67" spans="23:132" s="92" customFormat="1">
      <c r="W67"/>
      <c r="X67"/>
      <c r="Y67"/>
      <c r="Z67"/>
      <c r="AA67">
        <v>185</v>
      </c>
      <c r="AB67">
        <v>0.19300000369548798</v>
      </c>
      <c r="AC67">
        <v>0.19300000369548798</v>
      </c>
      <c r="AD67">
        <v>0.1773708164691925</v>
      </c>
      <c r="AE67">
        <v>0.13323672115802765</v>
      </c>
      <c r="AF67">
        <v>0.11251091957092285</v>
      </c>
      <c r="AG67">
        <v>0.11997522413730621</v>
      </c>
      <c r="AH67">
        <v>0.14592131972312927</v>
      </c>
      <c r="AI67">
        <v>0.19679489731788635</v>
      </c>
      <c r="AJ67">
        <v>5.5152501910924911E-2</v>
      </c>
      <c r="AK67">
        <v>0.14958076179027557</v>
      </c>
      <c r="AL67"/>
      <c r="AM67"/>
      <c r="AN67"/>
      <c r="AO67"/>
      <c r="AP67">
        <v>0</v>
      </c>
      <c r="AQ67">
        <v>0</v>
      </c>
      <c r="AR67">
        <v>0.52583795785903931</v>
      </c>
      <c r="AS67">
        <v>5.1526556015014648</v>
      </c>
      <c r="AT67">
        <v>9.2978143692016602</v>
      </c>
      <c r="AU67">
        <v>8.8049554824829102</v>
      </c>
      <c r="AV67">
        <v>12.21573543548584</v>
      </c>
      <c r="AW67">
        <v>2.641019344329834</v>
      </c>
      <c r="AX67">
        <v>15.484749794006348</v>
      </c>
      <c r="AY67"/>
      <c r="AZ67"/>
      <c r="BA67"/>
      <c r="BB67"/>
      <c r="BC67"/>
      <c r="BD67">
        <v>0</v>
      </c>
      <c r="BE67">
        <v>0</v>
      </c>
      <c r="BF67">
        <v>6.0794487595558167E-2</v>
      </c>
      <c r="BG67">
        <v>0.12158897519111633</v>
      </c>
      <c r="BH67">
        <v>0.24317795038223267</v>
      </c>
      <c r="BI67">
        <v>0.17446941137313843</v>
      </c>
      <c r="BJ67">
        <v>0.33917465806007385</v>
      </c>
      <c r="BK67">
        <v>6.0794487595558167E-2</v>
      </c>
      <c r="BL67">
        <v>0</v>
      </c>
      <c r="BM67"/>
      <c r="BN67"/>
      <c r="BO67"/>
      <c r="BP67"/>
      <c r="BQ67"/>
      <c r="BR67">
        <v>0</v>
      </c>
      <c r="BS67">
        <v>0</v>
      </c>
      <c r="BT67">
        <v>0</v>
      </c>
      <c r="BU67">
        <v>0.38062062859535217</v>
      </c>
      <c r="BV67">
        <v>-1.1269061826169491E-2</v>
      </c>
      <c r="BW67">
        <v>-2.1724749822169542E-3</v>
      </c>
      <c r="BX67">
        <v>1.9461037591099739E-3</v>
      </c>
      <c r="BY67">
        <v>2.2288359701633453E-2</v>
      </c>
      <c r="BZ67">
        <v>0</v>
      </c>
      <c r="CA67"/>
      <c r="CB67"/>
      <c r="CC67"/>
      <c r="CD67"/>
      <c r="CE67"/>
      <c r="CF67">
        <v>0</v>
      </c>
      <c r="CG67">
        <v>0</v>
      </c>
      <c r="CH67">
        <v>2.6291904449462891</v>
      </c>
      <c r="CI67">
        <v>28.947500228881836</v>
      </c>
      <c r="CJ67">
        <v>52.234920501708984</v>
      </c>
      <c r="CK67">
        <v>81.527366638183594</v>
      </c>
      <c r="CL67">
        <v>62.96771240234375</v>
      </c>
      <c r="CM67">
        <v>13.205097198486328</v>
      </c>
      <c r="CN67">
        <v>154.84750366210938</v>
      </c>
      <c r="CO67"/>
      <c r="CP67"/>
      <c r="CQ67"/>
      <c r="CR67"/>
      <c r="CS67">
        <v>1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-8.6255369186401367</v>
      </c>
      <c r="CZ67">
        <v>-8.6255397796630859</v>
      </c>
      <c r="DA67">
        <v>-8.6255397796630859</v>
      </c>
      <c r="DB67">
        <v>185</v>
      </c>
      <c r="DC67">
        <v>1170</v>
      </c>
      <c r="DD67">
        <v>0</v>
      </c>
      <c r="DE67">
        <v>54.122768402099609</v>
      </c>
      <c r="DF67">
        <v>36.519866943359375</v>
      </c>
      <c r="DG67">
        <v>0</v>
      </c>
      <c r="DH67">
        <v>0.44999998807907104</v>
      </c>
      <c r="DI67">
        <v>0</v>
      </c>
      <c r="DQ67">
        <v>0.51749998331069946</v>
      </c>
      <c r="DR67">
        <v>1</v>
      </c>
      <c r="DS67">
        <v>0.83640003204345703</v>
      </c>
      <c r="DT67">
        <v>5.0988003611564636E-2</v>
      </c>
      <c r="DU67">
        <v>0.49561071395874023</v>
      </c>
      <c r="DV67">
        <v>8.1299285888671875</v>
      </c>
      <c r="DW67">
        <v>8.6255397796630859</v>
      </c>
      <c r="DX67">
        <v>8.1299285888671875</v>
      </c>
      <c r="DY67">
        <v>186.17739868164063</v>
      </c>
      <c r="DZ67">
        <v>155.02330017089844</v>
      </c>
      <c r="EA67">
        <v>9.7201433181762695</v>
      </c>
      <c r="EB67">
        <v>0.45999997854232788</v>
      </c>
    </row>
    <row r="68" spans="23:132" s="92" customFormat="1">
      <c r="W68"/>
      <c r="X68"/>
      <c r="Y68"/>
      <c r="Z68"/>
      <c r="AA68">
        <v>186</v>
      </c>
      <c r="AB68">
        <v>0.19300000369548798</v>
      </c>
      <c r="AC68">
        <v>0.19300000369548798</v>
      </c>
      <c r="AD68">
        <v>0.1753154993057251</v>
      </c>
      <c r="AE68">
        <v>0.12640832364559174</v>
      </c>
      <c r="AF68">
        <v>0.10233699530363083</v>
      </c>
      <c r="AG68">
        <v>0.11503773927688599</v>
      </c>
      <c r="AH68">
        <v>0.13406218588352203</v>
      </c>
      <c r="AI68">
        <v>0.19381748139858246</v>
      </c>
      <c r="AJ68">
        <v>5.3395338356494904E-2</v>
      </c>
      <c r="AK68">
        <v>0.14701010286808014</v>
      </c>
      <c r="AL68"/>
      <c r="AM68"/>
      <c r="AN68"/>
      <c r="AO68"/>
      <c r="AP68">
        <v>0</v>
      </c>
      <c r="AQ68">
        <v>0</v>
      </c>
      <c r="AR68">
        <v>0.9369012713432312</v>
      </c>
      <c r="AS68">
        <v>6.5183353424072266</v>
      </c>
      <c r="AT68">
        <v>11.332599639892578</v>
      </c>
      <c r="AU68">
        <v>9.7924528121948242</v>
      </c>
      <c r="AV68">
        <v>14.587562561035156</v>
      </c>
      <c r="AW68">
        <v>3.2365026473999023</v>
      </c>
      <c r="AX68">
        <v>15.660466194152832</v>
      </c>
      <c r="AY68"/>
      <c r="AZ68"/>
      <c r="BA68"/>
      <c r="BB68"/>
      <c r="BC68"/>
      <c r="BD68">
        <v>0</v>
      </c>
      <c r="BE68">
        <v>0</v>
      </c>
      <c r="BF68">
        <v>7.5797535479068756E-2</v>
      </c>
      <c r="BG68">
        <v>0.15159507095813751</v>
      </c>
      <c r="BH68">
        <v>0.26330730319023132</v>
      </c>
      <c r="BI68">
        <v>0.12728911638259888</v>
      </c>
      <c r="BJ68">
        <v>0.30621340870857239</v>
      </c>
      <c r="BK68">
        <v>7.5797535479068756E-2</v>
      </c>
      <c r="BL68">
        <v>0</v>
      </c>
      <c r="BM68"/>
      <c r="BN68"/>
      <c r="BO68"/>
      <c r="BP68"/>
      <c r="BQ68"/>
      <c r="BR68">
        <v>0</v>
      </c>
      <c r="BS68">
        <v>0</v>
      </c>
      <c r="BT68">
        <v>0</v>
      </c>
      <c r="BU68">
        <v>0.17760525643825531</v>
      </c>
      <c r="BV68">
        <v>-1.0738786309957504E-2</v>
      </c>
      <c r="BW68">
        <v>-5.9126649284735322E-4</v>
      </c>
      <c r="BX68">
        <v>4.8134193639270961E-4</v>
      </c>
      <c r="BY68">
        <v>6.813383661210537E-3</v>
      </c>
      <c r="BZ68">
        <v>0</v>
      </c>
      <c r="CA68"/>
      <c r="CB68"/>
      <c r="CC68"/>
      <c r="CD68"/>
      <c r="CE68"/>
      <c r="CF68">
        <v>0</v>
      </c>
      <c r="CG68">
        <v>0</v>
      </c>
      <c r="CH68">
        <v>4.6845073699951172</v>
      </c>
      <c r="CI68">
        <v>36.619857788085938</v>
      </c>
      <c r="CJ68">
        <v>63.666294097900391</v>
      </c>
      <c r="CK68">
        <v>90.670852661132813</v>
      </c>
      <c r="CL68">
        <v>75.193626403808594</v>
      </c>
      <c r="CM68">
        <v>16.182512283325195</v>
      </c>
      <c r="CN68">
        <v>156.60466003417969</v>
      </c>
      <c r="CO68"/>
      <c r="CP68"/>
      <c r="CQ68"/>
      <c r="CR68"/>
      <c r="CS68">
        <v>0.96839737892150879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-7.9420509338378906</v>
      </c>
      <c r="CZ68">
        <v>-7.9420514106750488</v>
      </c>
      <c r="DA68">
        <v>-7.9420514106750488</v>
      </c>
      <c r="DB68">
        <v>186</v>
      </c>
      <c r="DC68">
        <v>1193.333251953125</v>
      </c>
      <c r="DD68">
        <v>0</v>
      </c>
      <c r="DE68">
        <v>62.064826965332031</v>
      </c>
      <c r="DF68">
        <v>43.860454559326172</v>
      </c>
      <c r="DG68">
        <v>0</v>
      </c>
      <c r="DH68">
        <v>0.44999998807907104</v>
      </c>
      <c r="DI68">
        <v>0</v>
      </c>
      <c r="DQ68">
        <v>0.53166663646697998</v>
      </c>
      <c r="DR68">
        <v>1</v>
      </c>
      <c r="DS68">
        <v>0.857200026512146</v>
      </c>
      <c r="DT68">
        <v>1.8781555816531181E-2</v>
      </c>
      <c r="DU68">
        <v>0.17571623623371124</v>
      </c>
      <c r="DV68">
        <v>7.7663350105285645</v>
      </c>
      <c r="DW68">
        <v>7.9420514106750488</v>
      </c>
      <c r="DX68">
        <v>8.0197811126708984</v>
      </c>
      <c r="DY68">
        <v>194.19717407226563</v>
      </c>
      <c r="DZ68">
        <v>162.78964233398438</v>
      </c>
      <c r="EA68">
        <v>9.3557872772216797</v>
      </c>
      <c r="EB68">
        <v>0.4466666579246521</v>
      </c>
    </row>
    <row r="69" spans="23:132" s="92" customFormat="1">
      <c r="W69"/>
      <c r="X69"/>
      <c r="Y69"/>
      <c r="Z69"/>
      <c r="AA69">
        <v>187</v>
      </c>
      <c r="AB69">
        <v>0.19300000369548798</v>
      </c>
      <c r="AC69">
        <v>0.19300000369548798</v>
      </c>
      <c r="AD69">
        <v>0.17229463160037994</v>
      </c>
      <c r="AE69">
        <v>0.11913096159696579</v>
      </c>
      <c r="AF69">
        <v>9.3314513564109802E-2</v>
      </c>
      <c r="AG69">
        <v>0.11213526874780655</v>
      </c>
      <c r="AH69">
        <v>0.12480436265468597</v>
      </c>
      <c r="AI69">
        <v>0.19038474559783936</v>
      </c>
      <c r="AJ69">
        <v>5.2642457187175751E-2</v>
      </c>
      <c r="AK69">
        <v>0.14447064697742462</v>
      </c>
      <c r="AL69"/>
      <c r="AM69"/>
      <c r="AN69"/>
      <c r="AO69"/>
      <c r="AP69">
        <v>0</v>
      </c>
      <c r="AQ69">
        <v>0</v>
      </c>
      <c r="AR69">
        <v>1.5410746335983276</v>
      </c>
      <c r="AS69">
        <v>7.973808765411377</v>
      </c>
      <c r="AT69">
        <v>13.13709545135498</v>
      </c>
      <c r="AU69">
        <v>10.372946739196777</v>
      </c>
      <c r="AV69">
        <v>16.439126968383789</v>
      </c>
      <c r="AW69">
        <v>3.9230501651763916</v>
      </c>
      <c r="AX69">
        <v>15.73575496673584</v>
      </c>
      <c r="AY69"/>
      <c r="AZ69"/>
      <c r="BA69"/>
      <c r="BB69"/>
      <c r="BC69"/>
      <c r="BD69">
        <v>0</v>
      </c>
      <c r="BE69">
        <v>0</v>
      </c>
      <c r="BF69">
        <v>9.8070897161960602E-2</v>
      </c>
      <c r="BG69">
        <v>0.1961417943239212</v>
      </c>
      <c r="BH69">
        <v>0.25914755463600159</v>
      </c>
      <c r="BI69">
        <v>8.3174325525760651E-2</v>
      </c>
      <c r="BJ69">
        <v>0.26539453864097595</v>
      </c>
      <c r="BK69">
        <v>9.8070897161960602E-2</v>
      </c>
      <c r="BL69">
        <v>0</v>
      </c>
      <c r="BM69"/>
      <c r="BN69"/>
      <c r="BO69"/>
      <c r="BP69"/>
      <c r="BQ69"/>
      <c r="BR69">
        <v>0</v>
      </c>
      <c r="BS69">
        <v>0</v>
      </c>
      <c r="BT69">
        <v>0</v>
      </c>
      <c r="BU69">
        <v>8.0632336437702179E-2</v>
      </c>
      <c r="BV69">
        <v>-5.2320417016744614E-3</v>
      </c>
      <c r="BW69">
        <v>-1.6621970280539244E-4</v>
      </c>
      <c r="BX69">
        <v>1.2419071572367102E-4</v>
      </c>
      <c r="BY69">
        <v>1.7432488966733217E-3</v>
      </c>
      <c r="BZ69">
        <v>0</v>
      </c>
      <c r="CA69"/>
      <c r="CB69"/>
      <c r="CC69"/>
      <c r="CD69"/>
      <c r="CE69"/>
      <c r="CF69">
        <v>0</v>
      </c>
      <c r="CG69">
        <v>0</v>
      </c>
      <c r="CH69">
        <v>7.7053747177124023</v>
      </c>
      <c r="CI69">
        <v>44.796669006347656</v>
      </c>
      <c r="CJ69">
        <v>73.803916931152344</v>
      </c>
      <c r="CK69">
        <v>96.045799255371094</v>
      </c>
      <c r="CL69">
        <v>84.737770080566406</v>
      </c>
      <c r="CM69">
        <v>19.615249633789063</v>
      </c>
      <c r="CN69">
        <v>157.3575439453125</v>
      </c>
      <c r="CO69"/>
      <c r="CP69"/>
      <c r="CQ69"/>
      <c r="CR69"/>
      <c r="CS69">
        <v>0.84369874000549316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-7.0580244064331055</v>
      </c>
      <c r="CZ69">
        <v>-7.0580368041992188</v>
      </c>
      <c r="DA69">
        <v>-7.0580368041992188</v>
      </c>
      <c r="DB69">
        <v>187</v>
      </c>
      <c r="DC69">
        <v>1216.6666259765625</v>
      </c>
      <c r="DD69">
        <v>0</v>
      </c>
      <c r="DE69">
        <v>69.122856140136719</v>
      </c>
      <c r="DF69">
        <v>50.460399627685547</v>
      </c>
      <c r="DG69">
        <v>0</v>
      </c>
      <c r="DH69">
        <v>0.44999998807907104</v>
      </c>
      <c r="DI69">
        <v>0</v>
      </c>
      <c r="DQ69">
        <v>0.54583334922790527</v>
      </c>
      <c r="DR69">
        <v>1</v>
      </c>
      <c r="DS69">
        <v>0.87800002098083496</v>
      </c>
      <c r="DT69">
        <v>7.9869609326124191E-3</v>
      </c>
      <c r="DU69">
        <v>7.5288057327270508E-2</v>
      </c>
      <c r="DV69">
        <v>6.9827489852905273</v>
      </c>
      <c r="DW69">
        <v>7.0580368041992188</v>
      </c>
      <c r="DX69">
        <v>8.2763538360595703</v>
      </c>
      <c r="DY69">
        <v>202.47352600097656</v>
      </c>
      <c r="DZ69">
        <v>169.77238464355469</v>
      </c>
      <c r="EA69">
        <v>9.4263706207275391</v>
      </c>
      <c r="EB69">
        <v>0.43333333730697632</v>
      </c>
    </row>
    <row r="70" spans="23:132" s="92" customFormat="1">
      <c r="W70"/>
      <c r="X70"/>
      <c r="Y70"/>
      <c r="Z70"/>
      <c r="AA70">
        <v>188</v>
      </c>
      <c r="AB70">
        <v>0.19300000369548798</v>
      </c>
      <c r="AC70">
        <v>0.19300000369548798</v>
      </c>
      <c r="AD70">
        <v>0.16895438730716705</v>
      </c>
      <c r="AE70">
        <v>0.11204228550195694</v>
      </c>
      <c r="AF70">
        <v>8.6705923080444336E-2</v>
      </c>
      <c r="AG70">
        <v>0.11088719964027405</v>
      </c>
      <c r="AH70">
        <v>0.11902324855327606</v>
      </c>
      <c r="AI70">
        <v>0.18690939247608185</v>
      </c>
      <c r="AJ70">
        <v>5.2359752357006073E-2</v>
      </c>
      <c r="AK70">
        <v>0.14205950498580933</v>
      </c>
      <c r="AL70"/>
      <c r="AM70"/>
      <c r="AN70"/>
      <c r="AO70"/>
      <c r="AP70">
        <v>0</v>
      </c>
      <c r="AQ70">
        <v>0</v>
      </c>
      <c r="AR70">
        <v>2.2091231346130371</v>
      </c>
      <c r="AS70">
        <v>9.3915443420410156</v>
      </c>
      <c r="AT70">
        <v>14.458813667297363</v>
      </c>
      <c r="AU70">
        <v>10.622560501098633</v>
      </c>
      <c r="AV70">
        <v>17.595348358154297</v>
      </c>
      <c r="AW70">
        <v>4.6181201934814453</v>
      </c>
      <c r="AX70">
        <v>15.764023780822754</v>
      </c>
      <c r="AY70"/>
      <c r="AZ70"/>
      <c r="BA70"/>
      <c r="BB70"/>
      <c r="BC70"/>
      <c r="BD70">
        <v>0</v>
      </c>
      <c r="BE70">
        <v>0</v>
      </c>
      <c r="BF70">
        <v>0.12610957026481628</v>
      </c>
      <c r="BG70">
        <v>0.25221914052963257</v>
      </c>
      <c r="BH70">
        <v>0.24026012420654297</v>
      </c>
      <c r="BI70">
        <v>4.5332919806241989E-2</v>
      </c>
      <c r="BJ70">
        <v>0.20996867120265961</v>
      </c>
      <c r="BK70">
        <v>0.12610957026481628</v>
      </c>
      <c r="BL70">
        <v>0</v>
      </c>
      <c r="BM70"/>
      <c r="BN70"/>
      <c r="BO70"/>
      <c r="BP70"/>
      <c r="BQ70"/>
      <c r="BR70">
        <v>0</v>
      </c>
      <c r="BS70">
        <v>0</v>
      </c>
      <c r="BT70">
        <v>0</v>
      </c>
      <c r="BU70">
        <v>2.6613563299179077E-2</v>
      </c>
      <c r="BV70">
        <v>-1.7955718794837594E-3</v>
      </c>
      <c r="BW70">
        <v>-6.1250269936863333E-5</v>
      </c>
      <c r="BX70">
        <v>3.8147270970512182E-5</v>
      </c>
      <c r="BY70">
        <v>4.09575121011585E-4</v>
      </c>
      <c r="BZ70">
        <v>0</v>
      </c>
      <c r="CA70"/>
      <c r="CB70"/>
      <c r="CC70"/>
      <c r="CD70"/>
      <c r="CE70"/>
      <c r="CF70">
        <v>0</v>
      </c>
      <c r="CG70">
        <v>0</v>
      </c>
      <c r="CH70">
        <v>11.045619010925293</v>
      </c>
      <c r="CI70">
        <v>52.761474609375</v>
      </c>
      <c r="CJ70">
        <v>81.229301452636719</v>
      </c>
      <c r="CK70">
        <v>98.357040405273438</v>
      </c>
      <c r="CL70">
        <v>90.697685241699219</v>
      </c>
      <c r="CM70">
        <v>23.090602874755859</v>
      </c>
      <c r="CN70">
        <v>157.64024353027344</v>
      </c>
      <c r="CO70"/>
      <c r="CP70"/>
      <c r="CQ70"/>
      <c r="CR70"/>
      <c r="CS70">
        <v>0.73288023471832275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-5.5366902351379395</v>
      </c>
      <c r="CZ70">
        <v>-5.5366826057434082</v>
      </c>
      <c r="DA70">
        <v>-5.5366826057434082</v>
      </c>
      <c r="DB70">
        <v>188</v>
      </c>
      <c r="DC70">
        <v>1240</v>
      </c>
      <c r="DD70">
        <v>0</v>
      </c>
      <c r="DE70">
        <v>74.659538269042969</v>
      </c>
      <c r="DF70">
        <v>55.666839599609375</v>
      </c>
      <c r="DG70">
        <v>0</v>
      </c>
      <c r="DH70">
        <v>0.44999998807907104</v>
      </c>
      <c r="DI70">
        <v>0</v>
      </c>
      <c r="DQ70">
        <v>0.56000000238418579</v>
      </c>
      <c r="DR70">
        <v>1</v>
      </c>
      <c r="DS70">
        <v>0.89880001544952393</v>
      </c>
      <c r="DT70">
        <v>3.3806671854108572E-3</v>
      </c>
      <c r="DU70">
        <v>2.8270453214645386E-2</v>
      </c>
      <c r="DV70">
        <v>5.5084123611450195</v>
      </c>
      <c r="DW70">
        <v>5.5366826057434082</v>
      </c>
      <c r="DX70">
        <v>7.5161151885986328</v>
      </c>
      <c r="DY70">
        <v>209.98963928222656</v>
      </c>
      <c r="DZ70">
        <v>175.28079223632813</v>
      </c>
      <c r="EA70">
        <v>8.3623886108398438</v>
      </c>
      <c r="EB70">
        <v>0.41999998688697815</v>
      </c>
    </row>
    <row r="71" spans="23:132" s="92" customFormat="1">
      <c r="W71"/>
      <c r="X71"/>
      <c r="Y71"/>
      <c r="Z71"/>
      <c r="AA71">
        <v>189</v>
      </c>
      <c r="AB71">
        <v>0.19300000369548798</v>
      </c>
      <c r="AC71">
        <v>0.19300000369548798</v>
      </c>
      <c r="AD71">
        <v>0.16432690620422363</v>
      </c>
      <c r="AE71">
        <v>0.10406773537397385</v>
      </c>
      <c r="AF71">
        <v>8.038010448217392E-2</v>
      </c>
      <c r="AG71">
        <v>0.11019503325223923</v>
      </c>
      <c r="AH71">
        <v>0.11431935429573059</v>
      </c>
      <c r="AI71">
        <v>0.18227294087409973</v>
      </c>
      <c r="AJ71">
        <v>5.2171789109706879E-2</v>
      </c>
      <c r="AK71">
        <v>0.13890588283538818</v>
      </c>
      <c r="AL71"/>
      <c r="AM71"/>
      <c r="AN71"/>
      <c r="AO71"/>
      <c r="AP71">
        <v>0</v>
      </c>
      <c r="AQ71">
        <v>0</v>
      </c>
      <c r="AR71">
        <v>3.1346189975738525</v>
      </c>
      <c r="AS71">
        <v>10.986454963684082</v>
      </c>
      <c r="AT71">
        <v>15.723977088928223</v>
      </c>
      <c r="AU71">
        <v>10.760993957519531</v>
      </c>
      <c r="AV71">
        <v>18.536128997802734</v>
      </c>
      <c r="AW71">
        <v>5.5454106330871582</v>
      </c>
      <c r="AX71">
        <v>15.782819747924805</v>
      </c>
      <c r="AY71"/>
      <c r="AZ71"/>
      <c r="BA71"/>
      <c r="BB71"/>
      <c r="BC71"/>
      <c r="BD71">
        <v>0</v>
      </c>
      <c r="BE71">
        <v>0</v>
      </c>
      <c r="BF71">
        <v>0.16007517278194427</v>
      </c>
      <c r="BG71">
        <v>0.27497142553329468</v>
      </c>
      <c r="BH71">
        <v>0.21852529048919678</v>
      </c>
      <c r="BI71">
        <v>2.3908901959657669E-2</v>
      </c>
      <c r="BJ71">
        <v>0.16244402527809143</v>
      </c>
      <c r="BK71">
        <v>0.16007517278194427</v>
      </c>
      <c r="BL71">
        <v>0</v>
      </c>
      <c r="BM71"/>
      <c r="BN71"/>
      <c r="BO71"/>
      <c r="BP71"/>
      <c r="BQ71"/>
      <c r="BR71">
        <v>0</v>
      </c>
      <c r="BS71">
        <v>0</v>
      </c>
      <c r="BT71">
        <v>0</v>
      </c>
      <c r="BU71">
        <v>1.6710691852495074E-3</v>
      </c>
      <c r="BV71">
        <v>-5.8514898410066962E-4</v>
      </c>
      <c r="BW71">
        <v>-3.447626659180969E-5</v>
      </c>
      <c r="BX71">
        <v>1.3885329281038139E-5</v>
      </c>
      <c r="BY71">
        <v>1.2179292389191687E-4</v>
      </c>
      <c r="BZ71">
        <v>0</v>
      </c>
      <c r="CA71"/>
      <c r="CB71"/>
      <c r="CC71"/>
      <c r="CD71"/>
      <c r="CE71"/>
      <c r="CF71">
        <v>0</v>
      </c>
      <c r="CG71">
        <v>0</v>
      </c>
      <c r="CH71">
        <v>15.673099517822266</v>
      </c>
      <c r="CI71">
        <v>61.721641540527344</v>
      </c>
      <c r="CJ71">
        <v>88.336959838867188</v>
      </c>
      <c r="CK71">
        <v>99.638824462890625</v>
      </c>
      <c r="CL71">
        <v>95.54705810546875</v>
      </c>
      <c r="CM71">
        <v>27.727054595947266</v>
      </c>
      <c r="CN71">
        <v>157.82821655273438</v>
      </c>
      <c r="CO71"/>
      <c r="CP71"/>
      <c r="CQ71"/>
      <c r="CR71"/>
      <c r="CS71">
        <v>0.64594846963882446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-5.8108716011047363</v>
      </c>
      <c r="CZ71">
        <v>-5.8108701705932617</v>
      </c>
      <c r="DA71">
        <v>-5.8108701705932617</v>
      </c>
      <c r="DB71">
        <v>189</v>
      </c>
      <c r="DC71">
        <v>1263.333251953125</v>
      </c>
      <c r="DD71">
        <v>0</v>
      </c>
      <c r="DE71">
        <v>80.47039794921875</v>
      </c>
      <c r="DF71">
        <v>61.141376495361328</v>
      </c>
      <c r="DG71">
        <v>0</v>
      </c>
      <c r="DH71">
        <v>0.44999998807907104</v>
      </c>
      <c r="DI71">
        <v>0</v>
      </c>
      <c r="DQ71">
        <v>0.57416665554046631</v>
      </c>
      <c r="DR71">
        <v>1</v>
      </c>
      <c r="DS71">
        <v>0.91960006952285767</v>
      </c>
      <c r="DT71">
        <v>1.9276788225397468E-3</v>
      </c>
      <c r="DU71">
        <v>1.8796278163790703E-2</v>
      </c>
      <c r="DV71">
        <v>5.7920737266540527</v>
      </c>
      <c r="DW71">
        <v>5.8108701705932617</v>
      </c>
      <c r="DX71">
        <v>8.9667730331420898</v>
      </c>
      <c r="DY71">
        <v>218.95640563964844</v>
      </c>
      <c r="DZ71">
        <v>181.07286071777344</v>
      </c>
      <c r="EA71">
        <v>9.7507314682006836</v>
      </c>
      <c r="EB71">
        <v>0.40666666626930237</v>
      </c>
    </row>
    <row r="72" spans="23:132" s="92" customFormat="1">
      <c r="W72"/>
      <c r="X72"/>
      <c r="Y72"/>
      <c r="Z72"/>
      <c r="AA72">
        <v>190</v>
      </c>
      <c r="AB72">
        <v>0.19300000369548798</v>
      </c>
      <c r="AC72">
        <v>0.19300000369548798</v>
      </c>
      <c r="AD72">
        <v>0.18000000715255737</v>
      </c>
      <c r="AE72">
        <v>0.15899999439716339</v>
      </c>
      <c r="AF72">
        <v>0.15899999439716339</v>
      </c>
      <c r="AG72">
        <v>0.164000004529953</v>
      </c>
      <c r="AH72">
        <v>0.2070000022649765</v>
      </c>
      <c r="AI72">
        <v>0.20999999344348907</v>
      </c>
      <c r="AJ72">
        <v>0.20999999344348907</v>
      </c>
      <c r="AK72">
        <v>0.20999999344348907</v>
      </c>
      <c r="AL72"/>
      <c r="AM72"/>
      <c r="AN72"/>
      <c r="AO72"/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/>
      <c r="AZ72"/>
      <c r="BA72"/>
      <c r="BB72"/>
      <c r="BC72"/>
      <c r="BD72">
        <v>0</v>
      </c>
      <c r="BE72">
        <v>0</v>
      </c>
      <c r="BF72">
        <v>0.21013833582401276</v>
      </c>
      <c r="BG72">
        <v>0.29249995946884155</v>
      </c>
      <c r="BH72">
        <v>0.1782437264919281</v>
      </c>
      <c r="BI72">
        <v>6.8996446207165718E-3</v>
      </c>
      <c r="BJ72">
        <v>0.10208003968000412</v>
      </c>
      <c r="BK72">
        <v>0.21013833582401276</v>
      </c>
      <c r="BL72">
        <v>0</v>
      </c>
      <c r="BM72"/>
      <c r="BN72"/>
      <c r="BO72"/>
      <c r="BP72"/>
      <c r="BQ72"/>
      <c r="BR72">
        <v>5.3472533226013184</v>
      </c>
      <c r="BS72">
        <v>5.3472533226013184</v>
      </c>
      <c r="BT72">
        <v>5.3472528457641602</v>
      </c>
      <c r="BU72">
        <v>9.4339809417724609</v>
      </c>
      <c r="BV72">
        <v>21.74571418762207</v>
      </c>
      <c r="BW72">
        <v>38.277290344238281</v>
      </c>
      <c r="BX72">
        <v>49.069541931152344</v>
      </c>
      <c r="BY72">
        <v>68.068183898925781</v>
      </c>
      <c r="BZ72">
        <v>74.565704345703125</v>
      </c>
      <c r="CA72"/>
      <c r="CB72"/>
      <c r="CC72"/>
      <c r="CD72"/>
      <c r="CE72"/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/>
      <c r="CP72"/>
      <c r="CQ72"/>
      <c r="CR72"/>
      <c r="CS72">
        <v>0.55471193790435791</v>
      </c>
      <c r="CT72">
        <v>0</v>
      </c>
      <c r="CU72">
        <v>0.20000004768371582</v>
      </c>
      <c r="CV72">
        <v>1</v>
      </c>
      <c r="CW72">
        <v>90.355728149414063</v>
      </c>
      <c r="CX72">
        <v>-5.3472533226013184</v>
      </c>
      <c r="CY72">
        <v>80.470413208007813</v>
      </c>
      <c r="CZ72">
        <v>-4.5380697250366211</v>
      </c>
      <c r="DA72">
        <v>80.470405578613281</v>
      </c>
      <c r="DB72">
        <v>190</v>
      </c>
      <c r="DC72">
        <v>1286.6666259765625</v>
      </c>
      <c r="DD72">
        <v>0</v>
      </c>
      <c r="DE72">
        <v>0</v>
      </c>
      <c r="DF72">
        <v>0</v>
      </c>
      <c r="DG72">
        <v>90.355728149414063</v>
      </c>
      <c r="DH72">
        <v>0.44999998807907104</v>
      </c>
      <c r="DI72">
        <v>0</v>
      </c>
      <c r="DQ72">
        <v>0.58833330869674683</v>
      </c>
      <c r="DR72">
        <v>1</v>
      </c>
      <c r="DS72">
        <v>0.94040006399154663</v>
      </c>
      <c r="DT72">
        <v>8.2957511767745018E-4</v>
      </c>
      <c r="DU72">
        <v>7.2053754702210426E-3</v>
      </c>
      <c r="DV72">
        <v>4.5308642387390137</v>
      </c>
      <c r="DW72">
        <v>4.5380697250366211</v>
      </c>
      <c r="DX72">
        <v>8.1679592132568359</v>
      </c>
      <c r="DY72">
        <v>227.12435913085938</v>
      </c>
      <c r="DZ72">
        <v>185.60372924804688</v>
      </c>
      <c r="EA72">
        <v>8.6856212615966797</v>
      </c>
      <c r="EB72">
        <v>0.3933333158493042</v>
      </c>
    </row>
    <row r="73" spans="23:132" s="92" customFormat="1">
      <c r="W73"/>
      <c r="X73"/>
      <c r="Y73"/>
      <c r="Z73"/>
      <c r="AA73">
        <v>191</v>
      </c>
      <c r="AB73">
        <v>0.19300000369548798</v>
      </c>
      <c r="AC73">
        <v>0.19233213365077972</v>
      </c>
      <c r="AD73">
        <v>0.18000000715255737</v>
      </c>
      <c r="AE73">
        <v>0.15899999439716339</v>
      </c>
      <c r="AF73">
        <v>0.14682184159755707</v>
      </c>
      <c r="AG73">
        <v>0.15568743646144867</v>
      </c>
      <c r="AH73">
        <v>0.19692093133926392</v>
      </c>
      <c r="AI73">
        <v>0.20722410082817078</v>
      </c>
      <c r="AJ73">
        <v>0.18757468461990356</v>
      </c>
      <c r="AK73">
        <v>0.20067429542541504</v>
      </c>
      <c r="AL73"/>
      <c r="AM73"/>
      <c r="AN73"/>
      <c r="AO73"/>
      <c r="AP73">
        <v>0</v>
      </c>
      <c r="AQ73">
        <v>0.13357403874397278</v>
      </c>
      <c r="AR73">
        <v>0</v>
      </c>
      <c r="AS73">
        <v>0</v>
      </c>
      <c r="AT73">
        <v>2.4356303215026855</v>
      </c>
      <c r="AU73">
        <v>1.6625134944915771</v>
      </c>
      <c r="AV73">
        <v>2.0158140659332275</v>
      </c>
      <c r="AW73">
        <v>0.55517858266830444</v>
      </c>
      <c r="AX73">
        <v>2.2425308227539063</v>
      </c>
      <c r="AY73"/>
      <c r="AZ73"/>
      <c r="BA73"/>
      <c r="BB73"/>
      <c r="BC73"/>
      <c r="BD73">
        <v>0</v>
      </c>
      <c r="BE73">
        <v>5.2631575614213943E-2</v>
      </c>
      <c r="BF73">
        <v>5.2631575614213943E-2</v>
      </c>
      <c r="BG73">
        <v>5.2631575614213943E-2</v>
      </c>
      <c r="BH73">
        <v>0.21052630245685577</v>
      </c>
      <c r="BI73">
        <v>0.26315787434577942</v>
      </c>
      <c r="BJ73">
        <v>0.31578946113586426</v>
      </c>
      <c r="BK73">
        <v>5.2631575614213943E-2</v>
      </c>
      <c r="BL73">
        <v>0</v>
      </c>
      <c r="BM73"/>
      <c r="BN73"/>
      <c r="BO73"/>
      <c r="BP73"/>
      <c r="BQ73"/>
      <c r="BR73">
        <v>0</v>
      </c>
      <c r="BS73">
        <v>0</v>
      </c>
      <c r="BT73">
        <v>0.22889664769172668</v>
      </c>
      <c r="BU73">
        <v>0.59136760234832764</v>
      </c>
      <c r="BV73">
        <v>0.95383816957473755</v>
      </c>
      <c r="BW73">
        <v>-3.1905066221952438E-2</v>
      </c>
      <c r="BX73">
        <v>0.11793725937604904</v>
      </c>
      <c r="BY73">
        <v>0.27695357799530029</v>
      </c>
      <c r="BZ73">
        <v>8.4244683384895325E-2</v>
      </c>
      <c r="CA73"/>
      <c r="CB73"/>
      <c r="CC73"/>
      <c r="CD73"/>
      <c r="CE73"/>
      <c r="CF73">
        <v>0</v>
      </c>
      <c r="CG73">
        <v>0.71813982725143433</v>
      </c>
      <c r="CH73">
        <v>0</v>
      </c>
      <c r="CI73">
        <v>0</v>
      </c>
      <c r="CJ73">
        <v>13.683319091796875</v>
      </c>
      <c r="CK73">
        <v>15.393643379211426</v>
      </c>
      <c r="CL73">
        <v>10.39079475402832</v>
      </c>
      <c r="CM73">
        <v>2.7758927345275879</v>
      </c>
      <c r="CN73">
        <v>22.425310134887695</v>
      </c>
      <c r="CO73"/>
      <c r="CP73"/>
      <c r="CQ73"/>
      <c r="CR73"/>
      <c r="CS73">
        <v>1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-9.0452432632446289</v>
      </c>
      <c r="CZ73">
        <v>-9.0452480316162109</v>
      </c>
      <c r="DA73">
        <v>-9.0452480316162109</v>
      </c>
      <c r="DB73">
        <v>191</v>
      </c>
      <c r="DC73">
        <v>1310</v>
      </c>
      <c r="DD73">
        <v>0</v>
      </c>
      <c r="DE73">
        <v>9.0452413558959961</v>
      </c>
      <c r="DF73">
        <v>5.4684162139892578</v>
      </c>
      <c r="DG73">
        <v>0</v>
      </c>
      <c r="DH73">
        <v>0.44999998807907104</v>
      </c>
      <c r="DI73">
        <v>0</v>
      </c>
      <c r="DQ73">
        <v>0.60249996185302734</v>
      </c>
      <c r="DR73">
        <v>1</v>
      </c>
      <c r="DS73">
        <v>0.9612000584602356</v>
      </c>
      <c r="DT73">
        <v>0.30122774839401245</v>
      </c>
      <c r="DU73">
        <v>2.1582856178283691</v>
      </c>
      <c r="DV73">
        <v>6.8869624137878418</v>
      </c>
      <c r="DW73">
        <v>9.0452480316162109</v>
      </c>
      <c r="DX73">
        <v>6.8869624137878418</v>
      </c>
      <c r="DY73">
        <v>234.01132202148438</v>
      </c>
      <c r="DZ73">
        <v>192.49069213867188</v>
      </c>
      <c r="EA73">
        <v>7.1649627685546875</v>
      </c>
      <c r="EB73">
        <v>0.37999999523162842</v>
      </c>
    </row>
    <row r="74" spans="23:132" s="92" customFormat="1">
      <c r="W74"/>
      <c r="X74"/>
      <c r="Y74"/>
      <c r="Z74"/>
      <c r="AA74">
        <v>192</v>
      </c>
      <c r="AB74">
        <v>0.19300000369548798</v>
      </c>
      <c r="AC74">
        <v>0.19300000369548798</v>
      </c>
      <c r="AD74">
        <v>0.15494222939014435</v>
      </c>
      <c r="AE74">
        <v>0.15814459323883057</v>
      </c>
      <c r="AF74">
        <v>0.13804161548614502</v>
      </c>
      <c r="AG74">
        <v>0.14655971527099609</v>
      </c>
      <c r="AH74">
        <v>0.18614862859249115</v>
      </c>
      <c r="AI74">
        <v>0.20413674414157867</v>
      </c>
      <c r="AJ74">
        <v>0.16840784251689911</v>
      </c>
      <c r="AK74">
        <v>0.19222711026668549</v>
      </c>
      <c r="AL74"/>
      <c r="AM74"/>
      <c r="AN74"/>
      <c r="AO74"/>
      <c r="AP74">
        <v>0</v>
      </c>
      <c r="AQ74">
        <v>0</v>
      </c>
      <c r="AR74">
        <v>5.0115537643432617</v>
      </c>
      <c r="AS74">
        <v>0.17108027637004852</v>
      </c>
      <c r="AT74">
        <v>4.1916756629943848</v>
      </c>
      <c r="AU74">
        <v>3.4880578517913818</v>
      </c>
      <c r="AV74">
        <v>4.1702742576599121</v>
      </c>
      <c r="AW74">
        <v>1.1726499795913696</v>
      </c>
      <c r="AX74">
        <v>4.1592154502868652</v>
      </c>
      <c r="AY74"/>
      <c r="AZ74"/>
      <c r="BA74"/>
      <c r="BB74"/>
      <c r="BC74"/>
      <c r="BD74">
        <v>0</v>
      </c>
      <c r="BE74">
        <v>5.2631575614213943E-2</v>
      </c>
      <c r="BF74">
        <v>5.2631575614213943E-2</v>
      </c>
      <c r="BG74">
        <v>5.2631575614213943E-2</v>
      </c>
      <c r="BH74">
        <v>0.21052630245685577</v>
      </c>
      <c r="BI74">
        <v>0.26315787434577942</v>
      </c>
      <c r="BJ74">
        <v>0.31578946113586426</v>
      </c>
      <c r="BK74">
        <v>5.2631575614213943E-2</v>
      </c>
      <c r="BL74">
        <v>0</v>
      </c>
      <c r="BM74"/>
      <c r="BN74"/>
      <c r="BO74"/>
      <c r="BP74"/>
      <c r="BQ74"/>
      <c r="BR74">
        <v>4.1164107322692871</v>
      </c>
      <c r="BS74">
        <v>4.1164107322692871</v>
      </c>
      <c r="BT74">
        <v>4.630770206451416</v>
      </c>
      <c r="BU74">
        <v>0</v>
      </c>
      <c r="BV74">
        <v>0.20970472693443298</v>
      </c>
      <c r="BW74">
        <v>-2.3205453529953957E-2</v>
      </c>
      <c r="BX74">
        <v>5.5170804262161255E-2</v>
      </c>
      <c r="BY74">
        <v>0.18541304767131805</v>
      </c>
      <c r="BZ74">
        <v>-5.1274310797452927E-2</v>
      </c>
      <c r="CA74"/>
      <c r="CB74"/>
      <c r="CC74"/>
      <c r="CD74"/>
      <c r="CE74"/>
      <c r="CF74">
        <v>0</v>
      </c>
      <c r="CG74">
        <v>0</v>
      </c>
      <c r="CH74">
        <v>25.057775497436523</v>
      </c>
      <c r="CI74">
        <v>0.9611249566078186</v>
      </c>
      <c r="CJ74">
        <v>23.548742294311523</v>
      </c>
      <c r="CK74">
        <v>32.296829223632813</v>
      </c>
      <c r="CL74">
        <v>21.496261596679688</v>
      </c>
      <c r="CM74">
        <v>5.8632497787475586</v>
      </c>
      <c r="CN74">
        <v>41.592151641845703</v>
      </c>
      <c r="CO74"/>
      <c r="CP74"/>
      <c r="CQ74"/>
      <c r="CR74"/>
      <c r="CS74">
        <v>1</v>
      </c>
      <c r="CT74">
        <v>0</v>
      </c>
      <c r="CU74">
        <v>0</v>
      </c>
      <c r="CV74">
        <v>0</v>
      </c>
      <c r="CW74">
        <v>0</v>
      </c>
      <c r="CX74">
        <v>-4.1164107322692871</v>
      </c>
      <c r="CY74">
        <v>-13.319283485412598</v>
      </c>
      <c r="CZ74">
        <v>-9.202855110168457</v>
      </c>
      <c r="DA74">
        <v>-13.319266319274902</v>
      </c>
      <c r="DB74">
        <v>192</v>
      </c>
      <c r="DC74">
        <v>1333.333251953125</v>
      </c>
      <c r="DD74">
        <v>0</v>
      </c>
      <c r="DE74">
        <v>22.364507675170898</v>
      </c>
      <c r="DF74">
        <v>14.634479522705078</v>
      </c>
      <c r="DG74">
        <v>0</v>
      </c>
      <c r="DH74">
        <v>0.44999998807907104</v>
      </c>
      <c r="DI74">
        <v>0</v>
      </c>
      <c r="DQ74">
        <v>0.61666667461395264</v>
      </c>
      <c r="DR74">
        <v>1</v>
      </c>
      <c r="DS74">
        <v>0.98200005292892456</v>
      </c>
      <c r="DT74">
        <v>0.26711314916610718</v>
      </c>
      <c r="DU74">
        <v>1.9679590463638306</v>
      </c>
      <c r="DV74">
        <v>7.234896183013916</v>
      </c>
      <c r="DW74">
        <v>9.202855110168457</v>
      </c>
      <c r="DX74">
        <v>7.234896183013916</v>
      </c>
      <c r="DY74">
        <v>241.2462158203125</v>
      </c>
      <c r="DZ74">
        <v>199.7255859375</v>
      </c>
      <c r="EA74">
        <v>7.3675107955932617</v>
      </c>
      <c r="EB74">
        <v>0.36666667461395264</v>
      </c>
    </row>
    <row r="75" spans="23:132" s="92" customFormat="1">
      <c r="W75"/>
      <c r="X75"/>
      <c r="Y75"/>
      <c r="Z75"/>
      <c r="AA75">
        <v>193</v>
      </c>
      <c r="AB75">
        <v>0.19300000369548798</v>
      </c>
      <c r="AC75">
        <v>0.19050639867782593</v>
      </c>
      <c r="AD75">
        <v>0.1567569375038147</v>
      </c>
      <c r="AE75">
        <v>0.15154135227203369</v>
      </c>
      <c r="AF75">
        <v>0.12779191136360168</v>
      </c>
      <c r="AG75">
        <v>0.13428321480751038</v>
      </c>
      <c r="AH75">
        <v>0.17163188755512238</v>
      </c>
      <c r="AI75">
        <v>0.20090290904045105</v>
      </c>
      <c r="AJ75">
        <v>0.14328183233737946</v>
      </c>
      <c r="AK75">
        <v>0.18169587850570679</v>
      </c>
      <c r="AL75"/>
      <c r="AM75"/>
      <c r="AN75"/>
      <c r="AO75"/>
      <c r="AP75">
        <v>0</v>
      </c>
      <c r="AQ75">
        <v>0.49872115254402161</v>
      </c>
      <c r="AR75">
        <v>4.6486124992370605</v>
      </c>
      <c r="AS75">
        <v>1.4917287826538086</v>
      </c>
      <c r="AT75">
        <v>6.2416162490844727</v>
      </c>
      <c r="AU75">
        <v>5.9433574676513672</v>
      </c>
      <c r="AV75">
        <v>7.0736227035522461</v>
      </c>
      <c r="AW75">
        <v>1.8194169998168945</v>
      </c>
      <c r="AX75">
        <v>6.6718158721923828</v>
      </c>
      <c r="AY75"/>
      <c r="AZ75"/>
      <c r="BA75"/>
      <c r="BB75"/>
      <c r="BC75"/>
      <c r="BD75">
        <v>0</v>
      </c>
      <c r="BE75">
        <v>5.2631575614213943E-2</v>
      </c>
      <c r="BF75">
        <v>5.2631575614213943E-2</v>
      </c>
      <c r="BG75">
        <v>5.2631575614213943E-2</v>
      </c>
      <c r="BH75">
        <v>0.21052630245685577</v>
      </c>
      <c r="BI75">
        <v>0.26315787434577942</v>
      </c>
      <c r="BJ75">
        <v>0.31578946113586426</v>
      </c>
      <c r="BK75">
        <v>5.2631575614213943E-2</v>
      </c>
      <c r="BL75">
        <v>0</v>
      </c>
      <c r="BM75"/>
      <c r="BN75"/>
      <c r="BO75"/>
      <c r="BP75"/>
      <c r="BQ75"/>
      <c r="BR75">
        <v>0</v>
      </c>
      <c r="BS75">
        <v>0</v>
      </c>
      <c r="BT75">
        <v>0</v>
      </c>
      <c r="BU75">
        <v>0.86166244745254517</v>
      </c>
      <c r="BV75">
        <v>3.9736043661832809E-2</v>
      </c>
      <c r="BW75">
        <v>-1.5323634259402752E-2</v>
      </c>
      <c r="BX75">
        <v>2.2979214787483215E-2</v>
      </c>
      <c r="BY75">
        <v>0.11195673793554306</v>
      </c>
      <c r="BZ75">
        <v>-3.6090608686208725E-2</v>
      </c>
      <c r="CA75"/>
      <c r="CB75"/>
      <c r="CC75"/>
      <c r="CD75"/>
      <c r="CE75"/>
      <c r="CF75">
        <v>0</v>
      </c>
      <c r="CG75">
        <v>2.68129563331604</v>
      </c>
      <c r="CH75">
        <v>23.243066787719727</v>
      </c>
      <c r="CI75">
        <v>8.3804969787597656</v>
      </c>
      <c r="CJ75">
        <v>35.065265655517578</v>
      </c>
      <c r="CK75">
        <v>55.031085968017578</v>
      </c>
      <c r="CL75">
        <v>36.461971282958984</v>
      </c>
      <c r="CM75">
        <v>9.0970849990844727</v>
      </c>
      <c r="CN75">
        <v>66.718162536621094</v>
      </c>
      <c r="CO75"/>
      <c r="CP75"/>
      <c r="CQ75"/>
      <c r="CR75"/>
      <c r="CS75">
        <v>1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-12.024373054504395</v>
      </c>
      <c r="CZ75">
        <v>-12.024383544921875</v>
      </c>
      <c r="DA75">
        <v>-12.024383544921875</v>
      </c>
      <c r="DB75">
        <v>193</v>
      </c>
      <c r="DC75">
        <v>1356.6666259765625</v>
      </c>
      <c r="DD75">
        <v>0</v>
      </c>
      <c r="DE75">
        <v>34.388889312744141</v>
      </c>
      <c r="DF75">
        <v>22.280603408813477</v>
      </c>
      <c r="DG75">
        <v>0</v>
      </c>
      <c r="DH75">
        <v>0.44999998807907104</v>
      </c>
      <c r="DI75">
        <v>0</v>
      </c>
      <c r="DQ75">
        <v>0.63083332777023315</v>
      </c>
      <c r="DR75">
        <v>1</v>
      </c>
      <c r="DS75">
        <v>1.0028001070022583</v>
      </c>
      <c r="DT75">
        <v>0.26972472667694092</v>
      </c>
      <c r="DU75">
        <v>2.5486917495727539</v>
      </c>
      <c r="DV75">
        <v>9.4756917953491211</v>
      </c>
      <c r="DW75">
        <v>12.024383544921875</v>
      </c>
      <c r="DX75">
        <v>9.4756917953491211</v>
      </c>
      <c r="DY75">
        <v>250.72190856933594</v>
      </c>
      <c r="DZ75">
        <v>209.20127868652344</v>
      </c>
      <c r="EA75">
        <v>9.4492330551147461</v>
      </c>
      <c r="EB75">
        <v>0.35333332419395447</v>
      </c>
    </row>
    <row r="76" spans="23:132" s="92" customFormat="1">
      <c r="W76"/>
      <c r="X76"/>
      <c r="Y76"/>
      <c r="Z76"/>
      <c r="AA76">
        <v>194</v>
      </c>
      <c r="AB76">
        <v>0.19300000369548798</v>
      </c>
      <c r="AC76">
        <v>0.18872962892055511</v>
      </c>
      <c r="AD76">
        <v>0.15706276893615723</v>
      </c>
      <c r="AE76">
        <v>0.14485664665699005</v>
      </c>
      <c r="AF76">
        <v>0.11701104789972305</v>
      </c>
      <c r="AG76">
        <v>0.12329661101102829</v>
      </c>
      <c r="AH76">
        <v>0.15564624965190887</v>
      </c>
      <c r="AI76">
        <v>0.19791771471500397</v>
      </c>
      <c r="AJ76">
        <v>0.1184270903468132</v>
      </c>
      <c r="AK76">
        <v>0.17142084240913391</v>
      </c>
      <c r="AL76"/>
      <c r="AM76"/>
      <c r="AN76"/>
      <c r="AO76"/>
      <c r="AP76">
        <v>0</v>
      </c>
      <c r="AQ76">
        <v>0.85407513380050659</v>
      </c>
      <c r="AR76">
        <v>4.5874457359313965</v>
      </c>
      <c r="AS76">
        <v>2.8286702632904053</v>
      </c>
      <c r="AT76">
        <v>8.3977890014648438</v>
      </c>
      <c r="AU76">
        <v>8.1406784057617188</v>
      </c>
      <c r="AV76">
        <v>10.270750045776367</v>
      </c>
      <c r="AW76">
        <v>2.4164559841156006</v>
      </c>
      <c r="AX76">
        <v>9.1572904586791992</v>
      </c>
      <c r="AY76"/>
      <c r="AZ76"/>
      <c r="BA76"/>
      <c r="BB76"/>
      <c r="BC76"/>
      <c r="BD76">
        <v>0</v>
      </c>
      <c r="BE76">
        <v>5.52850142121315E-2</v>
      </c>
      <c r="BF76">
        <v>5.52850142121315E-2</v>
      </c>
      <c r="BG76">
        <v>5.52850142121315E-2</v>
      </c>
      <c r="BH76">
        <v>0.221140056848526</v>
      </c>
      <c r="BI76">
        <v>0.22600974142551422</v>
      </c>
      <c r="BJ76">
        <v>0.3317101001739502</v>
      </c>
      <c r="BK76">
        <v>5.52850142121315E-2</v>
      </c>
      <c r="BL76">
        <v>0</v>
      </c>
      <c r="BM76"/>
      <c r="BN76"/>
      <c r="BO76"/>
      <c r="BP76"/>
      <c r="BQ76"/>
      <c r="BR76">
        <v>0</v>
      </c>
      <c r="BS76">
        <v>0</v>
      </c>
      <c r="BT76">
        <v>0.18490695953369141</v>
      </c>
      <c r="BU76">
        <v>0.7863314151763916</v>
      </c>
      <c r="BV76">
        <v>-1.0350174270570278E-2</v>
      </c>
      <c r="BW76">
        <v>-5.4827034473419189E-3</v>
      </c>
      <c r="BX76">
        <v>5.8253230527043343E-3</v>
      </c>
      <c r="BY76">
        <v>5.0261680036783218E-2</v>
      </c>
      <c r="BZ76">
        <v>-6.5176868811249733E-3</v>
      </c>
      <c r="CA76"/>
      <c r="CB76"/>
      <c r="CC76"/>
      <c r="CD76"/>
      <c r="CE76"/>
      <c r="CF76">
        <v>0</v>
      </c>
      <c r="CG76">
        <v>4.5918006896972656</v>
      </c>
      <c r="CH76">
        <v>22.937236785888672</v>
      </c>
      <c r="CI76">
        <v>15.891403198242188</v>
      </c>
      <c r="CJ76">
        <v>47.178596496582031</v>
      </c>
      <c r="CK76">
        <v>75.37664794921875</v>
      </c>
      <c r="CL76">
        <v>52.942012786865234</v>
      </c>
      <c r="CM76">
        <v>12.082279205322266</v>
      </c>
      <c r="CN76">
        <v>91.572906494140625</v>
      </c>
      <c r="CO76"/>
      <c r="CP76"/>
      <c r="CQ76"/>
      <c r="CR76"/>
      <c r="CS76">
        <v>1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-12.264281272888184</v>
      </c>
      <c r="CZ76">
        <v>-12.264264106750488</v>
      </c>
      <c r="DA76">
        <v>-12.264264106750488</v>
      </c>
      <c r="DB76">
        <v>194</v>
      </c>
      <c r="DC76">
        <v>1380</v>
      </c>
      <c r="DD76">
        <v>0</v>
      </c>
      <c r="DE76">
        <v>46.653152465820313</v>
      </c>
      <c r="DF76">
        <v>30.141365051269531</v>
      </c>
      <c r="DG76">
        <v>0</v>
      </c>
      <c r="DH76">
        <v>0.44999998807907104</v>
      </c>
      <c r="DI76">
        <v>0</v>
      </c>
      <c r="DQ76">
        <v>0.64499998092651367</v>
      </c>
      <c r="DR76">
        <v>1</v>
      </c>
      <c r="DS76">
        <v>1.0236001014709473</v>
      </c>
      <c r="DT76">
        <v>0.2610245943069458</v>
      </c>
      <c r="DU76">
        <v>2.4919919967651367</v>
      </c>
      <c r="DV76">
        <v>9.7722721099853516</v>
      </c>
      <c r="DW76">
        <v>12.264264106750488</v>
      </c>
      <c r="DX76">
        <v>9.7722721099853516</v>
      </c>
      <c r="DY76">
        <v>260.49417114257813</v>
      </c>
      <c r="DZ76">
        <v>218.97355651855469</v>
      </c>
      <c r="EA76">
        <v>9.5469627380371094</v>
      </c>
      <c r="EB76">
        <v>0.34000000357627869</v>
      </c>
    </row>
    <row r="77" spans="23:132" s="92" customFormat="1">
      <c r="W77"/>
      <c r="X77"/>
      <c r="Y77"/>
      <c r="Z77"/>
      <c r="AA77">
        <v>195</v>
      </c>
      <c r="AB77">
        <v>0.19300000369548798</v>
      </c>
      <c r="AC77">
        <v>0.18657645583152771</v>
      </c>
      <c r="AD77">
        <v>0.15564268827438354</v>
      </c>
      <c r="AE77">
        <v>0.13838787376880646</v>
      </c>
      <c r="AF77">
        <v>0.10431522876024246</v>
      </c>
      <c r="AG77">
        <v>0.11586988717317581</v>
      </c>
      <c r="AH77">
        <v>0.13866497576236725</v>
      </c>
      <c r="AI77">
        <v>0.19451318681240082</v>
      </c>
      <c r="AJ77">
        <v>9.4775699079036713E-2</v>
      </c>
      <c r="AK77">
        <v>0.16126735508441925</v>
      </c>
      <c r="AL77"/>
      <c r="AM77"/>
      <c r="AN77"/>
      <c r="AO77"/>
      <c r="AP77">
        <v>0</v>
      </c>
      <c r="AQ77">
        <v>1.2847099304199219</v>
      </c>
      <c r="AR77">
        <v>4.8714618682861328</v>
      </c>
      <c r="AS77">
        <v>4.1224255561828613</v>
      </c>
      <c r="AT77">
        <v>10.936952590942383</v>
      </c>
      <c r="AU77">
        <v>9.6260223388671875</v>
      </c>
      <c r="AV77">
        <v>13.667004585266113</v>
      </c>
      <c r="AW77">
        <v>3.0973615646362305</v>
      </c>
      <c r="AX77">
        <v>11.522430419921875</v>
      </c>
      <c r="AY77"/>
      <c r="AZ77"/>
      <c r="BA77"/>
      <c r="BB77"/>
      <c r="BC77"/>
      <c r="BD77">
        <v>0</v>
      </c>
      <c r="BE77">
        <v>6.5730474889278412E-2</v>
      </c>
      <c r="BF77">
        <v>6.5730474889278412E-2</v>
      </c>
      <c r="BG77">
        <v>6.5730474889278412E-2</v>
      </c>
      <c r="BH77">
        <v>0.25250735878944397</v>
      </c>
      <c r="BI77">
        <v>0.14713676273822784</v>
      </c>
      <c r="BJ77">
        <v>0.33743387460708618</v>
      </c>
      <c r="BK77">
        <v>6.5730474889278412E-2</v>
      </c>
      <c r="BL77">
        <v>0</v>
      </c>
      <c r="BM77"/>
      <c r="BN77"/>
      <c r="BO77"/>
      <c r="BP77"/>
      <c r="BQ77"/>
      <c r="BR77">
        <v>0</v>
      </c>
      <c r="BS77">
        <v>0</v>
      </c>
      <c r="BT77">
        <v>0.23389635980129242</v>
      </c>
      <c r="BU77">
        <v>0.61441195011138916</v>
      </c>
      <c r="BV77">
        <v>-1.4813045039772987E-2</v>
      </c>
      <c r="BW77">
        <v>-1.1476917425170541E-3</v>
      </c>
      <c r="BX77">
        <v>1.049776328727603E-3</v>
      </c>
      <c r="BY77">
        <v>1.6224106773734093E-2</v>
      </c>
      <c r="BZ77">
        <v>-1.5092991816345602E-4</v>
      </c>
      <c r="CA77"/>
      <c r="CB77"/>
      <c r="CC77"/>
      <c r="CD77"/>
      <c r="CE77"/>
      <c r="CF77">
        <v>0</v>
      </c>
      <c r="CG77">
        <v>6.9070405960083008</v>
      </c>
      <c r="CH77">
        <v>24.357316970825195</v>
      </c>
      <c r="CI77">
        <v>23.159687042236328</v>
      </c>
      <c r="CJ77">
        <v>61.443561553955078</v>
      </c>
      <c r="CK77">
        <v>89.129837036132813</v>
      </c>
      <c r="CL77">
        <v>70.448478698730469</v>
      </c>
      <c r="CM77">
        <v>15.486807823181152</v>
      </c>
      <c r="CN77">
        <v>115.22430419921875</v>
      </c>
      <c r="CO77"/>
      <c r="CP77"/>
      <c r="CQ77"/>
      <c r="CR77"/>
      <c r="CS77">
        <v>1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-12.475193023681641</v>
      </c>
      <c r="CZ77">
        <v>-12.475211143493652</v>
      </c>
      <c r="DA77">
        <v>-12.475211143493652</v>
      </c>
      <c r="DB77">
        <v>195</v>
      </c>
      <c r="DC77">
        <v>1403.333251953125</v>
      </c>
      <c r="DD77">
        <v>0</v>
      </c>
      <c r="DE77">
        <v>59.128368377685547</v>
      </c>
      <c r="DF77">
        <v>38.268436431884766</v>
      </c>
      <c r="DG77">
        <v>0</v>
      </c>
      <c r="DH77">
        <v>0.44999998807907104</v>
      </c>
      <c r="DI77">
        <v>0</v>
      </c>
      <c r="DQ77">
        <v>0.65916663408279419</v>
      </c>
      <c r="DR77">
        <v>1</v>
      </c>
      <c r="DS77">
        <v>1.0444000959396362</v>
      </c>
      <c r="DT77">
        <v>0.24434500932693481</v>
      </c>
      <c r="DU77">
        <v>2.3652899265289307</v>
      </c>
      <c r="DV77">
        <v>10.109921455383301</v>
      </c>
      <c r="DW77">
        <v>12.475211143493652</v>
      </c>
      <c r="DX77">
        <v>10.109921455383301</v>
      </c>
      <c r="DY77">
        <v>270.60409545898438</v>
      </c>
      <c r="DZ77">
        <v>229.08348083496094</v>
      </c>
      <c r="EA77">
        <v>9.6801233291625977</v>
      </c>
      <c r="EB77">
        <v>0.32666665315628052</v>
      </c>
    </row>
    <row r="78" spans="23:132" s="92" customFormat="1">
      <c r="W78"/>
      <c r="X78"/>
      <c r="Y78"/>
      <c r="Z78"/>
      <c r="AA78">
        <v>196</v>
      </c>
      <c r="AB78">
        <v>0.19300000369548798</v>
      </c>
      <c r="AC78">
        <v>0.18396498262882233</v>
      </c>
      <c r="AD78">
        <v>0.15302880108356476</v>
      </c>
      <c r="AE78">
        <v>0.13251510262489319</v>
      </c>
      <c r="AF78">
        <v>9.4006329774856567E-2</v>
      </c>
      <c r="AG78">
        <v>0.11222727596759796</v>
      </c>
      <c r="AH78">
        <v>0.12678998708724976</v>
      </c>
      <c r="AI78">
        <v>0.19080960750579834</v>
      </c>
      <c r="AJ78">
        <v>8.5322864353656769E-2</v>
      </c>
      <c r="AK78">
        <v>0.15564736723899841</v>
      </c>
      <c r="AL78"/>
      <c r="AM78"/>
      <c r="AN78"/>
      <c r="AO78"/>
      <c r="AP78">
        <v>0</v>
      </c>
      <c r="AQ78">
        <v>1.8070046901702881</v>
      </c>
      <c r="AR78">
        <v>5.3942394256591797</v>
      </c>
      <c r="AS78">
        <v>5.2969794273376465</v>
      </c>
      <c r="AT78">
        <v>12.99873161315918</v>
      </c>
      <c r="AU78">
        <v>10.354544639587402</v>
      </c>
      <c r="AV78">
        <v>16.042001724243164</v>
      </c>
      <c r="AW78">
        <v>3.8380773067474365</v>
      </c>
      <c r="AX78">
        <v>12.467713356018066</v>
      </c>
      <c r="AY78"/>
      <c r="AZ78"/>
      <c r="BA78"/>
      <c r="BB78"/>
      <c r="BC78"/>
      <c r="BD78">
        <v>0</v>
      </c>
      <c r="BE78">
        <v>9.0776197612285614E-2</v>
      </c>
      <c r="BF78">
        <v>9.0776197612285614E-2</v>
      </c>
      <c r="BG78">
        <v>9.0776197612285614E-2</v>
      </c>
      <c r="BH78">
        <v>0.25454595685005188</v>
      </c>
      <c r="BI78">
        <v>8.9704737067222595E-2</v>
      </c>
      <c r="BJ78">
        <v>0.29264447093009949</v>
      </c>
      <c r="BK78">
        <v>9.0776197612285614E-2</v>
      </c>
      <c r="BL78">
        <v>0</v>
      </c>
      <c r="BM78"/>
      <c r="BN78"/>
      <c r="BO78"/>
      <c r="BP78"/>
      <c r="BQ78"/>
      <c r="BR78">
        <v>0</v>
      </c>
      <c r="BS78">
        <v>0</v>
      </c>
      <c r="BT78">
        <v>0.21531979739665985</v>
      </c>
      <c r="BU78">
        <v>0.43015718460083008</v>
      </c>
      <c r="BV78">
        <v>-6.7817703820765018E-3</v>
      </c>
      <c r="BW78">
        <v>-2.1207421377766877E-4</v>
      </c>
      <c r="BX78">
        <v>1.7492874758318067E-4</v>
      </c>
      <c r="BY78">
        <v>3.1021451577544212E-3</v>
      </c>
      <c r="BZ78">
        <v>0</v>
      </c>
      <c r="CA78"/>
      <c r="CB78"/>
      <c r="CC78"/>
      <c r="CD78"/>
      <c r="CE78"/>
      <c r="CF78">
        <v>0</v>
      </c>
      <c r="CG78">
        <v>9.7150764465332031</v>
      </c>
      <c r="CH78">
        <v>26.971202850341797</v>
      </c>
      <c r="CI78">
        <v>29.758306503295898</v>
      </c>
      <c r="CJ78">
        <v>73.026596069335938</v>
      </c>
      <c r="CK78">
        <v>95.875411987304688</v>
      </c>
      <c r="CL78">
        <v>82.69073486328125</v>
      </c>
      <c r="CM78">
        <v>19.190387725830078</v>
      </c>
      <c r="CN78">
        <v>124.67713928222656</v>
      </c>
      <c r="CO78"/>
      <c r="CP78"/>
      <c r="CQ78"/>
      <c r="CR78"/>
      <c r="CS78">
        <v>1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-9.070918083190918</v>
      </c>
      <c r="CZ78">
        <v>-9.0709218978881836</v>
      </c>
      <c r="DA78">
        <v>-9.0709218978881836</v>
      </c>
      <c r="DB78">
        <v>196</v>
      </c>
      <c r="DC78">
        <v>1426.6666259765625</v>
      </c>
      <c r="DD78">
        <v>0</v>
      </c>
      <c r="DE78">
        <v>68.199295043945313</v>
      </c>
      <c r="DF78">
        <v>44.800300598144531</v>
      </c>
      <c r="DG78">
        <v>0</v>
      </c>
      <c r="DH78">
        <v>0.44999998807907104</v>
      </c>
      <c r="DI78">
        <v>0</v>
      </c>
      <c r="DQ78">
        <v>0.67333328723907471</v>
      </c>
      <c r="DR78">
        <v>1</v>
      </c>
      <c r="DS78">
        <v>1.0652000904083252</v>
      </c>
      <c r="DT78">
        <v>0.12391835451126099</v>
      </c>
      <c r="DU78">
        <v>0.94528329372406006</v>
      </c>
      <c r="DV78">
        <v>8.1256389617919922</v>
      </c>
      <c r="DW78">
        <v>9.0709218978881836</v>
      </c>
      <c r="DX78">
        <v>8.1256389617919922</v>
      </c>
      <c r="DY78">
        <v>278.729736328125</v>
      </c>
      <c r="DZ78">
        <v>237.20912170410156</v>
      </c>
      <c r="EA78">
        <v>7.6282749176025391</v>
      </c>
      <c r="EB78">
        <v>0.31333333253860474</v>
      </c>
    </row>
    <row r="79" spans="23:132" s="92" customFormat="1">
      <c r="W79"/>
      <c r="X79"/>
      <c r="Y79"/>
      <c r="Z79"/>
      <c r="AA79">
        <v>197</v>
      </c>
      <c r="AB79">
        <v>0.19300000369548798</v>
      </c>
      <c r="AC79">
        <v>0.17965750396251678</v>
      </c>
      <c r="AD79">
        <v>0.14851543307304382</v>
      </c>
      <c r="AE79">
        <v>0.12591426074504852</v>
      </c>
      <c r="AF79">
        <v>8.3938933908939362E-2</v>
      </c>
      <c r="AG79">
        <v>0.11030159890651703</v>
      </c>
      <c r="AH79">
        <v>0.11709237098693848</v>
      </c>
      <c r="AI79">
        <v>0.2057705819606781</v>
      </c>
      <c r="AJ79">
        <v>0.20999999344348907</v>
      </c>
      <c r="AK79">
        <v>0.20718038082122803</v>
      </c>
      <c r="AL79"/>
      <c r="AM79"/>
      <c r="AN79"/>
      <c r="AO79"/>
      <c r="AP79">
        <v>0</v>
      </c>
      <c r="AQ79">
        <v>2.6685006618499756</v>
      </c>
      <c r="AR79">
        <v>6.296912670135498</v>
      </c>
      <c r="AS79">
        <v>6.6171483993530273</v>
      </c>
      <c r="AT79">
        <v>15.012210845947266</v>
      </c>
      <c r="AU79">
        <v>10.739680290222168</v>
      </c>
      <c r="AV79">
        <v>17.981525421142578</v>
      </c>
      <c r="AW79">
        <v>0.8458823561668396</v>
      </c>
      <c r="AX79">
        <v>0</v>
      </c>
      <c r="AY79"/>
      <c r="AZ79"/>
      <c r="BA79"/>
      <c r="BB79"/>
      <c r="BC79"/>
      <c r="BD79">
        <v>0</v>
      </c>
      <c r="BE79">
        <v>0.1215813085436821</v>
      </c>
      <c r="BF79">
        <v>0.1215813085436821</v>
      </c>
      <c r="BG79">
        <v>0.1215813085436821</v>
      </c>
      <c r="BH79">
        <v>0.23850634694099426</v>
      </c>
      <c r="BI79">
        <v>4.5588418841362E-2</v>
      </c>
      <c r="BJ79">
        <v>0.22957997024059296</v>
      </c>
      <c r="BK79">
        <v>0.1215813085436821</v>
      </c>
      <c r="BL79">
        <v>0</v>
      </c>
      <c r="BM79"/>
      <c r="BN79"/>
      <c r="BO79"/>
      <c r="BP79"/>
      <c r="BQ79"/>
      <c r="BR79">
        <v>0</v>
      </c>
      <c r="BS79">
        <v>0</v>
      </c>
      <c r="BT79">
        <v>0.16592401266098022</v>
      </c>
      <c r="BU79">
        <v>0.29067030549049377</v>
      </c>
      <c r="BV79">
        <v>-2.0764991641044617E-3</v>
      </c>
      <c r="BW79">
        <v>-6.3810512074269354E-5</v>
      </c>
      <c r="BX79">
        <v>4.5071610657032579E-5</v>
      </c>
      <c r="BY79">
        <v>5.81750413402915E-4</v>
      </c>
      <c r="BZ79">
        <v>4.020197868347168</v>
      </c>
      <c r="CA79"/>
      <c r="CB79"/>
      <c r="CC79"/>
      <c r="CD79"/>
      <c r="CE79"/>
      <c r="CF79">
        <v>0</v>
      </c>
      <c r="CG79">
        <v>14.346773147583008</v>
      </c>
      <c r="CH79">
        <v>31.48457145690918</v>
      </c>
      <c r="CI79">
        <v>37.174983978271484</v>
      </c>
      <c r="CJ79">
        <v>84.338272094726563</v>
      </c>
      <c r="CK79">
        <v>99.441482543945313</v>
      </c>
      <c r="CL79">
        <v>92.688278198242188</v>
      </c>
      <c r="CM79">
        <v>4.2294116020202637</v>
      </c>
      <c r="CN79">
        <v>0</v>
      </c>
      <c r="CO79"/>
      <c r="CP79"/>
      <c r="CQ79"/>
      <c r="CR79"/>
      <c r="CS79">
        <v>0.89557242393493652</v>
      </c>
      <c r="CT79">
        <v>0</v>
      </c>
      <c r="CU79">
        <v>0</v>
      </c>
      <c r="CV79">
        <v>0</v>
      </c>
      <c r="CW79">
        <v>17.270000457763672</v>
      </c>
      <c r="CX79">
        <v>0</v>
      </c>
      <c r="CY79">
        <v>8.0374326705932617</v>
      </c>
      <c r="CZ79">
        <v>-9.2325687408447266</v>
      </c>
      <c r="DA79">
        <v>8.0374317169189453</v>
      </c>
      <c r="DB79">
        <v>197</v>
      </c>
      <c r="DC79">
        <v>1450</v>
      </c>
      <c r="DD79">
        <v>0</v>
      </c>
      <c r="DE79">
        <v>60.161861419677734</v>
      </c>
      <c r="DF79">
        <v>48.361621856689453</v>
      </c>
      <c r="DG79">
        <v>0</v>
      </c>
      <c r="DH79">
        <v>0.44999998807907104</v>
      </c>
      <c r="DI79">
        <v>17.270000457763672</v>
      </c>
      <c r="DQ79">
        <v>0.6875</v>
      </c>
      <c r="DR79">
        <v>1</v>
      </c>
      <c r="DS79">
        <v>1.0860000848770142</v>
      </c>
      <c r="DT79">
        <v>9.0013310313224792E-2</v>
      </c>
      <c r="DU79">
        <v>0.78209125995635986</v>
      </c>
      <c r="DV79">
        <v>8.4504776000976563</v>
      </c>
      <c r="DW79">
        <v>9.2325687408447266</v>
      </c>
      <c r="DX79">
        <v>9.4358396530151367</v>
      </c>
      <c r="DY79">
        <v>288.16558837890625</v>
      </c>
      <c r="DZ79">
        <v>245.65960693359375</v>
      </c>
      <c r="EA79">
        <v>8.6886177062988281</v>
      </c>
      <c r="EB79">
        <v>0.29999998211860657</v>
      </c>
    </row>
    <row r="80" spans="23:132" s="92" customFormat="1">
      <c r="W80"/>
      <c r="X80"/>
      <c r="Y80"/>
      <c r="Z80"/>
      <c r="AA80">
        <v>198</v>
      </c>
      <c r="AB80">
        <v>0.19300000369548798</v>
      </c>
      <c r="AC80">
        <v>0.17364977300167084</v>
      </c>
      <c r="AD80">
        <v>0.1423749178647995</v>
      </c>
      <c r="AE80">
        <v>0.11851993948221207</v>
      </c>
      <c r="AF80">
        <v>7.6521217823028564E-2</v>
      </c>
      <c r="AG80">
        <v>0.10997103899717331</v>
      </c>
      <c r="AH80">
        <v>0.11189716309309006</v>
      </c>
      <c r="AI80">
        <v>0.19977416098117828</v>
      </c>
      <c r="AJ80">
        <v>0.19913458824157715</v>
      </c>
      <c r="AK80">
        <v>0.19956097006797791</v>
      </c>
      <c r="AL80"/>
      <c r="AM80"/>
      <c r="AN80"/>
      <c r="AO80"/>
      <c r="AP80">
        <v>0</v>
      </c>
      <c r="AQ80">
        <v>3.8700470924377441</v>
      </c>
      <c r="AR80">
        <v>7.5250153541564941</v>
      </c>
      <c r="AS80">
        <v>8.096013069152832</v>
      </c>
      <c r="AT80">
        <v>16.495754241943359</v>
      </c>
      <c r="AU80">
        <v>10.805791854858398</v>
      </c>
      <c r="AV80">
        <v>19.020566940307617</v>
      </c>
      <c r="AW80">
        <v>2.0451667308807373</v>
      </c>
      <c r="AX80">
        <v>1.0865404605865479</v>
      </c>
      <c r="AY80"/>
      <c r="AZ80"/>
      <c r="BA80"/>
      <c r="BB80"/>
      <c r="BC80"/>
      <c r="BD80">
        <v>0</v>
      </c>
      <c r="BE80">
        <v>0.16701598465442657</v>
      </c>
      <c r="BF80">
        <v>0.16701598465442657</v>
      </c>
      <c r="BG80">
        <v>0.16701598465442657</v>
      </c>
      <c r="BH80">
        <v>0.19023695588111877</v>
      </c>
      <c r="BI80">
        <v>8.4801241755485535E-3</v>
      </c>
      <c r="BJ80">
        <v>0.13321894407272339</v>
      </c>
      <c r="BK80">
        <v>0.16701598465442657</v>
      </c>
      <c r="BL80">
        <v>0</v>
      </c>
      <c r="BM80"/>
      <c r="BN80"/>
      <c r="BO80"/>
      <c r="BP80"/>
      <c r="BQ80"/>
      <c r="BR80">
        <v>0</v>
      </c>
      <c r="BS80">
        <v>0</v>
      </c>
      <c r="BT80">
        <v>0.10117994248867035</v>
      </c>
      <c r="BU80">
        <v>0.1758044958114624</v>
      </c>
      <c r="BV80">
        <v>-3.3333169994875789E-4</v>
      </c>
      <c r="BW80">
        <v>-2.525004674680531E-5</v>
      </c>
      <c r="BX80">
        <v>8.0928548413794488E-6</v>
      </c>
      <c r="BY80">
        <v>7.565267151221633E-5</v>
      </c>
      <c r="BZ80">
        <v>0.1035177931189537</v>
      </c>
      <c r="CA80"/>
      <c r="CB80"/>
      <c r="CC80"/>
      <c r="CD80"/>
      <c r="CE80"/>
      <c r="CF80">
        <v>0</v>
      </c>
      <c r="CG80">
        <v>20.806699752807617</v>
      </c>
      <c r="CH80">
        <v>37.625087738037109</v>
      </c>
      <c r="CI80">
        <v>45.483211517333984</v>
      </c>
      <c r="CJ80">
        <v>92.67279052734375</v>
      </c>
      <c r="CK80">
        <v>100.05362701416016</v>
      </c>
      <c r="CL80">
        <v>98.044158935546875</v>
      </c>
      <c r="CM80">
        <v>10.225832939147949</v>
      </c>
      <c r="CN80">
        <v>10.865406036376953</v>
      </c>
      <c r="CO80"/>
      <c r="CP80"/>
      <c r="CQ80"/>
      <c r="CR80"/>
      <c r="CS80">
        <v>1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-8.7830429077148438</v>
      </c>
      <c r="CZ80">
        <v>-8.7830410003662109</v>
      </c>
      <c r="DA80">
        <v>-8.7830410003662109</v>
      </c>
      <c r="DB80">
        <v>198</v>
      </c>
      <c r="DC80">
        <v>1473.333251953125</v>
      </c>
      <c r="DD80">
        <v>0</v>
      </c>
      <c r="DE80">
        <v>68.944900512695313</v>
      </c>
      <c r="DF80">
        <v>54.548519134521484</v>
      </c>
      <c r="DG80">
        <v>0</v>
      </c>
      <c r="DH80">
        <v>0.44999998807907104</v>
      </c>
      <c r="DI80">
        <v>0</v>
      </c>
      <c r="DQ80">
        <v>0.70166665315628052</v>
      </c>
      <c r="DR80">
        <v>1</v>
      </c>
      <c r="DS80">
        <v>1.1068000793457031</v>
      </c>
      <c r="DT80">
        <v>0.1394881010055542</v>
      </c>
      <c r="DU80">
        <v>0.98302280902862549</v>
      </c>
      <c r="DV80">
        <v>7.8000178337097168</v>
      </c>
      <c r="DW80">
        <v>8.7830410003662109</v>
      </c>
      <c r="DX80">
        <v>7.8000178337097168</v>
      </c>
      <c r="DY80">
        <v>295.96560668945313</v>
      </c>
      <c r="DZ80">
        <v>253.45962524414063</v>
      </c>
      <c r="EA80">
        <v>7.0473594665527344</v>
      </c>
      <c r="EB80">
        <v>0.28666666150093079</v>
      </c>
    </row>
    <row r="81" spans="23:132" s="92" customFormat="1">
      <c r="W81"/>
      <c r="X81"/>
      <c r="Y81"/>
      <c r="Z81"/>
      <c r="AA81">
        <v>199</v>
      </c>
      <c r="AB81">
        <v>0.19300000369548798</v>
      </c>
      <c r="AC81">
        <v>0.16390819847583771</v>
      </c>
      <c r="AD81">
        <v>0.13262243568897247</v>
      </c>
      <c r="AE81">
        <v>0.10815710574388504</v>
      </c>
      <c r="AF81">
        <v>7.1202389895915985E-2</v>
      </c>
      <c r="AG81">
        <v>0.10997102409601212</v>
      </c>
      <c r="AH81">
        <v>0.10976756364107132</v>
      </c>
      <c r="AI81">
        <v>0.18992455303668976</v>
      </c>
      <c r="AJ81">
        <v>0.18465116620063782</v>
      </c>
      <c r="AK81">
        <v>0.18816675245761871</v>
      </c>
      <c r="AL81"/>
      <c r="AM81"/>
      <c r="AN81"/>
      <c r="AO81"/>
      <c r="AP81">
        <v>0</v>
      </c>
      <c r="AQ81">
        <v>5.8183622360229492</v>
      </c>
      <c r="AR81">
        <v>9.4755105972290039</v>
      </c>
      <c r="AS81">
        <v>10.168580055236816</v>
      </c>
      <c r="AT81">
        <v>17.559518814086914</v>
      </c>
      <c r="AU81">
        <v>10.805795669555664</v>
      </c>
      <c r="AV81">
        <v>19.446487426757813</v>
      </c>
      <c r="AW81">
        <v>4.0150885581970215</v>
      </c>
      <c r="AX81">
        <v>2.5348827838897705</v>
      </c>
      <c r="AY81"/>
      <c r="AZ81"/>
      <c r="BA81"/>
      <c r="BB81"/>
      <c r="BC81"/>
      <c r="BD81">
        <v>0</v>
      </c>
      <c r="BE81">
        <v>0.2110833078622818</v>
      </c>
      <c r="BF81">
        <v>0.2110833078622818</v>
      </c>
      <c r="BG81">
        <v>0.20922879874706268</v>
      </c>
      <c r="BH81">
        <v>0.11248373240232468</v>
      </c>
      <c r="BI81">
        <v>0</v>
      </c>
      <c r="BJ81">
        <v>4.5037545263767242E-2</v>
      </c>
      <c r="BK81">
        <v>0.2110833078622818</v>
      </c>
      <c r="BL81">
        <v>0</v>
      </c>
      <c r="BM81"/>
      <c r="BN81"/>
      <c r="BO81"/>
      <c r="BP81"/>
      <c r="BQ81"/>
      <c r="BR81">
        <v>0</v>
      </c>
      <c r="BS81">
        <v>0</v>
      </c>
      <c r="BT81">
        <v>4.7978285700082779E-2</v>
      </c>
      <c r="BU81">
        <v>9.3776315450668335E-2</v>
      </c>
      <c r="BV81">
        <v>-3.6092027585254982E-5</v>
      </c>
      <c r="BW81">
        <v>0</v>
      </c>
      <c r="BX81">
        <v>-2.9500536129489774E-6</v>
      </c>
      <c r="BY81">
        <v>1.4337827451527119E-5</v>
      </c>
      <c r="BZ81">
        <v>2.6387149468064308E-2</v>
      </c>
      <c r="CA81"/>
      <c r="CB81"/>
      <c r="CC81"/>
      <c r="CD81"/>
      <c r="CE81"/>
      <c r="CF81">
        <v>0</v>
      </c>
      <c r="CG81">
        <v>31.281509399414063</v>
      </c>
      <c r="CH81">
        <v>47.377567291259766</v>
      </c>
      <c r="CI81">
        <v>57.126846313476563</v>
      </c>
      <c r="CJ81">
        <v>98.649002075195313</v>
      </c>
      <c r="CK81">
        <v>100.05365753173828</v>
      </c>
      <c r="CL81">
        <v>100.2396240234375</v>
      </c>
      <c r="CM81">
        <v>20.075441360473633</v>
      </c>
      <c r="CN81">
        <v>25.34882926940918</v>
      </c>
      <c r="CO81"/>
      <c r="CP81"/>
      <c r="CQ81"/>
      <c r="CR81"/>
      <c r="CS81">
        <v>0.88548570871353149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-10.879337310791016</v>
      </c>
      <c r="CZ81">
        <v>-10.879329681396484</v>
      </c>
      <c r="DA81">
        <v>-10.879329681396484</v>
      </c>
      <c r="DB81">
        <v>199</v>
      </c>
      <c r="DC81">
        <v>1496.6666259765625</v>
      </c>
      <c r="DD81">
        <v>0</v>
      </c>
      <c r="DE81">
        <v>79.824234008789063</v>
      </c>
      <c r="DF81">
        <v>54.048492431640625</v>
      </c>
      <c r="DG81">
        <v>0</v>
      </c>
      <c r="DH81">
        <v>0.44999998807907104</v>
      </c>
      <c r="DI81">
        <v>0</v>
      </c>
      <c r="DQ81">
        <v>0.71583330631256104</v>
      </c>
      <c r="DR81">
        <v>1</v>
      </c>
      <c r="DS81">
        <v>1.1276000738143921</v>
      </c>
      <c r="DT81">
        <v>0.15012454986572266</v>
      </c>
      <c r="DU81">
        <v>1.4219545125961304</v>
      </c>
      <c r="DV81">
        <v>9.4573755264282227</v>
      </c>
      <c r="DW81">
        <v>10.879329681396484</v>
      </c>
      <c r="DX81">
        <v>10.680438995361328</v>
      </c>
      <c r="DY81">
        <v>306.64605712890625</v>
      </c>
      <c r="DZ81">
        <v>262.9169921875</v>
      </c>
      <c r="EA81">
        <v>9.471832275390625</v>
      </c>
      <c r="EB81">
        <v>0.273333340883255</v>
      </c>
    </row>
    <row r="82" spans="23:132" s="92" customFormat="1">
      <c r="W82"/>
      <c r="X82"/>
      <c r="Y82"/>
      <c r="Z82"/>
      <c r="AA82">
        <v>200</v>
      </c>
      <c r="AB82">
        <v>0.19300000369548798</v>
      </c>
      <c r="AC82">
        <v>0.16395939886569977</v>
      </c>
      <c r="AD82">
        <v>0.13273966312408447</v>
      </c>
      <c r="AE82">
        <v>0.10798867046833038</v>
      </c>
      <c r="AF82">
        <v>7.1202397346496582E-2</v>
      </c>
      <c r="AG82">
        <v>0.10997102409601212</v>
      </c>
      <c r="AH82">
        <v>0.10976759344339371</v>
      </c>
      <c r="AI82">
        <v>0.18987976014614105</v>
      </c>
      <c r="AJ82">
        <v>0.17015695571899414</v>
      </c>
      <c r="AK82">
        <v>0.18330548703670502</v>
      </c>
      <c r="AL82"/>
      <c r="AM82"/>
      <c r="AN82"/>
      <c r="AO82"/>
      <c r="AP82">
        <v>0</v>
      </c>
      <c r="AQ82">
        <v>5.8081226348876953</v>
      </c>
      <c r="AR82">
        <v>9.4520654678344727</v>
      </c>
      <c r="AS82">
        <v>10.202267646789551</v>
      </c>
      <c r="AT82">
        <v>17.559518814086914</v>
      </c>
      <c r="AU82">
        <v>10.805795669555664</v>
      </c>
      <c r="AV82">
        <v>19.446481704711914</v>
      </c>
      <c r="AW82">
        <v>4.0240468978881836</v>
      </c>
      <c r="AX82">
        <v>3.9843037128448486</v>
      </c>
      <c r="AY82"/>
      <c r="AZ82"/>
      <c r="BA82"/>
      <c r="BB82"/>
      <c r="BC82"/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/>
      <c r="BN82"/>
      <c r="BO82"/>
      <c r="BP82"/>
      <c r="BQ82"/>
      <c r="BR82">
        <v>0</v>
      </c>
      <c r="BS82">
        <v>0</v>
      </c>
      <c r="BT82">
        <v>1.0239971801638603E-2</v>
      </c>
      <c r="BU82">
        <v>3.3685531467199326E-2</v>
      </c>
      <c r="BV82">
        <v>-2.1616351659758948E-6</v>
      </c>
      <c r="BW82">
        <v>0</v>
      </c>
      <c r="BX82">
        <v>0</v>
      </c>
      <c r="BY82">
        <v>5.7957217904913705E-6</v>
      </c>
      <c r="BZ82">
        <v>-8.9532556012272835E-3</v>
      </c>
      <c r="CA82"/>
      <c r="CB82"/>
      <c r="CC82"/>
      <c r="CD82"/>
      <c r="CE82"/>
      <c r="CF82">
        <v>0</v>
      </c>
      <c r="CG82">
        <v>31.226455688476563</v>
      </c>
      <c r="CH82">
        <v>47.260341644287109</v>
      </c>
      <c r="CI82">
        <v>57.316097259521484</v>
      </c>
      <c r="CJ82">
        <v>98.648994445800781</v>
      </c>
      <c r="CK82">
        <v>100.05365753173828</v>
      </c>
      <c r="CL82">
        <v>100.23959350585938</v>
      </c>
      <c r="CM82">
        <v>20.120235443115234</v>
      </c>
      <c r="CN82">
        <v>39.843040466308594</v>
      </c>
      <c r="CO82"/>
      <c r="CP82"/>
      <c r="CQ82"/>
      <c r="CR82"/>
      <c r="CS82">
        <v>0.86958730220794678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-1.4583617448806763</v>
      </c>
      <c r="CZ82">
        <v>-11.228153228759766</v>
      </c>
      <c r="DA82">
        <v>-11.228153228759766</v>
      </c>
      <c r="DB82">
        <v>200</v>
      </c>
      <c r="DC82">
        <v>1520</v>
      </c>
      <c r="DD82">
        <v>0</v>
      </c>
      <c r="DE82">
        <v>81.282600402832031</v>
      </c>
      <c r="DF82">
        <v>54.05474853515625</v>
      </c>
      <c r="DG82">
        <v>0</v>
      </c>
      <c r="DH82">
        <v>0.44999998807907104</v>
      </c>
      <c r="DI82">
        <v>0</v>
      </c>
      <c r="DQ82">
        <v>0.72999995946884155</v>
      </c>
      <c r="DR82">
        <v>1</v>
      </c>
      <c r="DS82">
        <v>1.1484000682830811</v>
      </c>
      <c r="DT82">
        <v>0.149070143699646</v>
      </c>
      <c r="DU82">
        <v>1.4583743810653687</v>
      </c>
      <c r="DV82">
        <v>9.7697792053222656</v>
      </c>
      <c r="DW82">
        <v>11.228153228759766</v>
      </c>
      <c r="DX82">
        <v>11.23496150970459</v>
      </c>
      <c r="DY82">
        <v>317.88101196289063</v>
      </c>
      <c r="DZ82">
        <v>272.686767578125</v>
      </c>
      <c r="EA82">
        <v>9.78314208984375</v>
      </c>
      <c r="EB82">
        <v>0.25999999046325684</v>
      </c>
    </row>
    <row r="83" spans="23:132" s="92" customFormat="1">
      <c r="W83"/>
      <c r="X83"/>
      <c r="Y83"/>
      <c r="Z83"/>
      <c r="AA83">
        <v>201</v>
      </c>
      <c r="AB83">
        <v>0.19300000369548798</v>
      </c>
      <c r="AC83">
        <v>0.16401250660419464</v>
      </c>
      <c r="AD83">
        <v>0.13285277783870697</v>
      </c>
      <c r="AE83">
        <v>0.10782243311405182</v>
      </c>
      <c r="AF83">
        <v>7.1202404797077179E-2</v>
      </c>
      <c r="AG83">
        <v>0.10997102409601212</v>
      </c>
      <c r="AH83">
        <v>0.10976762324571609</v>
      </c>
      <c r="AI83">
        <v>0.18975119292736053</v>
      </c>
      <c r="AJ83">
        <v>0.16262026131153107</v>
      </c>
      <c r="AK83">
        <v>0.18070754408836365</v>
      </c>
      <c r="AL83"/>
      <c r="AM83"/>
      <c r="AN83"/>
      <c r="AO83"/>
      <c r="AP83">
        <v>0</v>
      </c>
      <c r="AQ83">
        <v>5.7975006103515625</v>
      </c>
      <c r="AR83">
        <v>9.4294424057006836</v>
      </c>
      <c r="AS83">
        <v>10.235514640808105</v>
      </c>
      <c r="AT83">
        <v>17.559516906738281</v>
      </c>
      <c r="AU83">
        <v>10.805795669555664</v>
      </c>
      <c r="AV83">
        <v>19.446475982666016</v>
      </c>
      <c r="AW83">
        <v>4.0497603416442871</v>
      </c>
      <c r="AX83">
        <v>4.7379732131958008</v>
      </c>
      <c r="AY83"/>
      <c r="AZ83"/>
      <c r="BA83"/>
      <c r="BB83"/>
      <c r="BC83"/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/>
      <c r="BN83"/>
      <c r="BO83"/>
      <c r="BP83"/>
      <c r="BQ83"/>
      <c r="BR83">
        <v>0</v>
      </c>
      <c r="BS83">
        <v>0</v>
      </c>
      <c r="BT83">
        <v>1.0620481334626675E-2</v>
      </c>
      <c r="BU83">
        <v>3.3245403319597244E-2</v>
      </c>
      <c r="BV83">
        <v>-2.1615690002363408E-6</v>
      </c>
      <c r="BW83">
        <v>0</v>
      </c>
      <c r="BX83">
        <v>0</v>
      </c>
      <c r="BY83">
        <v>5.7957445278589148E-6</v>
      </c>
      <c r="BZ83">
        <v>-2.5706177577376366E-2</v>
      </c>
      <c r="CA83"/>
      <c r="CB83"/>
      <c r="CC83"/>
      <c r="CD83"/>
      <c r="CE83"/>
      <c r="CF83">
        <v>0</v>
      </c>
      <c r="CG83">
        <v>31.169351577758789</v>
      </c>
      <c r="CH83">
        <v>47.147224426269531</v>
      </c>
      <c r="CI83">
        <v>57.502880096435547</v>
      </c>
      <c r="CJ83">
        <v>98.64898681640625</v>
      </c>
      <c r="CK83">
        <v>100.05365753173828</v>
      </c>
      <c r="CL83">
        <v>100.23956298828125</v>
      </c>
      <c r="CM83">
        <v>20.248802185058594</v>
      </c>
      <c r="CN83">
        <v>47.379734039306641</v>
      </c>
      <c r="CO83"/>
      <c r="CP83"/>
      <c r="CQ83"/>
      <c r="CR83"/>
      <c r="CS83">
        <v>0.85225671529769897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-0.77937543392181396</v>
      </c>
      <c r="CZ83">
        <v>-8.4520807266235352</v>
      </c>
      <c r="DA83">
        <v>-8.4520807266235352</v>
      </c>
      <c r="DB83">
        <v>201</v>
      </c>
      <c r="DC83">
        <v>1543.333251953125</v>
      </c>
      <c r="DD83">
        <v>0</v>
      </c>
      <c r="DE83">
        <v>82.061973571777344</v>
      </c>
      <c r="DF83">
        <v>54.072727203369141</v>
      </c>
      <c r="DG83">
        <v>0</v>
      </c>
      <c r="DH83">
        <v>0.44999998807907104</v>
      </c>
      <c r="DI83">
        <v>0</v>
      </c>
      <c r="DQ83">
        <v>0.74416667222976685</v>
      </c>
      <c r="DR83">
        <v>1</v>
      </c>
      <c r="DS83">
        <v>1.16920006275177</v>
      </c>
      <c r="DT83">
        <v>0.10121786594390869</v>
      </c>
      <c r="DU83">
        <v>0.77937501668930054</v>
      </c>
      <c r="DV83">
        <v>7.6727056503295898</v>
      </c>
      <c r="DW83">
        <v>8.4520807266235352</v>
      </c>
      <c r="DX83">
        <v>9.0028104782104492</v>
      </c>
      <c r="DY83">
        <v>326.88381958007813</v>
      </c>
      <c r="DZ83">
        <v>280.35946655273438</v>
      </c>
      <c r="EA83">
        <v>7.699974536895752</v>
      </c>
      <c r="EB83">
        <v>0.24666666984558105</v>
      </c>
    </row>
    <row r="84" spans="23:132" s="92" customFormat="1">
      <c r="W84"/>
      <c r="X84"/>
      <c r="Y84"/>
      <c r="Z84"/>
      <c r="AA84">
        <v>202</v>
      </c>
      <c r="AB84">
        <v>0.19300000369548798</v>
      </c>
      <c r="AC84">
        <v>0.16406743228435516</v>
      </c>
      <c r="AD84">
        <v>0.13296183943748474</v>
      </c>
      <c r="AE84">
        <v>0.10765843838453293</v>
      </c>
      <c r="AF84">
        <v>7.1202412247657776E-2</v>
      </c>
      <c r="AG84">
        <v>0.10997102409601212</v>
      </c>
      <c r="AH84">
        <v>0.10976765304803848</v>
      </c>
      <c r="AI84">
        <v>0.18964309990406036</v>
      </c>
      <c r="AJ84">
        <v>0.20835410058498383</v>
      </c>
      <c r="AK84">
        <v>0.19588010013103485</v>
      </c>
      <c r="AL84"/>
      <c r="AM84"/>
      <c r="AN84"/>
      <c r="AO84"/>
      <c r="AP84">
        <v>0</v>
      </c>
      <c r="AQ84">
        <v>5.7865157127380371</v>
      </c>
      <c r="AR84">
        <v>9.4076299667358398</v>
      </c>
      <c r="AS84">
        <v>10.268313407897949</v>
      </c>
      <c r="AT84">
        <v>17.559514999389648</v>
      </c>
      <c r="AU84">
        <v>10.805795669555664</v>
      </c>
      <c r="AV84">
        <v>19.446468353271484</v>
      </c>
      <c r="AW84">
        <v>4.0713791847229004</v>
      </c>
      <c r="AX84">
        <v>0.1645892858505249</v>
      </c>
      <c r="AY84"/>
      <c r="AZ84"/>
      <c r="BA84"/>
      <c r="BB84"/>
      <c r="BC84"/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/>
      <c r="BN84"/>
      <c r="BO84"/>
      <c r="BP84"/>
      <c r="BQ84"/>
      <c r="BR84">
        <v>0</v>
      </c>
      <c r="BS84">
        <v>0</v>
      </c>
      <c r="BT84">
        <v>1.0985899716615677E-2</v>
      </c>
      <c r="BU84">
        <v>3.2797064632177353E-2</v>
      </c>
      <c r="BV84">
        <v>-2.1615035166178131E-6</v>
      </c>
      <c r="BW84">
        <v>0</v>
      </c>
      <c r="BX84">
        <v>0</v>
      </c>
      <c r="BY84">
        <v>5.7956522141466849E-6</v>
      </c>
      <c r="BZ84">
        <v>-2.1612746641039848E-2</v>
      </c>
      <c r="CA84"/>
      <c r="CB84"/>
      <c r="CC84"/>
      <c r="CD84"/>
      <c r="CE84"/>
      <c r="CF84">
        <v>0</v>
      </c>
      <c r="CG84">
        <v>31.11029052734375</v>
      </c>
      <c r="CH84">
        <v>47.038162231445313</v>
      </c>
      <c r="CI84">
        <v>57.687145233154297</v>
      </c>
      <c r="CJ84">
        <v>98.648971557617188</v>
      </c>
      <c r="CK84">
        <v>100.05365753173828</v>
      </c>
      <c r="CL84">
        <v>100.23953247070313</v>
      </c>
      <c r="CM84">
        <v>20.356895446777344</v>
      </c>
      <c r="CN84">
        <v>1.6458929777145386</v>
      </c>
      <c r="CO84"/>
      <c r="CP84"/>
      <c r="CQ84"/>
      <c r="CR84"/>
      <c r="CS84">
        <v>0.84299498796463013</v>
      </c>
      <c r="CT84">
        <v>0</v>
      </c>
      <c r="CU84">
        <v>0</v>
      </c>
      <c r="CV84">
        <v>0</v>
      </c>
      <c r="CW84">
        <v>5.3299999237060547</v>
      </c>
      <c r="CX84">
        <v>0</v>
      </c>
      <c r="CY84">
        <v>4.5517683029174805</v>
      </c>
      <c r="CZ84">
        <v>-8.8525362014770508</v>
      </c>
      <c r="DA84">
        <v>-3.522536039352417</v>
      </c>
      <c r="DB84">
        <v>202</v>
      </c>
      <c r="DC84">
        <v>1566.6666259765625</v>
      </c>
      <c r="DD84">
        <v>0</v>
      </c>
      <c r="DE84">
        <v>77.510208129882813</v>
      </c>
      <c r="DF84">
        <v>54.087841033935547</v>
      </c>
      <c r="DG84">
        <v>0</v>
      </c>
      <c r="DH84">
        <v>0.44999998807907104</v>
      </c>
      <c r="DI84">
        <v>5.3299999237060547</v>
      </c>
      <c r="DQ84">
        <v>0.75833332538604736</v>
      </c>
      <c r="DR84">
        <v>1</v>
      </c>
      <c r="DS84">
        <v>1.190000057220459</v>
      </c>
      <c r="DT84">
        <v>9.6688270568847656E-2</v>
      </c>
      <c r="DU84">
        <v>0.77822846174240112</v>
      </c>
      <c r="DV84">
        <v>8.0743074417114258</v>
      </c>
      <c r="DW84">
        <v>8.8525362014770508</v>
      </c>
      <c r="DX84">
        <v>9.578120231628418</v>
      </c>
      <c r="DY84">
        <v>336.46194458007813</v>
      </c>
      <c r="DZ84">
        <v>288.43377685546875</v>
      </c>
      <c r="EA84">
        <v>8.0488405227661133</v>
      </c>
      <c r="EB84">
        <v>0.23333333432674408</v>
      </c>
    </row>
    <row r="85" spans="23:132" s="92" customFormat="1">
      <c r="W85"/>
      <c r="X85"/>
      <c r="Y85"/>
      <c r="Z85"/>
      <c r="AA85">
        <v>203</v>
      </c>
      <c r="AB85">
        <v>0.19300000369548798</v>
      </c>
      <c r="AC85">
        <v>0.16412411630153656</v>
      </c>
      <c r="AD85">
        <v>0.13306686282157898</v>
      </c>
      <c r="AE85">
        <v>0.1074967235326767</v>
      </c>
      <c r="AF85">
        <v>7.1202419698238373E-2</v>
      </c>
      <c r="AG85">
        <v>0.10997102409601212</v>
      </c>
      <c r="AH85">
        <v>0.10976768285036087</v>
      </c>
      <c r="AI85">
        <v>0.19014258682727814</v>
      </c>
      <c r="AJ85">
        <v>0.20670054852962494</v>
      </c>
      <c r="AK85">
        <v>0.19566190242767334</v>
      </c>
      <c r="AL85"/>
      <c r="AM85"/>
      <c r="AN85"/>
      <c r="AO85"/>
      <c r="AP85">
        <v>0</v>
      </c>
      <c r="AQ85">
        <v>5.7751789093017578</v>
      </c>
      <c r="AR85">
        <v>9.3866252899169922</v>
      </c>
      <c r="AS85">
        <v>10.300656318664551</v>
      </c>
      <c r="AT85">
        <v>17.559513092041016</v>
      </c>
      <c r="AU85">
        <v>10.805795669555664</v>
      </c>
      <c r="AV85">
        <v>19.446462631225586</v>
      </c>
      <c r="AW85">
        <v>3.9714818000793457</v>
      </c>
      <c r="AX85">
        <v>0.32994452118873596</v>
      </c>
      <c r="AY85"/>
      <c r="AZ85"/>
      <c r="BA85"/>
      <c r="BB85"/>
      <c r="BC85"/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/>
      <c r="BN85"/>
      <c r="BO85"/>
      <c r="BP85"/>
      <c r="BQ85"/>
      <c r="BR85">
        <v>0</v>
      </c>
      <c r="BS85">
        <v>0</v>
      </c>
      <c r="BT85">
        <v>1.1335909366607666E-2</v>
      </c>
      <c r="BU85">
        <v>3.2342188060283661E-2</v>
      </c>
      <c r="BV85">
        <v>-2.1614382603729609E-6</v>
      </c>
      <c r="BW85">
        <v>0</v>
      </c>
      <c r="BX85">
        <v>0</v>
      </c>
      <c r="BY85">
        <v>5.7955894590122625E-6</v>
      </c>
      <c r="BZ85">
        <v>9.9902652204036713E-2</v>
      </c>
      <c r="CA85"/>
      <c r="CB85"/>
      <c r="CC85"/>
      <c r="CD85"/>
      <c r="CE85"/>
      <c r="CF85">
        <v>0</v>
      </c>
      <c r="CG85">
        <v>31.049341201782227</v>
      </c>
      <c r="CH85">
        <v>46.933139801025391</v>
      </c>
      <c r="CI85">
        <v>57.868846893310547</v>
      </c>
      <c r="CJ85">
        <v>98.648963928222656</v>
      </c>
      <c r="CK85">
        <v>100.05365753173828</v>
      </c>
      <c r="CL85">
        <v>100.239501953125</v>
      </c>
      <c r="CM85">
        <v>19.85740852355957</v>
      </c>
      <c r="CN85">
        <v>3.2994451522827148</v>
      </c>
      <c r="CO85"/>
      <c r="CP85"/>
      <c r="CQ85"/>
      <c r="CR85"/>
      <c r="CS85">
        <v>0.89708614349365234</v>
      </c>
      <c r="CT85">
        <v>0</v>
      </c>
      <c r="CU85">
        <v>0</v>
      </c>
      <c r="CV85">
        <v>0</v>
      </c>
      <c r="CW85">
        <v>0.25</v>
      </c>
      <c r="CX85">
        <v>0</v>
      </c>
      <c r="CY85">
        <v>-6.5445899963378906E-2</v>
      </c>
      <c r="CZ85">
        <v>-7.0505771636962891</v>
      </c>
      <c r="DA85">
        <v>-6.8005771636962891</v>
      </c>
      <c r="DB85">
        <v>203</v>
      </c>
      <c r="DC85">
        <v>1590</v>
      </c>
      <c r="DD85">
        <v>0</v>
      </c>
      <c r="DE85">
        <v>77.575660705566406</v>
      </c>
      <c r="DF85">
        <v>54.017978668212891</v>
      </c>
      <c r="DG85">
        <v>0</v>
      </c>
      <c r="DH85">
        <v>0.44999998807907104</v>
      </c>
      <c r="DI85">
        <v>0.25</v>
      </c>
      <c r="DQ85">
        <v>0.77249997854232788</v>
      </c>
      <c r="DR85">
        <v>1</v>
      </c>
      <c r="DS85">
        <v>1.190000057220459</v>
      </c>
      <c r="DT85">
        <v>4.999995231628418E-2</v>
      </c>
      <c r="DU85">
        <v>0.31545257568359375</v>
      </c>
      <c r="DV85">
        <v>6.7351245880126953</v>
      </c>
      <c r="DW85">
        <v>7.0505771636962891</v>
      </c>
      <c r="DX85">
        <v>7.5077791213989258</v>
      </c>
      <c r="DY85">
        <v>343.9697265625</v>
      </c>
      <c r="DZ85">
        <v>295.16891479492188</v>
      </c>
      <c r="EA85">
        <v>6.3090577125549316</v>
      </c>
      <c r="EB85">
        <v>0.2199999988079071</v>
      </c>
    </row>
    <row r="86" spans="23:132" s="92" customFormat="1">
      <c r="W86"/>
      <c r="X86"/>
      <c r="Y86"/>
      <c r="Z86"/>
      <c r="AA86">
        <v>204</v>
      </c>
      <c r="AB86">
        <v>0.19300000369548798</v>
      </c>
      <c r="AC86">
        <v>0.19300000369548798</v>
      </c>
      <c r="AD86">
        <v>0.18000000715255737</v>
      </c>
      <c r="AE86">
        <v>0.15899999439716339</v>
      </c>
      <c r="AF86">
        <v>0.15899999439716339</v>
      </c>
      <c r="AG86">
        <v>0.164000004529953</v>
      </c>
      <c r="AH86">
        <v>0.2070000022649765</v>
      </c>
      <c r="AI86">
        <v>0.20999999344348907</v>
      </c>
      <c r="AJ86">
        <v>0.20999999344348907</v>
      </c>
      <c r="AK86">
        <v>0.20999999344348907</v>
      </c>
      <c r="AL86"/>
      <c r="AM86"/>
      <c r="AN86"/>
      <c r="AO86"/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/>
      <c r="AZ86"/>
      <c r="BA86"/>
      <c r="BB86"/>
      <c r="BC86"/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/>
      <c r="BN86"/>
      <c r="BO86"/>
      <c r="BP86"/>
      <c r="BQ86"/>
      <c r="BR86">
        <v>51.291797637939453</v>
      </c>
      <c r="BS86">
        <v>51.291797637939453</v>
      </c>
      <c r="BT86">
        <v>57.066974639892578</v>
      </c>
      <c r="BU86">
        <v>66.453598022460938</v>
      </c>
      <c r="BV86">
        <v>76.754249572753906</v>
      </c>
      <c r="BW86">
        <v>94.313766479492188</v>
      </c>
      <c r="BX86">
        <v>105.11955261230469</v>
      </c>
      <c r="BY86">
        <v>124.56602478027344</v>
      </c>
      <c r="BZ86">
        <v>128.53750610351563</v>
      </c>
      <c r="CA86"/>
      <c r="CB86"/>
      <c r="CC86"/>
      <c r="CD86"/>
      <c r="CE86"/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/>
      <c r="CP86"/>
      <c r="CQ86"/>
      <c r="CR86"/>
      <c r="CS86">
        <v>0.8963083028793335</v>
      </c>
      <c r="CT86">
        <v>0</v>
      </c>
      <c r="CU86">
        <v>0.20000004768371582</v>
      </c>
      <c r="CV86">
        <v>1</v>
      </c>
      <c r="CW86">
        <v>129.19715881347656</v>
      </c>
      <c r="CX86">
        <v>-51.291797637939453</v>
      </c>
      <c r="CY86">
        <v>77.575653076171875</v>
      </c>
      <c r="CZ86">
        <v>-7.3631410598754883</v>
      </c>
      <c r="DA86">
        <v>70.542221069335938</v>
      </c>
      <c r="DB86">
        <v>204</v>
      </c>
      <c r="DC86">
        <v>1613.333251953125</v>
      </c>
      <c r="DD86">
        <v>0</v>
      </c>
      <c r="DE86">
        <v>0</v>
      </c>
      <c r="DF86">
        <v>0</v>
      </c>
      <c r="DG86">
        <v>119.03716278076172</v>
      </c>
      <c r="DH86">
        <v>0.44999998807907104</v>
      </c>
      <c r="DI86">
        <v>10.159999847412109</v>
      </c>
      <c r="DQ86">
        <v>0.7866666316986084</v>
      </c>
      <c r="DR86">
        <v>1</v>
      </c>
      <c r="DS86">
        <v>1.190000057220459</v>
      </c>
      <c r="DT86">
        <v>4.999995231628418E-2</v>
      </c>
      <c r="DU86">
        <v>0.32971024513244629</v>
      </c>
      <c r="DV86">
        <v>7.0334310531616211</v>
      </c>
      <c r="DW86">
        <v>7.3631410598754883</v>
      </c>
      <c r="DX86">
        <v>7.847111701965332</v>
      </c>
      <c r="DY86">
        <v>351.81683349609375</v>
      </c>
      <c r="DZ86">
        <v>302.20233154296875</v>
      </c>
      <c r="EA86">
        <v>6.5942111015319824</v>
      </c>
      <c r="EB86">
        <v>0.20666666328907013</v>
      </c>
    </row>
    <row r="87" spans="23:132" s="92" customFormat="1">
      <c r="W87"/>
      <c r="X87"/>
      <c r="Y87"/>
      <c r="Z87"/>
      <c r="AA87">
        <v>205</v>
      </c>
      <c r="AB87">
        <v>0.19300000369548798</v>
      </c>
      <c r="AC87">
        <v>0.19300000369548798</v>
      </c>
      <c r="AD87">
        <v>0.18000000715255737</v>
      </c>
      <c r="AE87">
        <v>0.15899999439716339</v>
      </c>
      <c r="AF87">
        <v>0.15899999439716339</v>
      </c>
      <c r="AG87">
        <v>0.164000004529953</v>
      </c>
      <c r="AH87">
        <v>0.2070000022649765</v>
      </c>
      <c r="AI87">
        <v>0.20999999344348907</v>
      </c>
      <c r="AJ87">
        <v>0.206939697265625</v>
      </c>
      <c r="AK87">
        <v>0.20897988975048065</v>
      </c>
      <c r="AL87"/>
      <c r="AM87"/>
      <c r="AN87"/>
      <c r="AO87"/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0.30602961778640747</v>
      </c>
      <c r="AY87"/>
      <c r="AZ87"/>
      <c r="BA87"/>
      <c r="BB87"/>
      <c r="BC87"/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/>
      <c r="BN87"/>
      <c r="BO87"/>
      <c r="BP87"/>
      <c r="BQ87"/>
      <c r="BR87">
        <v>8.42452272772789E-2</v>
      </c>
      <c r="BS87">
        <v>8.42452272772789E-2</v>
      </c>
      <c r="BT87">
        <v>8.4245175123214722E-2</v>
      </c>
      <c r="BU87">
        <v>8.42452272772789E-2</v>
      </c>
      <c r="BV87">
        <v>8.4245197474956512E-2</v>
      </c>
      <c r="BW87">
        <v>8.4245197474956512E-2</v>
      </c>
      <c r="BX87">
        <v>8.4245197474956512E-2</v>
      </c>
      <c r="BY87">
        <v>8.4245212376117706E-2</v>
      </c>
      <c r="BZ87">
        <v>8.4244683384895325E-2</v>
      </c>
      <c r="CA87"/>
      <c r="CB87"/>
      <c r="CC87"/>
      <c r="CD87"/>
      <c r="CE87"/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3.0602962970733643</v>
      </c>
      <c r="CO87"/>
      <c r="CP87"/>
      <c r="CQ87"/>
      <c r="CR87"/>
      <c r="CS87">
        <v>1</v>
      </c>
      <c r="CT87">
        <v>0</v>
      </c>
      <c r="CU87">
        <v>0</v>
      </c>
      <c r="CV87">
        <v>0</v>
      </c>
      <c r="CW87">
        <v>0</v>
      </c>
      <c r="CX87">
        <v>-8.42452272772789E-2</v>
      </c>
      <c r="CY87">
        <v>-0.30604004859924316</v>
      </c>
      <c r="CZ87">
        <v>-5.5002470016479492</v>
      </c>
      <c r="DA87">
        <v>-5.5844922065734863</v>
      </c>
      <c r="DB87">
        <v>205</v>
      </c>
      <c r="DC87">
        <v>1636.6666259765625</v>
      </c>
      <c r="DD87">
        <v>0</v>
      </c>
      <c r="DE87">
        <v>0.30602961778640747</v>
      </c>
      <c r="DF87">
        <v>4.9519823797083973E-9</v>
      </c>
      <c r="DG87">
        <v>0</v>
      </c>
      <c r="DH87">
        <v>0.44999998807907104</v>
      </c>
      <c r="DI87">
        <v>0</v>
      </c>
      <c r="DQ87">
        <v>0.80083328485488892</v>
      </c>
      <c r="DR87">
        <v>1</v>
      </c>
      <c r="DS87">
        <v>1.190000057220459</v>
      </c>
      <c r="DT87">
        <v>4.999995231628418E-2</v>
      </c>
      <c r="DU87">
        <v>0.22178392112255096</v>
      </c>
      <c r="DV87">
        <v>5.2784628868103027</v>
      </c>
      <c r="DW87">
        <v>5.5002470016479492</v>
      </c>
      <c r="DX87">
        <v>5.2784628868103027</v>
      </c>
      <c r="DY87">
        <v>357.09530639648438</v>
      </c>
      <c r="DZ87">
        <v>307.48080444335938</v>
      </c>
      <c r="EA87">
        <v>4.4356827735900879</v>
      </c>
      <c r="EB87">
        <v>0.19333332777023315</v>
      </c>
    </row>
    <row r="88" spans="23:132" s="92" customFormat="1">
      <c r="W88"/>
      <c r="X88"/>
      <c r="Y88"/>
      <c r="Z88"/>
      <c r="AA88">
        <v>206</v>
      </c>
      <c r="AB88">
        <v>0.19300000369548798</v>
      </c>
      <c r="AC88">
        <v>0.19300000369548798</v>
      </c>
      <c r="AD88">
        <v>0.18000000715255737</v>
      </c>
      <c r="AE88">
        <v>0.15899999439716339</v>
      </c>
      <c r="AF88">
        <v>0.15899999439716339</v>
      </c>
      <c r="AG88">
        <v>0.164000004529953</v>
      </c>
      <c r="AH88">
        <v>0.2070000022649765</v>
      </c>
      <c r="AI88">
        <v>0.20999999344348907</v>
      </c>
      <c r="AJ88">
        <v>0.20393049716949463</v>
      </c>
      <c r="AK88">
        <v>0.20797683298587799</v>
      </c>
      <c r="AL88"/>
      <c r="AM88"/>
      <c r="AN88"/>
      <c r="AO88"/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0.60694962739944458</v>
      </c>
      <c r="AY88"/>
      <c r="AZ88"/>
      <c r="BA88"/>
      <c r="BB88"/>
      <c r="BC88"/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/>
      <c r="BN88"/>
      <c r="BO88"/>
      <c r="BP88"/>
      <c r="BQ88"/>
      <c r="BR88">
        <v>4.6879064291715622E-2</v>
      </c>
      <c r="BS88">
        <v>4.6879064291715622E-2</v>
      </c>
      <c r="BT88">
        <v>4.6879034489393234E-2</v>
      </c>
      <c r="BU88">
        <v>4.6879064291715622E-2</v>
      </c>
      <c r="BV88">
        <v>4.6879049390554428E-2</v>
      </c>
      <c r="BW88">
        <v>4.6879049390554428E-2</v>
      </c>
      <c r="BX88">
        <v>4.6879049390554428E-2</v>
      </c>
      <c r="BY88">
        <v>4.6879056841135025E-2</v>
      </c>
      <c r="BZ88">
        <v>4.6879183501005173E-2</v>
      </c>
      <c r="CA88"/>
      <c r="CB88"/>
      <c r="CC88"/>
      <c r="CD88"/>
      <c r="CE88"/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6.0694966316223145</v>
      </c>
      <c r="CO88"/>
      <c r="CP88"/>
      <c r="CQ88"/>
      <c r="CR88"/>
      <c r="CS88">
        <v>1</v>
      </c>
      <c r="CT88">
        <v>0</v>
      </c>
      <c r="CU88">
        <v>0</v>
      </c>
      <c r="CV88">
        <v>0</v>
      </c>
      <c r="CW88">
        <v>0</v>
      </c>
      <c r="CX88">
        <v>-4.6879064291715622E-2</v>
      </c>
      <c r="CY88">
        <v>-0.30091404914855957</v>
      </c>
      <c r="CZ88">
        <v>-6.3002181053161621</v>
      </c>
      <c r="DA88">
        <v>-6.3470973968505859</v>
      </c>
      <c r="DB88">
        <v>206</v>
      </c>
      <c r="DC88">
        <v>1660</v>
      </c>
      <c r="DD88">
        <v>0</v>
      </c>
      <c r="DE88">
        <v>0.60694962739944458</v>
      </c>
      <c r="DF88">
        <v>-1.4465584285972E-8</v>
      </c>
      <c r="DG88">
        <v>0</v>
      </c>
      <c r="DH88">
        <v>0.44999998807907104</v>
      </c>
      <c r="DI88">
        <v>0</v>
      </c>
      <c r="DQ88">
        <v>0.81499999761581421</v>
      </c>
      <c r="DR88">
        <v>1</v>
      </c>
      <c r="DS88">
        <v>1.190000057220459</v>
      </c>
      <c r="DT88">
        <v>4.999995231628418E-2</v>
      </c>
      <c r="DU88">
        <v>0.25404080748558044</v>
      </c>
      <c r="DV88">
        <v>6.0461773872375488</v>
      </c>
      <c r="DW88">
        <v>6.3002181053161621</v>
      </c>
      <c r="DX88">
        <v>6.0461773872375488</v>
      </c>
      <c r="DY88">
        <v>363.1414794921875</v>
      </c>
      <c r="DZ88">
        <v>313.5269775390625</v>
      </c>
      <c r="EA88">
        <v>5.0808210372924805</v>
      </c>
      <c r="EB88">
        <v>0.17999999225139618</v>
      </c>
    </row>
    <row r="89" spans="23:132" s="92" customFormat="1">
      <c r="W89"/>
      <c r="X89"/>
      <c r="Y89"/>
      <c r="Z89"/>
      <c r="AA89">
        <v>207</v>
      </c>
      <c r="AB89">
        <v>0.19300000369548798</v>
      </c>
      <c r="AC89">
        <v>0.19300000369548798</v>
      </c>
      <c r="AD89">
        <v>0.18000000715255737</v>
      </c>
      <c r="AE89">
        <v>0.15899999439716339</v>
      </c>
      <c r="AF89">
        <v>0.15899999439716339</v>
      </c>
      <c r="AG89">
        <v>0.164000004529953</v>
      </c>
      <c r="AH89">
        <v>0.2070000022649765</v>
      </c>
      <c r="AI89">
        <v>0.20999999344348907</v>
      </c>
      <c r="AJ89">
        <v>0.20077550411224365</v>
      </c>
      <c r="AK89">
        <v>0.206925168633461</v>
      </c>
      <c r="AL89"/>
      <c r="AM89"/>
      <c r="AN89"/>
      <c r="AO89"/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0.92244893312454224</v>
      </c>
      <c r="AY89"/>
      <c r="AZ89"/>
      <c r="BA89"/>
      <c r="BB89"/>
      <c r="BC89"/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/>
      <c r="BN89"/>
      <c r="BO89"/>
      <c r="BP89"/>
      <c r="BQ89"/>
      <c r="BR89">
        <v>1.5932325273752213E-2</v>
      </c>
      <c r="BS89">
        <v>1.5932325273752213E-2</v>
      </c>
      <c r="BT89">
        <v>1.5932315960526466E-2</v>
      </c>
      <c r="BU89">
        <v>1.5932325273752213E-2</v>
      </c>
      <c r="BV89">
        <v>1.5932321548461914E-2</v>
      </c>
      <c r="BW89">
        <v>1.5932321548461914E-2</v>
      </c>
      <c r="BX89">
        <v>1.5932321548461914E-2</v>
      </c>
      <c r="BY89">
        <v>1.5932323411107063E-2</v>
      </c>
      <c r="BZ89">
        <v>1.5931913629174232E-2</v>
      </c>
      <c r="CA89"/>
      <c r="CB89"/>
      <c r="CC89"/>
      <c r="CD89"/>
      <c r="CE89"/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9.2244901657104492</v>
      </c>
      <c r="CO89"/>
      <c r="CP89"/>
      <c r="CQ89"/>
      <c r="CR89"/>
      <c r="CS89">
        <v>1</v>
      </c>
      <c r="CT89">
        <v>0</v>
      </c>
      <c r="CU89">
        <v>0</v>
      </c>
      <c r="CV89">
        <v>0</v>
      </c>
      <c r="CW89">
        <v>0</v>
      </c>
      <c r="CX89">
        <v>-1.5932325273752213E-2</v>
      </c>
      <c r="CY89">
        <v>-0.31548738479614258</v>
      </c>
      <c r="CZ89">
        <v>-7.4292664527893066</v>
      </c>
      <c r="DA89">
        <v>-7.4451990127563477</v>
      </c>
      <c r="DB89">
        <v>207</v>
      </c>
      <c r="DC89">
        <v>1683.333251953125</v>
      </c>
      <c r="DD89">
        <v>0</v>
      </c>
      <c r="DE89">
        <v>0.92244893312454224</v>
      </c>
      <c r="DF89">
        <v>-9.6122789727814961E-9</v>
      </c>
      <c r="DG89">
        <v>0</v>
      </c>
      <c r="DH89">
        <v>0.44999998807907104</v>
      </c>
      <c r="DI89">
        <v>0</v>
      </c>
      <c r="DQ89">
        <v>0.82916665077209473</v>
      </c>
      <c r="DR89">
        <v>1</v>
      </c>
      <c r="DS89">
        <v>1.190000057220459</v>
      </c>
      <c r="DT89">
        <v>4.999995231628418E-2</v>
      </c>
      <c r="DU89">
        <v>0.29956692457199097</v>
      </c>
      <c r="DV89">
        <v>7.12969970703125</v>
      </c>
      <c r="DW89">
        <v>7.4292664527893066</v>
      </c>
      <c r="DX89">
        <v>7.12969970703125</v>
      </c>
      <c r="DY89">
        <v>370.27117919921875</v>
      </c>
      <c r="DZ89">
        <v>320.65667724609375</v>
      </c>
      <c r="EA89">
        <v>5.9913439750671387</v>
      </c>
      <c r="EB89">
        <v>0.1666666716337204</v>
      </c>
    </row>
    <row r="90" spans="23:132" s="92" customFormat="1">
      <c r="W90"/>
      <c r="X90"/>
      <c r="Y90"/>
      <c r="Z90"/>
      <c r="AA90">
        <v>208</v>
      </c>
      <c r="AB90">
        <v>0.19300000369548798</v>
      </c>
      <c r="AC90">
        <v>0.19300000369548798</v>
      </c>
      <c r="AD90">
        <v>0.18000000715255737</v>
      </c>
      <c r="AE90">
        <v>0.15899999439716339</v>
      </c>
      <c r="AF90">
        <v>0.15899999439716339</v>
      </c>
      <c r="AG90">
        <v>0.164000004529953</v>
      </c>
      <c r="AH90">
        <v>0.2070000022649765</v>
      </c>
      <c r="AI90">
        <v>0.20856380462646484</v>
      </c>
      <c r="AJ90">
        <v>0.19756999611854553</v>
      </c>
      <c r="AK90">
        <v>0.20489920675754547</v>
      </c>
      <c r="AL90"/>
      <c r="AM90"/>
      <c r="AN90"/>
      <c r="AO90"/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0.28723779320716858</v>
      </c>
      <c r="AX90">
        <v>1.242999792098999</v>
      </c>
      <c r="AY90"/>
      <c r="AZ90"/>
      <c r="BA90"/>
      <c r="BB90"/>
      <c r="BC90"/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/>
      <c r="BN90"/>
      <c r="BO90"/>
      <c r="BP90"/>
      <c r="BQ90"/>
      <c r="BR90">
        <v>0.27695304155349731</v>
      </c>
      <c r="BS90">
        <v>0.27695304155349731</v>
      </c>
      <c r="BT90">
        <v>0.27695289254188538</v>
      </c>
      <c r="BU90">
        <v>0.27695304155349731</v>
      </c>
      <c r="BV90">
        <v>0.27695295214653015</v>
      </c>
      <c r="BW90">
        <v>0.27695295214653015</v>
      </c>
      <c r="BX90">
        <v>0.27695295214653015</v>
      </c>
      <c r="BY90">
        <v>0.27695357799530029</v>
      </c>
      <c r="BZ90">
        <v>-1.0284933261573315E-2</v>
      </c>
      <c r="CA90"/>
      <c r="CB90"/>
      <c r="CC90"/>
      <c r="CD90"/>
      <c r="CE90"/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1.4361889362335205</v>
      </c>
      <c r="CN90">
        <v>12.429998397827148</v>
      </c>
      <c r="CO90"/>
      <c r="CP90"/>
      <c r="CQ90"/>
      <c r="CR90"/>
      <c r="CS90">
        <v>1</v>
      </c>
      <c r="CT90">
        <v>0</v>
      </c>
      <c r="CU90">
        <v>0</v>
      </c>
      <c r="CV90">
        <v>0</v>
      </c>
      <c r="CW90">
        <v>0</v>
      </c>
      <c r="CX90">
        <v>-0.27695304155349731</v>
      </c>
      <c r="CY90">
        <v>-0.6077885627746582</v>
      </c>
      <c r="CZ90">
        <v>-8.2047224044799805</v>
      </c>
      <c r="DA90">
        <v>-8.4816761016845703</v>
      </c>
      <c r="DB90">
        <v>208</v>
      </c>
      <c r="DC90">
        <v>1706.6666259765625</v>
      </c>
      <c r="DD90">
        <v>0</v>
      </c>
      <c r="DE90">
        <v>1.5302375555038452</v>
      </c>
      <c r="DF90">
        <v>0.20086562633514404</v>
      </c>
      <c r="DG90">
        <v>0</v>
      </c>
      <c r="DH90">
        <v>0.44999998807907104</v>
      </c>
      <c r="DI90">
        <v>0</v>
      </c>
      <c r="DQ90">
        <v>0.84333330392837524</v>
      </c>
      <c r="DR90">
        <v>1</v>
      </c>
      <c r="DS90">
        <v>1.190000057220459</v>
      </c>
      <c r="DT90">
        <v>4.999995231628418E-2</v>
      </c>
      <c r="DU90">
        <v>0.33083528280258179</v>
      </c>
      <c r="DV90">
        <v>7.8738875389099121</v>
      </c>
      <c r="DW90">
        <v>8.2047224044799805</v>
      </c>
      <c r="DX90">
        <v>7.8738875389099121</v>
      </c>
      <c r="DY90">
        <v>378.14508056640625</v>
      </c>
      <c r="DZ90">
        <v>328.53057861328125</v>
      </c>
      <c r="EA90">
        <v>6.6167120933532715</v>
      </c>
      <c r="EB90">
        <v>0.15333333611488342</v>
      </c>
    </row>
    <row r="91" spans="23:132" s="92" customFormat="1">
      <c r="W91"/>
      <c r="X91"/>
      <c r="Y91"/>
      <c r="Z91"/>
      <c r="AA91">
        <v>209</v>
      </c>
      <c r="AB91">
        <v>0.19300000369548798</v>
      </c>
      <c r="AC91">
        <v>0.19300000369548798</v>
      </c>
      <c r="AD91">
        <v>0.18000000715255737</v>
      </c>
      <c r="AE91">
        <v>0.15899999439716339</v>
      </c>
      <c r="AF91">
        <v>0.15899999439716339</v>
      </c>
      <c r="AG91">
        <v>0.164000004529953</v>
      </c>
      <c r="AH91">
        <v>0.2070000022649765</v>
      </c>
      <c r="AI91">
        <v>0.20999999344348907</v>
      </c>
      <c r="AJ91">
        <v>0.20999999344348907</v>
      </c>
      <c r="AK91">
        <v>0.20999999344348907</v>
      </c>
      <c r="AL91"/>
      <c r="AM91"/>
      <c r="AN91"/>
      <c r="AO91"/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/>
      <c r="AZ91"/>
      <c r="BA91"/>
      <c r="BB91"/>
      <c r="BC91"/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/>
      <c r="BN91"/>
      <c r="BO91"/>
      <c r="BP91"/>
      <c r="BQ91"/>
      <c r="BR91">
        <v>9.4823980331420898</v>
      </c>
      <c r="BS91">
        <v>9.4823980331420898</v>
      </c>
      <c r="BT91">
        <v>9.4823989868164063</v>
      </c>
      <c r="BU91">
        <v>9.4823980331420898</v>
      </c>
      <c r="BV91">
        <v>9.4823980331420898</v>
      </c>
      <c r="BW91">
        <v>9.4823980331420898</v>
      </c>
      <c r="BX91">
        <v>9.4823980331420898</v>
      </c>
      <c r="BY91">
        <v>9.4823999404907227</v>
      </c>
      <c r="BZ91">
        <v>9.7696352005004883</v>
      </c>
      <c r="CA91"/>
      <c r="CB91"/>
      <c r="CC91"/>
      <c r="CD91"/>
      <c r="CE91"/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/>
      <c r="CP91"/>
      <c r="CQ91"/>
      <c r="CR91"/>
      <c r="CS91">
        <v>1</v>
      </c>
      <c r="CT91">
        <v>0</v>
      </c>
      <c r="CU91">
        <v>0</v>
      </c>
      <c r="CV91">
        <v>0</v>
      </c>
      <c r="CW91">
        <v>11.430000305175781</v>
      </c>
      <c r="CX91">
        <v>-9.4823980331420898</v>
      </c>
      <c r="CY91">
        <v>1.5302300453186035</v>
      </c>
      <c r="CZ91">
        <v>-7.753324031829834</v>
      </c>
      <c r="DA91">
        <v>-5.8057212829589844</v>
      </c>
      <c r="DB91">
        <v>209</v>
      </c>
      <c r="DC91">
        <v>1730</v>
      </c>
      <c r="DD91">
        <v>0</v>
      </c>
      <c r="DE91">
        <v>0</v>
      </c>
      <c r="DF91">
        <v>0</v>
      </c>
      <c r="DG91">
        <v>0</v>
      </c>
      <c r="DH91">
        <v>0.44999998807907104</v>
      </c>
      <c r="DI91">
        <v>11.430000305175781</v>
      </c>
      <c r="DQ91">
        <v>0.85749995708465576</v>
      </c>
      <c r="DR91">
        <v>1</v>
      </c>
      <c r="DS91">
        <v>1.190000057220459</v>
      </c>
      <c r="DT91">
        <v>6.7702651023864746E-2</v>
      </c>
      <c r="DU91">
        <v>0.41736459732055664</v>
      </c>
      <c r="DV91">
        <v>7.3359594345092773</v>
      </c>
      <c r="DW91">
        <v>7.753324031829834</v>
      </c>
      <c r="DX91">
        <v>7.3359594345092773</v>
      </c>
      <c r="DY91">
        <v>385.48104858398438</v>
      </c>
      <c r="DZ91">
        <v>335.86654663085938</v>
      </c>
      <c r="EA91">
        <v>6.1646714210510254</v>
      </c>
      <c r="EB91">
        <v>0.14000000059604645</v>
      </c>
    </row>
    <row r="92" spans="23:132" s="92" customFormat="1">
      <c r="W92"/>
      <c r="X92"/>
      <c r="Y92"/>
      <c r="Z92"/>
      <c r="AA92">
        <v>210</v>
      </c>
      <c r="AB92">
        <v>0.19300000369548798</v>
      </c>
      <c r="AC92">
        <v>0.19300000369548798</v>
      </c>
      <c r="AD92">
        <v>0.18000000715255737</v>
      </c>
      <c r="AE92">
        <v>0.15899999439716339</v>
      </c>
      <c r="AF92">
        <v>0.15899999439716339</v>
      </c>
      <c r="AG92">
        <v>0.164000004529953</v>
      </c>
      <c r="AH92">
        <v>0.2070000022649765</v>
      </c>
      <c r="AI92">
        <v>0.20999999344348907</v>
      </c>
      <c r="AJ92">
        <v>0.20613054931163788</v>
      </c>
      <c r="AK92">
        <v>0.20871017873287201</v>
      </c>
      <c r="AL92"/>
      <c r="AM92"/>
      <c r="AN92"/>
      <c r="AO92"/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0.38694441318511963</v>
      </c>
      <c r="AY92"/>
      <c r="AZ92"/>
      <c r="BA92"/>
      <c r="BB92"/>
      <c r="BC92"/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/>
      <c r="BN92"/>
      <c r="BO92"/>
      <c r="BP92"/>
      <c r="BQ92"/>
      <c r="BR92">
        <v>8.42452272772789E-2</v>
      </c>
      <c r="BS92">
        <v>8.42452272772789E-2</v>
      </c>
      <c r="BT92">
        <v>8.4245175123214722E-2</v>
      </c>
      <c r="BU92">
        <v>8.42452272772789E-2</v>
      </c>
      <c r="BV92">
        <v>8.4245197474956512E-2</v>
      </c>
      <c r="BW92">
        <v>8.4245197474956512E-2</v>
      </c>
      <c r="BX92">
        <v>8.4245197474956512E-2</v>
      </c>
      <c r="BY92">
        <v>8.4245212376117706E-2</v>
      </c>
      <c r="BZ92">
        <v>8.4244683384895325E-2</v>
      </c>
      <c r="CA92"/>
      <c r="CB92"/>
      <c r="CC92"/>
      <c r="CD92"/>
      <c r="CE92"/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3.8694443702697754</v>
      </c>
      <c r="CO92"/>
      <c r="CP92"/>
      <c r="CQ92"/>
      <c r="CR92"/>
      <c r="CS92">
        <v>1</v>
      </c>
      <c r="CT92">
        <v>0</v>
      </c>
      <c r="CU92">
        <v>0</v>
      </c>
      <c r="CV92">
        <v>0</v>
      </c>
      <c r="CW92">
        <v>0</v>
      </c>
      <c r="CX92">
        <v>-8.42452272772789E-2</v>
      </c>
      <c r="CY92">
        <v>-0.38695335388183594</v>
      </c>
      <c r="CZ92">
        <v>-7.5069441795349121</v>
      </c>
      <c r="DA92">
        <v>-7.5911893844604492</v>
      </c>
      <c r="DB92">
        <v>210</v>
      </c>
      <c r="DC92">
        <v>1753.333251953125</v>
      </c>
      <c r="DD92">
        <v>0</v>
      </c>
      <c r="DE92">
        <v>0.38694441318511963</v>
      </c>
      <c r="DF92">
        <v>3.8353157455484066E-11</v>
      </c>
      <c r="DG92">
        <v>0</v>
      </c>
      <c r="DH92">
        <v>0.44999998807907104</v>
      </c>
      <c r="DI92">
        <v>0</v>
      </c>
      <c r="DQ92">
        <v>0.87166666984558105</v>
      </c>
      <c r="DR92">
        <v>1</v>
      </c>
      <c r="DS92">
        <v>1.190000057220459</v>
      </c>
      <c r="DT92">
        <v>4.999995231628418E-2</v>
      </c>
      <c r="DU92">
        <v>0.30269905924797058</v>
      </c>
      <c r="DV92">
        <v>7.2042450904846191</v>
      </c>
      <c r="DW92">
        <v>7.5069441795349121</v>
      </c>
      <c r="DX92">
        <v>7.2042450904846191</v>
      </c>
      <c r="DY92">
        <v>392.685302734375</v>
      </c>
      <c r="DZ92">
        <v>343.07080078125</v>
      </c>
      <c r="EA92">
        <v>6.0539870262145996</v>
      </c>
      <c r="EB92">
        <v>0.12666666507720947</v>
      </c>
    </row>
    <row r="93" spans="23:132" s="92" customFormat="1">
      <c r="W93"/>
      <c r="X93"/>
      <c r="Y93"/>
      <c r="Z93"/>
      <c r="AA93">
        <v>211</v>
      </c>
      <c r="AB93">
        <v>0.19300000369548798</v>
      </c>
      <c r="AC93">
        <v>0.19300000369548798</v>
      </c>
      <c r="AD93">
        <v>0.18000000715255737</v>
      </c>
      <c r="AE93">
        <v>0.15899999439716339</v>
      </c>
      <c r="AF93">
        <v>0.15899999439716339</v>
      </c>
      <c r="AG93">
        <v>0.164000004529953</v>
      </c>
      <c r="AH93">
        <v>0.2070000022649765</v>
      </c>
      <c r="AI93">
        <v>0.20999999344348907</v>
      </c>
      <c r="AJ93">
        <v>0.20749790966510773</v>
      </c>
      <c r="AK93">
        <v>0.20916596055030823</v>
      </c>
      <c r="AL93"/>
      <c r="AM93"/>
      <c r="AN93"/>
      <c r="AO93"/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0.25020840764045715</v>
      </c>
      <c r="AY93"/>
      <c r="AZ93"/>
      <c r="BA93"/>
      <c r="BB93"/>
      <c r="BC93"/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/>
      <c r="BN93"/>
      <c r="BO93"/>
      <c r="BP93"/>
      <c r="BQ93"/>
      <c r="BR93">
        <v>3.7986051291227341E-2</v>
      </c>
      <c r="BS93">
        <v>3.7986051291227341E-2</v>
      </c>
      <c r="BT93">
        <v>3.7986025214195251E-2</v>
      </c>
      <c r="BU93">
        <v>3.7986051291227341E-2</v>
      </c>
      <c r="BV93">
        <v>3.7986040115356445E-2</v>
      </c>
      <c r="BW93">
        <v>3.7986040115356445E-2</v>
      </c>
      <c r="BX93">
        <v>3.7986040115356445E-2</v>
      </c>
      <c r="BY93">
        <v>3.7986043840646744E-2</v>
      </c>
      <c r="BZ93">
        <v>3.7986006587743759E-2</v>
      </c>
      <c r="CA93"/>
      <c r="CB93"/>
      <c r="CC93"/>
      <c r="CD93"/>
      <c r="CE93"/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2.5020840167999268</v>
      </c>
      <c r="CO93"/>
      <c r="CP93"/>
      <c r="CQ93"/>
      <c r="CR93"/>
      <c r="CS93">
        <v>1</v>
      </c>
      <c r="CT93">
        <v>0</v>
      </c>
      <c r="CU93">
        <v>0</v>
      </c>
      <c r="CV93">
        <v>0</v>
      </c>
      <c r="CW93">
        <v>0.50999999046325684</v>
      </c>
      <c r="CX93">
        <v>-3.7986051291227341E-2</v>
      </c>
      <c r="CY93">
        <v>0.13673305511474609</v>
      </c>
      <c r="CZ93">
        <v>-7.8245377540588379</v>
      </c>
      <c r="DA93">
        <v>-7.3525238037109375</v>
      </c>
      <c r="DB93">
        <v>211</v>
      </c>
      <c r="DC93">
        <v>1776.6666259765625</v>
      </c>
      <c r="DD93">
        <v>0</v>
      </c>
      <c r="DE93">
        <v>0.25020840764045715</v>
      </c>
      <c r="DF93">
        <v>9.6041272712454884E-9</v>
      </c>
      <c r="DG93">
        <v>0</v>
      </c>
      <c r="DH93">
        <v>0.44999998807907104</v>
      </c>
      <c r="DI93">
        <v>0.50999999046325684</v>
      </c>
      <c r="DQ93">
        <v>0.88583332300186157</v>
      </c>
      <c r="DR93">
        <v>1</v>
      </c>
      <c r="DS93">
        <v>1.190000057220459</v>
      </c>
      <c r="DT93">
        <v>5.3273797035217285E-2</v>
      </c>
      <c r="DU93">
        <v>0.33527836203575134</v>
      </c>
      <c r="DV93">
        <v>7.4892592430114746</v>
      </c>
      <c r="DW93">
        <v>7.8245377540588379</v>
      </c>
      <c r="DX93">
        <v>7.4892592430114746</v>
      </c>
      <c r="DY93">
        <v>400.174560546875</v>
      </c>
      <c r="DZ93">
        <v>350.56005859375</v>
      </c>
      <c r="EA93">
        <v>6.293494701385498</v>
      </c>
      <c r="EB93">
        <v>0.11333333700895309</v>
      </c>
    </row>
    <row r="94" spans="23:132" s="92" customFormat="1">
      <c r="W94"/>
      <c r="X94"/>
      <c r="Y94"/>
      <c r="Z94"/>
      <c r="AA94">
        <v>212</v>
      </c>
      <c r="AB94">
        <v>0.19300000369548798</v>
      </c>
      <c r="AC94">
        <v>0.19300000369548798</v>
      </c>
      <c r="AD94">
        <v>0.18000000715255737</v>
      </c>
      <c r="AE94">
        <v>0.15899999439716339</v>
      </c>
      <c r="AF94">
        <v>0.15899999439716339</v>
      </c>
      <c r="AG94">
        <v>0.164000004529953</v>
      </c>
      <c r="AH94">
        <v>0.2070000022649765</v>
      </c>
      <c r="AI94">
        <v>0.20999999344348907</v>
      </c>
      <c r="AJ94">
        <v>0.20421753823757172</v>
      </c>
      <c r="AK94">
        <v>0.20807251334190369</v>
      </c>
      <c r="AL94"/>
      <c r="AM94"/>
      <c r="AN94"/>
      <c r="AO94"/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0.57824558019638062</v>
      </c>
      <c r="AY94"/>
      <c r="AZ94"/>
      <c r="BA94"/>
      <c r="BB94"/>
      <c r="BC94"/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/>
      <c r="BN94"/>
      <c r="BO94"/>
      <c r="BP94"/>
      <c r="BQ94"/>
      <c r="BR94">
        <v>5.3256761282682419E-2</v>
      </c>
      <c r="BS94">
        <v>5.3256761282682419E-2</v>
      </c>
      <c r="BT94">
        <v>5.3256731480360031E-2</v>
      </c>
      <c r="BU94">
        <v>5.3256761282682419E-2</v>
      </c>
      <c r="BV94">
        <v>5.3256746381521225E-2</v>
      </c>
      <c r="BW94">
        <v>5.3256746381521225E-2</v>
      </c>
      <c r="BX94">
        <v>5.3256746381521225E-2</v>
      </c>
      <c r="BY94">
        <v>5.3256753832101822E-2</v>
      </c>
      <c r="BZ94">
        <v>5.3257554769515991E-2</v>
      </c>
      <c r="CA94"/>
      <c r="CB94"/>
      <c r="CC94"/>
      <c r="CD94"/>
      <c r="CE94"/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5.7824554443359375</v>
      </c>
      <c r="CO94"/>
      <c r="CP94"/>
      <c r="CQ94"/>
      <c r="CR94"/>
      <c r="CS94">
        <v>1</v>
      </c>
      <c r="CT94">
        <v>0</v>
      </c>
      <c r="CU94">
        <v>0</v>
      </c>
      <c r="CV94">
        <v>0</v>
      </c>
      <c r="CW94">
        <v>0</v>
      </c>
      <c r="CX94">
        <v>-5.3256761282682419E-2</v>
      </c>
      <c r="CY94">
        <v>-0.3280341625213623</v>
      </c>
      <c r="CZ94">
        <v>-6.8145079612731934</v>
      </c>
      <c r="DA94">
        <v>-6.8677644729614258</v>
      </c>
      <c r="DB94">
        <v>212</v>
      </c>
      <c r="DC94">
        <v>1800</v>
      </c>
      <c r="DD94">
        <v>0</v>
      </c>
      <c r="DE94">
        <v>0.57824558019638062</v>
      </c>
      <c r="DF94">
        <v>1.8397248169321756E-8</v>
      </c>
      <c r="DG94">
        <v>0</v>
      </c>
      <c r="DH94">
        <v>0.44999998807907104</v>
      </c>
      <c r="DI94">
        <v>0</v>
      </c>
      <c r="DQ94">
        <v>0.89999997615814209</v>
      </c>
      <c r="DR94">
        <v>1</v>
      </c>
      <c r="DS94">
        <v>1.190000057220459</v>
      </c>
      <c r="DT94">
        <v>4.999995231628418E-2</v>
      </c>
      <c r="DU94">
        <v>0.27477827668190002</v>
      </c>
      <c r="DV94">
        <v>6.5397295951843262</v>
      </c>
      <c r="DW94">
        <v>6.8145079612731934</v>
      </c>
      <c r="DX94">
        <v>6.5397295951843262</v>
      </c>
      <c r="DY94">
        <v>406.71429443359375</v>
      </c>
      <c r="DZ94">
        <v>357.09979248046875</v>
      </c>
      <c r="EA94">
        <v>5.4955706596374512</v>
      </c>
      <c r="EB94">
        <v>0.10000000149011612</v>
      </c>
    </row>
    <row r="95" spans="23:132" s="92" customFormat="1">
      <c r="W95"/>
      <c r="X95"/>
      <c r="Y95"/>
      <c r="Z95"/>
      <c r="AA95">
        <v>213</v>
      </c>
      <c r="AB95">
        <v>0.19300000369548798</v>
      </c>
      <c r="AC95">
        <v>0.19300000369548798</v>
      </c>
      <c r="AD95">
        <v>0.18000000715255737</v>
      </c>
      <c r="AE95">
        <v>0.15899999439716339</v>
      </c>
      <c r="AF95">
        <v>0.15899999439716339</v>
      </c>
      <c r="AG95">
        <v>0.164000004529953</v>
      </c>
      <c r="AH95">
        <v>0.2070000022649765</v>
      </c>
      <c r="AI95">
        <v>0.20999999344348907</v>
      </c>
      <c r="AJ95">
        <v>0.20999999344348907</v>
      </c>
      <c r="AK95">
        <v>0.20999999344348907</v>
      </c>
      <c r="AL95"/>
      <c r="AM95"/>
      <c r="AN95"/>
      <c r="AO95"/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/>
      <c r="AZ95"/>
      <c r="BA95"/>
      <c r="BB95"/>
      <c r="BC95"/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/>
      <c r="BN95"/>
      <c r="BO95"/>
      <c r="BP95"/>
      <c r="BQ95"/>
      <c r="BR95">
        <v>4.7321600914001465</v>
      </c>
      <c r="BS95">
        <v>4.7321600914001465</v>
      </c>
      <c r="BT95">
        <v>4.7321600914001465</v>
      </c>
      <c r="BU95">
        <v>4.7321600914001465</v>
      </c>
      <c r="BV95">
        <v>4.7321615219116211</v>
      </c>
      <c r="BW95">
        <v>4.7321615219116211</v>
      </c>
      <c r="BX95">
        <v>4.7321615219116211</v>
      </c>
      <c r="BY95">
        <v>4.7321619987487793</v>
      </c>
      <c r="BZ95">
        <v>4.7321629524230957</v>
      </c>
      <c r="CA95"/>
      <c r="CB95"/>
      <c r="CC95"/>
      <c r="CD95"/>
      <c r="CE95"/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/>
      <c r="CP95"/>
      <c r="CQ95"/>
      <c r="CR95"/>
      <c r="CS95">
        <v>1</v>
      </c>
      <c r="CT95">
        <v>0</v>
      </c>
      <c r="CU95">
        <v>0</v>
      </c>
      <c r="CV95">
        <v>0</v>
      </c>
      <c r="CW95">
        <v>5.5900001525878906</v>
      </c>
      <c r="CX95">
        <v>-4.7321600914001465</v>
      </c>
      <c r="CY95">
        <v>0.57825446128845215</v>
      </c>
      <c r="CZ95">
        <v>-6.933906078338623</v>
      </c>
      <c r="DA95">
        <v>-6.0760660171508789</v>
      </c>
      <c r="DB95">
        <v>213</v>
      </c>
      <c r="DC95">
        <v>1800</v>
      </c>
      <c r="DD95">
        <v>0</v>
      </c>
      <c r="DE95">
        <v>0</v>
      </c>
      <c r="DF95">
        <v>0</v>
      </c>
      <c r="DG95">
        <v>0</v>
      </c>
      <c r="DH95">
        <v>0.44999998807907104</v>
      </c>
      <c r="DI95">
        <v>5.5900001525878906</v>
      </c>
      <c r="DQ95">
        <v>0.89999997615814209</v>
      </c>
      <c r="DR95">
        <v>1</v>
      </c>
      <c r="DS95">
        <v>1.190000057220459</v>
      </c>
      <c r="DT95">
        <v>4.999995231628418E-2</v>
      </c>
      <c r="DU95">
        <v>0.27959272265434265</v>
      </c>
      <c r="DV95">
        <v>6.6543135643005371</v>
      </c>
      <c r="DW95">
        <v>6.933906078338623</v>
      </c>
      <c r="DX95">
        <v>6.6543135643005371</v>
      </c>
      <c r="DY95">
        <v>413.36862182617188</v>
      </c>
      <c r="DZ95">
        <v>363.75411987304688</v>
      </c>
      <c r="EA95">
        <v>5.5918598175048828</v>
      </c>
      <c r="EB95">
        <v>0.10000000149011612</v>
      </c>
    </row>
    <row r="96" spans="23:132" s="92" customFormat="1">
      <c r="W96"/>
      <c r="X96"/>
      <c r="Y96"/>
      <c r="Z96"/>
      <c r="AA96">
        <v>214</v>
      </c>
      <c r="AB96">
        <v>0.19300000369548798</v>
      </c>
      <c r="AC96">
        <v>0.19300000369548798</v>
      </c>
      <c r="AD96">
        <v>0.18000000715255737</v>
      </c>
      <c r="AE96">
        <v>0.15899999439716339</v>
      </c>
      <c r="AF96">
        <v>0.15899999439716339</v>
      </c>
      <c r="AG96">
        <v>0.164000004529953</v>
      </c>
      <c r="AH96">
        <v>0.2070000022649765</v>
      </c>
      <c r="AI96">
        <v>0.20999999344348907</v>
      </c>
      <c r="AJ96">
        <v>0.20607061684131622</v>
      </c>
      <c r="AK96">
        <v>0.20869019627571106</v>
      </c>
      <c r="AL96"/>
      <c r="AM96"/>
      <c r="AN96"/>
      <c r="AO96"/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0.39293766021728516</v>
      </c>
      <c r="AY96"/>
      <c r="AZ96"/>
      <c r="BA96"/>
      <c r="BB96"/>
      <c r="BC96"/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/>
      <c r="BN96"/>
      <c r="BO96"/>
      <c r="BP96"/>
      <c r="BQ96"/>
      <c r="BR96">
        <v>8.42452272772789E-2</v>
      </c>
      <c r="BS96">
        <v>8.42452272772789E-2</v>
      </c>
      <c r="BT96">
        <v>8.4245175123214722E-2</v>
      </c>
      <c r="BU96">
        <v>8.42452272772789E-2</v>
      </c>
      <c r="BV96">
        <v>8.4245197474956512E-2</v>
      </c>
      <c r="BW96">
        <v>8.4245197474956512E-2</v>
      </c>
      <c r="BX96">
        <v>8.4245197474956512E-2</v>
      </c>
      <c r="BY96">
        <v>8.4245212376117706E-2</v>
      </c>
      <c r="BZ96">
        <v>8.4244683384895325E-2</v>
      </c>
      <c r="CA96"/>
      <c r="CB96"/>
      <c r="CC96"/>
      <c r="CD96"/>
      <c r="CE96"/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3.9293768405914307</v>
      </c>
      <c r="CO96"/>
      <c r="CP96"/>
      <c r="CQ96"/>
      <c r="CR96"/>
      <c r="CS96">
        <v>1</v>
      </c>
      <c r="CT96">
        <v>0</v>
      </c>
      <c r="CU96">
        <v>0</v>
      </c>
      <c r="CV96">
        <v>0</v>
      </c>
      <c r="CW96">
        <v>0</v>
      </c>
      <c r="CX96">
        <v>-8.42452272772789E-2</v>
      </c>
      <c r="CY96">
        <v>-0.3929436206817627</v>
      </c>
      <c r="CZ96">
        <v>-7.655576229095459</v>
      </c>
      <c r="DA96">
        <v>-7.7398214340209961</v>
      </c>
      <c r="DB96">
        <v>214</v>
      </c>
      <c r="DC96">
        <v>1800</v>
      </c>
      <c r="DD96">
        <v>0</v>
      </c>
      <c r="DE96">
        <v>0.39293766021728516</v>
      </c>
      <c r="DF96">
        <v>-8.1650295413737695E-9</v>
      </c>
      <c r="DG96">
        <v>0</v>
      </c>
      <c r="DH96">
        <v>0.44999998807907104</v>
      </c>
      <c r="DI96">
        <v>0</v>
      </c>
      <c r="DQ96">
        <v>0.89999997615814209</v>
      </c>
      <c r="DR96">
        <v>1</v>
      </c>
      <c r="DS96">
        <v>1.190000057220459</v>
      </c>
      <c r="DT96">
        <v>4.999995231628418E-2</v>
      </c>
      <c r="DU96">
        <v>0.30869227647781372</v>
      </c>
      <c r="DV96">
        <v>7.3468837738037109</v>
      </c>
      <c r="DW96">
        <v>7.655576229095459</v>
      </c>
      <c r="DX96">
        <v>7.3468837738037109</v>
      </c>
      <c r="DY96">
        <v>420.71551513671875</v>
      </c>
      <c r="DZ96">
        <v>371.10101318359375</v>
      </c>
      <c r="EA96">
        <v>6.173851490020752</v>
      </c>
      <c r="EB96">
        <v>0.10000000149011612</v>
      </c>
    </row>
    <row r="97" spans="23:132" s="92" customFormat="1">
      <c r="W97"/>
      <c r="X97"/>
      <c r="Y97"/>
      <c r="Z97"/>
      <c r="AA97">
        <v>215</v>
      </c>
      <c r="AB97">
        <v>0.19300000369548798</v>
      </c>
      <c r="AC97">
        <v>0.19300000369548798</v>
      </c>
      <c r="AD97">
        <v>0.18000000715255737</v>
      </c>
      <c r="AE97">
        <v>0.15899999439716339</v>
      </c>
      <c r="AF97">
        <v>0.15899999439716339</v>
      </c>
      <c r="AG97">
        <v>0.164000004529953</v>
      </c>
      <c r="AH97">
        <v>0.2070000022649765</v>
      </c>
      <c r="AI97">
        <v>0.20999999344348907</v>
      </c>
      <c r="AJ97">
        <v>0.20136304199695587</v>
      </c>
      <c r="AK97">
        <v>0.20712101459503174</v>
      </c>
      <c r="AL97"/>
      <c r="AM97"/>
      <c r="AN97"/>
      <c r="AO97"/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0.86369514465332031</v>
      </c>
      <c r="AY97"/>
      <c r="AZ97"/>
      <c r="BA97"/>
      <c r="BB97"/>
      <c r="BC97"/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/>
      <c r="BN97"/>
      <c r="BO97"/>
      <c r="BP97"/>
      <c r="BQ97"/>
      <c r="BR97">
        <v>3.7345301359891891E-2</v>
      </c>
      <c r="BS97">
        <v>3.7345301359891891E-2</v>
      </c>
      <c r="BT97">
        <v>3.7345279008150101E-2</v>
      </c>
      <c r="BU97">
        <v>3.7345301359891891E-2</v>
      </c>
      <c r="BV97">
        <v>3.7345290184020996E-2</v>
      </c>
      <c r="BW97">
        <v>3.7345290184020996E-2</v>
      </c>
      <c r="BX97">
        <v>3.7345290184020996E-2</v>
      </c>
      <c r="BY97">
        <v>3.7345293909311295E-2</v>
      </c>
      <c r="BZ97">
        <v>3.7344023585319519E-2</v>
      </c>
      <c r="CA97"/>
      <c r="CB97"/>
      <c r="CC97"/>
      <c r="CD97"/>
      <c r="CE97"/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8.6369524002075195</v>
      </c>
      <c r="CO97"/>
      <c r="CP97"/>
      <c r="CQ97"/>
      <c r="CR97"/>
      <c r="CS97">
        <v>1</v>
      </c>
      <c r="CT97">
        <v>0</v>
      </c>
      <c r="CU97">
        <v>0</v>
      </c>
      <c r="CV97">
        <v>0</v>
      </c>
      <c r="CW97">
        <v>0</v>
      </c>
      <c r="CX97">
        <v>-3.7345301359891891E-2</v>
      </c>
      <c r="CY97">
        <v>-0.47075748443603516</v>
      </c>
      <c r="CZ97">
        <v>-8.7516260147094727</v>
      </c>
      <c r="DA97">
        <v>-8.788970947265625</v>
      </c>
      <c r="DB97">
        <v>215</v>
      </c>
      <c r="DC97">
        <v>1800</v>
      </c>
      <c r="DD97">
        <v>0</v>
      </c>
      <c r="DE97">
        <v>0.86369514465332031</v>
      </c>
      <c r="DF97">
        <v>7.2818204799318664E-9</v>
      </c>
      <c r="DG97">
        <v>0</v>
      </c>
      <c r="DH97">
        <v>0.44999998807907104</v>
      </c>
      <c r="DI97">
        <v>0</v>
      </c>
      <c r="DQ97">
        <v>0.89999997615814209</v>
      </c>
      <c r="DR97">
        <v>1</v>
      </c>
      <c r="DS97">
        <v>1.190000057220459</v>
      </c>
      <c r="DT97">
        <v>6.200408935546875E-2</v>
      </c>
      <c r="DU97">
        <v>0.43341436982154846</v>
      </c>
      <c r="DV97">
        <v>8.318211555480957</v>
      </c>
      <c r="DW97">
        <v>8.7516260147094727</v>
      </c>
      <c r="DX97">
        <v>8.318211555480957</v>
      </c>
      <c r="DY97">
        <v>429.03372192382813</v>
      </c>
      <c r="DZ97">
        <v>379.41921997070313</v>
      </c>
      <c r="EA97">
        <v>6.9900932312011719</v>
      </c>
      <c r="EB97">
        <v>0.10000000149011612</v>
      </c>
    </row>
    <row r="98" spans="23:132" s="92" customFormat="1">
      <c r="W98"/>
      <c r="X98"/>
      <c r="Y98"/>
      <c r="Z98"/>
      <c r="AA98">
        <v>216</v>
      </c>
      <c r="AB98">
        <v>0.19300000369548798</v>
      </c>
      <c r="AC98">
        <v>0.19300000369548798</v>
      </c>
      <c r="AD98">
        <v>0.18000000715255737</v>
      </c>
      <c r="AE98">
        <v>0.15899999439716339</v>
      </c>
      <c r="AF98">
        <v>0.15899999439716339</v>
      </c>
      <c r="AG98">
        <v>0.164000004529953</v>
      </c>
      <c r="AH98">
        <v>0.2070000022649765</v>
      </c>
      <c r="AI98">
        <v>0.20858582854270935</v>
      </c>
      <c r="AJ98">
        <v>0.19842953979969025</v>
      </c>
      <c r="AK98">
        <v>0.20520040392875671</v>
      </c>
      <c r="AL98"/>
      <c r="AM98"/>
      <c r="AN98"/>
      <c r="AO98"/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0.28283300995826721</v>
      </c>
      <c r="AX98">
        <v>1.1570453643798828</v>
      </c>
      <c r="AY98"/>
      <c r="AZ98"/>
      <c r="BA98"/>
      <c r="BB98"/>
      <c r="BC98"/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/>
      <c r="BN98"/>
      <c r="BO98"/>
      <c r="BP98"/>
      <c r="BQ98"/>
      <c r="BR98">
        <v>0.27695304155349731</v>
      </c>
      <c r="BS98">
        <v>0.27695304155349731</v>
      </c>
      <c r="BT98">
        <v>0.27695289254188538</v>
      </c>
      <c r="BU98">
        <v>0.27695304155349731</v>
      </c>
      <c r="BV98">
        <v>0.27695295214653015</v>
      </c>
      <c r="BW98">
        <v>0.27695295214653015</v>
      </c>
      <c r="BX98">
        <v>0.27695295214653015</v>
      </c>
      <c r="BY98">
        <v>0.27695357799530029</v>
      </c>
      <c r="BZ98">
        <v>-5.8797304518520832E-3</v>
      </c>
      <c r="CA98"/>
      <c r="CB98"/>
      <c r="CC98"/>
      <c r="CD98"/>
      <c r="CE98"/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1.4141650199890137</v>
      </c>
      <c r="CN98">
        <v>11.570454597473145</v>
      </c>
      <c r="CO98"/>
      <c r="CP98"/>
      <c r="CQ98"/>
      <c r="CR98"/>
      <c r="CS98">
        <v>1</v>
      </c>
      <c r="CT98">
        <v>0</v>
      </c>
      <c r="CU98">
        <v>0</v>
      </c>
      <c r="CV98">
        <v>0</v>
      </c>
      <c r="CW98">
        <v>0</v>
      </c>
      <c r="CX98">
        <v>-0.27695304155349731</v>
      </c>
      <c r="CY98">
        <v>-0.57616829872131348</v>
      </c>
      <c r="CZ98">
        <v>-6.6724538803100586</v>
      </c>
      <c r="DA98">
        <v>-6.949406623840332</v>
      </c>
      <c r="DB98">
        <v>216</v>
      </c>
      <c r="DC98">
        <v>1800</v>
      </c>
      <c r="DD98">
        <v>0</v>
      </c>
      <c r="DE98">
        <v>1.4398783445358276</v>
      </c>
      <c r="DF98">
        <v>0.19778527319431305</v>
      </c>
      <c r="DG98">
        <v>0</v>
      </c>
      <c r="DH98">
        <v>0.44999998807907104</v>
      </c>
      <c r="DI98">
        <v>0</v>
      </c>
      <c r="DQ98">
        <v>0.89999997615814209</v>
      </c>
      <c r="DR98">
        <v>1</v>
      </c>
      <c r="DS98">
        <v>1.190000057220459</v>
      </c>
      <c r="DT98">
        <v>5.5871844291687012E-2</v>
      </c>
      <c r="DU98">
        <v>0.29923003911972046</v>
      </c>
      <c r="DV98">
        <v>6.3732237815856934</v>
      </c>
      <c r="DW98">
        <v>6.6724538803100586</v>
      </c>
      <c r="DX98">
        <v>6.3732237815856934</v>
      </c>
      <c r="DY98">
        <v>435.40695190429688</v>
      </c>
      <c r="DZ98">
        <v>385.79244995117188</v>
      </c>
      <c r="EA98">
        <v>5.3556499481201172</v>
      </c>
      <c r="EB98">
        <v>0.10000000149011612</v>
      </c>
    </row>
    <row r="99" spans="23:132" s="92" customFormat="1">
      <c r="W99"/>
      <c r="X99"/>
      <c r="Y99"/>
      <c r="Z99"/>
      <c r="AA99">
        <v>217</v>
      </c>
      <c r="AB99">
        <v>0.19300000369548798</v>
      </c>
      <c r="AC99">
        <v>0.19300000369548798</v>
      </c>
      <c r="AD99">
        <v>0.18000000715255737</v>
      </c>
      <c r="AE99">
        <v>0.15899999439716339</v>
      </c>
      <c r="AF99">
        <v>0.15899999439716339</v>
      </c>
      <c r="AG99">
        <v>0.164000004529953</v>
      </c>
      <c r="AH99">
        <v>0.2070000022649765</v>
      </c>
      <c r="AI99">
        <v>0.20720939338207245</v>
      </c>
      <c r="AJ99">
        <v>0.20167411863803864</v>
      </c>
      <c r="AK99">
        <v>0.20536430180072784</v>
      </c>
      <c r="AL99"/>
      <c r="AM99"/>
      <c r="AN99"/>
      <c r="AO99"/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0.55812007188796997</v>
      </c>
      <c r="AX99">
        <v>0.83258748054504395</v>
      </c>
      <c r="AY99"/>
      <c r="AZ99"/>
      <c r="BA99"/>
      <c r="BB99"/>
      <c r="BC99"/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/>
      <c r="BN99"/>
      <c r="BO99"/>
      <c r="BP99"/>
      <c r="BQ99"/>
      <c r="BR99">
        <v>0.2568930983543396</v>
      </c>
      <c r="BS99">
        <v>0.2568930983543396</v>
      </c>
      <c r="BT99">
        <v>0.25689291954040527</v>
      </c>
      <c r="BU99">
        <v>0.2568930983543396</v>
      </c>
      <c r="BV99">
        <v>0.25689300894737244</v>
      </c>
      <c r="BW99">
        <v>0.25689300894737244</v>
      </c>
      <c r="BX99">
        <v>0.25689300894737244</v>
      </c>
      <c r="BY99">
        <v>0.25689235329627991</v>
      </c>
      <c r="BZ99">
        <v>-1.8394732847809792E-2</v>
      </c>
      <c r="CA99"/>
      <c r="CB99"/>
      <c r="CC99"/>
      <c r="CD99"/>
      <c r="CE99"/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2.7906002998352051</v>
      </c>
      <c r="CN99">
        <v>8.3258752822875977</v>
      </c>
      <c r="CO99"/>
      <c r="CP99"/>
      <c r="CQ99"/>
      <c r="CR99"/>
      <c r="CS99">
        <v>1</v>
      </c>
      <c r="CT99">
        <v>0</v>
      </c>
      <c r="CU99">
        <v>0</v>
      </c>
      <c r="CV99">
        <v>0</v>
      </c>
      <c r="CW99">
        <v>0.50999999046325684</v>
      </c>
      <c r="CX99">
        <v>-0.2568930983543396</v>
      </c>
      <c r="CY99">
        <v>4.9173831939697266E-2</v>
      </c>
      <c r="CZ99">
        <v>-5.0576333999633789</v>
      </c>
      <c r="DA99">
        <v>-4.8045268058776855</v>
      </c>
      <c r="DB99">
        <v>217</v>
      </c>
      <c r="DC99">
        <v>1800</v>
      </c>
      <c r="DD99">
        <v>0</v>
      </c>
      <c r="DE99">
        <v>1.3907076120376587</v>
      </c>
      <c r="DF99">
        <v>0.39029371738433838</v>
      </c>
      <c r="DG99">
        <v>0</v>
      </c>
      <c r="DH99">
        <v>0.44999998807907104</v>
      </c>
      <c r="DI99">
        <v>0.50999999046325684</v>
      </c>
      <c r="DQ99">
        <v>0.89999997615814209</v>
      </c>
      <c r="DR99">
        <v>1</v>
      </c>
      <c r="DS99">
        <v>1.190000057220459</v>
      </c>
      <c r="DT99">
        <v>4.999995231628418E-2</v>
      </c>
      <c r="DU99">
        <v>0.20393665134906769</v>
      </c>
      <c r="DV99">
        <v>4.8536968231201172</v>
      </c>
      <c r="DW99">
        <v>5.0576333999633789</v>
      </c>
      <c r="DX99">
        <v>4.8536968231201172</v>
      </c>
      <c r="DY99">
        <v>440.26065063476563</v>
      </c>
      <c r="DZ99">
        <v>390.64614868164063</v>
      </c>
      <c r="EA99">
        <v>4.0787367820739746</v>
      </c>
      <c r="EB99">
        <v>0.10000000149011612</v>
      </c>
    </row>
    <row r="100" spans="23:132" s="92" customFormat="1">
      <c r="W100"/>
      <c r="X100"/>
      <c r="Y100"/>
      <c r="Z100"/>
      <c r="AA100">
        <v>218</v>
      </c>
      <c r="AB100">
        <v>0.19300000369548798</v>
      </c>
      <c r="AC100">
        <v>0.19300000369548798</v>
      </c>
      <c r="AD100">
        <v>0.18000000715255737</v>
      </c>
      <c r="AE100">
        <v>0.15899999439716339</v>
      </c>
      <c r="AF100">
        <v>0.15899999439716339</v>
      </c>
      <c r="AG100">
        <v>0.164000004529953</v>
      </c>
      <c r="AH100">
        <v>0.2070000022649765</v>
      </c>
      <c r="AI100">
        <v>0.20608124136924744</v>
      </c>
      <c r="AJ100">
        <v>0.19991621375083923</v>
      </c>
      <c r="AK100">
        <v>0.2040262371301651</v>
      </c>
      <c r="AL100"/>
      <c r="AM100"/>
      <c r="AN100"/>
      <c r="AO100"/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0.78375047445297241</v>
      </c>
      <c r="AX100">
        <v>1.0083780288696289</v>
      </c>
      <c r="AY100"/>
      <c r="AZ100"/>
      <c r="BA100"/>
      <c r="BB100"/>
      <c r="BC100"/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/>
      <c r="BN100"/>
      <c r="BO100"/>
      <c r="BP100"/>
      <c r="BQ100"/>
      <c r="BR100">
        <v>0.2376139760017395</v>
      </c>
      <c r="BS100">
        <v>0.2376139760017395</v>
      </c>
      <c r="BT100">
        <v>0.23761382699012756</v>
      </c>
      <c r="BU100">
        <v>0.2376139760017395</v>
      </c>
      <c r="BV100">
        <v>0.23761390149593353</v>
      </c>
      <c r="BW100">
        <v>0.23761390149593353</v>
      </c>
      <c r="BX100">
        <v>0.23761390149593353</v>
      </c>
      <c r="BY100">
        <v>0.23761466145515442</v>
      </c>
      <c r="BZ100">
        <v>1.1984853073954582E-2</v>
      </c>
      <c r="CA100"/>
      <c r="CB100"/>
      <c r="CC100"/>
      <c r="CD100"/>
      <c r="CE100"/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3.9187521934509277</v>
      </c>
      <c r="CN100">
        <v>10.083780288696289</v>
      </c>
      <c r="CO100"/>
      <c r="CP100"/>
      <c r="CQ100"/>
      <c r="CR100"/>
      <c r="CS100">
        <v>1</v>
      </c>
      <c r="CT100">
        <v>0</v>
      </c>
      <c r="CU100">
        <v>0</v>
      </c>
      <c r="CV100">
        <v>0</v>
      </c>
      <c r="CW100">
        <v>0</v>
      </c>
      <c r="CX100">
        <v>-0.2376139760017395</v>
      </c>
      <c r="CY100">
        <v>-0.40140748023986816</v>
      </c>
      <c r="CZ100">
        <v>-4.0623764991760254</v>
      </c>
      <c r="DA100">
        <v>-4.2999906539916992</v>
      </c>
      <c r="DB100">
        <v>218</v>
      </c>
      <c r="DC100">
        <v>1800</v>
      </c>
      <c r="DD100">
        <v>0</v>
      </c>
      <c r="DE100">
        <v>1.7921284437179565</v>
      </c>
      <c r="DF100">
        <v>0.54807716608047485</v>
      </c>
      <c r="DG100">
        <v>0</v>
      </c>
      <c r="DH100">
        <v>0.44999998807907104</v>
      </c>
      <c r="DI100">
        <v>0</v>
      </c>
      <c r="DQ100">
        <v>0.89999997615814209</v>
      </c>
      <c r="DR100">
        <v>1</v>
      </c>
      <c r="DS100">
        <v>1.190000057220459</v>
      </c>
      <c r="DT100">
        <v>4.999995231628418E-2</v>
      </c>
      <c r="DU100">
        <v>0.16380535066127777</v>
      </c>
      <c r="DV100">
        <v>3.898571252822876</v>
      </c>
      <c r="DW100">
        <v>4.0623764991760254</v>
      </c>
      <c r="DX100">
        <v>3.898571252822876</v>
      </c>
      <c r="DY100">
        <v>444.15921020507813</v>
      </c>
      <c r="DZ100">
        <v>394.54470825195313</v>
      </c>
      <c r="EA100">
        <v>3.2761101722717285</v>
      </c>
      <c r="EB100">
        <v>0.10000000149011612</v>
      </c>
    </row>
    <row r="101" spans="23:132" s="92" customFormat="1">
      <c r="W101"/>
      <c r="X101"/>
      <c r="Y101"/>
      <c r="Z101"/>
      <c r="AA101">
        <v>219</v>
      </c>
      <c r="AB101">
        <v>0.19300000369548798</v>
      </c>
      <c r="AC101">
        <v>0.19300000369548798</v>
      </c>
      <c r="AD101">
        <v>0.18000000715255737</v>
      </c>
      <c r="AE101">
        <v>0.15899999439716339</v>
      </c>
      <c r="AF101">
        <v>0.15899999439716339</v>
      </c>
      <c r="AG101">
        <v>0.164000004529953</v>
      </c>
      <c r="AH101">
        <v>0.2070000022649765</v>
      </c>
      <c r="AI101">
        <v>0.20499251782894135</v>
      </c>
      <c r="AJ101">
        <v>0.19654916226863861</v>
      </c>
      <c r="AK101">
        <v>0.20217806100845337</v>
      </c>
      <c r="AL101"/>
      <c r="AM101"/>
      <c r="AN101"/>
      <c r="AO101"/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1.0014951229095459</v>
      </c>
      <c r="AX101">
        <v>1.3450831174850464</v>
      </c>
      <c r="AY101"/>
      <c r="AZ101"/>
      <c r="BA101"/>
      <c r="BB101"/>
      <c r="BC101"/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/>
      <c r="BN101"/>
      <c r="BO101"/>
      <c r="BP101"/>
      <c r="BQ101"/>
      <c r="BR101">
        <v>0.22204820811748505</v>
      </c>
      <c r="BS101">
        <v>0.22204820811748505</v>
      </c>
      <c r="BT101">
        <v>0.2220480889081955</v>
      </c>
      <c r="BU101">
        <v>0.22204820811748505</v>
      </c>
      <c r="BV101">
        <v>0.22204814851284027</v>
      </c>
      <c r="BW101">
        <v>0.22204814851284027</v>
      </c>
      <c r="BX101">
        <v>0.22204814851284027</v>
      </c>
      <c r="BY101">
        <v>0.22204889357089996</v>
      </c>
      <c r="BZ101">
        <v>4.3027438223361969E-3</v>
      </c>
      <c r="CA101"/>
      <c r="CB101"/>
      <c r="CC101"/>
      <c r="CD101"/>
      <c r="CE101"/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5.0074758529663086</v>
      </c>
      <c r="CN101">
        <v>13.450832366943359</v>
      </c>
      <c r="CO101"/>
      <c r="CP101"/>
      <c r="CQ101"/>
      <c r="CR101"/>
      <c r="CS101">
        <v>1</v>
      </c>
      <c r="CT101">
        <v>0</v>
      </c>
      <c r="CU101">
        <v>0</v>
      </c>
      <c r="CV101">
        <v>0</v>
      </c>
      <c r="CW101">
        <v>0</v>
      </c>
      <c r="CX101">
        <v>-0.22204820811748505</v>
      </c>
      <c r="CY101">
        <v>-0.55444240570068359</v>
      </c>
      <c r="CZ101">
        <v>-7.5581455230712891</v>
      </c>
      <c r="DA101">
        <v>-7.7801933288574219</v>
      </c>
      <c r="DB101">
        <v>219</v>
      </c>
      <c r="DC101">
        <v>1800</v>
      </c>
      <c r="DD101">
        <v>0</v>
      </c>
      <c r="DE101">
        <v>2.3465783596038818</v>
      </c>
      <c r="DF101">
        <v>0.70034617185592651</v>
      </c>
      <c r="DG101">
        <v>0</v>
      </c>
      <c r="DH101">
        <v>0.44999998807907104</v>
      </c>
      <c r="DI101">
        <v>0</v>
      </c>
      <c r="DQ101">
        <v>0.89999997615814209</v>
      </c>
      <c r="DR101">
        <v>1</v>
      </c>
      <c r="DS101">
        <v>1.190000057220459</v>
      </c>
      <c r="DT101">
        <v>5.4742932319641113E-2</v>
      </c>
      <c r="DU101">
        <v>0.33240199089050293</v>
      </c>
      <c r="DV101">
        <v>7.225743293762207</v>
      </c>
      <c r="DW101">
        <v>7.5581455230712891</v>
      </c>
      <c r="DX101">
        <v>7.225743293762207</v>
      </c>
      <c r="DY101">
        <v>451.38494873046875</v>
      </c>
      <c r="DZ101">
        <v>401.77044677734375</v>
      </c>
      <c r="EA101">
        <v>6.0720529556274414</v>
      </c>
      <c r="EB101">
        <v>0.10000000149011612</v>
      </c>
    </row>
    <row r="102" spans="23:132" s="92" customFormat="1">
      <c r="W102"/>
      <c r="X102"/>
      <c r="Y102"/>
      <c r="Z102"/>
      <c r="AA102">
        <v>220</v>
      </c>
      <c r="AB102">
        <v>0.19300000369548798</v>
      </c>
      <c r="AC102">
        <v>0.19300000369548798</v>
      </c>
      <c r="AD102">
        <v>0.18000000715255737</v>
      </c>
      <c r="AE102">
        <v>0.15899999439716339</v>
      </c>
      <c r="AF102">
        <v>0.15899999439716339</v>
      </c>
      <c r="AG102">
        <v>0.164000004529953</v>
      </c>
      <c r="AH102">
        <v>0.2070000022649765</v>
      </c>
      <c r="AI102">
        <v>0.20389561355113983</v>
      </c>
      <c r="AJ102">
        <v>0.19316650927066803</v>
      </c>
      <c r="AK102">
        <v>0.20031924545764923</v>
      </c>
      <c r="AL102"/>
      <c r="AM102"/>
      <c r="AN102"/>
      <c r="AO102"/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1.2208760976791382</v>
      </c>
      <c r="AX102">
        <v>1.6833484172821045</v>
      </c>
      <c r="AY102"/>
      <c r="AZ102"/>
      <c r="BA102"/>
      <c r="BB102"/>
      <c r="BC102"/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/>
      <c r="BN102"/>
      <c r="BO102"/>
      <c r="BP102"/>
      <c r="BQ102"/>
      <c r="BR102">
        <v>0.20726925134658813</v>
      </c>
      <c r="BS102">
        <v>0.20726925134658813</v>
      </c>
      <c r="BT102">
        <v>0.20726911723613739</v>
      </c>
      <c r="BU102">
        <v>0.20726925134658813</v>
      </c>
      <c r="BV102">
        <v>0.20726919174194336</v>
      </c>
      <c r="BW102">
        <v>0.20726919174194336</v>
      </c>
      <c r="BX102">
        <v>0.20726919174194336</v>
      </c>
      <c r="BY102">
        <v>0.20726978778839111</v>
      </c>
      <c r="BZ102">
        <v>-1.2111020274460316E-2</v>
      </c>
      <c r="CA102"/>
      <c r="CB102"/>
      <c r="CC102"/>
      <c r="CD102"/>
      <c r="CE102"/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6.1043801307678223</v>
      </c>
      <c r="CN102">
        <v>16.833484649658203</v>
      </c>
      <c r="CO102"/>
      <c r="CP102"/>
      <c r="CQ102"/>
      <c r="CR102"/>
      <c r="CS102">
        <v>1</v>
      </c>
      <c r="CT102">
        <v>0</v>
      </c>
      <c r="CU102">
        <v>0</v>
      </c>
      <c r="CV102">
        <v>0</v>
      </c>
      <c r="CW102">
        <v>0</v>
      </c>
      <c r="CX102">
        <v>-0.20726925134658813</v>
      </c>
      <c r="CY102">
        <v>-0.55769085884094238</v>
      </c>
      <c r="CZ102">
        <v>-7.9668493270874023</v>
      </c>
      <c r="DA102">
        <v>-8.1741180419921875</v>
      </c>
      <c r="DB102">
        <v>220</v>
      </c>
      <c r="DC102">
        <v>1800</v>
      </c>
      <c r="DD102">
        <v>0</v>
      </c>
      <c r="DE102">
        <v>2.9042246341705322</v>
      </c>
      <c r="DF102">
        <v>0.8537595272064209</v>
      </c>
      <c r="DG102">
        <v>0</v>
      </c>
      <c r="DH102">
        <v>0.44999998807907104</v>
      </c>
      <c r="DI102">
        <v>0</v>
      </c>
      <c r="DQ102">
        <v>0.89999997615814209</v>
      </c>
      <c r="DR102">
        <v>1</v>
      </c>
      <c r="DS102">
        <v>1.190000057220459</v>
      </c>
      <c r="DT102">
        <v>5.4742932319641113E-2</v>
      </c>
      <c r="DU102">
        <v>0.35037648677825928</v>
      </c>
      <c r="DV102">
        <v>7.6164727210998535</v>
      </c>
      <c r="DW102">
        <v>7.9668493270874023</v>
      </c>
      <c r="DX102">
        <v>7.6164727210998535</v>
      </c>
      <c r="DY102">
        <v>459.00143432617188</v>
      </c>
      <c r="DZ102">
        <v>409.38693237304688</v>
      </c>
      <c r="EA102">
        <v>6.4003968238830566</v>
      </c>
      <c r="EB102">
        <v>0.10000000149011612</v>
      </c>
    </row>
    <row r="103" spans="23:132" s="92" customFormat="1">
      <c r="W103"/>
      <c r="X103"/>
      <c r="Y103"/>
      <c r="Z103"/>
      <c r="AA103">
        <v>221</v>
      </c>
      <c r="AB103">
        <v>0.19300000369548798</v>
      </c>
      <c r="AC103">
        <v>0.19300000369548798</v>
      </c>
      <c r="AD103">
        <v>0.18000000715255737</v>
      </c>
      <c r="AE103">
        <v>0.15899999439716339</v>
      </c>
      <c r="AF103">
        <v>0.15899999439716339</v>
      </c>
      <c r="AG103">
        <v>0.164000004529953</v>
      </c>
      <c r="AH103">
        <v>0.2070000022649765</v>
      </c>
      <c r="AI103">
        <v>0.20999999344348907</v>
      </c>
      <c r="AJ103">
        <v>0.20999999344348907</v>
      </c>
      <c r="AK103">
        <v>0.20999999344348907</v>
      </c>
      <c r="AL103"/>
      <c r="AM103"/>
      <c r="AN103"/>
      <c r="AO103"/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/>
      <c r="AZ103"/>
      <c r="BA103"/>
      <c r="BB103"/>
      <c r="BC103"/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/>
      <c r="BN103"/>
      <c r="BO103"/>
      <c r="BP103"/>
      <c r="BQ103"/>
      <c r="BR103">
        <v>108.04155731201172</v>
      </c>
      <c r="BS103">
        <v>108.04155731201172</v>
      </c>
      <c r="BT103">
        <v>108.04155731201172</v>
      </c>
      <c r="BU103">
        <v>108.04156494140625</v>
      </c>
      <c r="BV103">
        <v>108.04156494140625</v>
      </c>
      <c r="BW103">
        <v>108.04156494140625</v>
      </c>
      <c r="BX103">
        <v>108.04155731201172</v>
      </c>
      <c r="BY103">
        <v>108.04155731201172</v>
      </c>
      <c r="BZ103">
        <v>109.26243591308594</v>
      </c>
      <c r="CA103"/>
      <c r="CB103"/>
      <c r="CC103"/>
      <c r="CD103"/>
      <c r="CE103"/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/>
      <c r="CP103"/>
      <c r="CQ103"/>
      <c r="CR103"/>
      <c r="CS103">
        <v>1</v>
      </c>
      <c r="CT103">
        <v>0</v>
      </c>
      <c r="CU103">
        <v>0.20000004768371582</v>
      </c>
      <c r="CV103">
        <v>1</v>
      </c>
      <c r="CW103">
        <v>111.51496124267578</v>
      </c>
      <c r="CX103">
        <v>-108.04155731201172</v>
      </c>
      <c r="CY103">
        <v>2.9042363166809082</v>
      </c>
      <c r="CZ103">
        <v>-9.5664558410644531</v>
      </c>
      <c r="DA103">
        <v>-6.0930490493774414</v>
      </c>
      <c r="DB103">
        <v>221</v>
      </c>
      <c r="DC103">
        <v>1800</v>
      </c>
      <c r="DD103">
        <v>0</v>
      </c>
      <c r="DE103">
        <v>0</v>
      </c>
      <c r="DF103">
        <v>0</v>
      </c>
      <c r="DG103">
        <v>111.51496124267578</v>
      </c>
      <c r="DH103">
        <v>0.44999998807907104</v>
      </c>
      <c r="DI103">
        <v>0</v>
      </c>
      <c r="DQ103">
        <v>0.89999997615814209</v>
      </c>
      <c r="DR103">
        <v>1</v>
      </c>
      <c r="DS103">
        <v>1.190000057220459</v>
      </c>
      <c r="DT103">
        <v>7.5280427932739258E-2</v>
      </c>
      <c r="DU103">
        <v>0.56917566061019897</v>
      </c>
      <c r="DV103">
        <v>8.9972801208496094</v>
      </c>
      <c r="DW103">
        <v>9.5664558410644531</v>
      </c>
      <c r="DX103">
        <v>8.9972801208496094</v>
      </c>
      <c r="DY103">
        <v>467.99871826171875</v>
      </c>
      <c r="DZ103">
        <v>418.38421630859375</v>
      </c>
      <c r="EA103">
        <v>7.5607390403747559</v>
      </c>
      <c r="EB103">
        <v>0.10000000149011612</v>
      </c>
    </row>
    <row r="104" spans="23:132" s="92" customFormat="1">
      <c r="W104"/>
      <c r="X104"/>
      <c r="Y104"/>
      <c r="Z104"/>
      <c r="AA104">
        <v>222</v>
      </c>
      <c r="AB104">
        <v>0.19300000369548798</v>
      </c>
      <c r="AC104">
        <v>0.19300000369548798</v>
      </c>
      <c r="AD104">
        <v>0.18000000715255737</v>
      </c>
      <c r="AE104">
        <v>0.15899999439716339</v>
      </c>
      <c r="AF104">
        <v>0.15899999439716339</v>
      </c>
      <c r="AG104">
        <v>0.164000004529953</v>
      </c>
      <c r="AH104">
        <v>0.2070000022649765</v>
      </c>
      <c r="AI104">
        <v>0.20999999344348907</v>
      </c>
      <c r="AJ104">
        <v>0.20336280763149261</v>
      </c>
      <c r="AK104">
        <v>0.20778760313987732</v>
      </c>
      <c r="AL104"/>
      <c r="AM104"/>
      <c r="AN104"/>
      <c r="AO104"/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0.66371864080429077</v>
      </c>
      <c r="AY104"/>
      <c r="AZ104"/>
      <c r="BA104"/>
      <c r="BB104"/>
      <c r="BC104"/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/>
      <c r="BN104"/>
      <c r="BO104"/>
      <c r="BP104"/>
      <c r="BQ104"/>
      <c r="BR104">
        <v>8.42452272772789E-2</v>
      </c>
      <c r="BS104">
        <v>8.42452272772789E-2</v>
      </c>
      <c r="BT104">
        <v>8.4245175123214722E-2</v>
      </c>
      <c r="BU104">
        <v>8.42452272772789E-2</v>
      </c>
      <c r="BV104">
        <v>8.4245197474956512E-2</v>
      </c>
      <c r="BW104">
        <v>8.4245197474956512E-2</v>
      </c>
      <c r="BX104">
        <v>8.4245197474956512E-2</v>
      </c>
      <c r="BY104">
        <v>8.4245212376117706E-2</v>
      </c>
      <c r="BZ104">
        <v>8.4244683384895325E-2</v>
      </c>
      <c r="CA104"/>
      <c r="CB104"/>
      <c r="CC104"/>
      <c r="CD104"/>
      <c r="CE104"/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6.6371860504150391</v>
      </c>
      <c r="CO104"/>
      <c r="CP104"/>
      <c r="CQ104"/>
      <c r="CR104"/>
      <c r="CS104">
        <v>1</v>
      </c>
      <c r="CT104">
        <v>0</v>
      </c>
      <c r="CU104">
        <v>0</v>
      </c>
      <c r="CV104">
        <v>0</v>
      </c>
      <c r="CW104">
        <v>0</v>
      </c>
      <c r="CX104">
        <v>-8.42452272772789E-2</v>
      </c>
      <c r="CY104">
        <v>-0.6637275218963623</v>
      </c>
      <c r="CZ104">
        <v>-9.5336437225341797</v>
      </c>
      <c r="DA104">
        <v>-9.617889404296875</v>
      </c>
      <c r="DB104">
        <v>222</v>
      </c>
      <c r="DC104">
        <v>1800</v>
      </c>
      <c r="DD104">
        <v>0</v>
      </c>
      <c r="DE104">
        <v>0.66371864080429077</v>
      </c>
      <c r="DF104">
        <v>1.750658462640331E-8</v>
      </c>
      <c r="DG104">
        <v>0</v>
      </c>
      <c r="DH104">
        <v>0.44999998807907104</v>
      </c>
      <c r="DI104">
        <v>0</v>
      </c>
      <c r="DQ104">
        <v>0.89999997615814209</v>
      </c>
      <c r="DR104">
        <v>1</v>
      </c>
      <c r="DS104">
        <v>1.190000057220459</v>
      </c>
      <c r="DT104">
        <v>7.7011346817016602E-2</v>
      </c>
      <c r="DU104">
        <v>0.57947289943695068</v>
      </c>
      <c r="DV104">
        <v>8.9541711807250977</v>
      </c>
      <c r="DW104">
        <v>9.5336437225341797</v>
      </c>
      <c r="DX104">
        <v>8.9541711807250977</v>
      </c>
      <c r="DY104">
        <v>476.952880859375</v>
      </c>
      <c r="DZ104">
        <v>427.33837890625</v>
      </c>
      <c r="EA104">
        <v>7.5245132446289063</v>
      </c>
      <c r="EB104">
        <v>0.10000000149011612</v>
      </c>
    </row>
    <row r="105" spans="23:132" s="92" customFormat="1">
      <c r="W105"/>
      <c r="X105"/>
      <c r="Y105"/>
      <c r="Z105"/>
      <c r="AA105">
        <v>223</v>
      </c>
      <c r="AB105">
        <v>0.19300000369548798</v>
      </c>
      <c r="AC105">
        <v>0.19300000369548798</v>
      </c>
      <c r="AD105">
        <v>0.18000000715255737</v>
      </c>
      <c r="AE105">
        <v>0.15899999439716339</v>
      </c>
      <c r="AF105">
        <v>0.15899999439716339</v>
      </c>
      <c r="AG105">
        <v>0.164000004529953</v>
      </c>
      <c r="AH105">
        <v>0.2070000022649765</v>
      </c>
      <c r="AI105">
        <v>0.20999999344348907</v>
      </c>
      <c r="AJ105">
        <v>0.19900353252887726</v>
      </c>
      <c r="AK105">
        <v>0.20633450150489807</v>
      </c>
      <c r="AL105"/>
      <c r="AM105"/>
      <c r="AN105"/>
      <c r="AO105"/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1.0996460914611816</v>
      </c>
      <c r="AY105"/>
      <c r="AZ105"/>
      <c r="BA105"/>
      <c r="BB105"/>
      <c r="BC105"/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/>
      <c r="BN105"/>
      <c r="BO105"/>
      <c r="BP105"/>
      <c r="BQ105"/>
      <c r="BR105">
        <v>1.0746720246970654E-2</v>
      </c>
      <c r="BS105">
        <v>1.0746720246970654E-2</v>
      </c>
      <c r="BT105">
        <v>1.0746713727712631E-2</v>
      </c>
      <c r="BU105">
        <v>1.0746720246970654E-2</v>
      </c>
      <c r="BV105">
        <v>1.0746716521680355E-2</v>
      </c>
      <c r="BW105">
        <v>1.0746716521680355E-2</v>
      </c>
      <c r="BX105">
        <v>1.0746716521680355E-2</v>
      </c>
      <c r="BY105">
        <v>1.0746718384325504E-2</v>
      </c>
      <c r="BZ105">
        <v>1.0746711865067482E-2</v>
      </c>
      <c r="CA105"/>
      <c r="CB105"/>
      <c r="CC105"/>
      <c r="CD105"/>
      <c r="CE105"/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10.996461868286133</v>
      </c>
      <c r="CO105"/>
      <c r="CP105"/>
      <c r="CQ105"/>
      <c r="CR105"/>
      <c r="CS105">
        <v>1</v>
      </c>
      <c r="CT105">
        <v>0</v>
      </c>
      <c r="CU105">
        <v>0</v>
      </c>
      <c r="CV105">
        <v>0</v>
      </c>
      <c r="CW105">
        <v>0</v>
      </c>
      <c r="CX105">
        <v>-1.0746720246970654E-2</v>
      </c>
      <c r="CY105">
        <v>-0.43591856956481934</v>
      </c>
      <c r="CZ105">
        <v>-8.7048435211181641</v>
      </c>
      <c r="DA105">
        <v>-8.7155895233154297</v>
      </c>
      <c r="DB105">
        <v>223</v>
      </c>
      <c r="DC105">
        <v>1800</v>
      </c>
      <c r="DD105">
        <v>0</v>
      </c>
      <c r="DE105">
        <v>1.0996460914611816</v>
      </c>
      <c r="DF105">
        <v>-1.1458743287562356E-8</v>
      </c>
      <c r="DG105">
        <v>0</v>
      </c>
      <c r="DH105">
        <v>0.44999998807907104</v>
      </c>
      <c r="DI105">
        <v>0</v>
      </c>
      <c r="DQ105">
        <v>0.89999997615814209</v>
      </c>
      <c r="DR105">
        <v>1</v>
      </c>
      <c r="DS105">
        <v>1.190000057220459</v>
      </c>
      <c r="DT105">
        <v>6.1109423637390137E-2</v>
      </c>
      <c r="DU105">
        <v>0.42518100142478943</v>
      </c>
      <c r="DV105">
        <v>8.2796621322631836</v>
      </c>
      <c r="DW105">
        <v>8.7048435211181641</v>
      </c>
      <c r="DX105">
        <v>8.2796621322631836</v>
      </c>
      <c r="DY105">
        <v>485.2325439453125</v>
      </c>
      <c r="DZ105">
        <v>435.6180419921875</v>
      </c>
      <c r="EA105">
        <v>6.9576992988586426</v>
      </c>
      <c r="EB105">
        <v>0.10000000149011612</v>
      </c>
    </row>
    <row r="106" spans="23:132" s="92" customFormat="1">
      <c r="W106"/>
      <c r="X106"/>
      <c r="Y106"/>
      <c r="Z106"/>
      <c r="AA106">
        <v>224</v>
      </c>
      <c r="AB106">
        <v>0.19300000369548798</v>
      </c>
      <c r="AC106">
        <v>0.19300000369548798</v>
      </c>
      <c r="AD106">
        <v>0.18000000715255737</v>
      </c>
      <c r="AE106">
        <v>0.15899999439716339</v>
      </c>
      <c r="AF106">
        <v>0.15899999439716339</v>
      </c>
      <c r="AG106">
        <v>0.164000004529953</v>
      </c>
      <c r="AH106">
        <v>0.2070000022649765</v>
      </c>
      <c r="AI106">
        <v>0.20850381255149841</v>
      </c>
      <c r="AJ106">
        <v>0.19411683082580566</v>
      </c>
      <c r="AK106">
        <v>0.20370815694332123</v>
      </c>
      <c r="AL106"/>
      <c r="AM106"/>
      <c r="AN106"/>
      <c r="AO106"/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0.29923620820045471</v>
      </c>
      <c r="AX106">
        <v>1.5883163213729858</v>
      </c>
      <c r="AY106"/>
      <c r="AZ106"/>
      <c r="BA106"/>
      <c r="BB106"/>
      <c r="BC106"/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/>
      <c r="BN106"/>
      <c r="BO106"/>
      <c r="BP106"/>
      <c r="BQ106"/>
      <c r="BR106">
        <v>0.27695304155349731</v>
      </c>
      <c r="BS106">
        <v>0.27695304155349731</v>
      </c>
      <c r="BT106">
        <v>0.27695289254188538</v>
      </c>
      <c r="BU106">
        <v>0.27695304155349731</v>
      </c>
      <c r="BV106">
        <v>0.27695295214653015</v>
      </c>
      <c r="BW106">
        <v>0.27695295214653015</v>
      </c>
      <c r="BX106">
        <v>0.27695295214653015</v>
      </c>
      <c r="BY106">
        <v>0.27695357799530029</v>
      </c>
      <c r="BZ106">
        <v>-2.2282658144831657E-2</v>
      </c>
      <c r="CA106"/>
      <c r="CB106"/>
      <c r="CC106"/>
      <c r="CD106"/>
      <c r="CE106"/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1.4961810111999512</v>
      </c>
      <c r="CN106">
        <v>15.883163452148438</v>
      </c>
      <c r="CO106"/>
      <c r="CP106"/>
      <c r="CQ106"/>
      <c r="CR106"/>
      <c r="CS106">
        <v>1</v>
      </c>
      <c r="CT106">
        <v>0</v>
      </c>
      <c r="CU106">
        <v>0</v>
      </c>
      <c r="CV106">
        <v>0</v>
      </c>
      <c r="CW106">
        <v>0</v>
      </c>
      <c r="CX106">
        <v>-0.27695304155349731</v>
      </c>
      <c r="CY106">
        <v>-0.78788399696350098</v>
      </c>
      <c r="CZ106">
        <v>-9.5083656311035156</v>
      </c>
      <c r="DA106">
        <v>-9.7853183746337891</v>
      </c>
      <c r="DB106">
        <v>224</v>
      </c>
      <c r="DC106">
        <v>1800</v>
      </c>
      <c r="DD106">
        <v>0</v>
      </c>
      <c r="DE106">
        <v>1.8875524997711182</v>
      </c>
      <c r="DF106">
        <v>0.20925602316856384</v>
      </c>
      <c r="DG106">
        <v>0</v>
      </c>
      <c r="DH106">
        <v>0.44999998807907104</v>
      </c>
      <c r="DI106">
        <v>0</v>
      </c>
      <c r="DQ106">
        <v>0.89999997615814209</v>
      </c>
      <c r="DR106">
        <v>1</v>
      </c>
      <c r="DS106">
        <v>1.190000057220459</v>
      </c>
      <c r="DT106">
        <v>6.7578911781311035E-2</v>
      </c>
      <c r="DU106">
        <v>0.51095402240753174</v>
      </c>
      <c r="DV106">
        <v>8.9974117279052734</v>
      </c>
      <c r="DW106">
        <v>9.5083656311035156</v>
      </c>
      <c r="DX106">
        <v>8.9974117279052734</v>
      </c>
      <c r="DY106">
        <v>494.22994995117188</v>
      </c>
      <c r="DZ106">
        <v>444.61544799804688</v>
      </c>
      <c r="EA106">
        <v>7.560849666595459</v>
      </c>
      <c r="EB106">
        <v>0.10000000149011612</v>
      </c>
    </row>
    <row r="107" spans="23:132" s="92" customFormat="1">
      <c r="W107"/>
      <c r="X107"/>
      <c r="Y107"/>
      <c r="Z107"/>
      <c r="AA107">
        <v>225</v>
      </c>
      <c r="AB107">
        <v>0.19300000369548798</v>
      </c>
      <c r="AC107">
        <v>0.19300000369548798</v>
      </c>
      <c r="AD107">
        <v>0.18000000715255737</v>
      </c>
      <c r="AE107">
        <v>0.15899999439716339</v>
      </c>
      <c r="AF107">
        <v>0.15899999439716339</v>
      </c>
      <c r="AG107">
        <v>0.164000004529953</v>
      </c>
      <c r="AH107">
        <v>0.2070000022649765</v>
      </c>
      <c r="AI107">
        <v>0.20702794194221497</v>
      </c>
      <c r="AJ107">
        <v>0.19065223634243011</v>
      </c>
      <c r="AK107">
        <v>0.20156937837600708</v>
      </c>
      <c r="AL107"/>
      <c r="AM107"/>
      <c r="AN107"/>
      <c r="AO107"/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0.59441035985946655</v>
      </c>
      <c r="AX107">
        <v>1.934775710105896</v>
      </c>
      <c r="AY107"/>
      <c r="AZ107"/>
      <c r="BA107"/>
      <c r="BB107"/>
      <c r="BC107"/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/>
      <c r="BN107"/>
      <c r="BO107"/>
      <c r="BP107"/>
      <c r="BQ107"/>
      <c r="BR107">
        <v>0.25573676824569702</v>
      </c>
      <c r="BS107">
        <v>0.25573676824569702</v>
      </c>
      <c r="BT107">
        <v>0.25573661923408508</v>
      </c>
      <c r="BU107">
        <v>0.25573676824569702</v>
      </c>
      <c r="BV107">
        <v>0.25573670864105225</v>
      </c>
      <c r="BW107">
        <v>0.25573670864105225</v>
      </c>
      <c r="BX107">
        <v>0.25573670864105225</v>
      </c>
      <c r="BY107">
        <v>0.25573620200157166</v>
      </c>
      <c r="BZ107">
        <v>-3.9437636733055115E-2</v>
      </c>
      <c r="CA107"/>
      <c r="CB107"/>
      <c r="CC107"/>
      <c r="CD107"/>
      <c r="CE107"/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2.9720516204833984</v>
      </c>
      <c r="CN107">
        <v>19.347757339477539</v>
      </c>
      <c r="CO107"/>
      <c r="CP107"/>
      <c r="CQ107"/>
      <c r="CR107"/>
      <c r="CS107">
        <v>1</v>
      </c>
      <c r="CT107">
        <v>0</v>
      </c>
      <c r="CU107">
        <v>0</v>
      </c>
      <c r="CV107">
        <v>0</v>
      </c>
      <c r="CW107">
        <v>0.50999999046325684</v>
      </c>
      <c r="CX107">
        <v>-0.25573676824569702</v>
      </c>
      <c r="CY107">
        <v>-0.64164400100708008</v>
      </c>
      <c r="CZ107">
        <v>-11.732068061828613</v>
      </c>
      <c r="DA107">
        <v>-11.477805137634277</v>
      </c>
      <c r="DB107">
        <v>225</v>
      </c>
      <c r="DC107">
        <v>1800</v>
      </c>
      <c r="DD107">
        <v>0</v>
      </c>
      <c r="DE107">
        <v>2.5291862487792969</v>
      </c>
      <c r="DF107">
        <v>0.41567161679267883</v>
      </c>
      <c r="DG107">
        <v>0</v>
      </c>
      <c r="DH107">
        <v>0.44999998807907104</v>
      </c>
      <c r="DI107">
        <v>0.50999999046325684</v>
      </c>
      <c r="DQ107">
        <v>0.89999997615814209</v>
      </c>
      <c r="DR107">
        <v>1</v>
      </c>
      <c r="DS107">
        <v>1.190000057220459</v>
      </c>
      <c r="DT107">
        <v>9.8384976387023926E-2</v>
      </c>
      <c r="DU107">
        <v>0.89589619636535645</v>
      </c>
      <c r="DV107">
        <v>10.836172103881836</v>
      </c>
      <c r="DW107">
        <v>11.732068061828613</v>
      </c>
      <c r="DX107">
        <v>10.836172103881836</v>
      </c>
      <c r="DY107">
        <v>505.06613159179688</v>
      </c>
      <c r="DZ107">
        <v>455.45162963867188</v>
      </c>
      <c r="EA107">
        <v>9.1060266494750977</v>
      </c>
      <c r="EB107">
        <v>0.10000000149011612</v>
      </c>
    </row>
    <row r="108" spans="23:132">
      <c r="AA108">
        <v>226</v>
      </c>
      <c r="AB108">
        <v>0.19300000369548798</v>
      </c>
      <c r="AC108">
        <v>0.19300000369548798</v>
      </c>
      <c r="AD108">
        <v>0.18000000715255737</v>
      </c>
      <c r="AE108">
        <v>0.15899999439716339</v>
      </c>
      <c r="AF108">
        <v>0.15899999439716339</v>
      </c>
      <c r="AG108">
        <v>0.164000004529953</v>
      </c>
      <c r="AH108">
        <v>0.2070000022649765</v>
      </c>
      <c r="AI108">
        <v>0.2074296623468399</v>
      </c>
      <c r="AJ108">
        <v>0.20999999344348907</v>
      </c>
      <c r="AK108">
        <v>0.20828643441200256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0.51406627893447876</v>
      </c>
      <c r="AX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R108">
        <v>0.23509567975997925</v>
      </c>
      <c r="BS108">
        <v>0.23509567975997925</v>
      </c>
      <c r="BT108">
        <v>0.23509553074836731</v>
      </c>
      <c r="BU108">
        <v>0.23509567975997925</v>
      </c>
      <c r="BV108">
        <v>0.23509560525417328</v>
      </c>
      <c r="BW108">
        <v>0.23509560525417328</v>
      </c>
      <c r="BX108">
        <v>0.23509560525417328</v>
      </c>
      <c r="BY108">
        <v>0.23509551584720612</v>
      </c>
      <c r="BZ108">
        <v>0.31543970108032227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2.570331335067749</v>
      </c>
      <c r="CN108">
        <v>0</v>
      </c>
      <c r="CS108">
        <v>1</v>
      </c>
      <c r="CT108">
        <v>0</v>
      </c>
      <c r="CU108">
        <v>0</v>
      </c>
      <c r="CV108">
        <v>0</v>
      </c>
      <c r="CW108">
        <v>2.7899999618530273</v>
      </c>
      <c r="CX108">
        <v>-0.23509567975997925</v>
      </c>
      <c r="CY108">
        <v>2.0151138305664063</v>
      </c>
      <c r="CZ108">
        <v>-9.0724506378173828</v>
      </c>
      <c r="DA108">
        <v>-6.5175466537475586</v>
      </c>
      <c r="DB108">
        <v>226</v>
      </c>
      <c r="DC108">
        <v>1800</v>
      </c>
      <c r="DD108">
        <v>0</v>
      </c>
      <c r="DE108">
        <v>0.51406627893447876</v>
      </c>
      <c r="DF108">
        <v>0.35948684811592102</v>
      </c>
      <c r="DG108">
        <v>0</v>
      </c>
      <c r="DH108">
        <v>0.44999998807907104</v>
      </c>
      <c r="DI108">
        <v>2.7899999618530273</v>
      </c>
      <c r="DQ108">
        <v>0.89999997615814209</v>
      </c>
      <c r="DR108">
        <v>1</v>
      </c>
      <c r="DS108">
        <v>1.190000057220459</v>
      </c>
      <c r="DT108">
        <v>7.5280427932739258E-2</v>
      </c>
      <c r="DU108">
        <v>0.53978383541107178</v>
      </c>
      <c r="DV108">
        <v>8.5326671600341797</v>
      </c>
      <c r="DW108">
        <v>9.0724506378173828</v>
      </c>
      <c r="DX108">
        <v>8.5326671600341797</v>
      </c>
      <c r="DY108">
        <v>513.59881591796875</v>
      </c>
      <c r="DZ108">
        <v>463.98428344726563</v>
      </c>
      <c r="EA108">
        <v>7.1703081130981445</v>
      </c>
      <c r="EB108">
        <v>0.10000000149011612</v>
      </c>
    </row>
    <row r="109" spans="23:132">
      <c r="AA109">
        <v>227</v>
      </c>
      <c r="AB109">
        <v>0.19300000369548798</v>
      </c>
      <c r="AC109">
        <v>0.19300000369548798</v>
      </c>
      <c r="AD109">
        <v>0.18000000715255737</v>
      </c>
      <c r="AE109">
        <v>0.15899999439716339</v>
      </c>
      <c r="AF109">
        <v>0.15899999439716339</v>
      </c>
      <c r="AG109">
        <v>0.164000004529953</v>
      </c>
      <c r="AH109">
        <v>0.2070000022649765</v>
      </c>
      <c r="AI109">
        <v>0.20671097934246063</v>
      </c>
      <c r="AJ109">
        <v>0.20181624591350555</v>
      </c>
      <c r="AK109">
        <v>0.20507940649986267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0.65780287981033325</v>
      </c>
      <c r="AX109">
        <v>0.81837475299835205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R109">
        <v>0.24068063497543335</v>
      </c>
      <c r="BS109">
        <v>0.24068063497543335</v>
      </c>
      <c r="BT109">
        <v>0.24068048596382141</v>
      </c>
      <c r="BU109">
        <v>0.24068063497543335</v>
      </c>
      <c r="BV109">
        <v>0.24068056046962738</v>
      </c>
      <c r="BW109">
        <v>0.24068056046962738</v>
      </c>
      <c r="BX109">
        <v>0.24068056046962738</v>
      </c>
      <c r="BY109">
        <v>0.24068008363246918</v>
      </c>
      <c r="BZ109">
        <v>9.6945315599441528E-2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3.2890143394470215</v>
      </c>
      <c r="CN109">
        <v>8.1837482452392578</v>
      </c>
      <c r="CS109">
        <v>1</v>
      </c>
      <c r="CT109">
        <v>0</v>
      </c>
      <c r="CU109">
        <v>0</v>
      </c>
      <c r="CV109">
        <v>0</v>
      </c>
      <c r="CW109">
        <v>0</v>
      </c>
      <c r="CX109">
        <v>-0.24068063497543335</v>
      </c>
      <c r="CY109">
        <v>-0.96210837364196777</v>
      </c>
      <c r="CZ109">
        <v>-10.18842601776123</v>
      </c>
      <c r="DA109">
        <v>-10.429106712341309</v>
      </c>
      <c r="DB109">
        <v>227</v>
      </c>
      <c r="DC109">
        <v>1800</v>
      </c>
      <c r="DD109">
        <v>0</v>
      </c>
      <c r="DE109">
        <v>1.4761775732040405</v>
      </c>
      <c r="DF109">
        <v>0.46000191569328308</v>
      </c>
      <c r="DG109">
        <v>0</v>
      </c>
      <c r="DH109">
        <v>0.44999998807907104</v>
      </c>
      <c r="DI109">
        <v>0</v>
      </c>
      <c r="DQ109">
        <v>0.89999997615814209</v>
      </c>
      <c r="DR109">
        <v>1</v>
      </c>
      <c r="DS109">
        <v>1.190000057220459</v>
      </c>
      <c r="DT109">
        <v>9.0683460235595703E-2</v>
      </c>
      <c r="DU109">
        <v>0.72142863273620605</v>
      </c>
      <c r="DV109">
        <v>9.4669971466064453</v>
      </c>
      <c r="DW109">
        <v>10.18842601776123</v>
      </c>
      <c r="DX109">
        <v>9.4669971466064453</v>
      </c>
      <c r="DY109">
        <v>523.0657958984375</v>
      </c>
      <c r="DZ109">
        <v>473.4512939453125</v>
      </c>
      <c r="EA109">
        <v>7.9554595947265625</v>
      </c>
      <c r="EB109">
        <v>0.10000000149011612</v>
      </c>
    </row>
    <row r="110" spans="23:132">
      <c r="AA110">
        <v>228</v>
      </c>
      <c r="AB110">
        <v>0.19300000369548798</v>
      </c>
      <c r="AC110">
        <v>0.19300000369548798</v>
      </c>
      <c r="AD110">
        <v>0.18000000715255737</v>
      </c>
      <c r="AE110">
        <v>0.15899999439716339</v>
      </c>
      <c r="AF110">
        <v>0.15899999439716339</v>
      </c>
      <c r="AG110">
        <v>0.164000004529953</v>
      </c>
      <c r="AH110">
        <v>0.2070000022649765</v>
      </c>
      <c r="AI110">
        <v>0.2056361585855484</v>
      </c>
      <c r="AJ110">
        <v>0.19535775482654572</v>
      </c>
      <c r="AK110">
        <v>0.20221002399921417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0.87276709079742432</v>
      </c>
      <c r="AX110">
        <v>1.4642238616943359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R110">
        <v>0.2307087779045105</v>
      </c>
      <c r="BS110">
        <v>0.2307087779045105</v>
      </c>
      <c r="BT110">
        <v>0.23070864379405975</v>
      </c>
      <c r="BU110">
        <v>0.2307087779045105</v>
      </c>
      <c r="BV110">
        <v>0.23070870339870453</v>
      </c>
      <c r="BW110">
        <v>0.23070870339870453</v>
      </c>
      <c r="BX110">
        <v>0.23070870339870453</v>
      </c>
      <c r="BY110">
        <v>0.23070885241031647</v>
      </c>
      <c r="BZ110">
        <v>1.5745440497994423E-2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4.363835334777832</v>
      </c>
      <c r="CN110">
        <v>14.642239570617676</v>
      </c>
      <c r="CS110">
        <v>1</v>
      </c>
      <c r="CT110">
        <v>0</v>
      </c>
      <c r="CU110">
        <v>0</v>
      </c>
      <c r="CV110">
        <v>0</v>
      </c>
      <c r="CW110">
        <v>0</v>
      </c>
      <c r="CX110">
        <v>-0.2307087779045105</v>
      </c>
      <c r="CY110">
        <v>-0.86081027984619141</v>
      </c>
      <c r="CZ110">
        <v>-9.9545326232910156</v>
      </c>
      <c r="DA110">
        <v>-10.18524169921875</v>
      </c>
      <c r="DB110">
        <v>228</v>
      </c>
      <c r="DC110">
        <v>1800</v>
      </c>
      <c r="DD110">
        <v>0</v>
      </c>
      <c r="DE110">
        <v>2.3369910717010498</v>
      </c>
      <c r="DF110">
        <v>0.61032658815383911</v>
      </c>
      <c r="DG110">
        <v>0</v>
      </c>
      <c r="DH110">
        <v>0.44999998807907104</v>
      </c>
      <c r="DI110">
        <v>0</v>
      </c>
      <c r="DQ110">
        <v>0.89999997615814209</v>
      </c>
      <c r="DR110">
        <v>1</v>
      </c>
      <c r="DS110">
        <v>1.190000057220459</v>
      </c>
      <c r="DT110">
        <v>8.0414772033691406E-2</v>
      </c>
      <c r="DU110">
        <v>0.63010245561599731</v>
      </c>
      <c r="DV110">
        <v>9.3244304656982422</v>
      </c>
      <c r="DW110">
        <v>9.9545326232910156</v>
      </c>
      <c r="DX110">
        <v>9.3244304656982422</v>
      </c>
      <c r="DY110">
        <v>532.39019775390625</v>
      </c>
      <c r="DZ110">
        <v>482.77572631835938</v>
      </c>
      <c r="EA110">
        <v>7.835655689239502</v>
      </c>
      <c r="EB110">
        <v>0.10000000149011612</v>
      </c>
    </row>
    <row r="111" spans="23:132">
      <c r="AA111">
        <v>229</v>
      </c>
      <c r="AB111">
        <v>0.19300000369548798</v>
      </c>
      <c r="AC111">
        <v>0.19300000369548798</v>
      </c>
      <c r="AD111">
        <v>0.18000000715255737</v>
      </c>
      <c r="AE111">
        <v>0.15899999439716339</v>
      </c>
      <c r="AF111">
        <v>0.15899999439716339</v>
      </c>
      <c r="AG111">
        <v>0.164000004529953</v>
      </c>
      <c r="AH111">
        <v>0.2070000022649765</v>
      </c>
      <c r="AI111">
        <v>0.20444968342781067</v>
      </c>
      <c r="AJ111">
        <v>0.19231212139129639</v>
      </c>
      <c r="AK111">
        <v>0.20040382444858551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1.1100621223449707</v>
      </c>
      <c r="AX111">
        <v>1.7687872648239136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R111">
        <v>0.21597748994827271</v>
      </c>
      <c r="BS111">
        <v>0.21597748994827271</v>
      </c>
      <c r="BT111">
        <v>0.21597735583782196</v>
      </c>
      <c r="BU111">
        <v>0.21597748994827271</v>
      </c>
      <c r="BV111">
        <v>0.21597741544246674</v>
      </c>
      <c r="BW111">
        <v>0.21597741544246674</v>
      </c>
      <c r="BX111">
        <v>0.21597741544246674</v>
      </c>
      <c r="BY111">
        <v>0.21597598493099213</v>
      </c>
      <c r="BZ111">
        <v>-2.1317422389984131E-2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5.5503101348876953</v>
      </c>
      <c r="CN111">
        <v>17.687873840332031</v>
      </c>
      <c r="CS111">
        <v>1</v>
      </c>
      <c r="CT111">
        <v>0</v>
      </c>
      <c r="CU111">
        <v>0</v>
      </c>
      <c r="CV111">
        <v>0</v>
      </c>
      <c r="CW111">
        <v>0</v>
      </c>
      <c r="CX111">
        <v>-0.21597748994827271</v>
      </c>
      <c r="CY111">
        <v>-0.54186582565307617</v>
      </c>
      <c r="CZ111">
        <v>-7.4098720550537109</v>
      </c>
      <c r="DA111">
        <v>-7.625849723815918</v>
      </c>
      <c r="DB111">
        <v>229</v>
      </c>
      <c r="DC111">
        <v>1800</v>
      </c>
      <c r="DD111">
        <v>0</v>
      </c>
      <c r="DE111">
        <v>2.8788495063781738</v>
      </c>
      <c r="DF111">
        <v>0.77626717090606689</v>
      </c>
      <c r="DG111">
        <v>0</v>
      </c>
      <c r="DH111">
        <v>0.44999998807907104</v>
      </c>
      <c r="DI111">
        <v>0</v>
      </c>
      <c r="DQ111">
        <v>0.89999997615814209</v>
      </c>
      <c r="DR111">
        <v>1</v>
      </c>
      <c r="DS111">
        <v>1.190000057220459</v>
      </c>
      <c r="DT111">
        <v>5.4742932319641113E-2</v>
      </c>
      <c r="DU111">
        <v>0.32588103413581848</v>
      </c>
      <c r="DV111">
        <v>7.0839910507202148</v>
      </c>
      <c r="DW111">
        <v>7.4098720550537109</v>
      </c>
      <c r="DX111">
        <v>7.0839910507202148</v>
      </c>
      <c r="DY111">
        <v>539.47418212890625</v>
      </c>
      <c r="DZ111">
        <v>489.85971069335938</v>
      </c>
      <c r="EA111">
        <v>5.9529333114624023</v>
      </c>
      <c r="EB111">
        <v>0.10000000149011612</v>
      </c>
    </row>
    <row r="112" spans="23:132">
      <c r="AA112">
        <v>230</v>
      </c>
      <c r="AB112">
        <v>0.19300000369548798</v>
      </c>
      <c r="AC112">
        <v>0.19300000369548798</v>
      </c>
      <c r="AD112">
        <v>0.18000000715255737</v>
      </c>
      <c r="AE112">
        <v>0.15899999439716339</v>
      </c>
      <c r="AF112">
        <v>0.15899999439716339</v>
      </c>
      <c r="AG112">
        <v>0.164000004529953</v>
      </c>
      <c r="AH112">
        <v>0.2070000022649765</v>
      </c>
      <c r="AI112">
        <v>0.20330148935317993</v>
      </c>
      <c r="AJ112">
        <v>0.18748441338539124</v>
      </c>
      <c r="AK112">
        <v>0.19802913069725037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1.3397009372711182</v>
      </c>
      <c r="AX112">
        <v>2.2515580654144287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R112">
        <v>0.20000343024730682</v>
      </c>
      <c r="BS112">
        <v>0.20000343024730682</v>
      </c>
      <c r="BT112">
        <v>0.20000331103801727</v>
      </c>
      <c r="BU112">
        <v>0.20000343024730682</v>
      </c>
      <c r="BV112">
        <v>0.20000337064266205</v>
      </c>
      <c r="BW112">
        <v>0.20000337064266205</v>
      </c>
      <c r="BX112">
        <v>0.20000337064266205</v>
      </c>
      <c r="BY112">
        <v>0.20000222325325012</v>
      </c>
      <c r="BZ112">
        <v>-2.9634652659296989E-2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6.6985044479370117</v>
      </c>
      <c r="CN112">
        <v>22.515581130981445</v>
      </c>
      <c r="CS112">
        <v>1</v>
      </c>
      <c r="CT112">
        <v>0</v>
      </c>
      <c r="CU112">
        <v>0</v>
      </c>
      <c r="CV112">
        <v>0</v>
      </c>
      <c r="CW112">
        <v>0</v>
      </c>
      <c r="CX112">
        <v>-0.20000343024730682</v>
      </c>
      <c r="CY112">
        <v>-0.71242451667785645</v>
      </c>
      <c r="CZ112">
        <v>-9.20513916015625</v>
      </c>
      <c r="DA112">
        <v>-9.4051427841186523</v>
      </c>
      <c r="DB112">
        <v>230</v>
      </c>
      <c r="DC112">
        <v>1800</v>
      </c>
      <c r="DD112">
        <v>0</v>
      </c>
      <c r="DE112">
        <v>3.5912590026855469</v>
      </c>
      <c r="DF112">
        <v>0.93685370683670044</v>
      </c>
      <c r="DG112">
        <v>0</v>
      </c>
      <c r="DH112">
        <v>0.44999998807907104</v>
      </c>
      <c r="DI112">
        <v>0</v>
      </c>
      <c r="DQ112">
        <v>0.89999997615814209</v>
      </c>
      <c r="DR112">
        <v>1</v>
      </c>
      <c r="DS112">
        <v>1.190000057220459</v>
      </c>
      <c r="DT112">
        <v>7.0146083831787109E-2</v>
      </c>
      <c r="DU112">
        <v>0.51240444183349609</v>
      </c>
      <c r="DV112">
        <v>8.6927347183227539</v>
      </c>
      <c r="DW112">
        <v>9.20513916015625</v>
      </c>
      <c r="DX112">
        <v>8.6927347183227539</v>
      </c>
      <c r="DY112">
        <v>548.16693115234375</v>
      </c>
      <c r="DZ112">
        <v>498.55245971679688</v>
      </c>
      <c r="EA112">
        <v>7.3048186302185059</v>
      </c>
      <c r="EB112">
        <v>0.10000000149011612</v>
      </c>
    </row>
    <row r="113" spans="27:132">
      <c r="AA113">
        <v>231</v>
      </c>
      <c r="AB113">
        <v>0.19300000369548798</v>
      </c>
      <c r="AC113">
        <v>0.19300000369548798</v>
      </c>
      <c r="AD113">
        <v>0.18000000715255737</v>
      </c>
      <c r="AE113">
        <v>0.15899999439716339</v>
      </c>
      <c r="AF113">
        <v>0.15899999439716339</v>
      </c>
      <c r="AG113">
        <v>0.164000004529953</v>
      </c>
      <c r="AH113">
        <v>0.2070000022649765</v>
      </c>
      <c r="AI113">
        <v>0.20217965543270111</v>
      </c>
      <c r="AJ113">
        <v>0.18319603800773621</v>
      </c>
      <c r="AK113">
        <v>0.19585178792476654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1.5640678405761719</v>
      </c>
      <c r="AX113">
        <v>2.6803956031799316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R113">
        <v>0.18487875163555145</v>
      </c>
      <c r="BS113">
        <v>0.18487875163555145</v>
      </c>
      <c r="BT113">
        <v>0.1848786324262619</v>
      </c>
      <c r="BU113">
        <v>0.18487875163555145</v>
      </c>
      <c r="BV113">
        <v>0.18487869203090668</v>
      </c>
      <c r="BW113">
        <v>0.18487869203090668</v>
      </c>
      <c r="BX113">
        <v>0.18487869203090668</v>
      </c>
      <c r="BY113">
        <v>0.1848783940076828</v>
      </c>
      <c r="BZ113">
        <v>-3.94868403673172E-2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7.820338249206543</v>
      </c>
      <c r="CN113">
        <v>26.803956985473633</v>
      </c>
      <c r="CS113">
        <v>1</v>
      </c>
      <c r="CT113">
        <v>0</v>
      </c>
      <c r="CU113">
        <v>0</v>
      </c>
      <c r="CV113">
        <v>0</v>
      </c>
      <c r="CW113">
        <v>0</v>
      </c>
      <c r="CX113">
        <v>-0.18487875163555145</v>
      </c>
      <c r="CY113">
        <v>-0.65317749977111816</v>
      </c>
      <c r="CZ113">
        <v>-9.0913677215576172</v>
      </c>
      <c r="DA113">
        <v>-9.2762470245361328</v>
      </c>
      <c r="DB113">
        <v>231</v>
      </c>
      <c r="DC113">
        <v>1800</v>
      </c>
      <c r="DD113">
        <v>0</v>
      </c>
      <c r="DE113">
        <v>4.2444634437561035</v>
      </c>
      <c r="DF113">
        <v>1.0937536954879761</v>
      </c>
      <c r="DG113">
        <v>0</v>
      </c>
      <c r="DH113">
        <v>0.44999998807907104</v>
      </c>
      <c r="DI113">
        <v>0</v>
      </c>
      <c r="DQ113">
        <v>0.89999997615814209</v>
      </c>
      <c r="DR113">
        <v>1</v>
      </c>
      <c r="DS113">
        <v>1.190000057220459</v>
      </c>
      <c r="DT113">
        <v>6.4629793167114258E-2</v>
      </c>
      <c r="DU113">
        <v>0.4683239758014679</v>
      </c>
      <c r="DV113">
        <v>8.6230440139770508</v>
      </c>
      <c r="DW113">
        <v>9.0913677215576172</v>
      </c>
      <c r="DX113">
        <v>8.6230440139770508</v>
      </c>
      <c r="DY113">
        <v>556.78997802734375</v>
      </c>
      <c r="DZ113">
        <v>507.17550659179688</v>
      </c>
      <c r="EA113">
        <v>7.2462553977966309</v>
      </c>
      <c r="EB113">
        <v>0.10000000149011612</v>
      </c>
    </row>
    <row r="114" spans="27:132">
      <c r="AA114">
        <v>232</v>
      </c>
      <c r="AB114">
        <v>0.19300000369548798</v>
      </c>
      <c r="AC114">
        <v>0.19300000369548798</v>
      </c>
      <c r="AD114">
        <v>0.18000000715255737</v>
      </c>
      <c r="AE114">
        <v>0.15899999439716339</v>
      </c>
      <c r="AF114">
        <v>0.15899999439716339</v>
      </c>
      <c r="AG114">
        <v>0.164000004529953</v>
      </c>
      <c r="AH114">
        <v>0.2070000022649765</v>
      </c>
      <c r="AI114">
        <v>0.20111438632011414</v>
      </c>
      <c r="AJ114">
        <v>0.17858792841434479</v>
      </c>
      <c r="AK114">
        <v>0.19360557198524475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1.7771215438842773</v>
      </c>
      <c r="AX114">
        <v>3.1412065029144287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R114">
        <v>0.17046336829662323</v>
      </c>
      <c r="BS114">
        <v>0.17046336829662323</v>
      </c>
      <c r="BT114">
        <v>0.17046326398849487</v>
      </c>
      <c r="BU114">
        <v>0.17046336829662323</v>
      </c>
      <c r="BV114">
        <v>0.17046332359313965</v>
      </c>
      <c r="BW114">
        <v>0.17046332359313965</v>
      </c>
      <c r="BX114">
        <v>0.17046332359313965</v>
      </c>
      <c r="BY114">
        <v>0.17046298086643219</v>
      </c>
      <c r="BZ114">
        <v>-4.2589206248521805E-2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8.8856077194213867</v>
      </c>
      <c r="CN114">
        <v>31.412067413330078</v>
      </c>
      <c r="CS114">
        <v>1</v>
      </c>
      <c r="CT114">
        <v>0</v>
      </c>
      <c r="CU114">
        <v>0</v>
      </c>
      <c r="CV114">
        <v>0</v>
      </c>
      <c r="CW114">
        <v>0</v>
      </c>
      <c r="CX114">
        <v>-0.17046336829662323</v>
      </c>
      <c r="CY114">
        <v>-0.67386031150817871</v>
      </c>
      <c r="CZ114">
        <v>-9.029149055480957</v>
      </c>
      <c r="DA114">
        <v>-9.1996126174926758</v>
      </c>
      <c r="DB114">
        <v>232</v>
      </c>
      <c r="DC114">
        <v>1800</v>
      </c>
      <c r="DD114">
        <v>0</v>
      </c>
      <c r="DE114">
        <v>4.918327808380127</v>
      </c>
      <c r="DF114">
        <v>1.2427421808242798</v>
      </c>
      <c r="DG114">
        <v>0</v>
      </c>
      <c r="DH114">
        <v>0.44999998807907104</v>
      </c>
      <c r="DI114">
        <v>0</v>
      </c>
      <c r="DQ114">
        <v>0.89999997615814209</v>
      </c>
      <c r="DR114">
        <v>1</v>
      </c>
      <c r="DS114">
        <v>1.190000057220459</v>
      </c>
      <c r="DT114">
        <v>7.0263147354125977E-2</v>
      </c>
      <c r="DU114">
        <v>0.50339990854263306</v>
      </c>
      <c r="DV114">
        <v>8.5257492065429688</v>
      </c>
      <c r="DW114">
        <v>9.029149055480957</v>
      </c>
      <c r="DX114">
        <v>8.5257492065429688</v>
      </c>
      <c r="DY114">
        <v>565.31573486328125</v>
      </c>
      <c r="DZ114">
        <v>515.70123291015625</v>
      </c>
      <c r="EA114">
        <v>7.164494514465332</v>
      </c>
      <c r="EB114">
        <v>0.10000000149011612</v>
      </c>
    </row>
    <row r="115" spans="27:132">
      <c r="AA115">
        <v>233</v>
      </c>
      <c r="AB115">
        <v>0.19300000369548798</v>
      </c>
      <c r="AC115">
        <v>0.19300000369548798</v>
      </c>
      <c r="AD115">
        <v>0.18000000715255737</v>
      </c>
      <c r="AE115">
        <v>0.15899999439716339</v>
      </c>
      <c r="AF115">
        <v>0.15899999439716339</v>
      </c>
      <c r="AG115">
        <v>0.164000004529953</v>
      </c>
      <c r="AH115">
        <v>0.2070000022649765</v>
      </c>
      <c r="AI115">
        <v>0.20999999344348907</v>
      </c>
      <c r="AJ115">
        <v>0.20999999344348907</v>
      </c>
      <c r="AK115">
        <v>0.20999999344348907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R115">
        <v>107.65108489990234</v>
      </c>
      <c r="BS115">
        <v>107.65108489990234</v>
      </c>
      <c r="BT115">
        <v>107.65108489990234</v>
      </c>
      <c r="BU115">
        <v>107.65109252929688</v>
      </c>
      <c r="BV115">
        <v>107.65108489990234</v>
      </c>
      <c r="BW115">
        <v>107.65107727050781</v>
      </c>
      <c r="BX115">
        <v>107.65107727050781</v>
      </c>
      <c r="BY115">
        <v>107.65106964111328</v>
      </c>
      <c r="BZ115">
        <v>109.42819976806641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S115">
        <v>1</v>
      </c>
      <c r="CT115">
        <v>0</v>
      </c>
      <c r="CU115">
        <v>0.20000004768371582</v>
      </c>
      <c r="CV115">
        <v>1</v>
      </c>
      <c r="CW115">
        <v>113.34307098388672</v>
      </c>
      <c r="CX115">
        <v>-107.65108489990234</v>
      </c>
      <c r="CY115">
        <v>4.9183073043823242</v>
      </c>
      <c r="CZ115">
        <v>-10.926203727722168</v>
      </c>
      <c r="DA115">
        <v>-5.234217643737793</v>
      </c>
      <c r="DB115">
        <v>233</v>
      </c>
      <c r="DC115">
        <v>1800</v>
      </c>
      <c r="DD115">
        <v>0</v>
      </c>
      <c r="DE115">
        <v>0</v>
      </c>
      <c r="DF115">
        <v>0</v>
      </c>
      <c r="DG115">
        <v>113.34307098388672</v>
      </c>
      <c r="DH115">
        <v>0.44999998807907104</v>
      </c>
      <c r="DI115">
        <v>0</v>
      </c>
      <c r="DQ115">
        <v>0.89999997615814209</v>
      </c>
      <c r="DR115">
        <v>1</v>
      </c>
      <c r="DS115">
        <v>1.190000057220459</v>
      </c>
      <c r="DT115">
        <v>9.0683460235595703E-2</v>
      </c>
      <c r="DU115">
        <v>0.77366966009140015</v>
      </c>
      <c r="DV115">
        <v>10.152534484863281</v>
      </c>
      <c r="DW115">
        <v>10.926203727722168</v>
      </c>
      <c r="DX115">
        <v>10.152534484863281</v>
      </c>
      <c r="DY115">
        <v>575.46826171875</v>
      </c>
      <c r="DZ115">
        <v>525.853759765625</v>
      </c>
      <c r="EA115">
        <v>8.5315408706665039</v>
      </c>
      <c r="EB115">
        <v>0.10000000149011612</v>
      </c>
    </row>
    <row r="116" spans="27:132">
      <c r="AA116">
        <v>234</v>
      </c>
      <c r="AB116">
        <v>0.19300000369548798</v>
      </c>
      <c r="AC116">
        <v>0.19300000369548798</v>
      </c>
      <c r="AD116">
        <v>0.18000000715255737</v>
      </c>
      <c r="AE116">
        <v>0.15899999439716339</v>
      </c>
      <c r="AF116">
        <v>0.15899999439716339</v>
      </c>
      <c r="AG116">
        <v>0.164000004529953</v>
      </c>
      <c r="AH116">
        <v>0.2070000022649765</v>
      </c>
      <c r="AI116">
        <v>0.20999999344348907</v>
      </c>
      <c r="AJ116">
        <v>0.20316649973392487</v>
      </c>
      <c r="AK116">
        <v>0.20772215723991394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0.6833493709564209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R116">
        <v>8.42452272772789E-2</v>
      </c>
      <c r="BS116">
        <v>8.42452272772789E-2</v>
      </c>
      <c r="BT116">
        <v>8.4245175123214722E-2</v>
      </c>
      <c r="BU116">
        <v>8.42452272772789E-2</v>
      </c>
      <c r="BV116">
        <v>8.4245197474956512E-2</v>
      </c>
      <c r="BW116">
        <v>8.4245197474956512E-2</v>
      </c>
      <c r="BX116">
        <v>8.4245197474956512E-2</v>
      </c>
      <c r="BY116">
        <v>8.4245212376117706E-2</v>
      </c>
      <c r="BZ116">
        <v>8.4244683384895325E-2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6.8334941864013672</v>
      </c>
      <c r="CS116">
        <v>1</v>
      </c>
      <c r="CT116">
        <v>0</v>
      </c>
      <c r="CU116">
        <v>0</v>
      </c>
      <c r="CV116">
        <v>0</v>
      </c>
      <c r="CW116">
        <v>0</v>
      </c>
      <c r="CX116">
        <v>-8.42452272772789E-2</v>
      </c>
      <c r="CY116">
        <v>-0.68333745002746582</v>
      </c>
      <c r="CZ116">
        <v>-9.7571725845336914</v>
      </c>
      <c r="DA116">
        <v>-9.8414173126220703</v>
      </c>
      <c r="DB116">
        <v>234</v>
      </c>
      <c r="DC116">
        <v>1800</v>
      </c>
      <c r="DD116">
        <v>0</v>
      </c>
      <c r="DE116">
        <v>0.6833493709564209</v>
      </c>
      <c r="DF116">
        <v>1.0201628430905885E-9</v>
      </c>
      <c r="DG116">
        <v>0</v>
      </c>
      <c r="DH116">
        <v>0.44999998807907104</v>
      </c>
      <c r="DI116">
        <v>0</v>
      </c>
      <c r="DQ116">
        <v>0.89999997615814209</v>
      </c>
      <c r="DR116">
        <v>1</v>
      </c>
      <c r="DS116">
        <v>1.190000057220459</v>
      </c>
      <c r="DT116">
        <v>7.7847599983215332E-2</v>
      </c>
      <c r="DU116">
        <v>0.59910386800765991</v>
      </c>
      <c r="DV116">
        <v>9.1580686569213867</v>
      </c>
      <c r="DW116">
        <v>9.7571725845336914</v>
      </c>
      <c r="DX116">
        <v>9.1580686569213867</v>
      </c>
      <c r="DY116">
        <v>584.6263427734375</v>
      </c>
      <c r="DZ116">
        <v>535.0118408203125</v>
      </c>
      <c r="EA116">
        <v>7.6958556175231934</v>
      </c>
      <c r="EB116">
        <v>0.10000000149011612</v>
      </c>
    </row>
    <row r="117" spans="27:132">
      <c r="AA117">
        <v>235</v>
      </c>
      <c r="AB117">
        <v>0.19300000369548798</v>
      </c>
      <c r="AC117">
        <v>0.19300000369548798</v>
      </c>
      <c r="AD117">
        <v>0.18000000715255737</v>
      </c>
      <c r="AE117">
        <v>0.15899999439716339</v>
      </c>
      <c r="AF117">
        <v>0.15899999439716339</v>
      </c>
      <c r="AG117">
        <v>0.164000004529953</v>
      </c>
      <c r="AH117">
        <v>0.2070000022649765</v>
      </c>
      <c r="AI117">
        <v>0.20999999344348907</v>
      </c>
      <c r="AJ117">
        <v>0.19631554186344147</v>
      </c>
      <c r="AK117">
        <v>0.20543850958347321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1.3684452772140503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R117">
        <v>9.0032834559679031E-3</v>
      </c>
      <c r="BS117">
        <v>9.0032834559679031E-3</v>
      </c>
      <c r="BT117">
        <v>9.0032778680324554E-3</v>
      </c>
      <c r="BU117">
        <v>9.0032834559679031E-3</v>
      </c>
      <c r="BV117">
        <v>9.0032806620001793E-3</v>
      </c>
      <c r="BW117">
        <v>9.0032806620001793E-3</v>
      </c>
      <c r="BX117">
        <v>9.0032806620001793E-3</v>
      </c>
      <c r="BY117">
        <v>9.0032825246453285E-3</v>
      </c>
      <c r="BZ117">
        <v>9.0018464252352715E-3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13.684452056884766</v>
      </c>
      <c r="CS117">
        <v>1</v>
      </c>
      <c r="CT117">
        <v>0</v>
      </c>
      <c r="CU117">
        <v>0</v>
      </c>
      <c r="CV117">
        <v>0</v>
      </c>
      <c r="CW117">
        <v>0</v>
      </c>
      <c r="CX117">
        <v>-9.0032834559679031E-3</v>
      </c>
      <c r="CY117">
        <v>-0.68509578704833984</v>
      </c>
      <c r="CZ117">
        <v>-10.293425559997559</v>
      </c>
      <c r="DA117">
        <v>-10.302428245544434</v>
      </c>
      <c r="DB117">
        <v>235</v>
      </c>
      <c r="DC117">
        <v>1800</v>
      </c>
      <c r="DD117">
        <v>0</v>
      </c>
      <c r="DE117">
        <v>1.3684452772140503</v>
      </c>
      <c r="DF117">
        <v>3.4585852404234174E-8</v>
      </c>
      <c r="DG117">
        <v>0</v>
      </c>
      <c r="DH117">
        <v>0.44999998807907104</v>
      </c>
      <c r="DI117">
        <v>0</v>
      </c>
      <c r="DQ117">
        <v>0.89999997615814209</v>
      </c>
      <c r="DR117">
        <v>1</v>
      </c>
      <c r="DS117">
        <v>1.190000057220459</v>
      </c>
      <c r="DT117">
        <v>8.3656430244445801E-2</v>
      </c>
      <c r="DU117">
        <v>0.67609375715255737</v>
      </c>
      <c r="DV117">
        <v>9.6173315048217773</v>
      </c>
      <c r="DW117">
        <v>10.293425559997559</v>
      </c>
      <c r="DX117">
        <v>9.6173315048217773</v>
      </c>
      <c r="DY117">
        <v>594.24365234375</v>
      </c>
      <c r="DZ117">
        <v>544.629150390625</v>
      </c>
      <c r="EA117">
        <v>8.0817909240722656</v>
      </c>
      <c r="EB117">
        <v>0.10000000149011612</v>
      </c>
    </row>
    <row r="118" spans="27:132">
      <c r="AA118">
        <v>236</v>
      </c>
      <c r="AB118">
        <v>0.19300000369548798</v>
      </c>
      <c r="AC118">
        <v>0.19300000369548798</v>
      </c>
      <c r="AD118">
        <v>0.18000000715255737</v>
      </c>
      <c r="AE118">
        <v>0.15899999439716339</v>
      </c>
      <c r="AF118">
        <v>0.15899999439716339</v>
      </c>
      <c r="AG118">
        <v>0.164000004529953</v>
      </c>
      <c r="AH118">
        <v>0.2070000022649765</v>
      </c>
      <c r="AI118">
        <v>0.20843054354190826</v>
      </c>
      <c r="AJ118">
        <v>0.19053706526756287</v>
      </c>
      <c r="AK118">
        <v>0.20246605575084686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0.3138900101184845</v>
      </c>
      <c r="AX118">
        <v>1.9462928771972656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R118">
        <v>0.27695304155349731</v>
      </c>
      <c r="BS118">
        <v>0.27695304155349731</v>
      </c>
      <c r="BT118">
        <v>0.27695289254188538</v>
      </c>
      <c r="BU118">
        <v>0.27695304155349731</v>
      </c>
      <c r="BV118">
        <v>0.27695295214653015</v>
      </c>
      <c r="BW118">
        <v>0.27695295214653015</v>
      </c>
      <c r="BX118">
        <v>0.27695295214653015</v>
      </c>
      <c r="BY118">
        <v>0.27695357799530029</v>
      </c>
      <c r="BZ118">
        <v>-3.6936484277248383E-2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1.5694500207901001</v>
      </c>
      <c r="CN118">
        <v>19.462928771972656</v>
      </c>
      <c r="CS118">
        <v>1</v>
      </c>
      <c r="CT118">
        <v>0</v>
      </c>
      <c r="CU118">
        <v>0</v>
      </c>
      <c r="CV118">
        <v>0</v>
      </c>
      <c r="CW118">
        <v>0</v>
      </c>
      <c r="CX118">
        <v>-0.27695304155349731</v>
      </c>
      <c r="CY118">
        <v>-0.89174509048461914</v>
      </c>
      <c r="CZ118">
        <v>-9.4545469284057617</v>
      </c>
      <c r="DA118">
        <v>-9.7314996719360352</v>
      </c>
      <c r="DB118">
        <v>236</v>
      </c>
      <c r="DC118">
        <v>1800</v>
      </c>
      <c r="DD118">
        <v>0</v>
      </c>
      <c r="DE118">
        <v>2.2601828575134277</v>
      </c>
      <c r="DF118">
        <v>0.21950341761112213</v>
      </c>
      <c r="DG118">
        <v>0</v>
      </c>
      <c r="DH118">
        <v>0.44999998807907104</v>
      </c>
      <c r="DI118">
        <v>0</v>
      </c>
      <c r="DQ118">
        <v>0.89999997615814209</v>
      </c>
      <c r="DR118">
        <v>1</v>
      </c>
      <c r="DS118">
        <v>1.190000057220459</v>
      </c>
      <c r="DT118">
        <v>8.2761764526367188E-2</v>
      </c>
      <c r="DU118">
        <v>0.61478507518768311</v>
      </c>
      <c r="DV118">
        <v>8.8397617340087891</v>
      </c>
      <c r="DW118">
        <v>9.4545469284057617</v>
      </c>
      <c r="DX118">
        <v>8.8397617340087891</v>
      </c>
      <c r="DY118">
        <v>603.08343505859375</v>
      </c>
      <c r="DZ118">
        <v>553.46893310546875</v>
      </c>
      <c r="EA118">
        <v>7.4283709526062012</v>
      </c>
      <c r="EB118">
        <v>0.10000000149011612</v>
      </c>
    </row>
    <row r="119" spans="27:132">
      <c r="AA119">
        <v>237</v>
      </c>
      <c r="AB119">
        <v>0.19300000369548798</v>
      </c>
      <c r="AC119">
        <v>0.19300000369548798</v>
      </c>
      <c r="AD119">
        <v>0.18000000715255737</v>
      </c>
      <c r="AE119">
        <v>0.15899999439716339</v>
      </c>
      <c r="AF119">
        <v>0.15899999439716339</v>
      </c>
      <c r="AG119">
        <v>0.164000004529953</v>
      </c>
      <c r="AH119">
        <v>0.2070000022649765</v>
      </c>
      <c r="AI119">
        <v>0.20690715312957764</v>
      </c>
      <c r="AJ119">
        <v>0.19143262505531311</v>
      </c>
      <c r="AK119">
        <v>0.20174898207187653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0.61856812238693237</v>
      </c>
      <c r="AX119">
        <v>1.8567368984222412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R119">
        <v>0.25470262765884399</v>
      </c>
      <c r="BS119">
        <v>0.25470262765884399</v>
      </c>
      <c r="BT119">
        <v>0.25470244884490967</v>
      </c>
      <c r="BU119">
        <v>0.25470262765884399</v>
      </c>
      <c r="BV119">
        <v>0.25470253825187683</v>
      </c>
      <c r="BW119">
        <v>0.25470253825187683</v>
      </c>
      <c r="BX119">
        <v>0.25470253825187683</v>
      </c>
      <c r="BY119">
        <v>0.25470387935638428</v>
      </c>
      <c r="BZ119">
        <v>-4.9976106733083725E-2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3.0928404331207275</v>
      </c>
      <c r="CN119">
        <v>18.56736946105957</v>
      </c>
      <c r="CS119">
        <v>1</v>
      </c>
      <c r="CT119">
        <v>0</v>
      </c>
      <c r="CU119">
        <v>0</v>
      </c>
      <c r="CV119">
        <v>0</v>
      </c>
      <c r="CW119">
        <v>0.25</v>
      </c>
      <c r="CX119">
        <v>-0.25470262765884399</v>
      </c>
      <c r="CY119">
        <v>-0.21511316299438477</v>
      </c>
      <c r="CZ119">
        <v>-5.2184038162231445</v>
      </c>
      <c r="DA119">
        <v>-5.2231063842773438</v>
      </c>
      <c r="DB119">
        <v>237</v>
      </c>
      <c r="DC119">
        <v>1800</v>
      </c>
      <c r="DD119">
        <v>0</v>
      </c>
      <c r="DE119">
        <v>2.4753050804138184</v>
      </c>
      <c r="DF119">
        <v>0.4325651228427887</v>
      </c>
      <c r="DG119">
        <v>0</v>
      </c>
      <c r="DH119">
        <v>0.44999998807907104</v>
      </c>
      <c r="DI119">
        <v>0.25</v>
      </c>
      <c r="DQ119">
        <v>0.89999997615814209</v>
      </c>
      <c r="DR119">
        <v>1</v>
      </c>
      <c r="DS119">
        <v>1.190000057220459</v>
      </c>
      <c r="DT119">
        <v>4.999995231628418E-2</v>
      </c>
      <c r="DU119">
        <v>0.21041931211948395</v>
      </c>
      <c r="DV119">
        <v>5.0079846382141113</v>
      </c>
      <c r="DW119">
        <v>5.2184038162231445</v>
      </c>
      <c r="DX119">
        <v>5.0079846382141113</v>
      </c>
      <c r="DY119">
        <v>608.0914306640625</v>
      </c>
      <c r="DZ119">
        <v>558.4769287109375</v>
      </c>
      <c r="EA119">
        <v>4.2083902359008789</v>
      </c>
      <c r="EB119">
        <v>0.10000000149011612</v>
      </c>
    </row>
    <row r="120" spans="27:132">
      <c r="AA120">
        <v>238</v>
      </c>
      <c r="AB120">
        <v>0.19300000369548798</v>
      </c>
      <c r="AC120">
        <v>0.19300000369548798</v>
      </c>
      <c r="AD120">
        <v>0.18000000715255737</v>
      </c>
      <c r="AE120">
        <v>0.15899999439716339</v>
      </c>
      <c r="AF120">
        <v>0.15899999439716339</v>
      </c>
      <c r="AG120">
        <v>0.164000004529953</v>
      </c>
      <c r="AH120">
        <v>0.2070000022649765</v>
      </c>
      <c r="AI120">
        <v>0.20552986860275269</v>
      </c>
      <c r="AJ120">
        <v>0.18893802165985107</v>
      </c>
      <c r="AK120">
        <v>0.19999925792217255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0.89402502775192261</v>
      </c>
      <c r="AX120">
        <v>2.1061971187591553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R120">
        <v>0.23342078924179077</v>
      </c>
      <c r="BS120">
        <v>0.23342078924179077</v>
      </c>
      <c r="BT120">
        <v>0.23342065513134003</v>
      </c>
      <c r="BU120">
        <v>0.23342078924179077</v>
      </c>
      <c r="BV120">
        <v>0.2334207147359848</v>
      </c>
      <c r="BW120">
        <v>0.2334207147359848</v>
      </c>
      <c r="BX120">
        <v>0.2334207147359848</v>
      </c>
      <c r="BY120">
        <v>0.2334216982126236</v>
      </c>
      <c r="BZ120">
        <v>-4.2035289108753204E-2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4.4701251983642578</v>
      </c>
      <c r="CN120">
        <v>21.061973571777344</v>
      </c>
      <c r="CS120">
        <v>1</v>
      </c>
      <c r="CT120">
        <v>0</v>
      </c>
      <c r="CU120">
        <v>0</v>
      </c>
      <c r="CV120">
        <v>0</v>
      </c>
      <c r="CW120">
        <v>0</v>
      </c>
      <c r="CX120">
        <v>-0.23342078924179077</v>
      </c>
      <c r="CY120">
        <v>-0.52490830421447754</v>
      </c>
      <c r="CZ120">
        <v>-7.2290811538696289</v>
      </c>
      <c r="DA120">
        <v>-7.4625020027160645</v>
      </c>
      <c r="DB120">
        <v>238</v>
      </c>
      <c r="DC120">
        <v>1800</v>
      </c>
      <c r="DD120">
        <v>0</v>
      </c>
      <c r="DE120">
        <v>3.0002222061157227</v>
      </c>
      <c r="DF120">
        <v>0.62519216537475586</v>
      </c>
      <c r="DG120">
        <v>0</v>
      </c>
      <c r="DH120">
        <v>0.44999998807907104</v>
      </c>
      <c r="DI120">
        <v>0</v>
      </c>
      <c r="DQ120">
        <v>0.89999997615814209</v>
      </c>
      <c r="DR120">
        <v>1</v>
      </c>
      <c r="DS120">
        <v>1.190000057220459</v>
      </c>
      <c r="DT120">
        <v>4.999995231628418E-2</v>
      </c>
      <c r="DU120">
        <v>0.2914949357509613</v>
      </c>
      <c r="DV120">
        <v>6.9375863075256348</v>
      </c>
      <c r="DW120">
        <v>7.2290811538696289</v>
      </c>
      <c r="DX120">
        <v>6.9375863075256348</v>
      </c>
      <c r="DY120">
        <v>615.02899169921875</v>
      </c>
      <c r="DZ120">
        <v>565.41448974609375</v>
      </c>
      <c r="EA120">
        <v>5.8299040794372559</v>
      </c>
      <c r="EB120">
        <v>0.10000000149011612</v>
      </c>
    </row>
    <row r="121" spans="27:132">
      <c r="AA121">
        <v>239</v>
      </c>
      <c r="AB121">
        <v>0.19300000369548798</v>
      </c>
      <c r="AC121">
        <v>0.19300000369548798</v>
      </c>
      <c r="AD121">
        <v>0.18000000715255737</v>
      </c>
      <c r="AE121">
        <v>0.15899999439716339</v>
      </c>
      <c r="AF121">
        <v>0.15899999439716339</v>
      </c>
      <c r="AG121">
        <v>0.164000004529953</v>
      </c>
      <c r="AH121">
        <v>0.2070000022649765</v>
      </c>
      <c r="AI121">
        <v>0.20423965156078339</v>
      </c>
      <c r="AJ121">
        <v>0.18546824157238007</v>
      </c>
      <c r="AK121">
        <v>0.19798251986503601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1.1520684957504272</v>
      </c>
      <c r="AX121">
        <v>2.4531750679016113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R121">
        <v>0.21453207731246948</v>
      </c>
      <c r="BS121">
        <v>0.21453207731246948</v>
      </c>
      <c r="BT121">
        <v>0.21453194320201874</v>
      </c>
      <c r="BU121">
        <v>0.21453207731246948</v>
      </c>
      <c r="BV121">
        <v>0.21453200280666351</v>
      </c>
      <c r="BW121">
        <v>0.21453200280666351</v>
      </c>
      <c r="BX121">
        <v>0.21453200280666351</v>
      </c>
      <c r="BY121">
        <v>0.21453188359737396</v>
      </c>
      <c r="BZ121">
        <v>-4.3510660529136658E-2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5.7603421211242676</v>
      </c>
      <c r="CN121">
        <v>24.531753540039063</v>
      </c>
      <c r="CS121">
        <v>1</v>
      </c>
      <c r="CT121">
        <v>0</v>
      </c>
      <c r="CU121">
        <v>0</v>
      </c>
      <c r="CV121">
        <v>0</v>
      </c>
      <c r="CW121">
        <v>0</v>
      </c>
      <c r="CX121">
        <v>-0.21453207731246948</v>
      </c>
      <c r="CY121">
        <v>-0.60504674911499023</v>
      </c>
      <c r="CZ121">
        <v>-8.1510515213012695</v>
      </c>
      <c r="DA121">
        <v>-8.3655834197998047</v>
      </c>
      <c r="DB121">
        <v>239</v>
      </c>
      <c r="DC121">
        <v>1800</v>
      </c>
      <c r="DD121">
        <v>0</v>
      </c>
      <c r="DE121">
        <v>3.6052436828613281</v>
      </c>
      <c r="DF121">
        <v>0.80564224720001221</v>
      </c>
      <c r="DG121">
        <v>0</v>
      </c>
      <c r="DH121">
        <v>0.44999998807907104</v>
      </c>
      <c r="DI121">
        <v>0</v>
      </c>
      <c r="DQ121">
        <v>0.89999997615814209</v>
      </c>
      <c r="DR121">
        <v>1</v>
      </c>
      <c r="DS121">
        <v>1.190000057220459</v>
      </c>
      <c r="DT121">
        <v>5.9877395629882813E-2</v>
      </c>
      <c r="DU121">
        <v>0.39048928022384644</v>
      </c>
      <c r="DV121">
        <v>7.7605624198913574</v>
      </c>
      <c r="DW121">
        <v>8.1510515213012695</v>
      </c>
      <c r="DX121">
        <v>7.7605624198913574</v>
      </c>
      <c r="DY121">
        <v>622.78955078125</v>
      </c>
      <c r="DZ121">
        <v>573.175048828125</v>
      </c>
      <c r="EA121">
        <v>6.5214805603027344</v>
      </c>
      <c r="EB121">
        <v>0.10000000149011612</v>
      </c>
    </row>
    <row r="122" spans="27:132">
      <c r="AA122">
        <v>240</v>
      </c>
      <c r="AB122">
        <v>0.19300000369548798</v>
      </c>
      <c r="AC122">
        <v>0.19300000369548798</v>
      </c>
      <c r="AD122">
        <v>0.18000000715255737</v>
      </c>
      <c r="AE122">
        <v>0.15899999439716339</v>
      </c>
      <c r="AF122">
        <v>0.15899999439716339</v>
      </c>
      <c r="AG122">
        <v>0.164000004529953</v>
      </c>
      <c r="AH122">
        <v>0.2070000022649765</v>
      </c>
      <c r="AI122">
        <v>0.20302635431289673</v>
      </c>
      <c r="AJ122">
        <v>0.18165028095245361</v>
      </c>
      <c r="AK122">
        <v>0.19590099155902863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1.3947279453277588</v>
      </c>
      <c r="AX122">
        <v>2.8349711894989014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R122">
        <v>0.19721096754074097</v>
      </c>
      <c r="BS122">
        <v>0.19721096754074097</v>
      </c>
      <c r="BT122">
        <v>0.19721084833145142</v>
      </c>
      <c r="BU122">
        <v>0.19721096754074097</v>
      </c>
      <c r="BV122">
        <v>0.19721090793609619</v>
      </c>
      <c r="BW122">
        <v>0.19721090793609619</v>
      </c>
      <c r="BX122">
        <v>0.19721090793609619</v>
      </c>
      <c r="BY122">
        <v>0.19720971584320068</v>
      </c>
      <c r="BZ122">
        <v>-4.544999822974205E-2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6.9736394882202148</v>
      </c>
      <c r="CN122">
        <v>28.349714279174805</v>
      </c>
      <c r="CS122">
        <v>1</v>
      </c>
      <c r="CT122">
        <v>0</v>
      </c>
      <c r="CU122">
        <v>0</v>
      </c>
      <c r="CV122">
        <v>0</v>
      </c>
      <c r="CW122">
        <v>0</v>
      </c>
      <c r="CX122">
        <v>-0.19721096754074097</v>
      </c>
      <c r="CY122">
        <v>-0.62444806098937988</v>
      </c>
      <c r="CZ122">
        <v>-8.5692358016967773</v>
      </c>
      <c r="DA122">
        <v>-8.7664470672607422</v>
      </c>
      <c r="DB122">
        <v>240</v>
      </c>
      <c r="DC122">
        <v>1800</v>
      </c>
      <c r="DD122">
        <v>0</v>
      </c>
      <c r="DE122">
        <v>4.2296991348266602</v>
      </c>
      <c r="DF122">
        <v>0.97533416748046875</v>
      </c>
      <c r="DG122">
        <v>0</v>
      </c>
      <c r="DH122">
        <v>0.44999998807907104</v>
      </c>
      <c r="DI122">
        <v>0</v>
      </c>
      <c r="DQ122">
        <v>0.89999997615814209</v>
      </c>
      <c r="DR122">
        <v>1</v>
      </c>
      <c r="DS122">
        <v>1.190000057220459</v>
      </c>
      <c r="DT122">
        <v>6.2444567680358887E-2</v>
      </c>
      <c r="DU122">
        <v>0.42724621295928955</v>
      </c>
      <c r="DV122">
        <v>8.1419897079467773</v>
      </c>
      <c r="DW122">
        <v>8.5692358016967773</v>
      </c>
      <c r="DX122">
        <v>8.1419897079467773</v>
      </c>
      <c r="DY122">
        <v>630.9315185546875</v>
      </c>
      <c r="DZ122">
        <v>581.3170166015625</v>
      </c>
      <c r="EA122">
        <v>6.8420076370239258</v>
      </c>
      <c r="EB122">
        <v>0.10000000149011612</v>
      </c>
    </row>
    <row r="123" spans="27:132">
      <c r="AA123">
        <v>241</v>
      </c>
      <c r="AB123">
        <v>0.19300000369548798</v>
      </c>
      <c r="AC123">
        <v>0.19300000369548798</v>
      </c>
      <c r="AD123">
        <v>0.18000000715255737</v>
      </c>
      <c r="AE123">
        <v>0.15899999439716339</v>
      </c>
      <c r="AF123">
        <v>0.15899999439716339</v>
      </c>
      <c r="AG123">
        <v>0.164000004529953</v>
      </c>
      <c r="AH123">
        <v>0.2070000022649765</v>
      </c>
      <c r="AI123">
        <v>0.20189279317855835</v>
      </c>
      <c r="AJ123">
        <v>0.17596162855625153</v>
      </c>
      <c r="AK123">
        <v>0.19324907660484314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1.6214401721954346</v>
      </c>
      <c r="AX123">
        <v>3.403836727142334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R123">
        <v>0.18130843341350555</v>
      </c>
      <c r="BS123">
        <v>0.18130843341350555</v>
      </c>
      <c r="BT123">
        <v>0.1813083291053772</v>
      </c>
      <c r="BU123">
        <v>0.18130843341350555</v>
      </c>
      <c r="BV123">
        <v>0.18130837380886078</v>
      </c>
      <c r="BW123">
        <v>0.18130837380886078</v>
      </c>
      <c r="BX123">
        <v>0.18130837380886078</v>
      </c>
      <c r="BY123">
        <v>0.18130826950073242</v>
      </c>
      <c r="BZ123">
        <v>-4.5404896140098572E-2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8.1072006225585938</v>
      </c>
      <c r="CN123">
        <v>34.038368225097656</v>
      </c>
      <c r="CS123">
        <v>1</v>
      </c>
      <c r="CT123">
        <v>0</v>
      </c>
      <c r="CU123">
        <v>0</v>
      </c>
      <c r="CV123">
        <v>0</v>
      </c>
      <c r="CW123">
        <v>0</v>
      </c>
      <c r="CX123">
        <v>-0.18130843341350555</v>
      </c>
      <c r="CY123">
        <v>-0.79557299613952637</v>
      </c>
      <c r="CZ123">
        <v>-10.004175186157227</v>
      </c>
      <c r="DA123">
        <v>-10.185483932495117</v>
      </c>
      <c r="DB123">
        <v>241</v>
      </c>
      <c r="DC123">
        <v>1800</v>
      </c>
      <c r="DD123">
        <v>0</v>
      </c>
      <c r="DE123">
        <v>5.0252771377563477</v>
      </c>
      <c r="DF123">
        <v>1.1338742971420288</v>
      </c>
      <c r="DG123">
        <v>0</v>
      </c>
      <c r="DH123">
        <v>0.44999998807907104</v>
      </c>
      <c r="DI123">
        <v>0</v>
      </c>
      <c r="DQ123">
        <v>0.89999997615814209</v>
      </c>
      <c r="DR123">
        <v>1</v>
      </c>
      <c r="DS123">
        <v>1.190000057220459</v>
      </c>
      <c r="DT123">
        <v>7.7847599983215332E-2</v>
      </c>
      <c r="DU123">
        <v>0.61427021026611328</v>
      </c>
      <c r="DV123">
        <v>9.3899049758911133</v>
      </c>
      <c r="DW123">
        <v>10.004175186157227</v>
      </c>
      <c r="DX123">
        <v>9.3899049758911133</v>
      </c>
      <c r="DY123">
        <v>640.3214111328125</v>
      </c>
      <c r="DZ123">
        <v>590.7069091796875</v>
      </c>
      <c r="EA123">
        <v>7.8906760215759277</v>
      </c>
      <c r="EB123">
        <v>0.10000000149011612</v>
      </c>
    </row>
    <row r="124" spans="27:132">
      <c r="AA124">
        <v>242</v>
      </c>
      <c r="AB124">
        <v>0.19300000369548798</v>
      </c>
      <c r="AC124">
        <v>0.19300000369548798</v>
      </c>
      <c r="AD124">
        <v>0.18000000715255737</v>
      </c>
      <c r="AE124">
        <v>0.15899999439716339</v>
      </c>
      <c r="AF124">
        <v>0.15899999439716339</v>
      </c>
      <c r="AG124">
        <v>0.164000004529953</v>
      </c>
      <c r="AH124">
        <v>0.2070000022649765</v>
      </c>
      <c r="AI124">
        <v>0.20084656774997711</v>
      </c>
      <c r="AJ124">
        <v>0.17129145562648773</v>
      </c>
      <c r="AK124">
        <v>0.19099485874176025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1.8306852579116821</v>
      </c>
      <c r="AX124">
        <v>3.8708539009094238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R124">
        <v>0.16683939099311829</v>
      </c>
      <c r="BS124">
        <v>0.16683939099311829</v>
      </c>
      <c r="BT124">
        <v>0.16683930158615112</v>
      </c>
      <c r="BU124">
        <v>0.16683939099311829</v>
      </c>
      <c r="BV124">
        <v>0.1668393462896347</v>
      </c>
      <c r="BW124">
        <v>0.1668393462896347</v>
      </c>
      <c r="BX124">
        <v>0.1668393462896347</v>
      </c>
      <c r="BY124">
        <v>0.1668391227722168</v>
      </c>
      <c r="BZ124">
        <v>-4.2406462132930756E-2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9.1534261703491211</v>
      </c>
      <c r="CN124">
        <v>38.708541870117188</v>
      </c>
      <c r="CS124">
        <v>1</v>
      </c>
      <c r="CT124">
        <v>0</v>
      </c>
      <c r="CU124">
        <v>0</v>
      </c>
      <c r="CV124">
        <v>0</v>
      </c>
      <c r="CW124">
        <v>0</v>
      </c>
      <c r="CX124">
        <v>-0.16683939099311829</v>
      </c>
      <c r="CY124">
        <v>-0.67624449729919434</v>
      </c>
      <c r="CZ124">
        <v>-9.1515846252441406</v>
      </c>
      <c r="DA124">
        <v>-9.3184242248535156</v>
      </c>
      <c r="DB124">
        <v>242</v>
      </c>
      <c r="DC124">
        <v>1800</v>
      </c>
      <c r="DD124">
        <v>0</v>
      </c>
      <c r="DE124">
        <v>5.7015390396118164</v>
      </c>
      <c r="DF124">
        <v>1.280199408531189</v>
      </c>
      <c r="DG124">
        <v>0</v>
      </c>
      <c r="DH124">
        <v>0.44999998807907104</v>
      </c>
      <c r="DI124">
        <v>0</v>
      </c>
      <c r="DQ124">
        <v>0.89999997615814209</v>
      </c>
      <c r="DR124">
        <v>1</v>
      </c>
      <c r="DS124">
        <v>1.190000057220459</v>
      </c>
      <c r="DT124">
        <v>7.0146083831787109E-2</v>
      </c>
      <c r="DU124">
        <v>0.50942331552505493</v>
      </c>
      <c r="DV124">
        <v>8.6421613693237305</v>
      </c>
      <c r="DW124">
        <v>9.1515846252441406</v>
      </c>
      <c r="DX124">
        <v>8.6421613693237305</v>
      </c>
      <c r="DY124">
        <v>648.96356201171875</v>
      </c>
      <c r="DZ124">
        <v>599.34906005859375</v>
      </c>
      <c r="EA124">
        <v>7.2623200416564941</v>
      </c>
      <c r="EB124">
        <v>0.10000000149011612</v>
      </c>
    </row>
    <row r="125" spans="27:132">
      <c r="AA125">
        <v>243</v>
      </c>
      <c r="AB125">
        <v>0.19300000369548798</v>
      </c>
      <c r="AC125">
        <v>0.19300000369548798</v>
      </c>
      <c r="AD125">
        <v>0.18000000715255737</v>
      </c>
      <c r="AE125">
        <v>0.15899999439716339</v>
      </c>
      <c r="AF125">
        <v>0.15899999439716339</v>
      </c>
      <c r="AG125">
        <v>0.164000004529953</v>
      </c>
      <c r="AH125">
        <v>0.2070000022649765</v>
      </c>
      <c r="AI125">
        <v>0.19989107549190521</v>
      </c>
      <c r="AJ125">
        <v>0.16769950091838837</v>
      </c>
      <c r="AK125">
        <v>0.18916055560112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2.0217838287353516</v>
      </c>
      <c r="AX125">
        <v>4.2300496101379395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R125">
        <v>0.15385453402996063</v>
      </c>
      <c r="BS125">
        <v>0.15385453402996063</v>
      </c>
      <c r="BT125">
        <v>0.15385442972183228</v>
      </c>
      <c r="BU125">
        <v>0.15385453402996063</v>
      </c>
      <c r="BV125">
        <v>0.15385447442531586</v>
      </c>
      <c r="BW125">
        <v>0.15385447442531586</v>
      </c>
      <c r="BX125">
        <v>0.15385447442531586</v>
      </c>
      <c r="BY125">
        <v>0.15385343134403229</v>
      </c>
      <c r="BZ125">
        <v>-3.7242736667394638E-2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10.108918190002441</v>
      </c>
      <c r="CN125">
        <v>42.300495147705078</v>
      </c>
      <c r="CS125">
        <v>1</v>
      </c>
      <c r="CT125">
        <v>0</v>
      </c>
      <c r="CU125">
        <v>0</v>
      </c>
      <c r="CV125">
        <v>0</v>
      </c>
      <c r="CW125">
        <v>0</v>
      </c>
      <c r="CX125">
        <v>-0.15385453402996063</v>
      </c>
      <c r="CY125">
        <v>-0.55032968521118164</v>
      </c>
      <c r="CZ125">
        <v>-8.2752256393432617</v>
      </c>
      <c r="DA125">
        <v>-8.4290800094604492</v>
      </c>
      <c r="DB125">
        <v>243</v>
      </c>
      <c r="DC125">
        <v>1800</v>
      </c>
      <c r="DD125">
        <v>0</v>
      </c>
      <c r="DE125">
        <v>6.251833438873291</v>
      </c>
      <c r="DF125">
        <v>1.4138349294662476</v>
      </c>
      <c r="DG125">
        <v>0</v>
      </c>
      <c r="DH125">
        <v>0.44999998807907104</v>
      </c>
      <c r="DI125">
        <v>0</v>
      </c>
      <c r="DQ125">
        <v>0.89999997615814209</v>
      </c>
      <c r="DR125">
        <v>1</v>
      </c>
      <c r="DS125">
        <v>1.190000057220459</v>
      </c>
      <c r="DT125">
        <v>5.9877395629882813E-2</v>
      </c>
      <c r="DU125">
        <v>0.39643803238868713</v>
      </c>
      <c r="DV125">
        <v>7.8787875175476074</v>
      </c>
      <c r="DW125">
        <v>8.2752256393432617</v>
      </c>
      <c r="DX125">
        <v>7.8787875175476074</v>
      </c>
      <c r="DY125">
        <v>656.84234619140625</v>
      </c>
      <c r="DZ125">
        <v>607.22784423828125</v>
      </c>
      <c r="EA125">
        <v>6.6208295822143555</v>
      </c>
      <c r="EB125">
        <v>0.10000000149011612</v>
      </c>
    </row>
    <row r="126" spans="27:132">
      <c r="AA126">
        <v>244</v>
      </c>
      <c r="AB126">
        <v>0.19300000369548798</v>
      </c>
      <c r="AC126">
        <v>0.19300000369548798</v>
      </c>
      <c r="AD126">
        <v>0.18000000715255737</v>
      </c>
      <c r="AE126">
        <v>0.15899999439716339</v>
      </c>
      <c r="AF126">
        <v>0.15899999439716339</v>
      </c>
      <c r="AG126">
        <v>0.164000004529953</v>
      </c>
      <c r="AH126">
        <v>0.2070000022649765</v>
      </c>
      <c r="AI126">
        <v>0.19901716709136963</v>
      </c>
      <c r="AJ126">
        <v>0.17958895862102509</v>
      </c>
      <c r="AK126">
        <v>0.19254109263420105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2.1965653896331787</v>
      </c>
      <c r="AX126">
        <v>3.0411033630371094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R126">
        <v>0.14232997596263885</v>
      </c>
      <c r="BS126">
        <v>0.14232997596263885</v>
      </c>
      <c r="BT126">
        <v>0.14232988655567169</v>
      </c>
      <c r="BU126">
        <v>0.14232997596263885</v>
      </c>
      <c r="BV126">
        <v>0.14232993125915527</v>
      </c>
      <c r="BW126">
        <v>0.14232993125915527</v>
      </c>
      <c r="BX126">
        <v>0.14232993125915527</v>
      </c>
      <c r="BY126">
        <v>0.14233040809631348</v>
      </c>
      <c r="BZ126">
        <v>-3.2452333718538284E-2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10.982827186584473</v>
      </c>
      <c r="CN126">
        <v>30.411037445068359</v>
      </c>
      <c r="CS126">
        <v>1</v>
      </c>
      <c r="CT126">
        <v>0</v>
      </c>
      <c r="CU126">
        <v>0</v>
      </c>
      <c r="CV126">
        <v>0</v>
      </c>
      <c r="CW126">
        <v>1.5199999809265137</v>
      </c>
      <c r="CX126">
        <v>-0.14232997596263885</v>
      </c>
      <c r="CY126">
        <v>1.0142028331756592</v>
      </c>
      <c r="CZ126">
        <v>-7.0172638893127441</v>
      </c>
      <c r="DA126">
        <v>-5.6395936012268066</v>
      </c>
      <c r="DB126">
        <v>244</v>
      </c>
      <c r="DC126">
        <v>1800</v>
      </c>
      <c r="DD126">
        <v>0</v>
      </c>
      <c r="DE126">
        <v>5.2376689910888672</v>
      </c>
      <c r="DF126">
        <v>1.5360594987869263</v>
      </c>
      <c r="DG126">
        <v>0</v>
      </c>
      <c r="DH126">
        <v>0.44999998807907104</v>
      </c>
      <c r="DI126">
        <v>1.5199999809265137</v>
      </c>
      <c r="DQ126">
        <v>0.89999997615814209</v>
      </c>
      <c r="DR126">
        <v>1</v>
      </c>
      <c r="DS126">
        <v>1.190000057220459</v>
      </c>
      <c r="DT126">
        <v>6.5011739730834961E-2</v>
      </c>
      <c r="DU126">
        <v>0.36350616812705994</v>
      </c>
      <c r="DV126">
        <v>6.6537575721740723</v>
      </c>
      <c r="DW126">
        <v>7.0172638893127441</v>
      </c>
      <c r="DX126">
        <v>6.6537575721740723</v>
      </c>
      <c r="DY126">
        <v>663.49609375</v>
      </c>
      <c r="DZ126">
        <v>613.881591796875</v>
      </c>
      <c r="EA126">
        <v>5.5913925170898438</v>
      </c>
      <c r="EB126">
        <v>0.10000000149011612</v>
      </c>
    </row>
    <row r="127" spans="27:132">
      <c r="AA127">
        <v>245</v>
      </c>
      <c r="AB127">
        <v>0.19300000369548798</v>
      </c>
      <c r="AC127">
        <v>0.19300000369548798</v>
      </c>
      <c r="AD127">
        <v>0.18000000715255737</v>
      </c>
      <c r="AE127">
        <v>0.15899999439716339</v>
      </c>
      <c r="AF127">
        <v>0.15899999439716339</v>
      </c>
      <c r="AG127">
        <v>0.164000004529953</v>
      </c>
      <c r="AH127">
        <v>0.2070000022649765</v>
      </c>
      <c r="AI127">
        <v>0.19816587865352631</v>
      </c>
      <c r="AJ127">
        <v>0.17597517371177673</v>
      </c>
      <c r="AK127">
        <v>0.19076897203922272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2.3668231964111328</v>
      </c>
      <c r="AX127">
        <v>3.4024820327758789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R127">
        <v>0.13209287822246552</v>
      </c>
      <c r="BS127">
        <v>0.13209287822246552</v>
      </c>
      <c r="BT127">
        <v>0.13209278881549835</v>
      </c>
      <c r="BU127">
        <v>0.13209287822246552</v>
      </c>
      <c r="BV127">
        <v>0.13209283351898193</v>
      </c>
      <c r="BW127">
        <v>0.13209283351898193</v>
      </c>
      <c r="BX127">
        <v>0.13209283351898193</v>
      </c>
      <c r="BY127">
        <v>0.13209226727485657</v>
      </c>
      <c r="BZ127">
        <v>-3.8164436817169189E-2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11.834115028381348</v>
      </c>
      <c r="CN127">
        <v>34.024822235107422</v>
      </c>
      <c r="CS127">
        <v>1</v>
      </c>
      <c r="CT127">
        <v>0</v>
      </c>
      <c r="CU127">
        <v>0</v>
      </c>
      <c r="CV127">
        <v>0</v>
      </c>
      <c r="CW127">
        <v>0</v>
      </c>
      <c r="CX127">
        <v>-0.13209287822246552</v>
      </c>
      <c r="CY127">
        <v>-0.53164362907409668</v>
      </c>
      <c r="CZ127">
        <v>-8.0135908126831055</v>
      </c>
      <c r="DA127">
        <v>-8.1456832885742188</v>
      </c>
      <c r="DB127">
        <v>245</v>
      </c>
      <c r="DC127">
        <v>1800</v>
      </c>
      <c r="DD127">
        <v>0</v>
      </c>
      <c r="DE127">
        <v>5.7693047523498535</v>
      </c>
      <c r="DF127">
        <v>1.6551207304000854</v>
      </c>
      <c r="DG127">
        <v>0</v>
      </c>
      <c r="DH127">
        <v>0.44999998807907104</v>
      </c>
      <c r="DI127">
        <v>0</v>
      </c>
      <c r="DQ127">
        <v>0.89999997615814209</v>
      </c>
      <c r="DR127">
        <v>1</v>
      </c>
      <c r="DS127">
        <v>1.190000057220459</v>
      </c>
      <c r="DT127">
        <v>6.2444567680358887E-2</v>
      </c>
      <c r="DU127">
        <v>0.39954277873039246</v>
      </c>
      <c r="DV127">
        <v>7.6140480041503906</v>
      </c>
      <c r="DW127">
        <v>8.0135908126831055</v>
      </c>
      <c r="DX127">
        <v>7.6140480041503906</v>
      </c>
      <c r="DY127">
        <v>671.11016845703125</v>
      </c>
      <c r="DZ127">
        <v>621.49566650390625</v>
      </c>
      <c r="EA127">
        <v>6.3983592987060547</v>
      </c>
      <c r="EB127">
        <v>0.10000000149011612</v>
      </c>
    </row>
    <row r="128" spans="27:132">
      <c r="AA128">
        <v>246</v>
      </c>
      <c r="AB128">
        <v>0.19300000369548798</v>
      </c>
      <c r="AC128">
        <v>0.19300000369548798</v>
      </c>
      <c r="AD128">
        <v>0.18000000715255737</v>
      </c>
      <c r="AE128">
        <v>0.15899999439716339</v>
      </c>
      <c r="AF128">
        <v>0.15899999439716339</v>
      </c>
      <c r="AG128">
        <v>0.164000004529953</v>
      </c>
      <c r="AH128">
        <v>0.2070000022649765</v>
      </c>
      <c r="AI128">
        <v>0.19736810028553009</v>
      </c>
      <c r="AJ128">
        <v>0.17172661423683167</v>
      </c>
      <c r="AK128">
        <v>0.18882094323635101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2.526378870010376</v>
      </c>
      <c r="AX128">
        <v>3.8273379802703857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R128">
        <v>0.12241008877754211</v>
      </c>
      <c r="BS128">
        <v>0.12241008877754211</v>
      </c>
      <c r="BT128">
        <v>0.12241001427173615</v>
      </c>
      <c r="BU128">
        <v>0.12241008877754211</v>
      </c>
      <c r="BV128">
        <v>0.12241005897521973</v>
      </c>
      <c r="BW128">
        <v>0.12241005897521973</v>
      </c>
      <c r="BX128">
        <v>0.12241005897521973</v>
      </c>
      <c r="BY128">
        <v>0.12241125106811523</v>
      </c>
      <c r="BZ128">
        <v>-3.7146970629692078E-2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12.631894111633301</v>
      </c>
      <c r="CN128">
        <v>38.273380279541016</v>
      </c>
      <c r="CS128">
        <v>1</v>
      </c>
      <c r="CT128">
        <v>0</v>
      </c>
      <c r="CU128">
        <v>0</v>
      </c>
      <c r="CV128">
        <v>0</v>
      </c>
      <c r="CW128">
        <v>0</v>
      </c>
      <c r="CX128">
        <v>-0.12241008877754211</v>
      </c>
      <c r="CY128">
        <v>-0.58442354202270508</v>
      </c>
      <c r="CZ128">
        <v>-8.5974321365356445</v>
      </c>
      <c r="DA128">
        <v>-8.7198419570922852</v>
      </c>
      <c r="DB128">
        <v>246</v>
      </c>
      <c r="DC128">
        <v>1800</v>
      </c>
      <c r="DD128">
        <v>0</v>
      </c>
      <c r="DE128">
        <v>6.3537168502807617</v>
      </c>
      <c r="DF128">
        <v>1.7666984796524048</v>
      </c>
      <c r="DG128">
        <v>0</v>
      </c>
      <c r="DH128">
        <v>0.44999998807907104</v>
      </c>
      <c r="DI128">
        <v>0</v>
      </c>
      <c r="DQ128">
        <v>0.89999997615814209</v>
      </c>
      <c r="DR128">
        <v>1</v>
      </c>
      <c r="DS128">
        <v>1.190000057220459</v>
      </c>
      <c r="DT128">
        <v>6.7578911781311035E-2</v>
      </c>
      <c r="DU128">
        <v>0.46200287342071533</v>
      </c>
      <c r="DV128">
        <v>8.1354293823242188</v>
      </c>
      <c r="DW128">
        <v>8.5974321365356445</v>
      </c>
      <c r="DX128">
        <v>8.1354293823242188</v>
      </c>
      <c r="DY128">
        <v>679.24560546875</v>
      </c>
      <c r="DZ128">
        <v>629.631103515625</v>
      </c>
      <c r="EA128">
        <v>6.8364949226379395</v>
      </c>
      <c r="EB128">
        <v>0.10000000149011612</v>
      </c>
    </row>
    <row r="129" spans="27:132">
      <c r="AA129">
        <v>247</v>
      </c>
      <c r="AB129">
        <v>0.19300000369548798</v>
      </c>
      <c r="AC129">
        <v>0.19300000369548798</v>
      </c>
      <c r="AD129">
        <v>0.18000000715255737</v>
      </c>
      <c r="AE129">
        <v>0.15899999439716339</v>
      </c>
      <c r="AF129">
        <v>0.15899999439716339</v>
      </c>
      <c r="AG129">
        <v>0.164000004529953</v>
      </c>
      <c r="AH129">
        <v>0.2070000022649765</v>
      </c>
      <c r="AI129">
        <v>0.19662877917289734</v>
      </c>
      <c r="AJ129">
        <v>0.16757462918758392</v>
      </c>
      <c r="AK129">
        <v>0.18694406747817993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2.6742432117462158</v>
      </c>
      <c r="AX129">
        <v>4.2425365447998047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R129">
        <v>0.11361244320869446</v>
      </c>
      <c r="BS129">
        <v>0.11361244320869446</v>
      </c>
      <c r="BT129">
        <v>0.11361237615346909</v>
      </c>
      <c r="BU129">
        <v>0.11361244320869446</v>
      </c>
      <c r="BV129">
        <v>0.11361240595579147</v>
      </c>
      <c r="BW129">
        <v>0.11361240595579147</v>
      </c>
      <c r="BX129">
        <v>0.11361240595579147</v>
      </c>
      <c r="BY129">
        <v>0.1136128306388855</v>
      </c>
      <c r="BZ129">
        <v>-3.4252803772687912E-2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13.371214866638184</v>
      </c>
      <c r="CN129">
        <v>42.425365447998047</v>
      </c>
      <c r="CS129">
        <v>1</v>
      </c>
      <c r="CT129">
        <v>0</v>
      </c>
      <c r="CU129">
        <v>0</v>
      </c>
      <c r="CV129">
        <v>0</v>
      </c>
      <c r="CW129">
        <v>0</v>
      </c>
      <c r="CX129">
        <v>-0.11361244320869446</v>
      </c>
      <c r="CY129">
        <v>-0.56305527687072754</v>
      </c>
      <c r="CZ129">
        <v>-8.0742273330688477</v>
      </c>
      <c r="DA129">
        <v>-8.1878395080566406</v>
      </c>
      <c r="DB129">
        <v>247</v>
      </c>
      <c r="DC129">
        <v>1800</v>
      </c>
      <c r="DD129">
        <v>0</v>
      </c>
      <c r="DE129">
        <v>6.9167799949645996</v>
      </c>
      <c r="DF129">
        <v>1.8701002597808838</v>
      </c>
      <c r="DG129">
        <v>0</v>
      </c>
      <c r="DH129">
        <v>0.44999998807907104</v>
      </c>
      <c r="DI129">
        <v>0</v>
      </c>
      <c r="DQ129">
        <v>0.89999997615814209</v>
      </c>
      <c r="DR129">
        <v>1</v>
      </c>
      <c r="DS129">
        <v>1.190000057220459</v>
      </c>
      <c r="DT129">
        <v>7.0146083831787109E-2</v>
      </c>
      <c r="DU129">
        <v>0.44945216178894043</v>
      </c>
      <c r="DV129">
        <v>7.6247749328613281</v>
      </c>
      <c r="DW129">
        <v>8.0742273330688477</v>
      </c>
      <c r="DX129">
        <v>7.6247749328613281</v>
      </c>
      <c r="DY129">
        <v>686.870361328125</v>
      </c>
      <c r="DZ129">
        <v>637.255859375</v>
      </c>
      <c r="EA129">
        <v>6.4073734283447266</v>
      </c>
      <c r="EB129">
        <v>0.10000000149011612</v>
      </c>
    </row>
    <row r="130" spans="27:132">
      <c r="AA130">
        <v>248</v>
      </c>
      <c r="AB130">
        <v>0.19300000369548798</v>
      </c>
      <c r="AC130">
        <v>0.19300000369548798</v>
      </c>
      <c r="AD130">
        <v>0.18000000715255737</v>
      </c>
      <c r="AE130">
        <v>0.15899999439716339</v>
      </c>
      <c r="AF130">
        <v>0.15899999439716339</v>
      </c>
      <c r="AG130">
        <v>0.164000004529953</v>
      </c>
      <c r="AH130">
        <v>0.2070000022649765</v>
      </c>
      <c r="AI130">
        <v>0.20999999344348907</v>
      </c>
      <c r="AJ130">
        <v>0.20999999344348907</v>
      </c>
      <c r="AK130">
        <v>0.20999999344348907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R130">
        <v>69.106918334960938</v>
      </c>
      <c r="BS130">
        <v>69.106918334960938</v>
      </c>
      <c r="BT130">
        <v>69.106918334960938</v>
      </c>
      <c r="BU130">
        <v>69.106925964355469</v>
      </c>
      <c r="BV130">
        <v>69.106925964355469</v>
      </c>
      <c r="BW130">
        <v>69.106925964355469</v>
      </c>
      <c r="BX130">
        <v>69.106918334960938</v>
      </c>
      <c r="BY130">
        <v>69.106925964355469</v>
      </c>
      <c r="BZ130">
        <v>71.781173706054688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S130">
        <v>1</v>
      </c>
      <c r="CT130">
        <v>0</v>
      </c>
      <c r="CU130">
        <v>0.20000004768371582</v>
      </c>
      <c r="CV130">
        <v>1</v>
      </c>
      <c r="CW130">
        <v>76.780792236328125</v>
      </c>
      <c r="CX130">
        <v>-69.106918334960938</v>
      </c>
      <c r="CY130">
        <v>6.9167613983154297</v>
      </c>
      <c r="CZ130">
        <v>-9.3751592636108398</v>
      </c>
      <c r="DA130">
        <v>-1.7012882232666016</v>
      </c>
      <c r="DB130">
        <v>248</v>
      </c>
      <c r="DC130">
        <v>1800</v>
      </c>
      <c r="DD130">
        <v>0</v>
      </c>
      <c r="DE130">
        <v>0</v>
      </c>
      <c r="DF130">
        <v>0</v>
      </c>
      <c r="DG130">
        <v>76.780792236328125</v>
      </c>
      <c r="DH130">
        <v>0.44999998807907104</v>
      </c>
      <c r="DI130">
        <v>0</v>
      </c>
      <c r="DQ130">
        <v>0.89999997615814209</v>
      </c>
      <c r="DR130">
        <v>1</v>
      </c>
      <c r="DS130">
        <v>1.1700882911682129</v>
      </c>
      <c r="DT130">
        <v>0.10279059410095215</v>
      </c>
      <c r="DU130">
        <v>0.75708550214767456</v>
      </c>
      <c r="DV130">
        <v>8.6180734634399414</v>
      </c>
      <c r="DW130">
        <v>9.3751592636108398</v>
      </c>
      <c r="DX130">
        <v>8.6180734634399414</v>
      </c>
      <c r="DY130">
        <v>695.48846435546875</v>
      </c>
      <c r="DZ130">
        <v>645.87396240234375</v>
      </c>
      <c r="EA130">
        <v>7.365318775177002</v>
      </c>
      <c r="EB130">
        <v>0.10000000149011612</v>
      </c>
    </row>
    <row r="131" spans="27:132">
      <c r="AA131">
        <v>249</v>
      </c>
      <c r="AB131">
        <v>0.19300000369548798</v>
      </c>
      <c r="AC131">
        <v>0.19300000369548798</v>
      </c>
      <c r="AD131">
        <v>0.18000000715255737</v>
      </c>
      <c r="AE131">
        <v>0.15899999439716339</v>
      </c>
      <c r="AF131">
        <v>0.15899999439716339</v>
      </c>
      <c r="AG131">
        <v>0.164000004529953</v>
      </c>
      <c r="AH131">
        <v>0.2070000022649765</v>
      </c>
      <c r="AI131">
        <v>0.20999999344348907</v>
      </c>
      <c r="AJ131">
        <v>0.19978731870651245</v>
      </c>
      <c r="AK131">
        <v>0.2065957635641098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1.0212675333023071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R131">
        <v>8.42452272772789E-2</v>
      </c>
      <c r="BS131">
        <v>8.42452272772789E-2</v>
      </c>
      <c r="BT131">
        <v>8.4245175123214722E-2</v>
      </c>
      <c r="BU131">
        <v>8.42452272772789E-2</v>
      </c>
      <c r="BV131">
        <v>8.4245197474956512E-2</v>
      </c>
      <c r="BW131">
        <v>8.4245197474956512E-2</v>
      </c>
      <c r="BX131">
        <v>8.4245197474956512E-2</v>
      </c>
      <c r="BY131">
        <v>8.4245212376117706E-2</v>
      </c>
      <c r="BZ131">
        <v>8.4244683384895325E-2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10.212675094604492</v>
      </c>
      <c r="CS131">
        <v>1</v>
      </c>
      <c r="CT131">
        <v>0</v>
      </c>
      <c r="CU131">
        <v>0</v>
      </c>
      <c r="CV131">
        <v>0</v>
      </c>
      <c r="CW131">
        <v>0</v>
      </c>
      <c r="CX131">
        <v>-8.42452272772789E-2</v>
      </c>
      <c r="CY131">
        <v>-1.021265983581543</v>
      </c>
      <c r="CZ131">
        <v>-9.3411312103271484</v>
      </c>
      <c r="DA131">
        <v>-9.4253768920898438</v>
      </c>
      <c r="DB131">
        <v>249</v>
      </c>
      <c r="DC131">
        <v>1800</v>
      </c>
      <c r="DD131">
        <v>0</v>
      </c>
      <c r="DE131">
        <v>1.0212675333023071</v>
      </c>
      <c r="DF131">
        <v>5.6398548053948616E-9</v>
      </c>
      <c r="DG131">
        <v>0</v>
      </c>
      <c r="DH131">
        <v>0.44999998807907104</v>
      </c>
      <c r="DI131">
        <v>0</v>
      </c>
      <c r="DQ131">
        <v>0.89999997615814209</v>
      </c>
      <c r="DR131">
        <v>1</v>
      </c>
      <c r="DS131">
        <v>1.1501765251159668</v>
      </c>
      <c r="DT131">
        <v>0.12823978066444397</v>
      </c>
      <c r="DU131">
        <v>0.93702226877212524</v>
      </c>
      <c r="DV131">
        <v>8.404109001159668</v>
      </c>
      <c r="DW131">
        <v>9.3411312103271484</v>
      </c>
      <c r="DX131">
        <v>8.404109001159668</v>
      </c>
      <c r="DY131">
        <v>703.892578125</v>
      </c>
      <c r="DZ131">
        <v>654.278076171875</v>
      </c>
      <c r="EA131">
        <v>7.3067989349365234</v>
      </c>
      <c r="EB131">
        <v>0.10000000149011612</v>
      </c>
    </row>
    <row r="132" spans="27:132">
      <c r="AA132">
        <v>250</v>
      </c>
      <c r="AB132">
        <v>0.19300000369548798</v>
      </c>
      <c r="AC132">
        <v>0.19300000369548798</v>
      </c>
      <c r="AD132">
        <v>0.18000000715255737</v>
      </c>
      <c r="AE132">
        <v>0.15899999439716339</v>
      </c>
      <c r="AF132">
        <v>0.15899999439716339</v>
      </c>
      <c r="AG132">
        <v>0.164000004529953</v>
      </c>
      <c r="AH132">
        <v>0.2070000022649765</v>
      </c>
      <c r="AI132">
        <v>0.20852917432785034</v>
      </c>
      <c r="AJ132">
        <v>0.19194301962852478</v>
      </c>
      <c r="AK132">
        <v>0.20300045609474182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0.29416385293006897</v>
      </c>
      <c r="AX132">
        <v>1.8056974411010742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R132">
        <v>0.27695304155349731</v>
      </c>
      <c r="BS132">
        <v>0.27695304155349731</v>
      </c>
      <c r="BT132">
        <v>0.27695289254188538</v>
      </c>
      <c r="BU132">
        <v>0.27695304155349731</v>
      </c>
      <c r="BV132">
        <v>0.27695295214653015</v>
      </c>
      <c r="BW132">
        <v>0.27695295214653015</v>
      </c>
      <c r="BX132">
        <v>0.27695295214653015</v>
      </c>
      <c r="BY132">
        <v>0.27695357799530029</v>
      </c>
      <c r="BZ132">
        <v>-1.7211813479661942E-2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1.4708192348480225</v>
      </c>
      <c r="CN132">
        <v>18.056974411010742</v>
      </c>
      <c r="CS132">
        <v>1</v>
      </c>
      <c r="CT132">
        <v>0</v>
      </c>
      <c r="CU132">
        <v>0</v>
      </c>
      <c r="CV132">
        <v>0</v>
      </c>
      <c r="CW132">
        <v>0</v>
      </c>
      <c r="CX132">
        <v>-0.27695304155349731</v>
      </c>
      <c r="CY132">
        <v>-1.0785758495330811</v>
      </c>
      <c r="CZ132">
        <v>-7.9918174743652344</v>
      </c>
      <c r="DA132">
        <v>-8.2687702178955078</v>
      </c>
      <c r="DB132">
        <v>250</v>
      </c>
      <c r="DC132">
        <v>1800</v>
      </c>
      <c r="DD132">
        <v>0</v>
      </c>
      <c r="DE132">
        <v>2.0998613834381104</v>
      </c>
      <c r="DF132">
        <v>0.2057090699672699</v>
      </c>
      <c r="DG132">
        <v>0</v>
      </c>
      <c r="DH132">
        <v>0.44999998807907104</v>
      </c>
      <c r="DI132">
        <v>0</v>
      </c>
      <c r="DQ132">
        <v>0.89999997615814209</v>
      </c>
      <c r="DR132">
        <v>1</v>
      </c>
      <c r="DS132">
        <v>1.1302647590637207</v>
      </c>
      <c r="DT132">
        <v>0.12601462006568909</v>
      </c>
      <c r="DU132">
        <v>0.80164164304733276</v>
      </c>
      <c r="DV132">
        <v>7.1901760101318359</v>
      </c>
      <c r="DW132">
        <v>7.9918174743652344</v>
      </c>
      <c r="DX132">
        <v>7.1901760101318359</v>
      </c>
      <c r="DY132">
        <v>711.082763671875</v>
      </c>
      <c r="DZ132">
        <v>661.46826171875</v>
      </c>
      <c r="EA132">
        <v>6.3614969253540039</v>
      </c>
      <c r="EB132">
        <v>0.10000000149011612</v>
      </c>
    </row>
    <row r="133" spans="27:132">
      <c r="AA133">
        <v>251</v>
      </c>
      <c r="AB133">
        <v>0.19300000369548798</v>
      </c>
      <c r="AC133">
        <v>0.19300000369548798</v>
      </c>
      <c r="AD133">
        <v>0.18000000715255737</v>
      </c>
      <c r="AE133">
        <v>0.15899999439716339</v>
      </c>
      <c r="AF133">
        <v>0.15899999439716339</v>
      </c>
      <c r="AG133">
        <v>0.164000004529953</v>
      </c>
      <c r="AH133">
        <v>0.2070000022649765</v>
      </c>
      <c r="AI133">
        <v>0.2070147693157196</v>
      </c>
      <c r="AJ133">
        <v>0.18501463532447815</v>
      </c>
      <c r="AK133">
        <v>0.19968138635158539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0.59704488515853882</v>
      </c>
      <c r="AX133">
        <v>2.4985358715057373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R133">
        <v>0.25609439611434937</v>
      </c>
      <c r="BS133">
        <v>0.25609439611434937</v>
      </c>
      <c r="BT133">
        <v>0.25609424710273743</v>
      </c>
      <c r="BU133">
        <v>0.25609439611434937</v>
      </c>
      <c r="BV133">
        <v>0.25609433650970459</v>
      </c>
      <c r="BW133">
        <v>0.25609433650970459</v>
      </c>
      <c r="BX133">
        <v>0.25609433650970459</v>
      </c>
      <c r="BY133">
        <v>0.2560935914516449</v>
      </c>
      <c r="BZ133">
        <v>-4.6787694096565247E-2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2.9852242469787598</v>
      </c>
      <c r="CN133">
        <v>24.985359191894531</v>
      </c>
      <c r="CS133">
        <v>1</v>
      </c>
      <c r="CT133">
        <v>0</v>
      </c>
      <c r="CU133">
        <v>0</v>
      </c>
      <c r="CV133">
        <v>0</v>
      </c>
      <c r="CW133">
        <v>0</v>
      </c>
      <c r="CX133">
        <v>-0.25609439611434937</v>
      </c>
      <c r="CY133">
        <v>-0.99572539329528809</v>
      </c>
      <c r="CZ133">
        <v>-7.323760986328125</v>
      </c>
      <c r="DA133">
        <v>-7.5798554420471191</v>
      </c>
      <c r="DB133">
        <v>251</v>
      </c>
      <c r="DC133">
        <v>1800</v>
      </c>
      <c r="DD133">
        <v>0</v>
      </c>
      <c r="DE133">
        <v>3.0955808162689209</v>
      </c>
      <c r="DF133">
        <v>0.41751387715339661</v>
      </c>
      <c r="DG133">
        <v>0</v>
      </c>
      <c r="DH133">
        <v>0.44999998807907104</v>
      </c>
      <c r="DI133">
        <v>0</v>
      </c>
      <c r="DQ133">
        <v>0.89999997615814209</v>
      </c>
      <c r="DR133">
        <v>1</v>
      </c>
      <c r="DS133">
        <v>1.1103529930114746</v>
      </c>
      <c r="DT133">
        <v>0.12473101913928986</v>
      </c>
      <c r="DU133">
        <v>0.73962593078613281</v>
      </c>
      <c r="DV133">
        <v>6.5841350555419922</v>
      </c>
      <c r="DW133">
        <v>7.323760986328125</v>
      </c>
      <c r="DX133">
        <v>6.5841350555419922</v>
      </c>
      <c r="DY133">
        <v>717.6668701171875</v>
      </c>
      <c r="DZ133">
        <v>668.0523681640625</v>
      </c>
      <c r="EA133">
        <v>5.9297676086425781</v>
      </c>
      <c r="EB133">
        <v>0.10000000149011612</v>
      </c>
    </row>
    <row r="134" spans="27:132">
      <c r="AA134">
        <v>252</v>
      </c>
      <c r="AB134">
        <v>0.19300000369548798</v>
      </c>
      <c r="AC134">
        <v>0.19300000369548798</v>
      </c>
      <c r="AD134">
        <v>0.18000000715255737</v>
      </c>
      <c r="AE134">
        <v>0.15899999439716339</v>
      </c>
      <c r="AF134">
        <v>0.15899999439716339</v>
      </c>
      <c r="AG134">
        <v>0.164000004529953</v>
      </c>
      <c r="AH134">
        <v>0.2070000022649765</v>
      </c>
      <c r="AI134">
        <v>0.20557457208633423</v>
      </c>
      <c r="AJ134">
        <v>0.17713707685470581</v>
      </c>
      <c r="AK134">
        <v>0.19609540700912476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0.88508433103561401</v>
      </c>
      <c r="AX134">
        <v>3.2862915992736816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R134">
        <v>0.23491388559341431</v>
      </c>
      <c r="BS134">
        <v>0.23491388559341431</v>
      </c>
      <c r="BT134">
        <v>0.23491373658180237</v>
      </c>
      <c r="BU134">
        <v>0.23491388559341431</v>
      </c>
      <c r="BV134">
        <v>0.23491381108760834</v>
      </c>
      <c r="BW134">
        <v>0.23491381108760834</v>
      </c>
      <c r="BX134">
        <v>0.23491381108760834</v>
      </c>
      <c r="BY134">
        <v>0.23491279780864716</v>
      </c>
      <c r="BZ134">
        <v>-5.3124677389860153E-2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4.4254217147827148</v>
      </c>
      <c r="CN134">
        <v>32.862918853759766</v>
      </c>
      <c r="CS134">
        <v>1</v>
      </c>
      <c r="CT134">
        <v>0</v>
      </c>
      <c r="CU134">
        <v>0</v>
      </c>
      <c r="CV134">
        <v>0</v>
      </c>
      <c r="CW134">
        <v>0</v>
      </c>
      <c r="CX134">
        <v>-0.23491388559341431</v>
      </c>
      <c r="CY134">
        <v>-1.0758042335510254</v>
      </c>
      <c r="CZ134">
        <v>-8.1172609329223633</v>
      </c>
      <c r="DA134">
        <v>-8.3521747589111328</v>
      </c>
      <c r="DB134">
        <v>252</v>
      </c>
      <c r="DC134">
        <v>1800</v>
      </c>
      <c r="DD134">
        <v>0</v>
      </c>
      <c r="DE134">
        <v>4.1713762283325195</v>
      </c>
      <c r="DF134">
        <v>0.61894005537033081</v>
      </c>
      <c r="DG134">
        <v>0</v>
      </c>
      <c r="DH134">
        <v>0.44999998807907104</v>
      </c>
      <c r="DI134">
        <v>0</v>
      </c>
      <c r="DQ134">
        <v>0.89999997615814209</v>
      </c>
      <c r="DR134">
        <v>1</v>
      </c>
      <c r="DS134">
        <v>1.0904412269592285</v>
      </c>
      <c r="DT134">
        <v>0.12601462006568909</v>
      </c>
      <c r="DU134">
        <v>0.84088015556335449</v>
      </c>
      <c r="DV134">
        <v>7.2763810157775879</v>
      </c>
      <c r="DW134">
        <v>8.1172609329223633</v>
      </c>
      <c r="DX134">
        <v>7.2763810157775879</v>
      </c>
      <c r="DY134">
        <v>724.9432373046875</v>
      </c>
      <c r="DZ134">
        <v>675.3287353515625</v>
      </c>
      <c r="EA134">
        <v>6.6728777885437012</v>
      </c>
      <c r="EB134">
        <v>0.10000000149011612</v>
      </c>
    </row>
    <row r="135" spans="27:132">
      <c r="AA135">
        <v>253</v>
      </c>
      <c r="AB135">
        <v>0.19300000369548798</v>
      </c>
      <c r="AC135">
        <v>0.19300000369548798</v>
      </c>
      <c r="AD135">
        <v>0.18000000715255737</v>
      </c>
      <c r="AE135">
        <v>0.15899999439716339</v>
      </c>
      <c r="AF135">
        <v>0.15899999439716339</v>
      </c>
      <c r="AG135">
        <v>0.164000004529953</v>
      </c>
      <c r="AH135">
        <v>0.2070000022649765</v>
      </c>
      <c r="AI135">
        <v>0.20425711572170258</v>
      </c>
      <c r="AJ135">
        <v>0.1704440712928772</v>
      </c>
      <c r="AK135">
        <v>0.19298610091209412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1.1485756635665894</v>
      </c>
      <c r="AX135">
        <v>3.9555923938751221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R135">
        <v>0.21514004468917847</v>
      </c>
      <c r="BS135">
        <v>0.21514004468917847</v>
      </c>
      <c r="BT135">
        <v>0.21513991057872772</v>
      </c>
      <c r="BU135">
        <v>0.21514004468917847</v>
      </c>
      <c r="BV135">
        <v>0.2151399701833725</v>
      </c>
      <c r="BW135">
        <v>0.2151399701833725</v>
      </c>
      <c r="BX135">
        <v>0.2151399701833725</v>
      </c>
      <c r="BY135">
        <v>0.21513892710208893</v>
      </c>
      <c r="BZ135">
        <v>-4.8352539539337158E-2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5.7428779602050781</v>
      </c>
      <c r="CN135">
        <v>39.555923461914063</v>
      </c>
      <c r="CS135">
        <v>1</v>
      </c>
      <c r="CT135">
        <v>0</v>
      </c>
      <c r="CU135">
        <v>0</v>
      </c>
      <c r="CV135">
        <v>0</v>
      </c>
      <c r="CW135">
        <v>0</v>
      </c>
      <c r="CX135">
        <v>-0.21514004468917847</v>
      </c>
      <c r="CY135">
        <v>-0.93281269073486328</v>
      </c>
      <c r="CZ135">
        <v>-6.8897581100463867</v>
      </c>
      <c r="DA135">
        <v>-7.1048979759216309</v>
      </c>
      <c r="DB135">
        <v>253</v>
      </c>
      <c r="DC135">
        <v>1800</v>
      </c>
      <c r="DD135">
        <v>0</v>
      </c>
      <c r="DE135">
        <v>5.1041684150695801</v>
      </c>
      <c r="DF135">
        <v>0.80319994688034058</v>
      </c>
      <c r="DG135">
        <v>0</v>
      </c>
      <c r="DH135">
        <v>0.44999998807907104</v>
      </c>
      <c r="DI135">
        <v>0</v>
      </c>
      <c r="DQ135">
        <v>0.89999997615814209</v>
      </c>
      <c r="DR135">
        <v>1</v>
      </c>
      <c r="DS135">
        <v>1.0705294609069824</v>
      </c>
      <c r="DT135">
        <v>0.12447430193424225</v>
      </c>
      <c r="DU135">
        <v>0.71765285730361938</v>
      </c>
      <c r="DV135">
        <v>6.1721053123474121</v>
      </c>
      <c r="DW135">
        <v>6.8897581100463867</v>
      </c>
      <c r="DX135">
        <v>6.1721053123474121</v>
      </c>
      <c r="DY135">
        <v>731.1153564453125</v>
      </c>
      <c r="DZ135">
        <v>681.5008544921875</v>
      </c>
      <c r="EA135">
        <v>5.765470027923584</v>
      </c>
      <c r="EB135">
        <v>0.10000000149011612</v>
      </c>
    </row>
    <row r="136" spans="27:132">
      <c r="AA136">
        <v>254</v>
      </c>
      <c r="AB136">
        <v>0.19300000369548798</v>
      </c>
      <c r="AC136">
        <v>0.19300000369548798</v>
      </c>
      <c r="AD136">
        <v>0.18000000715255737</v>
      </c>
      <c r="AE136">
        <v>0.15899999439716339</v>
      </c>
      <c r="AF136">
        <v>0.15899999439716339</v>
      </c>
      <c r="AG136">
        <v>0.164000004529953</v>
      </c>
      <c r="AH136">
        <v>0.2070000022649765</v>
      </c>
      <c r="AI136">
        <v>0.2030746191740036</v>
      </c>
      <c r="AJ136">
        <v>0.16203625500202179</v>
      </c>
      <c r="AK136">
        <v>0.18939515948295593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1.3850749731063843</v>
      </c>
      <c r="AX136">
        <v>4.7963743209838867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R136">
        <v>0.19744043052196503</v>
      </c>
      <c r="BS136">
        <v>0.19744043052196503</v>
      </c>
      <c r="BT136">
        <v>0.19744031131267548</v>
      </c>
      <c r="BU136">
        <v>0.19744043052196503</v>
      </c>
      <c r="BV136">
        <v>0.19744037091732025</v>
      </c>
      <c r="BW136">
        <v>0.19744037091732025</v>
      </c>
      <c r="BX136">
        <v>0.19744037091732025</v>
      </c>
      <c r="BY136">
        <v>0.1974414736032486</v>
      </c>
      <c r="BZ136">
        <v>-3.9058886468410492E-2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6.9253745079040527</v>
      </c>
      <c r="CN136">
        <v>47.963741302490234</v>
      </c>
      <c r="CS136">
        <v>1</v>
      </c>
      <c r="CT136">
        <v>0</v>
      </c>
      <c r="CU136">
        <v>0</v>
      </c>
      <c r="CV136">
        <v>0</v>
      </c>
      <c r="CW136">
        <v>0</v>
      </c>
      <c r="CX136">
        <v>-0.19744043052196503</v>
      </c>
      <c r="CY136">
        <v>-1.0772645473480225</v>
      </c>
      <c r="CZ136">
        <v>-8.1855430603027344</v>
      </c>
      <c r="DA136">
        <v>-8.3829832077026367</v>
      </c>
      <c r="DB136">
        <v>254</v>
      </c>
      <c r="DC136">
        <v>1800</v>
      </c>
      <c r="DD136">
        <v>0</v>
      </c>
      <c r="DE136">
        <v>6.1814489364624023</v>
      </c>
      <c r="DF136">
        <v>0.96858406066894531</v>
      </c>
      <c r="DG136">
        <v>0</v>
      </c>
      <c r="DH136">
        <v>0.44999998807907104</v>
      </c>
      <c r="DI136">
        <v>0</v>
      </c>
      <c r="DQ136">
        <v>0.89999997615814209</v>
      </c>
      <c r="DR136">
        <v>1</v>
      </c>
      <c r="DS136">
        <v>1.0506176948547363</v>
      </c>
      <c r="DT136">
        <v>0.1265280544757843</v>
      </c>
      <c r="DU136">
        <v>0.87984079122543335</v>
      </c>
      <c r="DV136">
        <v>7.3057022094726563</v>
      </c>
      <c r="DW136">
        <v>8.1855430603027344</v>
      </c>
      <c r="DX136">
        <v>7.3057022094726563</v>
      </c>
      <c r="DY136">
        <v>738.42108154296875</v>
      </c>
      <c r="DZ136">
        <v>688.80657958984375</v>
      </c>
      <c r="EA136">
        <v>6.9537210464477539</v>
      </c>
      <c r="EB136">
        <v>0.10000000149011612</v>
      </c>
    </row>
    <row r="137" spans="27:132">
      <c r="AA137">
        <v>255</v>
      </c>
      <c r="AB137">
        <v>0.19300000369548798</v>
      </c>
      <c r="AC137">
        <v>0.19300000369548798</v>
      </c>
      <c r="AD137">
        <v>0.18000000715255737</v>
      </c>
      <c r="AE137">
        <v>0.15899999439716339</v>
      </c>
      <c r="AF137">
        <v>0.15899999439716339</v>
      </c>
      <c r="AG137">
        <v>0.164000004529953</v>
      </c>
      <c r="AH137">
        <v>0.2070000022649765</v>
      </c>
      <c r="AI137">
        <v>0.20203311741352081</v>
      </c>
      <c r="AJ137">
        <v>0.15443354845046997</v>
      </c>
      <c r="AK137">
        <v>0.18616659939289093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1.5933753252029419</v>
      </c>
      <c r="AX137">
        <v>5.5566444396972656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R137">
        <v>0.18193428218364716</v>
      </c>
      <c r="BS137">
        <v>0.18193428218364716</v>
      </c>
      <c r="BT137">
        <v>0.1819341778755188</v>
      </c>
      <c r="BU137">
        <v>0.18193428218364716</v>
      </c>
      <c r="BV137">
        <v>0.18193422257900238</v>
      </c>
      <c r="BW137">
        <v>0.18193422257900238</v>
      </c>
      <c r="BX137">
        <v>0.18193422257900238</v>
      </c>
      <c r="BY137">
        <v>0.18193300068378448</v>
      </c>
      <c r="BZ137">
        <v>-2.6366148144006729E-2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7.9668765068054199</v>
      </c>
      <c r="CN137">
        <v>55.566448211669922</v>
      </c>
      <c r="CS137">
        <v>1</v>
      </c>
      <c r="CT137">
        <v>0</v>
      </c>
      <c r="CU137">
        <v>0</v>
      </c>
      <c r="CV137">
        <v>0</v>
      </c>
      <c r="CW137">
        <v>0</v>
      </c>
      <c r="CX137">
        <v>-0.18193428218364716</v>
      </c>
      <c r="CY137">
        <v>-0.96857547760009766</v>
      </c>
      <c r="CZ137">
        <v>-7.2603020668029785</v>
      </c>
      <c r="DA137">
        <v>-7.4422364234924316</v>
      </c>
      <c r="DB137">
        <v>255</v>
      </c>
      <c r="DC137">
        <v>1800</v>
      </c>
      <c r="DD137">
        <v>0</v>
      </c>
      <c r="DE137">
        <v>7.150019645690918</v>
      </c>
      <c r="DF137">
        <v>1.1142481565475464</v>
      </c>
      <c r="DG137">
        <v>0</v>
      </c>
      <c r="DH137">
        <v>0.44999998807907104</v>
      </c>
      <c r="DI137">
        <v>0</v>
      </c>
      <c r="DQ137">
        <v>0.89999997615814209</v>
      </c>
      <c r="DR137">
        <v>1</v>
      </c>
      <c r="DS137">
        <v>1.0307059288024902</v>
      </c>
      <c r="DT137">
        <v>0.12524446845054626</v>
      </c>
      <c r="DU137">
        <v>0.78663641214370728</v>
      </c>
      <c r="DV137">
        <v>6.473665714263916</v>
      </c>
      <c r="DW137">
        <v>7.2603020668029785</v>
      </c>
      <c r="DX137">
        <v>6.473665714263916</v>
      </c>
      <c r="DY137">
        <v>744.894775390625</v>
      </c>
      <c r="DZ137">
        <v>695.2802734375</v>
      </c>
      <c r="EA137">
        <v>6.2808074951171875</v>
      </c>
      <c r="EB137">
        <v>0.10000000149011612</v>
      </c>
    </row>
    <row r="138" spans="27:132">
      <c r="AA138">
        <v>256</v>
      </c>
      <c r="AB138">
        <v>0.19300000369548798</v>
      </c>
      <c r="AC138">
        <v>0.19300000369548798</v>
      </c>
      <c r="AD138">
        <v>0.18000000715255737</v>
      </c>
      <c r="AE138">
        <v>0.15899999439716339</v>
      </c>
      <c r="AF138">
        <v>0.15899999439716339</v>
      </c>
      <c r="AG138">
        <v>0.164000004529953</v>
      </c>
      <c r="AH138">
        <v>0.2070000022649765</v>
      </c>
      <c r="AI138">
        <v>0.2011081725358963</v>
      </c>
      <c r="AJ138">
        <v>0.14658652245998383</v>
      </c>
      <c r="AK138">
        <v>0.18293428421020508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1.7783643007278442</v>
      </c>
      <c r="AX138">
        <v>6.3413472175598145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R138">
        <v>0.16860966384410858</v>
      </c>
      <c r="BS138">
        <v>0.16860966384410858</v>
      </c>
      <c r="BT138">
        <v>0.16860955953598022</v>
      </c>
      <c r="BU138">
        <v>0.16860966384410858</v>
      </c>
      <c r="BV138">
        <v>0.16860960423946381</v>
      </c>
      <c r="BW138">
        <v>0.16860960423946381</v>
      </c>
      <c r="BX138">
        <v>0.16860960423946381</v>
      </c>
      <c r="BY138">
        <v>0.16860851645469666</v>
      </c>
      <c r="BZ138">
        <v>-1.6380840912461281E-2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8.8918218612670898</v>
      </c>
      <c r="CN138">
        <v>63.413475036621094</v>
      </c>
      <c r="CS138">
        <v>1</v>
      </c>
      <c r="CT138">
        <v>0</v>
      </c>
      <c r="CU138">
        <v>0</v>
      </c>
      <c r="CV138">
        <v>0</v>
      </c>
      <c r="CW138">
        <v>0</v>
      </c>
      <c r="CX138">
        <v>-0.16860966384410858</v>
      </c>
      <c r="CY138">
        <v>-0.96967816352844238</v>
      </c>
      <c r="CZ138">
        <v>-7.2530522346496582</v>
      </c>
      <c r="DA138">
        <v>-7.4216618537902832</v>
      </c>
      <c r="DB138">
        <v>256</v>
      </c>
      <c r="DC138">
        <v>1800</v>
      </c>
      <c r="DD138">
        <v>0</v>
      </c>
      <c r="DE138">
        <v>8.1197118759155273</v>
      </c>
      <c r="DF138">
        <v>1.2436114549636841</v>
      </c>
      <c r="DG138">
        <v>0</v>
      </c>
      <c r="DH138">
        <v>0.44999998807907104</v>
      </c>
      <c r="DI138">
        <v>0</v>
      </c>
      <c r="DQ138">
        <v>0.89999997615814209</v>
      </c>
      <c r="DR138">
        <v>1</v>
      </c>
      <c r="DS138">
        <v>1.0107941627502441</v>
      </c>
      <c r="DT138">
        <v>0.12550118565559387</v>
      </c>
      <c r="DU138">
        <v>0.8010827898979187</v>
      </c>
      <c r="DV138">
        <v>6.4519696235656738</v>
      </c>
      <c r="DW138">
        <v>7.2530522346496582</v>
      </c>
      <c r="DX138">
        <v>6.4519696235656738</v>
      </c>
      <c r="DY138">
        <v>751.34674072265625</v>
      </c>
      <c r="DZ138">
        <v>701.73223876953125</v>
      </c>
      <c r="EA138">
        <v>6.3830695152282715</v>
      </c>
      <c r="EB138">
        <v>0.10000000149011612</v>
      </c>
    </row>
    <row r="139" spans="27:132">
      <c r="AA139">
        <v>257</v>
      </c>
      <c r="AB139">
        <v>0.19300000369548798</v>
      </c>
      <c r="AC139">
        <v>0.19300000369548798</v>
      </c>
      <c r="AD139">
        <v>0.18000000715255737</v>
      </c>
      <c r="AE139">
        <v>0.15899999439716339</v>
      </c>
      <c r="AF139">
        <v>0.15899999439716339</v>
      </c>
      <c r="AG139">
        <v>0.164000004529953</v>
      </c>
      <c r="AH139">
        <v>0.2070000022649765</v>
      </c>
      <c r="AI139">
        <v>0.20027869939804077</v>
      </c>
      <c r="AJ139">
        <v>0.1383940577507019</v>
      </c>
      <c r="AK139">
        <v>0.17965048551559448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1.9442589282989502</v>
      </c>
      <c r="AX139">
        <v>7.1605939865112305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R139">
        <v>0.15706422924995422</v>
      </c>
      <c r="BS139">
        <v>0.15706422924995422</v>
      </c>
      <c r="BT139">
        <v>0.15706413984298706</v>
      </c>
      <c r="BU139">
        <v>0.15706422924995422</v>
      </c>
      <c r="BV139">
        <v>0.15706418454647064</v>
      </c>
      <c r="BW139">
        <v>0.15706418454647064</v>
      </c>
      <c r="BX139">
        <v>0.15706418454647064</v>
      </c>
      <c r="BY139">
        <v>0.15706543624401093</v>
      </c>
      <c r="BZ139">
        <v>-8.8311769068241119E-3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9.7212944030761719</v>
      </c>
      <c r="CN139">
        <v>71.605941772460938</v>
      </c>
      <c r="CS139">
        <v>1</v>
      </c>
      <c r="CT139">
        <v>0</v>
      </c>
      <c r="CU139">
        <v>0</v>
      </c>
      <c r="CV139">
        <v>0</v>
      </c>
      <c r="CW139">
        <v>0</v>
      </c>
      <c r="CX139">
        <v>-0.15706422924995422</v>
      </c>
      <c r="CY139">
        <v>-0.98514556884765625</v>
      </c>
      <c r="CZ139">
        <v>-7.3394546508789063</v>
      </c>
      <c r="DA139">
        <v>-7.496518611907959</v>
      </c>
      <c r="DB139">
        <v>257</v>
      </c>
      <c r="DC139">
        <v>1800</v>
      </c>
      <c r="DD139">
        <v>0</v>
      </c>
      <c r="DE139">
        <v>9.1048526763916016</v>
      </c>
      <c r="DF139">
        <v>1.359621524810791</v>
      </c>
      <c r="DG139">
        <v>0</v>
      </c>
      <c r="DH139">
        <v>0.44999998807907104</v>
      </c>
      <c r="DI139">
        <v>0</v>
      </c>
      <c r="DQ139">
        <v>0.89999997615814209</v>
      </c>
      <c r="DR139">
        <v>1</v>
      </c>
      <c r="DS139">
        <v>0.99088239669799805</v>
      </c>
      <c r="DT139">
        <v>0.12601462006568909</v>
      </c>
      <c r="DU139">
        <v>0.82807868719100952</v>
      </c>
      <c r="DV139">
        <v>6.511375904083252</v>
      </c>
      <c r="DW139">
        <v>7.3394546508789063</v>
      </c>
      <c r="DX139">
        <v>6.511375904083252</v>
      </c>
      <c r="DY139">
        <v>757.85809326171875</v>
      </c>
      <c r="DZ139">
        <v>708.24359130859375</v>
      </c>
      <c r="EA139">
        <v>6.5712904930114746</v>
      </c>
      <c r="EB139">
        <v>0.10000000149011612</v>
      </c>
    </row>
    <row r="140" spans="27:132">
      <c r="AA140">
        <v>258</v>
      </c>
      <c r="AB140">
        <v>0.19300000369548798</v>
      </c>
      <c r="AC140">
        <v>0.19300000369548798</v>
      </c>
      <c r="AD140">
        <v>0.18000000715255737</v>
      </c>
      <c r="AE140">
        <v>0.15899999439716339</v>
      </c>
      <c r="AF140">
        <v>0.15899999439716339</v>
      </c>
      <c r="AG140">
        <v>0.164000004529953</v>
      </c>
      <c r="AH140">
        <v>0.2070000022649765</v>
      </c>
      <c r="AI140">
        <v>0.19952426850795746</v>
      </c>
      <c r="AJ140">
        <v>0.13013134896755219</v>
      </c>
      <c r="AK140">
        <v>0.1763933002948761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2.0951452255249023</v>
      </c>
      <c r="AX140">
        <v>7.9868650436401367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R140">
        <v>0.14696423709392548</v>
      </c>
      <c r="BS140">
        <v>0.14696423709392548</v>
      </c>
      <c r="BT140">
        <v>0.14696414768695831</v>
      </c>
      <c r="BU140">
        <v>0.14696423709392548</v>
      </c>
      <c r="BV140">
        <v>0.14696419239044189</v>
      </c>
      <c r="BW140">
        <v>0.14696419239044189</v>
      </c>
      <c r="BX140">
        <v>0.14696419239044189</v>
      </c>
      <c r="BY140">
        <v>0.14696481823921204</v>
      </c>
      <c r="BZ140">
        <v>-3.9221895858645439E-3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10.475725173950195</v>
      </c>
      <c r="CN140">
        <v>79.86865234375</v>
      </c>
      <c r="CS140">
        <v>1</v>
      </c>
      <c r="CT140">
        <v>0</v>
      </c>
      <c r="CU140">
        <v>0</v>
      </c>
      <c r="CV140">
        <v>0</v>
      </c>
      <c r="CW140">
        <v>0</v>
      </c>
      <c r="CX140">
        <v>-0.14696423709392548</v>
      </c>
      <c r="CY140">
        <v>-0.97715854644775391</v>
      </c>
      <c r="CZ140">
        <v>-7.2248773574829102</v>
      </c>
      <c r="DA140">
        <v>-7.3718414306640625</v>
      </c>
      <c r="DB140">
        <v>258</v>
      </c>
      <c r="DC140">
        <v>1797.7777099609375</v>
      </c>
      <c r="DD140">
        <v>0</v>
      </c>
      <c r="DE140">
        <v>10.082010269165039</v>
      </c>
      <c r="DF140">
        <v>1.4651366472244263</v>
      </c>
      <c r="DG140">
        <v>0</v>
      </c>
      <c r="DH140">
        <v>0.44999998807907104</v>
      </c>
      <c r="DI140">
        <v>0</v>
      </c>
      <c r="DQ140">
        <v>0.90477776527404785</v>
      </c>
      <c r="DR140">
        <v>1</v>
      </c>
      <c r="DS140">
        <v>0.97097063064575195</v>
      </c>
      <c r="DT140">
        <v>0.1260567307472229</v>
      </c>
      <c r="DU140">
        <v>0.83019298315048218</v>
      </c>
      <c r="DV140">
        <v>6.3946843147277832</v>
      </c>
      <c r="DW140">
        <v>7.2248773574829102</v>
      </c>
      <c r="DX140">
        <v>6.3946843147277832</v>
      </c>
      <c r="DY140">
        <v>764.2528076171875</v>
      </c>
      <c r="DZ140">
        <v>714.6383056640625</v>
      </c>
      <c r="EA140">
        <v>6.5858678817749023</v>
      </c>
      <c r="EB140">
        <v>9.8222225904464722E-2</v>
      </c>
    </row>
    <row r="141" spans="27:132">
      <c r="AA141">
        <v>259</v>
      </c>
      <c r="AB141">
        <v>0.19300000369548798</v>
      </c>
      <c r="AC141">
        <v>0.19300000369548798</v>
      </c>
      <c r="AD141">
        <v>0.18000000715255737</v>
      </c>
      <c r="AE141">
        <v>0.15899999439716339</v>
      </c>
      <c r="AF141">
        <v>0.15899999439716339</v>
      </c>
      <c r="AG141">
        <v>0.164000004529953</v>
      </c>
      <c r="AH141">
        <v>0.2070000022649765</v>
      </c>
      <c r="AI141">
        <v>0.19882746040821075</v>
      </c>
      <c r="AJ141">
        <v>0.13096338510513306</v>
      </c>
      <c r="AK141">
        <v>0.17620609700679779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2.2345068454742432</v>
      </c>
      <c r="AX141">
        <v>7.903660774230957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R141">
        <v>0.13799670338630676</v>
      </c>
      <c r="BS141">
        <v>0.13799670338630676</v>
      </c>
      <c r="BT141">
        <v>0.13799662888050079</v>
      </c>
      <c r="BU141">
        <v>0.13799670338630676</v>
      </c>
      <c r="BV141">
        <v>0.13799667358398438</v>
      </c>
      <c r="BW141">
        <v>0.13799667358398438</v>
      </c>
      <c r="BX141">
        <v>0.13799667358398438</v>
      </c>
      <c r="BY141">
        <v>0.13799715042114258</v>
      </c>
      <c r="BZ141">
        <v>-1.365513657219708E-3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11.172533988952637</v>
      </c>
      <c r="CN141">
        <v>79.036613464355469</v>
      </c>
      <c r="CS141">
        <v>1</v>
      </c>
      <c r="CT141">
        <v>0</v>
      </c>
      <c r="CU141">
        <v>0</v>
      </c>
      <c r="CV141">
        <v>0</v>
      </c>
      <c r="CW141">
        <v>0.75999999046325684</v>
      </c>
      <c r="CX141">
        <v>-0.13799670338630676</v>
      </c>
      <c r="CY141">
        <v>-5.6147575378417969E-2</v>
      </c>
      <c r="CZ141">
        <v>-6.0649871826171875</v>
      </c>
      <c r="DA141">
        <v>-5.4429841041564941</v>
      </c>
      <c r="DB141">
        <v>259</v>
      </c>
      <c r="DC141">
        <v>1795.5555419921875</v>
      </c>
      <c r="DD141">
        <v>0</v>
      </c>
      <c r="DE141">
        <v>10.138167381286621</v>
      </c>
      <c r="DF141">
        <v>1.5625916719436646</v>
      </c>
      <c r="DG141">
        <v>0</v>
      </c>
      <c r="DH141">
        <v>0.44999998807907104</v>
      </c>
      <c r="DI141">
        <v>0.75999999046325684</v>
      </c>
      <c r="DQ141">
        <v>0.90955555438995361</v>
      </c>
      <c r="DR141">
        <v>1</v>
      </c>
      <c r="DS141">
        <v>0.95105886459350586</v>
      </c>
      <c r="DT141">
        <v>0.11973133683204651</v>
      </c>
      <c r="DU141">
        <v>0.6781618595123291</v>
      </c>
      <c r="DV141">
        <v>5.3868255615234375</v>
      </c>
      <c r="DW141">
        <v>6.0649871826171875</v>
      </c>
      <c r="DX141">
        <v>5.3868255615234375</v>
      </c>
      <c r="DY141">
        <v>769.6396484375</v>
      </c>
      <c r="DZ141">
        <v>720.025146484375</v>
      </c>
      <c r="EA141">
        <v>5.664029598236084</v>
      </c>
      <c r="EB141">
        <v>9.6444442868232727E-2</v>
      </c>
    </row>
    <row r="142" spans="27:132">
      <c r="AA142">
        <v>260</v>
      </c>
      <c r="AB142">
        <v>0.19300000369548798</v>
      </c>
      <c r="AC142">
        <v>0.19300000369548798</v>
      </c>
      <c r="AD142">
        <v>0.18000000715255737</v>
      </c>
      <c r="AE142">
        <v>0.15899999439716339</v>
      </c>
      <c r="AF142">
        <v>0.15899999439716339</v>
      </c>
      <c r="AG142">
        <v>0.164000004529953</v>
      </c>
      <c r="AH142">
        <v>0.2070000022649765</v>
      </c>
      <c r="AI142">
        <v>0.19817022979259491</v>
      </c>
      <c r="AJ142">
        <v>0.12164323031902313</v>
      </c>
      <c r="AK142">
        <v>0.17266122996807098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2.3659529685974121</v>
      </c>
      <c r="AX142">
        <v>8.8356761932373047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R142">
        <v>0.12990835309028625</v>
      </c>
      <c r="BS142">
        <v>0.12990835309028625</v>
      </c>
      <c r="BT142">
        <v>0.12990827858448029</v>
      </c>
      <c r="BU142">
        <v>0.12990835309028625</v>
      </c>
      <c r="BV142">
        <v>0.12990830838680267</v>
      </c>
      <c r="BW142">
        <v>0.12990830838680267</v>
      </c>
      <c r="BX142">
        <v>0.12990830838680267</v>
      </c>
      <c r="BY142">
        <v>0.12990938127040863</v>
      </c>
      <c r="BZ142">
        <v>-1.5374092618003488E-3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11.829764366149902</v>
      </c>
      <c r="CN142">
        <v>88.356765747070313</v>
      </c>
      <c r="CS142">
        <v>1</v>
      </c>
      <c r="CT142">
        <v>0</v>
      </c>
      <c r="CU142">
        <v>0</v>
      </c>
      <c r="CV142">
        <v>0</v>
      </c>
      <c r="CW142">
        <v>0</v>
      </c>
      <c r="CX142">
        <v>-0.12990835309028625</v>
      </c>
      <c r="CY142">
        <v>-1.0634660720825195</v>
      </c>
      <c r="CZ142">
        <v>-7.973813533782959</v>
      </c>
      <c r="DA142">
        <v>-8.1037216186523438</v>
      </c>
      <c r="DB142">
        <v>260</v>
      </c>
      <c r="DC142">
        <v>1793.333251953125</v>
      </c>
      <c r="DD142">
        <v>0</v>
      </c>
      <c r="DE142">
        <v>11.201629638671875</v>
      </c>
      <c r="DF142">
        <v>1.6545124053955078</v>
      </c>
      <c r="DG142">
        <v>0</v>
      </c>
      <c r="DH142">
        <v>0.44999998807907104</v>
      </c>
      <c r="DI142">
        <v>0</v>
      </c>
      <c r="DQ142">
        <v>0.9143332839012146</v>
      </c>
      <c r="DR142">
        <v>1</v>
      </c>
      <c r="DS142">
        <v>0.93114709854125977</v>
      </c>
      <c r="DT142">
        <v>0.12347196042537689</v>
      </c>
      <c r="DU142">
        <v>0.93355262279510498</v>
      </c>
      <c r="DV142">
        <v>7.0402607917785645</v>
      </c>
      <c r="DW142">
        <v>7.973813533782959</v>
      </c>
      <c r="DX142">
        <v>7.0402607917785645</v>
      </c>
      <c r="DY142">
        <v>776.679931640625</v>
      </c>
      <c r="DZ142">
        <v>727.0654296875</v>
      </c>
      <c r="EA142">
        <v>7.560847282409668</v>
      </c>
      <c r="EB142">
        <v>9.4666667282581329E-2</v>
      </c>
    </row>
    <row r="143" spans="27:132">
      <c r="AA143">
        <v>261</v>
      </c>
      <c r="AB143">
        <v>0.19300000369548798</v>
      </c>
      <c r="AC143">
        <v>0.19300000369548798</v>
      </c>
      <c r="AD143">
        <v>0.18000000715255737</v>
      </c>
      <c r="AE143">
        <v>0.15899999439716339</v>
      </c>
      <c r="AF143">
        <v>0.15899999439716339</v>
      </c>
      <c r="AG143">
        <v>0.164000004529953</v>
      </c>
      <c r="AH143">
        <v>0.2070000022649765</v>
      </c>
      <c r="AI143">
        <v>0.19755636155605316</v>
      </c>
      <c r="AJ143">
        <v>0.11435763537883759</v>
      </c>
      <c r="AK143">
        <v>0.16982345283031464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2.4887266159057617</v>
      </c>
      <c r="AX143">
        <v>9.5642356872558594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R143">
        <v>0.1224607527256012</v>
      </c>
      <c r="BS143">
        <v>0.1224607527256012</v>
      </c>
      <c r="BT143">
        <v>0.12246068567037582</v>
      </c>
      <c r="BU143">
        <v>0.1224607527256012</v>
      </c>
      <c r="BV143">
        <v>0.12246070802211761</v>
      </c>
      <c r="BW143">
        <v>0.12246070802211761</v>
      </c>
      <c r="BX143">
        <v>0.12246070802211761</v>
      </c>
      <c r="BY143">
        <v>0.12245997041463852</v>
      </c>
      <c r="BZ143">
        <v>-3.1187178683467209E-4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12.443633079528809</v>
      </c>
      <c r="CN143">
        <v>95.642364501953125</v>
      </c>
      <c r="CS143">
        <v>1</v>
      </c>
      <c r="CT143">
        <v>0</v>
      </c>
      <c r="CU143">
        <v>0</v>
      </c>
      <c r="CV143">
        <v>0</v>
      </c>
      <c r="CW143">
        <v>0</v>
      </c>
      <c r="CX143">
        <v>-0.1224607527256012</v>
      </c>
      <c r="CY143">
        <v>-0.8513331413269043</v>
      </c>
      <c r="CZ143">
        <v>-6.3781013488769531</v>
      </c>
      <c r="DA143">
        <v>-6.5005621910095215</v>
      </c>
      <c r="DB143">
        <v>261</v>
      </c>
      <c r="DC143">
        <v>1791.111083984375</v>
      </c>
      <c r="DD143">
        <v>0</v>
      </c>
      <c r="DE143">
        <v>12.052962303161621</v>
      </c>
      <c r="DF143">
        <v>1.740368127822876</v>
      </c>
      <c r="DG143">
        <v>0</v>
      </c>
      <c r="DH143">
        <v>0.44999998807907104</v>
      </c>
      <c r="DI143">
        <v>0</v>
      </c>
      <c r="DQ143">
        <v>0.91911107301712036</v>
      </c>
      <c r="DR143">
        <v>1</v>
      </c>
      <c r="DS143">
        <v>0.91123533248901367</v>
      </c>
      <c r="DT143">
        <v>0.11756885051727295</v>
      </c>
      <c r="DU143">
        <v>0.72887152433395386</v>
      </c>
      <c r="DV143">
        <v>5.6492300033569336</v>
      </c>
      <c r="DW143">
        <v>6.3781013488769531</v>
      </c>
      <c r="DX143">
        <v>5.6492300033569336</v>
      </c>
      <c r="DY143">
        <v>782.32916259765625</v>
      </c>
      <c r="DZ143">
        <v>732.71466064453125</v>
      </c>
      <c r="EA143">
        <v>6.1995291709899902</v>
      </c>
      <c r="EB143">
        <v>9.2888891696929932E-2</v>
      </c>
    </row>
    <row r="144" spans="27:132">
      <c r="AA144">
        <v>262</v>
      </c>
      <c r="AB144">
        <v>0.19300000369548798</v>
      </c>
      <c r="AC144">
        <v>0.19300000369548798</v>
      </c>
      <c r="AD144">
        <v>0.18000000715255737</v>
      </c>
      <c r="AE144">
        <v>0.15899999439716339</v>
      </c>
      <c r="AF144">
        <v>0.15899999439716339</v>
      </c>
      <c r="AG144">
        <v>0.164000004529953</v>
      </c>
      <c r="AH144">
        <v>0.2070000022649765</v>
      </c>
      <c r="AI144">
        <v>0.19697779417037964</v>
      </c>
      <c r="AJ144">
        <v>0.10489252954721451</v>
      </c>
      <c r="AK144">
        <v>0.16628271341323853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2.6044399738311768</v>
      </c>
      <c r="AX144">
        <v>10.510746002197266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R144">
        <v>0.11566581577062607</v>
      </c>
      <c r="BS144">
        <v>0.11566581577062607</v>
      </c>
      <c r="BT144">
        <v>0.11566575616598129</v>
      </c>
      <c r="BU144">
        <v>0.11566581577062607</v>
      </c>
      <c r="BV144">
        <v>0.11566578596830368</v>
      </c>
      <c r="BW144">
        <v>0.11566578596830368</v>
      </c>
      <c r="BX144">
        <v>0.11566578596830368</v>
      </c>
      <c r="BY144">
        <v>0.11566461622714996</v>
      </c>
      <c r="BZ144">
        <v>-4.8655881982995197E-5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13.022199630737305</v>
      </c>
      <c r="CN144">
        <v>105.10746765136719</v>
      </c>
      <c r="CS144">
        <v>1</v>
      </c>
      <c r="CT144">
        <v>0</v>
      </c>
      <c r="CU144">
        <v>0</v>
      </c>
      <c r="CV144">
        <v>0</v>
      </c>
      <c r="CW144">
        <v>0</v>
      </c>
      <c r="CX144">
        <v>-0.11566581577062607</v>
      </c>
      <c r="CY144">
        <v>-1.0622143745422363</v>
      </c>
      <c r="CZ144">
        <v>-8.0869827270507813</v>
      </c>
      <c r="DA144">
        <v>-8.2026481628417969</v>
      </c>
      <c r="DB144">
        <v>262</v>
      </c>
      <c r="DC144">
        <v>1788.8887939453125</v>
      </c>
      <c r="DD144">
        <v>0</v>
      </c>
      <c r="DE144">
        <v>13.11518669128418</v>
      </c>
      <c r="DF144">
        <v>1.8212864398956299</v>
      </c>
      <c r="DG144">
        <v>0</v>
      </c>
      <c r="DH144">
        <v>0.44999998807907104</v>
      </c>
      <c r="DI144">
        <v>0</v>
      </c>
      <c r="DQ144">
        <v>0.92388886213302612</v>
      </c>
      <c r="DR144">
        <v>1</v>
      </c>
      <c r="DS144">
        <v>0.89132356643676758</v>
      </c>
      <c r="DT144">
        <v>0.11815696209669113</v>
      </c>
      <c r="DU144">
        <v>0.94655942916870117</v>
      </c>
      <c r="DV144">
        <v>7.1404232978820801</v>
      </c>
      <c r="DW144">
        <v>8.0869827270507813</v>
      </c>
      <c r="DX144">
        <v>7.1404232978820801</v>
      </c>
      <c r="DY144">
        <v>789.4696044921875</v>
      </c>
      <c r="DZ144">
        <v>739.8551025390625</v>
      </c>
      <c r="EA144">
        <v>8.0110340118408203</v>
      </c>
      <c r="EB144">
        <v>9.1111108660697937E-2</v>
      </c>
    </row>
    <row r="145" spans="27:132">
      <c r="AA145">
        <v>263</v>
      </c>
      <c r="AB145">
        <v>0.19300000369548798</v>
      </c>
      <c r="AC145">
        <v>0.19300000369548798</v>
      </c>
      <c r="AD145">
        <v>0.18000000715255737</v>
      </c>
      <c r="AE145">
        <v>0.15899999439716339</v>
      </c>
      <c r="AF145">
        <v>0.15899999439716339</v>
      </c>
      <c r="AG145">
        <v>0.164000004529953</v>
      </c>
      <c r="AH145">
        <v>0.2070000022649765</v>
      </c>
      <c r="AI145">
        <v>0.1964307576417923</v>
      </c>
      <c r="AJ145">
        <v>9.7017586231231689E-2</v>
      </c>
      <c r="AK145">
        <v>0.16329303383827209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2.7138473987579346</v>
      </c>
      <c r="AX145">
        <v>11.298240661621094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R145">
        <v>0.10940732806921005</v>
      </c>
      <c r="BS145">
        <v>0.10940732806921005</v>
      </c>
      <c r="BT145">
        <v>0.10940726846456528</v>
      </c>
      <c r="BU145">
        <v>0.10940732806921005</v>
      </c>
      <c r="BV145">
        <v>0.10940729826688766</v>
      </c>
      <c r="BW145">
        <v>0.10940729826688766</v>
      </c>
      <c r="BX145">
        <v>0.10940729826688766</v>
      </c>
      <c r="BY145">
        <v>0.10940808057785034</v>
      </c>
      <c r="BZ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13.569236755371094</v>
      </c>
      <c r="CN145">
        <v>112.98241424560547</v>
      </c>
      <c r="CS145">
        <v>1</v>
      </c>
      <c r="CT145">
        <v>0</v>
      </c>
      <c r="CU145">
        <v>0</v>
      </c>
      <c r="CV145">
        <v>0</v>
      </c>
      <c r="CW145">
        <v>0</v>
      </c>
      <c r="CX145">
        <v>-0.10940732806921005</v>
      </c>
      <c r="CY145">
        <v>-0.89690089225769043</v>
      </c>
      <c r="CZ145">
        <v>-6.7430286407470703</v>
      </c>
      <c r="DA145">
        <v>-6.8524360656738281</v>
      </c>
      <c r="DB145">
        <v>263</v>
      </c>
      <c r="DC145">
        <v>1786.6666259765625</v>
      </c>
      <c r="DD145">
        <v>0</v>
      </c>
      <c r="DE145">
        <v>14.012088775634766</v>
      </c>
      <c r="DF145">
        <v>1.8977956771850586</v>
      </c>
      <c r="DG145">
        <v>0</v>
      </c>
      <c r="DH145">
        <v>0.44999998807907104</v>
      </c>
      <c r="DI145">
        <v>0</v>
      </c>
      <c r="DQ145">
        <v>0.92866665124893188</v>
      </c>
      <c r="DR145">
        <v>1</v>
      </c>
      <c r="DS145">
        <v>0.87141180038452148</v>
      </c>
      <c r="DT145">
        <v>0.1152259036898613</v>
      </c>
      <c r="DU145">
        <v>0.78749436140060425</v>
      </c>
      <c r="DV145">
        <v>5.9555344581604004</v>
      </c>
      <c r="DW145">
        <v>6.7430286407470703</v>
      </c>
      <c r="DX145">
        <v>5.9555344581604004</v>
      </c>
      <c r="DY145">
        <v>795.42510986328125</v>
      </c>
      <c r="DZ145">
        <v>745.81060791015625</v>
      </c>
      <c r="EA145">
        <v>6.8343515396118164</v>
      </c>
      <c r="EB145">
        <v>8.9333333075046539E-2</v>
      </c>
    </row>
    <row r="146" spans="27:132">
      <c r="AA146">
        <v>264</v>
      </c>
      <c r="AB146">
        <v>0.19300000369548798</v>
      </c>
      <c r="AC146">
        <v>0.19300000369548798</v>
      </c>
      <c r="AD146">
        <v>0.18000000715255737</v>
      </c>
      <c r="AE146">
        <v>0.15899999439716339</v>
      </c>
      <c r="AF146">
        <v>0.15899999439716339</v>
      </c>
      <c r="AG146">
        <v>0.164000004529953</v>
      </c>
      <c r="AH146">
        <v>0.2070000022649765</v>
      </c>
      <c r="AI146">
        <v>0.19591261446475983</v>
      </c>
      <c r="AJ146">
        <v>8.9759409427642822E-2</v>
      </c>
      <c r="AK146">
        <v>0.16052821278572083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2.8174760341644287</v>
      </c>
      <c r="AX146">
        <v>12.024059295654297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R146">
        <v>0.10362866520881653</v>
      </c>
      <c r="BS146">
        <v>0.10362866520881653</v>
      </c>
      <c r="BT146">
        <v>0.10362859815359116</v>
      </c>
      <c r="BU146">
        <v>0.10362866520881653</v>
      </c>
      <c r="BV146">
        <v>0.10362862795591354</v>
      </c>
      <c r="BW146">
        <v>0.10362862795591354</v>
      </c>
      <c r="BX146">
        <v>0.10362862795591354</v>
      </c>
      <c r="BY146">
        <v>0.10362799465656281</v>
      </c>
      <c r="BZ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14.087379455566406</v>
      </c>
      <c r="CN146">
        <v>120.24059295654297</v>
      </c>
      <c r="CS146">
        <v>1</v>
      </c>
      <c r="CT146">
        <v>0</v>
      </c>
      <c r="CU146">
        <v>0</v>
      </c>
      <c r="CV146">
        <v>0</v>
      </c>
      <c r="CW146">
        <v>0</v>
      </c>
      <c r="CX146">
        <v>-0.10362866520881653</v>
      </c>
      <c r="CY146">
        <v>-0.82945823669433594</v>
      </c>
      <c r="CZ146">
        <v>-6.2673788070678711</v>
      </c>
      <c r="DA146">
        <v>-6.3710074424743652</v>
      </c>
      <c r="DB146">
        <v>264</v>
      </c>
      <c r="DC146">
        <v>1784.4444580078125</v>
      </c>
      <c r="DD146">
        <v>0</v>
      </c>
      <c r="DE146">
        <v>14.841535568237305</v>
      </c>
      <c r="DF146">
        <v>1.9702632427215576</v>
      </c>
      <c r="DG146">
        <v>0</v>
      </c>
      <c r="DH146">
        <v>0.44999998807907104</v>
      </c>
      <c r="DI146">
        <v>0</v>
      </c>
      <c r="DQ146">
        <v>0.93344444036483765</v>
      </c>
      <c r="DR146">
        <v>1</v>
      </c>
      <c r="DS146">
        <v>0.85150003433227539</v>
      </c>
      <c r="DT146">
        <v>0.1115269735455513</v>
      </c>
      <c r="DU146">
        <v>0.72581744194030762</v>
      </c>
      <c r="DV146">
        <v>5.5415611267089844</v>
      </c>
      <c r="DW146">
        <v>6.2673788070678711</v>
      </c>
      <c r="DX146">
        <v>5.5415611267089844</v>
      </c>
      <c r="DY146">
        <v>800.9666748046875</v>
      </c>
      <c r="DZ146">
        <v>751.3521728515625</v>
      </c>
      <c r="EA146">
        <v>6.5079989433288574</v>
      </c>
      <c r="EB146">
        <v>8.7555557489395142E-2</v>
      </c>
    </row>
    <row r="147" spans="27:132">
      <c r="AA147">
        <v>265</v>
      </c>
      <c r="AB147">
        <v>0.19300000369548798</v>
      </c>
      <c r="AC147">
        <v>0.19300000369548798</v>
      </c>
      <c r="AD147">
        <v>0.18000000715255737</v>
      </c>
      <c r="AE147">
        <v>0.15899999439716339</v>
      </c>
      <c r="AF147">
        <v>0.15899999439716339</v>
      </c>
      <c r="AG147">
        <v>0.164000004529953</v>
      </c>
      <c r="AH147">
        <v>0.2070000022649765</v>
      </c>
      <c r="AI147">
        <v>0.19542123377323151</v>
      </c>
      <c r="AJ147">
        <v>8.2610510289669037E-2</v>
      </c>
      <c r="AK147">
        <v>0.15781766176223755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2.9157521724700928</v>
      </c>
      <c r="AX147">
        <v>12.738948822021484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R147">
        <v>9.8276160657405853E-2</v>
      </c>
      <c r="BS147">
        <v>9.8276160657405853E-2</v>
      </c>
      <c r="BT147">
        <v>9.8276108503341675E-2</v>
      </c>
      <c r="BU147">
        <v>9.8276160657405853E-2</v>
      </c>
      <c r="BV147">
        <v>9.8276130855083466E-2</v>
      </c>
      <c r="BW147">
        <v>9.8276130855083466E-2</v>
      </c>
      <c r="BX147">
        <v>9.8276130855083466E-2</v>
      </c>
      <c r="BY147">
        <v>9.8277352750301361E-2</v>
      </c>
      <c r="BZ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14.578760147094727</v>
      </c>
      <c r="CN147">
        <v>127.38948822021484</v>
      </c>
      <c r="CS147">
        <v>1</v>
      </c>
      <c r="CT147">
        <v>0</v>
      </c>
      <c r="CU147">
        <v>0</v>
      </c>
      <c r="CV147">
        <v>0</v>
      </c>
      <c r="CW147">
        <v>0</v>
      </c>
      <c r="CX147">
        <v>-9.8276160657405853E-2</v>
      </c>
      <c r="CY147">
        <v>-0.8131563663482666</v>
      </c>
      <c r="CZ147">
        <v>-6.1029233932495117</v>
      </c>
      <c r="DA147">
        <v>-6.2011995315551758</v>
      </c>
      <c r="DB147">
        <v>265</v>
      </c>
      <c r="DC147">
        <v>1782.22216796875</v>
      </c>
      <c r="DD147">
        <v>0</v>
      </c>
      <c r="DE147">
        <v>15.654702186584473</v>
      </c>
      <c r="DF147">
        <v>2.0389881134033203</v>
      </c>
      <c r="DG147">
        <v>0</v>
      </c>
      <c r="DH147">
        <v>0.44999998807907104</v>
      </c>
      <c r="DI147">
        <v>0</v>
      </c>
      <c r="DQ147">
        <v>0.93822222948074341</v>
      </c>
      <c r="DR147">
        <v>1</v>
      </c>
      <c r="DS147">
        <v>0.8315882682800293</v>
      </c>
      <c r="DT147">
        <v>0.11033594608306885</v>
      </c>
      <c r="DU147">
        <v>0.71488958597183228</v>
      </c>
      <c r="DV147">
        <v>5.3880338668823242</v>
      </c>
      <c r="DW147">
        <v>6.1029233932495117</v>
      </c>
      <c r="DX147">
        <v>5.3880338668823242</v>
      </c>
      <c r="DY147">
        <v>806.354736328125</v>
      </c>
      <c r="DZ147">
        <v>756.740234375</v>
      </c>
      <c r="EA147">
        <v>6.4792084693908691</v>
      </c>
      <c r="EB147">
        <v>8.5777781903743744E-2</v>
      </c>
    </row>
    <row r="148" spans="27:132">
      <c r="AA148">
        <v>266</v>
      </c>
      <c r="AB148">
        <v>0.19300000369548798</v>
      </c>
      <c r="AC148">
        <v>0.19300000369548798</v>
      </c>
      <c r="AD148">
        <v>0.18000000715255737</v>
      </c>
      <c r="AE148">
        <v>0.15899999439716339</v>
      </c>
      <c r="AF148">
        <v>0.15899999439716339</v>
      </c>
      <c r="AG148">
        <v>0.164000004529953</v>
      </c>
      <c r="AH148">
        <v>0.2070000022649765</v>
      </c>
      <c r="AI148">
        <v>0.19495464861392975</v>
      </c>
      <c r="AJ148">
        <v>7.6459936797618866E-2</v>
      </c>
      <c r="AK148">
        <v>0.15545640885829926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3.0090692043304443</v>
      </c>
      <c r="AX148">
        <v>13.354005813598633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R148">
        <v>9.3317054212093353E-2</v>
      </c>
      <c r="BS148">
        <v>9.3317054212093353E-2</v>
      </c>
      <c r="BT148">
        <v>9.3317002058029175E-2</v>
      </c>
      <c r="BU148">
        <v>9.3317054212093353E-2</v>
      </c>
      <c r="BV148">
        <v>9.3317024409770966E-2</v>
      </c>
      <c r="BW148">
        <v>9.3317024409770966E-2</v>
      </c>
      <c r="BX148">
        <v>9.3317024409770966E-2</v>
      </c>
      <c r="BY148">
        <v>9.3316711485385895E-2</v>
      </c>
      <c r="BZ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15.045345306396484</v>
      </c>
      <c r="CN148">
        <v>133.54006958007813</v>
      </c>
      <c r="CS148">
        <v>1</v>
      </c>
      <c r="CT148">
        <v>0</v>
      </c>
      <c r="CU148">
        <v>0</v>
      </c>
      <c r="CV148">
        <v>0</v>
      </c>
      <c r="CW148">
        <v>0</v>
      </c>
      <c r="CX148">
        <v>-9.3317054212093353E-2</v>
      </c>
      <c r="CY148">
        <v>-0.70837140083312988</v>
      </c>
      <c r="CZ148">
        <v>-5.2799954414367676</v>
      </c>
      <c r="DA148">
        <v>-5.3733124732971191</v>
      </c>
      <c r="DB148">
        <v>266</v>
      </c>
      <c r="DC148">
        <v>1780</v>
      </c>
      <c r="DD148">
        <v>0</v>
      </c>
      <c r="DE148">
        <v>16.363075256347656</v>
      </c>
      <c r="DF148">
        <v>2.1042439937591553</v>
      </c>
      <c r="DG148">
        <v>0</v>
      </c>
      <c r="DH148">
        <v>0.44999998807907104</v>
      </c>
      <c r="DI148">
        <v>0</v>
      </c>
      <c r="DQ148">
        <v>0.94299995899200439</v>
      </c>
      <c r="DR148">
        <v>1</v>
      </c>
      <c r="DS148">
        <v>0.8116765022277832</v>
      </c>
      <c r="DT148">
        <v>0.107016921043396</v>
      </c>
      <c r="DU148">
        <v>0.61505705118179321</v>
      </c>
      <c r="DV148">
        <v>4.6649384498596191</v>
      </c>
      <c r="DW148">
        <v>5.2799954414367676</v>
      </c>
      <c r="DX148">
        <v>4.6649384498596191</v>
      </c>
      <c r="DY148">
        <v>811.0196533203125</v>
      </c>
      <c r="DZ148">
        <v>761.4051513671875</v>
      </c>
      <c r="EA148">
        <v>5.7472877502441406</v>
      </c>
      <c r="EB148">
        <v>8.3999998867511749E-2</v>
      </c>
    </row>
    <row r="149" spans="27:132">
      <c r="AA149">
        <v>267</v>
      </c>
      <c r="AB149">
        <v>0.19300000369548798</v>
      </c>
      <c r="AC149">
        <v>0.19300000369548798</v>
      </c>
      <c r="AD149">
        <v>0.18000000715255737</v>
      </c>
      <c r="AE149">
        <v>0.15899999439716339</v>
      </c>
      <c r="AF149">
        <v>0.15899999439716339</v>
      </c>
      <c r="AG149">
        <v>0.164000004529953</v>
      </c>
      <c r="AH149">
        <v>0.2070000022649765</v>
      </c>
      <c r="AI149">
        <v>0.19451110064983368</v>
      </c>
      <c r="AJ149">
        <v>7.1317672729492188E-2</v>
      </c>
      <c r="AK149">
        <v>0.15344662964344025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3.0977787971496582</v>
      </c>
      <c r="AX149">
        <v>13.868232727050781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R149">
        <v>8.8709615170955658E-2</v>
      </c>
      <c r="BS149">
        <v>8.8709615170955658E-2</v>
      </c>
      <c r="BT149">
        <v>8.8709563016891479E-2</v>
      </c>
      <c r="BU149">
        <v>8.8709615170955658E-2</v>
      </c>
      <c r="BV149">
        <v>8.870958536863327E-2</v>
      </c>
      <c r="BW149">
        <v>8.870958536863327E-2</v>
      </c>
      <c r="BX149">
        <v>8.870958536863327E-2</v>
      </c>
      <c r="BY149">
        <v>8.871036022901535E-2</v>
      </c>
      <c r="BZ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15.488893508911133</v>
      </c>
      <c r="CN149">
        <v>138.68232727050781</v>
      </c>
      <c r="CS149">
        <v>1</v>
      </c>
      <c r="CT149">
        <v>0</v>
      </c>
      <c r="CU149">
        <v>0</v>
      </c>
      <c r="CV149">
        <v>0</v>
      </c>
      <c r="CW149">
        <v>0</v>
      </c>
      <c r="CX149">
        <v>-8.8709615170955658E-2</v>
      </c>
      <c r="CY149">
        <v>-0.60296058654785156</v>
      </c>
      <c r="CZ149">
        <v>-4.4735698699951172</v>
      </c>
      <c r="DA149">
        <v>-4.562279224395752</v>
      </c>
      <c r="DB149">
        <v>267</v>
      </c>
      <c r="DC149">
        <v>1777.7777099609375</v>
      </c>
      <c r="DD149">
        <v>0</v>
      </c>
      <c r="DE149">
        <v>16.966011047363281</v>
      </c>
      <c r="DF149">
        <v>2.1662788391113281</v>
      </c>
      <c r="DG149">
        <v>0</v>
      </c>
      <c r="DH149">
        <v>0.44999998807907104</v>
      </c>
      <c r="DI149">
        <v>0</v>
      </c>
      <c r="DQ149">
        <v>0.94777774810791016</v>
      </c>
      <c r="DR149">
        <v>1</v>
      </c>
      <c r="DS149">
        <v>0.79176473617553711</v>
      </c>
      <c r="DT149">
        <v>0.10283183306455612</v>
      </c>
      <c r="DU149">
        <v>0.51422661542892456</v>
      </c>
      <c r="DV149">
        <v>3.9593431949615479</v>
      </c>
      <c r="DW149">
        <v>4.4735698699951172</v>
      </c>
      <c r="DX149">
        <v>3.9593431949615479</v>
      </c>
      <c r="DY149">
        <v>814.97900390625</v>
      </c>
      <c r="DZ149">
        <v>765.364501953125</v>
      </c>
      <c r="EA149">
        <v>5.0006561279296875</v>
      </c>
      <c r="EB149">
        <v>8.2222223281860352E-2</v>
      </c>
    </row>
    <row r="150" spans="27:132">
      <c r="AA150">
        <v>268</v>
      </c>
      <c r="AB150">
        <v>0.19300000369548798</v>
      </c>
      <c r="AC150">
        <v>0.19300000369548798</v>
      </c>
      <c r="AD150">
        <v>0.18000000715255737</v>
      </c>
      <c r="AE150">
        <v>0.15899999439716339</v>
      </c>
      <c r="AF150">
        <v>0.15899999439716339</v>
      </c>
      <c r="AG150">
        <v>0.164000004529953</v>
      </c>
      <c r="AH150">
        <v>0.2070000022649765</v>
      </c>
      <c r="AI150">
        <v>0.19408896565437317</v>
      </c>
      <c r="AJ150">
        <v>6.6638633608818054E-2</v>
      </c>
      <c r="AK150">
        <v>0.1516055166721344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3.1822059154510498</v>
      </c>
      <c r="AX150">
        <v>14.336135864257813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R150">
        <v>8.4427021443843842E-2</v>
      </c>
      <c r="BS150">
        <v>8.4427021443843842E-2</v>
      </c>
      <c r="BT150">
        <v>8.4426969289779663E-2</v>
      </c>
      <c r="BU150">
        <v>8.4427021443843842E-2</v>
      </c>
      <c r="BV150">
        <v>8.4426999092102051E-2</v>
      </c>
      <c r="BW150">
        <v>8.4426999092102051E-2</v>
      </c>
      <c r="BX150">
        <v>8.4426999092102051E-2</v>
      </c>
      <c r="BY150">
        <v>8.4426596760749817E-2</v>
      </c>
      <c r="BZ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15.911028861999512</v>
      </c>
      <c r="CN150">
        <v>143.36137390136719</v>
      </c>
      <c r="CS150">
        <v>1</v>
      </c>
      <c r="CT150">
        <v>0</v>
      </c>
      <c r="CU150">
        <v>0</v>
      </c>
      <c r="CV150">
        <v>0</v>
      </c>
      <c r="CW150">
        <v>0</v>
      </c>
      <c r="CX150">
        <v>-8.4427021443843842E-2</v>
      </c>
      <c r="CY150">
        <v>-0.55232644081115723</v>
      </c>
      <c r="CZ150">
        <v>-4.079993724822998</v>
      </c>
      <c r="DA150">
        <v>-4.1644210815429688</v>
      </c>
      <c r="DB150">
        <v>268</v>
      </c>
      <c r="DC150">
        <v>1775.5555419921875</v>
      </c>
      <c r="DD150">
        <v>0</v>
      </c>
      <c r="DE150">
        <v>17.518341064453125</v>
      </c>
      <c r="DF150">
        <v>2.2253181934356689</v>
      </c>
      <c r="DG150">
        <v>0</v>
      </c>
      <c r="DH150">
        <v>0.44999998807907104</v>
      </c>
      <c r="DI150">
        <v>0</v>
      </c>
      <c r="DQ150">
        <v>0.95255553722381592</v>
      </c>
      <c r="DR150">
        <v>1</v>
      </c>
      <c r="DS150">
        <v>0.77185297012329102</v>
      </c>
      <c r="DT150">
        <v>9.9984414875507355E-2</v>
      </c>
      <c r="DU150">
        <v>0.46790355443954468</v>
      </c>
      <c r="DV150">
        <v>3.6120903491973877</v>
      </c>
      <c r="DW150">
        <v>4.079993724822998</v>
      </c>
      <c r="DX150">
        <v>3.6120903491973877</v>
      </c>
      <c r="DY150">
        <v>818.591064453125</v>
      </c>
      <c r="DZ150">
        <v>768.9765625</v>
      </c>
      <c r="EA150">
        <v>4.6797647476196289</v>
      </c>
      <c r="EB150">
        <v>8.0444447696208954E-2</v>
      </c>
    </row>
    <row r="151" spans="27:132">
      <c r="AA151">
        <v>269</v>
      </c>
      <c r="AB151">
        <v>0.19300000369548798</v>
      </c>
      <c r="AC151">
        <v>0.19300000369548798</v>
      </c>
      <c r="AD151">
        <v>0.18000000715255737</v>
      </c>
      <c r="AE151">
        <v>0.15899999439716339</v>
      </c>
      <c r="AF151">
        <v>0.15899999439716339</v>
      </c>
      <c r="AG151">
        <v>0.164000004529953</v>
      </c>
      <c r="AH151">
        <v>0.2070000022649765</v>
      </c>
      <c r="AI151">
        <v>0.19368678331375122</v>
      </c>
      <c r="AJ151">
        <v>6.1886176466941833E-2</v>
      </c>
      <c r="AK151">
        <v>0.14975324273109436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3.2626423835754395</v>
      </c>
      <c r="AX151">
        <v>14.811381340026855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R151">
        <v>8.0436490476131439E-2</v>
      </c>
      <c r="BS151">
        <v>8.0436490476131439E-2</v>
      </c>
      <c r="BT151">
        <v>8.0436438322067261E-2</v>
      </c>
      <c r="BU151">
        <v>8.0436490476131439E-2</v>
      </c>
      <c r="BV151">
        <v>8.0436460673809052E-2</v>
      </c>
      <c r="BW151">
        <v>8.0436460673809052E-2</v>
      </c>
      <c r="BX151">
        <v>8.0436460673809052E-2</v>
      </c>
      <c r="BY151">
        <v>8.0436736345291138E-2</v>
      </c>
      <c r="BZ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16.313211441040039</v>
      </c>
      <c r="CN151">
        <v>148.11383056640625</v>
      </c>
      <c r="CS151">
        <v>1</v>
      </c>
      <c r="CT151">
        <v>0</v>
      </c>
      <c r="CU151">
        <v>0</v>
      </c>
      <c r="CV151">
        <v>0</v>
      </c>
      <c r="CW151">
        <v>0</v>
      </c>
      <c r="CX151">
        <v>-8.0436490476131439E-2</v>
      </c>
      <c r="CY151">
        <v>-0.5556643009185791</v>
      </c>
      <c r="CZ151">
        <v>-4.1299543380737305</v>
      </c>
      <c r="DA151">
        <v>-4.210390567779541</v>
      </c>
      <c r="DB151">
        <v>269</v>
      </c>
      <c r="DC151">
        <v>1773.333251953125</v>
      </c>
      <c r="DD151">
        <v>0</v>
      </c>
      <c r="DE151">
        <v>18.074024200439453</v>
      </c>
      <c r="DF151">
        <v>2.2815680503845215</v>
      </c>
      <c r="DG151">
        <v>0</v>
      </c>
      <c r="DH151">
        <v>0.44999998807907104</v>
      </c>
      <c r="DI151">
        <v>0</v>
      </c>
      <c r="DQ151">
        <v>0.95733332633972168</v>
      </c>
      <c r="DR151">
        <v>1</v>
      </c>
      <c r="DS151">
        <v>0.75194120407104492</v>
      </c>
      <c r="DT151">
        <v>9.777987003326416E-2</v>
      </c>
      <c r="DU151">
        <v>0.47524580359458923</v>
      </c>
      <c r="DV151">
        <v>3.6547083854675293</v>
      </c>
      <c r="DW151">
        <v>4.1299543380737305</v>
      </c>
      <c r="DX151">
        <v>3.6547083854675293</v>
      </c>
      <c r="DY151">
        <v>822.24578857421875</v>
      </c>
      <c r="DZ151">
        <v>772.63128662109375</v>
      </c>
      <c r="EA151">
        <v>4.8603644371032715</v>
      </c>
      <c r="EB151">
        <v>7.8666664659976959E-2</v>
      </c>
    </row>
    <row r="152" spans="27:132">
      <c r="AA152">
        <v>270</v>
      </c>
      <c r="AB152">
        <v>0.19300000369548798</v>
      </c>
      <c r="AC152">
        <v>0.19300000369548798</v>
      </c>
      <c r="AD152">
        <v>0.18000000715255737</v>
      </c>
      <c r="AE152">
        <v>0.15899999439716339</v>
      </c>
      <c r="AF152">
        <v>0.15899999439716339</v>
      </c>
      <c r="AG152">
        <v>0.164000004529953</v>
      </c>
      <c r="AH152">
        <v>0.2070000022649765</v>
      </c>
      <c r="AI152">
        <v>0.19330321252346039</v>
      </c>
      <c r="AJ152">
        <v>5.865994468331337E-2</v>
      </c>
      <c r="AK152">
        <v>0.14842212200164795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3.3393564224243164</v>
      </c>
      <c r="AX152">
        <v>15.134004592895508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R152">
        <v>7.6714172959327698E-2</v>
      </c>
      <c r="BS152">
        <v>7.6714172959327698E-2</v>
      </c>
      <c r="BT152">
        <v>7.6714128255844116E-2</v>
      </c>
      <c r="BU152">
        <v>7.6714172959327698E-2</v>
      </c>
      <c r="BV152">
        <v>7.6714150607585907E-2</v>
      </c>
      <c r="BW152">
        <v>7.6714150607585907E-2</v>
      </c>
      <c r="BX152">
        <v>7.6714150607585907E-2</v>
      </c>
      <c r="BY152">
        <v>7.6715238392353058E-2</v>
      </c>
      <c r="BZ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16.696781158447266</v>
      </c>
      <c r="CN152">
        <v>151.34005737304688</v>
      </c>
      <c r="CS152">
        <v>1</v>
      </c>
      <c r="CT152">
        <v>0</v>
      </c>
      <c r="CU152">
        <v>0</v>
      </c>
      <c r="CV152">
        <v>0</v>
      </c>
      <c r="CW152">
        <v>0</v>
      </c>
      <c r="CX152">
        <v>-7.6714172959327698E-2</v>
      </c>
      <c r="CY152">
        <v>-0.39935111999511719</v>
      </c>
      <c r="CZ152">
        <v>-3.517956018447876</v>
      </c>
      <c r="DA152">
        <v>-3.594670295715332</v>
      </c>
      <c r="DB152">
        <v>270</v>
      </c>
      <c r="DC152">
        <v>1771.111083984375</v>
      </c>
      <c r="DD152">
        <v>0</v>
      </c>
      <c r="DE152">
        <v>18.473360061645508</v>
      </c>
      <c r="DF152">
        <v>2.3352134227752686</v>
      </c>
      <c r="DG152">
        <v>0</v>
      </c>
      <c r="DH152">
        <v>0.44999998807907104</v>
      </c>
      <c r="DI152">
        <v>0</v>
      </c>
      <c r="DQ152">
        <v>0.96211111545562744</v>
      </c>
      <c r="DR152">
        <v>1</v>
      </c>
      <c r="DS152">
        <v>0.73202943801879883</v>
      </c>
      <c r="DT152">
        <v>7.3910839855670929E-2</v>
      </c>
      <c r="DU152">
        <v>0.32262325286865234</v>
      </c>
      <c r="DV152">
        <v>3.1953327655792236</v>
      </c>
      <c r="DW152">
        <v>3.517956018447876</v>
      </c>
      <c r="DX152">
        <v>3.1953327655792236</v>
      </c>
      <c r="DY152">
        <v>825.44110107421875</v>
      </c>
      <c r="DZ152">
        <v>775.82659912109375</v>
      </c>
      <c r="EA152">
        <v>4.3650331497192383</v>
      </c>
      <c r="EB152">
        <v>7.6888889074325562E-2</v>
      </c>
    </row>
    <row r="153" spans="27:132">
      <c r="AA153">
        <v>271</v>
      </c>
      <c r="AB153">
        <v>0.19300000369548798</v>
      </c>
      <c r="AC153">
        <v>0.19300000369548798</v>
      </c>
      <c r="AD153">
        <v>0.18000000715255737</v>
      </c>
      <c r="AE153">
        <v>0.15899999439716339</v>
      </c>
      <c r="AF153">
        <v>0.15899999439716339</v>
      </c>
      <c r="AG153">
        <v>0.164000004529953</v>
      </c>
      <c r="AH153">
        <v>0.2070000022649765</v>
      </c>
      <c r="AI153">
        <v>0.19293701648712158</v>
      </c>
      <c r="AJ153">
        <v>5.5181540548801422E-2</v>
      </c>
      <c r="AK153">
        <v>0.14701852202415466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3.4125957489013672</v>
      </c>
      <c r="AX153">
        <v>15.481845855712891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R153">
        <v>7.3239222168922424E-2</v>
      </c>
      <c r="BS153">
        <v>7.3239222168922424E-2</v>
      </c>
      <c r="BT153">
        <v>7.3239177465438843E-2</v>
      </c>
      <c r="BU153">
        <v>7.3239222168922424E-2</v>
      </c>
      <c r="BV153">
        <v>7.3239199817180634E-2</v>
      </c>
      <c r="BW153">
        <v>7.3239199817180634E-2</v>
      </c>
      <c r="BX153">
        <v>7.3239199817180634E-2</v>
      </c>
      <c r="BY153">
        <v>7.3239028453826904E-2</v>
      </c>
      <c r="BZ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17.062978744506836</v>
      </c>
      <c r="CN153">
        <v>154.81846618652344</v>
      </c>
      <c r="CS153">
        <v>1</v>
      </c>
      <c r="CT153">
        <v>0</v>
      </c>
      <c r="CU153">
        <v>0</v>
      </c>
      <c r="CV153">
        <v>0</v>
      </c>
      <c r="CW153">
        <v>0</v>
      </c>
      <c r="CX153">
        <v>-7.3239222168922424E-2</v>
      </c>
      <c r="CY153">
        <v>-0.42104721069335938</v>
      </c>
      <c r="CZ153">
        <v>-4.8028974533081055</v>
      </c>
      <c r="DA153">
        <v>-4.8761367797851563</v>
      </c>
      <c r="DB153">
        <v>271</v>
      </c>
      <c r="DC153">
        <v>1768.888916015625</v>
      </c>
      <c r="DD153">
        <v>0</v>
      </c>
      <c r="DE153">
        <v>18.894441604614258</v>
      </c>
      <c r="DF153">
        <v>2.3864305019378662</v>
      </c>
      <c r="DG153">
        <v>0</v>
      </c>
      <c r="DH153">
        <v>0.44999998807907104</v>
      </c>
      <c r="DI153">
        <v>0</v>
      </c>
      <c r="DQ153">
        <v>0.9668889045715332</v>
      </c>
      <c r="DR153">
        <v>1</v>
      </c>
      <c r="DS153">
        <v>0.71211767196655273</v>
      </c>
      <c r="DT153">
        <v>5.5600456893444061E-2</v>
      </c>
      <c r="DU153">
        <v>0.34784027934074402</v>
      </c>
      <c r="DV153">
        <v>4.4550571441650391</v>
      </c>
      <c r="DW153">
        <v>4.8028974533081055</v>
      </c>
      <c r="DX153">
        <v>4.4550571441650391</v>
      </c>
      <c r="DY153">
        <v>829.89617919921875</v>
      </c>
      <c r="DZ153">
        <v>780.28167724609375</v>
      </c>
      <c r="EA153">
        <v>6.2560687065124512</v>
      </c>
      <c r="EB153">
        <v>7.5111113488674164E-2</v>
      </c>
    </row>
    <row r="154" spans="27:132">
      <c r="AA154">
        <v>272</v>
      </c>
      <c r="AB154">
        <v>0.19300000369548798</v>
      </c>
      <c r="AC154">
        <v>0.19300000369548798</v>
      </c>
      <c r="AD154">
        <v>0.18000000715255737</v>
      </c>
      <c r="AE154">
        <v>0.15899999439716339</v>
      </c>
      <c r="AF154">
        <v>0.15899999439716339</v>
      </c>
      <c r="AG154">
        <v>0.164000004529953</v>
      </c>
      <c r="AH154">
        <v>0.2070000022649765</v>
      </c>
      <c r="AI154">
        <v>0.19258707761764526</v>
      </c>
      <c r="AJ154">
        <v>5.3627930581569672E-2</v>
      </c>
      <c r="AK154">
        <v>0.1462673544883728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3.4825835227966309</v>
      </c>
      <c r="AX154">
        <v>15.637206077575684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R154">
        <v>6.9987796247005463E-2</v>
      </c>
      <c r="BS154">
        <v>6.9987796247005463E-2</v>
      </c>
      <c r="BT154">
        <v>6.9987751543521881E-2</v>
      </c>
      <c r="BU154">
        <v>6.9987796247005463E-2</v>
      </c>
      <c r="BV154">
        <v>6.9987773895263672E-2</v>
      </c>
      <c r="BW154">
        <v>6.9987773895263672E-2</v>
      </c>
      <c r="BX154">
        <v>6.9987773895263672E-2</v>
      </c>
      <c r="BY154">
        <v>6.9987215101718903E-2</v>
      </c>
      <c r="BZ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17.41291618347168</v>
      </c>
      <c r="CN154">
        <v>156.3720703125</v>
      </c>
      <c r="CS154">
        <v>1</v>
      </c>
      <c r="CT154">
        <v>0</v>
      </c>
      <c r="CU154">
        <v>0</v>
      </c>
      <c r="CV154">
        <v>0</v>
      </c>
      <c r="CW154">
        <v>0</v>
      </c>
      <c r="CX154">
        <v>-6.9987796247005463E-2</v>
      </c>
      <c r="CY154">
        <v>-0.22539496421813965</v>
      </c>
      <c r="CZ154">
        <v>-4.1556234359741211</v>
      </c>
      <c r="DA154">
        <v>-4.2256112098693848</v>
      </c>
      <c r="DB154">
        <v>272</v>
      </c>
      <c r="DC154">
        <v>1766.6666259765625</v>
      </c>
      <c r="DD154">
        <v>0</v>
      </c>
      <c r="DE154">
        <v>19.119789123535156</v>
      </c>
      <c r="DF154">
        <v>2.4353728294372559</v>
      </c>
      <c r="DG154">
        <v>0</v>
      </c>
      <c r="DH154">
        <v>0.44999998807907104</v>
      </c>
      <c r="DI154">
        <v>0</v>
      </c>
      <c r="DQ154">
        <v>0.97166663408279419</v>
      </c>
      <c r="DR154">
        <v>1</v>
      </c>
      <c r="DS154">
        <v>0.69220590591430664</v>
      </c>
      <c r="DT154">
        <v>2.6883687824010849E-2</v>
      </c>
      <c r="DU154">
        <v>0.15536099672317505</v>
      </c>
      <c r="DV154">
        <v>4.0002622604370117</v>
      </c>
      <c r="DW154">
        <v>4.1556234359741211</v>
      </c>
      <c r="DX154">
        <v>4.0002622604370117</v>
      </c>
      <c r="DY154">
        <v>833.89642333984375</v>
      </c>
      <c r="DZ154">
        <v>784.28192138671875</v>
      </c>
      <c r="EA154">
        <v>5.7790060043334961</v>
      </c>
      <c r="EB154">
        <v>7.3333337903022766E-2</v>
      </c>
    </row>
    <row r="155" spans="27:132">
      <c r="AA155">
        <v>273</v>
      </c>
      <c r="AB155">
        <v>0.19300000369548798</v>
      </c>
      <c r="AC155">
        <v>0.19300000369548798</v>
      </c>
      <c r="AD155">
        <v>0.18000000715255737</v>
      </c>
      <c r="AE155">
        <v>0.15899999439716339</v>
      </c>
      <c r="AF155">
        <v>0.15899999439716339</v>
      </c>
      <c r="AG155">
        <v>0.164000004529953</v>
      </c>
      <c r="AH155">
        <v>0.2070000022649765</v>
      </c>
      <c r="AI155">
        <v>0.19225236773490906</v>
      </c>
      <c r="AJ155">
        <v>5.2993975579738617E-2</v>
      </c>
      <c r="AK155">
        <v>0.14583291113376617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3.5495254993438721</v>
      </c>
      <c r="AX155">
        <v>15.700602531433105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R155">
        <v>6.6941991448402405E-2</v>
      </c>
      <c r="BS155">
        <v>6.6941991448402405E-2</v>
      </c>
      <c r="BT155">
        <v>6.694195419549942E-2</v>
      </c>
      <c r="BU155">
        <v>6.6941991448402405E-2</v>
      </c>
      <c r="BV155">
        <v>6.6941976547241211E-2</v>
      </c>
      <c r="BW155">
        <v>6.6941976547241211E-2</v>
      </c>
      <c r="BX155">
        <v>6.6941976547241211E-2</v>
      </c>
      <c r="BY155">
        <v>6.6941268742084503E-2</v>
      </c>
      <c r="BZ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17.747627258300781</v>
      </c>
      <c r="CN155">
        <v>157.00602722167969</v>
      </c>
      <c r="CS155">
        <v>1</v>
      </c>
      <c r="CT155">
        <v>0</v>
      </c>
      <c r="CU155">
        <v>0</v>
      </c>
      <c r="CV155">
        <v>0</v>
      </c>
      <c r="CW155">
        <v>0</v>
      </c>
      <c r="CX155">
        <v>-6.6941991448402405E-2</v>
      </c>
      <c r="CY155">
        <v>-0.1303255558013916</v>
      </c>
      <c r="CZ155">
        <v>-3.1766183376312256</v>
      </c>
      <c r="DA155">
        <v>-3.2435603141784668</v>
      </c>
      <c r="DB155">
        <v>273</v>
      </c>
      <c r="DC155">
        <v>1764.4444580078125</v>
      </c>
      <c r="DD155">
        <v>0</v>
      </c>
      <c r="DE155">
        <v>19.250127792358398</v>
      </c>
      <c r="DF155">
        <v>2.4821860790252686</v>
      </c>
      <c r="DG155">
        <v>0</v>
      </c>
      <c r="DH155">
        <v>0.44999998807907104</v>
      </c>
      <c r="DI155">
        <v>0</v>
      </c>
      <c r="DQ155">
        <v>0.97644442319869995</v>
      </c>
      <c r="DR155">
        <v>1</v>
      </c>
      <c r="DS155">
        <v>0.67229413986206055</v>
      </c>
      <c r="DT155">
        <v>1.3690093532204628E-2</v>
      </c>
      <c r="DU155">
        <v>6.3395336270332336E-2</v>
      </c>
      <c r="DV155">
        <v>3.1132230758666992</v>
      </c>
      <c r="DW155">
        <v>3.1766183376312256</v>
      </c>
      <c r="DX155">
        <v>3.1132230758666992</v>
      </c>
      <c r="DY155">
        <v>837.0096435546875</v>
      </c>
      <c r="DZ155">
        <v>787.3951416015625</v>
      </c>
      <c r="EA155">
        <v>4.6307454109191895</v>
      </c>
      <c r="EB155">
        <v>7.1555554866790771E-2</v>
      </c>
    </row>
    <row r="156" spans="27:132">
      <c r="AA156">
        <v>274</v>
      </c>
      <c r="AB156">
        <v>0.19300000369548798</v>
      </c>
      <c r="AC156">
        <v>0.19300000369548798</v>
      </c>
      <c r="AD156">
        <v>0.18000000715255737</v>
      </c>
      <c r="AE156">
        <v>0.15899999439716339</v>
      </c>
      <c r="AF156">
        <v>0.15899999439716339</v>
      </c>
      <c r="AG156">
        <v>0.164000004529953</v>
      </c>
      <c r="AH156">
        <v>0.2070000022649765</v>
      </c>
      <c r="AI156">
        <v>0.19193194806575775</v>
      </c>
      <c r="AJ156">
        <v>5.2653282880783081E-2</v>
      </c>
      <c r="AK156">
        <v>0.14550572633743286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3.6136093139648438</v>
      </c>
      <c r="AX156">
        <v>15.734670639038086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R156">
        <v>6.4083948731422424E-2</v>
      </c>
      <c r="BS156">
        <v>6.4083948731422424E-2</v>
      </c>
      <c r="BT156">
        <v>6.408391147851944E-2</v>
      </c>
      <c r="BU156">
        <v>6.4083948731422424E-2</v>
      </c>
      <c r="BV156">
        <v>6.4083926379680634E-2</v>
      </c>
      <c r="BW156">
        <v>6.4083926379680634E-2</v>
      </c>
      <c r="BX156">
        <v>6.4083926379680634E-2</v>
      </c>
      <c r="BY156">
        <v>6.4084313809871674E-2</v>
      </c>
      <c r="BZ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18.068046569824219</v>
      </c>
      <c r="CN156">
        <v>157.34672546386719</v>
      </c>
      <c r="CS156">
        <v>1</v>
      </c>
      <c r="CT156">
        <v>0</v>
      </c>
      <c r="CU156">
        <v>0</v>
      </c>
      <c r="CV156">
        <v>0</v>
      </c>
      <c r="CW156">
        <v>0</v>
      </c>
      <c r="CX156">
        <v>-6.4083948731422424E-2</v>
      </c>
      <c r="CY156">
        <v>-9.8139047622680664E-2</v>
      </c>
      <c r="CZ156">
        <v>-2.6301159858703613</v>
      </c>
      <c r="DA156">
        <v>-2.6942000389099121</v>
      </c>
      <c r="DB156">
        <v>274</v>
      </c>
      <c r="DC156">
        <v>1762.22216796875</v>
      </c>
      <c r="DD156">
        <v>0</v>
      </c>
      <c r="DE156">
        <v>19.34827995300293</v>
      </c>
      <c r="DF156">
        <v>2.5269992351531982</v>
      </c>
      <c r="DG156">
        <v>0</v>
      </c>
      <c r="DH156">
        <v>0.44999998807907104</v>
      </c>
      <c r="DI156">
        <v>0</v>
      </c>
      <c r="DQ156">
        <v>0.98122221231460571</v>
      </c>
      <c r="DR156">
        <v>1</v>
      </c>
      <c r="DS156">
        <v>0.65238237380981445</v>
      </c>
      <c r="DT156">
        <v>8.561527356505394E-3</v>
      </c>
      <c r="DU156">
        <v>3.406916931271553E-2</v>
      </c>
      <c r="DV156">
        <v>2.5960469245910645</v>
      </c>
      <c r="DW156">
        <v>2.6301159858703613</v>
      </c>
      <c r="DX156">
        <v>2.5960469245910645</v>
      </c>
      <c r="DY156">
        <v>839.605712890625</v>
      </c>
      <c r="DZ156">
        <v>789.9912109375</v>
      </c>
      <c r="EA156">
        <v>3.9793331623077393</v>
      </c>
      <c r="EB156">
        <v>6.9777779281139374E-2</v>
      </c>
    </row>
    <row r="157" spans="27:132">
      <c r="AA157">
        <v>275</v>
      </c>
      <c r="AB157">
        <v>0.19300000369548798</v>
      </c>
      <c r="AC157">
        <v>0.19300000369548798</v>
      </c>
      <c r="AD157">
        <v>0.18000000715255737</v>
      </c>
      <c r="AE157">
        <v>0.15899999439716339</v>
      </c>
      <c r="AF157">
        <v>0.15899999439716339</v>
      </c>
      <c r="AG157">
        <v>0.164000004529953</v>
      </c>
      <c r="AH157">
        <v>0.2070000022649765</v>
      </c>
      <c r="AI157">
        <v>0.19162493944168091</v>
      </c>
      <c r="AJ157">
        <v>5.2455272525548935E-2</v>
      </c>
      <c r="AK157">
        <v>0.14523504674434662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3.675011157989502</v>
      </c>
      <c r="AX157">
        <v>15.754472732543945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R157">
        <v>6.1401739716529846E-2</v>
      </c>
      <c r="BS157">
        <v>6.1401739716529846E-2</v>
      </c>
      <c r="BT157">
        <v>6.140170618891716E-2</v>
      </c>
      <c r="BU157">
        <v>6.1401739716529846E-2</v>
      </c>
      <c r="BV157">
        <v>6.1401717364788055E-2</v>
      </c>
      <c r="BW157">
        <v>6.1401717364788055E-2</v>
      </c>
      <c r="BX157">
        <v>6.1401717364788055E-2</v>
      </c>
      <c r="BY157">
        <v>6.1401233077049255E-2</v>
      </c>
      <c r="BZ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18.375055313110352</v>
      </c>
      <c r="CN157">
        <v>157.54472351074219</v>
      </c>
      <c r="CS157">
        <v>1</v>
      </c>
      <c r="CT157">
        <v>0</v>
      </c>
      <c r="CU157">
        <v>0</v>
      </c>
      <c r="CV157">
        <v>0</v>
      </c>
      <c r="CW157">
        <v>0</v>
      </c>
      <c r="CX157">
        <v>-6.1401739716529846E-2</v>
      </c>
      <c r="CY157">
        <v>-8.1211328506469727E-2</v>
      </c>
      <c r="CZ157">
        <v>-2.2740159034729004</v>
      </c>
      <c r="DA157">
        <v>-2.3354177474975586</v>
      </c>
      <c r="DB157">
        <v>275</v>
      </c>
      <c r="DC157">
        <v>1760</v>
      </c>
      <c r="DD157">
        <v>0</v>
      </c>
      <c r="DE157">
        <v>19.429485321044922</v>
      </c>
      <c r="DF157">
        <v>2.5699381828308105</v>
      </c>
      <c r="DG157">
        <v>0</v>
      </c>
      <c r="DH157">
        <v>0.44999998807907104</v>
      </c>
      <c r="DI157">
        <v>0</v>
      </c>
      <c r="DQ157">
        <v>0.98600000143051147</v>
      </c>
      <c r="DR157">
        <v>1</v>
      </c>
      <c r="DS157">
        <v>0.63247060775756836</v>
      </c>
      <c r="DT157">
        <v>5.5556008592247963E-3</v>
      </c>
      <c r="DU157">
        <v>1.9800949841737747E-2</v>
      </c>
      <c r="DV157">
        <v>2.2542150020599365</v>
      </c>
      <c r="DW157">
        <v>2.2740159034729004</v>
      </c>
      <c r="DX157">
        <v>2.2542150020599365</v>
      </c>
      <c r="DY157">
        <v>841.85992431640625</v>
      </c>
      <c r="DZ157">
        <v>792.24542236328125</v>
      </c>
      <c r="EA157">
        <v>3.5641417503356934</v>
      </c>
      <c r="EB157">
        <v>6.8000003695487976E-2</v>
      </c>
    </row>
    <row r="158" spans="27:132">
      <c r="AA158">
        <v>276</v>
      </c>
      <c r="AB158">
        <v>0.19300000369548798</v>
      </c>
      <c r="AC158">
        <v>0.19300000369548798</v>
      </c>
      <c r="AD158">
        <v>0.18000000715255737</v>
      </c>
      <c r="AE158">
        <v>0.15899999439716339</v>
      </c>
      <c r="AF158">
        <v>0.15899999439716339</v>
      </c>
      <c r="AG158">
        <v>0.164000004529953</v>
      </c>
      <c r="AH158">
        <v>0.2070000022649765</v>
      </c>
      <c r="AI158">
        <v>0.19133055210113525</v>
      </c>
      <c r="AJ158">
        <v>5.2278988063335419E-2</v>
      </c>
      <c r="AK158">
        <v>0.14498002827167511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3.7338883876800537</v>
      </c>
      <c r="AX158">
        <v>15.772100448608398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R158">
        <v>5.8877483010292053E-2</v>
      </c>
      <c r="BS158">
        <v>5.8877483010292053E-2</v>
      </c>
      <c r="BT158">
        <v>5.8877445757389069E-2</v>
      </c>
      <c r="BU158">
        <v>5.8877483010292053E-2</v>
      </c>
      <c r="BV158">
        <v>5.8877464383840561E-2</v>
      </c>
      <c r="BW158">
        <v>5.8877464383840561E-2</v>
      </c>
      <c r="BX158">
        <v>5.8877464383840561E-2</v>
      </c>
      <c r="BY158">
        <v>5.887816846370697E-2</v>
      </c>
      <c r="BZ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18.669443130493164</v>
      </c>
      <c r="CN158">
        <v>157.72100830078125</v>
      </c>
      <c r="CS158">
        <v>1</v>
      </c>
      <c r="CT158">
        <v>0</v>
      </c>
      <c r="CU158">
        <v>0</v>
      </c>
      <c r="CV158">
        <v>0</v>
      </c>
      <c r="CW158">
        <v>0</v>
      </c>
      <c r="CX158">
        <v>-5.8877483010292053E-2</v>
      </c>
      <c r="CY158">
        <v>-7.6502561569213867E-2</v>
      </c>
      <c r="CZ158">
        <v>-2.6533870697021484</v>
      </c>
      <c r="DA158">
        <v>-2.7122645378112793</v>
      </c>
      <c r="DB158">
        <v>276</v>
      </c>
      <c r="DC158">
        <v>1757.7777099609375</v>
      </c>
      <c r="DD158">
        <v>0</v>
      </c>
      <c r="DE158">
        <v>19.505989074707031</v>
      </c>
      <c r="DF158">
        <v>2.6111104488372803</v>
      </c>
      <c r="DG158">
        <v>0</v>
      </c>
      <c r="DH158">
        <v>0.44999998807907104</v>
      </c>
      <c r="DI158">
        <v>0</v>
      </c>
      <c r="DQ158">
        <v>0.99077779054641724</v>
      </c>
      <c r="DR158">
        <v>1</v>
      </c>
      <c r="DS158">
        <v>0.61255884170532227</v>
      </c>
      <c r="DT158">
        <v>4.0969075635075569E-3</v>
      </c>
      <c r="DU158">
        <v>1.7628444358706474E-2</v>
      </c>
      <c r="DV158">
        <v>2.635758638381958</v>
      </c>
      <c r="DW158">
        <v>2.6533870697021484</v>
      </c>
      <c r="DX158">
        <v>2.635758638381958</v>
      </c>
      <c r="DY158">
        <v>844.49566650390625</v>
      </c>
      <c r="DZ158">
        <v>794.88116455078125</v>
      </c>
      <c r="EA158">
        <v>4.3028659820556641</v>
      </c>
      <c r="EB158">
        <v>6.6222220659255981E-2</v>
      </c>
    </row>
    <row r="159" spans="27:132">
      <c r="AA159">
        <v>277</v>
      </c>
      <c r="AB159">
        <v>0.19300000369548798</v>
      </c>
      <c r="AC159">
        <v>0.19300000369548798</v>
      </c>
      <c r="AD159">
        <v>0.18000000715255737</v>
      </c>
      <c r="AE159">
        <v>0.15899999439716339</v>
      </c>
      <c r="AF159">
        <v>0.15899999439716339</v>
      </c>
      <c r="AG159">
        <v>0.164000004529953</v>
      </c>
      <c r="AH159">
        <v>0.2070000022649765</v>
      </c>
      <c r="AI159">
        <v>0.1910480409860611</v>
      </c>
      <c r="AJ159">
        <v>5.209452286362648E-2</v>
      </c>
      <c r="AK159">
        <v>0.14473019540309906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3.7903909683227539</v>
      </c>
      <c r="AX159">
        <v>15.790548324584961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R159">
        <v>5.6502237915992737E-2</v>
      </c>
      <c r="BS159">
        <v>5.6502237915992737E-2</v>
      </c>
      <c r="BT159">
        <v>5.6502200663089752E-2</v>
      </c>
      <c r="BU159">
        <v>5.6502237915992737E-2</v>
      </c>
      <c r="BV159">
        <v>5.6502219289541245E-2</v>
      </c>
      <c r="BW159">
        <v>5.6502219289541245E-2</v>
      </c>
      <c r="BX159">
        <v>5.6502219289541245E-2</v>
      </c>
      <c r="BY159">
        <v>5.6502718478441238E-2</v>
      </c>
      <c r="BZ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18.951953887939453</v>
      </c>
      <c r="CN159">
        <v>157.90548706054688</v>
      </c>
      <c r="CS159">
        <v>1</v>
      </c>
      <c r="CT159">
        <v>0</v>
      </c>
      <c r="CU159">
        <v>0</v>
      </c>
      <c r="CV159">
        <v>0</v>
      </c>
      <c r="CW159">
        <v>0</v>
      </c>
      <c r="CX159">
        <v>-5.6502237915992737E-2</v>
      </c>
      <c r="CY159">
        <v>-7.4952840805053711E-2</v>
      </c>
      <c r="CZ159">
        <v>-3.8544089794158936</v>
      </c>
      <c r="DA159">
        <v>-3.9109113216400146</v>
      </c>
      <c r="DB159">
        <v>277</v>
      </c>
      <c r="DC159">
        <v>1755.5555419921875</v>
      </c>
      <c r="DD159">
        <v>0</v>
      </c>
      <c r="DE159">
        <v>19.580940246582031</v>
      </c>
      <c r="DF159">
        <v>2.6506240367889404</v>
      </c>
      <c r="DG159">
        <v>0</v>
      </c>
      <c r="DH159">
        <v>0.44999998807907104</v>
      </c>
      <c r="DI159">
        <v>0</v>
      </c>
      <c r="DQ159">
        <v>0.99555552005767822</v>
      </c>
      <c r="DR159">
        <v>1</v>
      </c>
      <c r="DS159">
        <v>0.59264707565307617</v>
      </c>
      <c r="DT159">
        <v>2.849930664524436E-3</v>
      </c>
      <c r="DU159">
        <v>1.8446438014507294E-2</v>
      </c>
      <c r="DV159">
        <v>3.8359625339508057</v>
      </c>
      <c r="DW159">
        <v>3.8544089794158936</v>
      </c>
      <c r="DX159">
        <v>3.8359625339508057</v>
      </c>
      <c r="DY159">
        <v>848.33160400390625</v>
      </c>
      <c r="DZ159">
        <v>798.71710205078125</v>
      </c>
      <c r="EA159">
        <v>6.4725918769836426</v>
      </c>
      <c r="EB159">
        <v>6.4444445073604584E-2</v>
      </c>
    </row>
    <row r="160" spans="27:132">
      <c r="AA160">
        <v>278</v>
      </c>
      <c r="AB160">
        <v>0.19300000369548798</v>
      </c>
      <c r="AC160">
        <v>0.19300000369548798</v>
      </c>
      <c r="AD160">
        <v>0.18000000715255737</v>
      </c>
      <c r="AE160">
        <v>0.15899999439716339</v>
      </c>
      <c r="AF160">
        <v>0.15899999439716339</v>
      </c>
      <c r="AG160">
        <v>0.164000004529953</v>
      </c>
      <c r="AH160">
        <v>0.2070000022649765</v>
      </c>
      <c r="AI160">
        <v>0.19077672064304352</v>
      </c>
      <c r="AJ160">
        <v>5.2010428160429001E-2</v>
      </c>
      <c r="AK160">
        <v>0.14452129602432251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3.8446547985076904</v>
      </c>
      <c r="AX160">
        <v>15.798955917358398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R160">
        <v>5.426407977938652E-2</v>
      </c>
      <c r="BS160">
        <v>5.426407977938652E-2</v>
      </c>
      <c r="BT160">
        <v>5.4264049977064133E-2</v>
      </c>
      <c r="BU160">
        <v>5.426407977938652E-2</v>
      </c>
      <c r="BV160">
        <v>5.4264064878225327E-2</v>
      </c>
      <c r="BW160">
        <v>5.4264064878225327E-2</v>
      </c>
      <c r="BX160">
        <v>5.4264064878225327E-2</v>
      </c>
      <c r="BY160">
        <v>5.4263629019260406E-2</v>
      </c>
      <c r="BZ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19.223274230957031</v>
      </c>
      <c r="CN160">
        <v>157.98957824707031</v>
      </c>
      <c r="CS160">
        <v>1</v>
      </c>
      <c r="CT160">
        <v>0</v>
      </c>
      <c r="CU160">
        <v>0</v>
      </c>
      <c r="CV160">
        <v>0</v>
      </c>
      <c r="CW160">
        <v>0</v>
      </c>
      <c r="CX160">
        <v>-5.426407977938652E-2</v>
      </c>
      <c r="CY160">
        <v>-6.2674283981323242E-2</v>
      </c>
      <c r="CZ160">
        <v>-4.577763557434082</v>
      </c>
      <c r="DA160">
        <v>-4.6320276260375977</v>
      </c>
      <c r="DB160">
        <v>278</v>
      </c>
      <c r="DC160">
        <v>1753.3333740234375</v>
      </c>
      <c r="DD160">
        <v>0</v>
      </c>
      <c r="DE160">
        <v>19.643610000610352</v>
      </c>
      <c r="DF160">
        <v>2.6885685920715332</v>
      </c>
      <c r="DG160">
        <v>0</v>
      </c>
      <c r="DH160">
        <v>0.44999998807907104</v>
      </c>
      <c r="DI160">
        <v>0</v>
      </c>
      <c r="DQ160">
        <v>1.000333309173584</v>
      </c>
      <c r="DR160">
        <v>1</v>
      </c>
      <c r="DS160">
        <v>0.57273530960083008</v>
      </c>
      <c r="DT160">
        <v>1.0540524963289499E-3</v>
      </c>
      <c r="DU160">
        <v>8.409363217651844E-3</v>
      </c>
      <c r="DV160">
        <v>4.5693540573120117</v>
      </c>
      <c r="DW160">
        <v>4.577763557434082</v>
      </c>
      <c r="DX160">
        <v>4.5693540573120117</v>
      </c>
      <c r="DY160">
        <v>852.90093994140625</v>
      </c>
      <c r="DZ160">
        <v>803.28643798828125</v>
      </c>
      <c r="EA160">
        <v>7.9781255722045898</v>
      </c>
      <c r="EB160">
        <v>6.2666669487953186E-2</v>
      </c>
    </row>
    <row r="161" spans="27:132">
      <c r="AA161">
        <v>279</v>
      </c>
      <c r="AB161">
        <v>0.19300000369548798</v>
      </c>
      <c r="AC161">
        <v>0.19300000369548798</v>
      </c>
      <c r="AD161">
        <v>0.18000000715255737</v>
      </c>
      <c r="AE161">
        <v>0.15899999439716339</v>
      </c>
      <c r="AF161">
        <v>0.15899999439716339</v>
      </c>
      <c r="AG161">
        <v>0.164000004529953</v>
      </c>
      <c r="AH161">
        <v>0.2070000022649765</v>
      </c>
      <c r="AI161">
        <v>0.19051596522331238</v>
      </c>
      <c r="AJ161">
        <v>5.2004352211952209E-2</v>
      </c>
      <c r="AK161">
        <v>0.14434543251991272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3.896806001663208</v>
      </c>
      <c r="AX161">
        <v>15.799565315246582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R161">
        <v>5.2151095122098923E-2</v>
      </c>
      <c r="BS161">
        <v>5.2151095122098923E-2</v>
      </c>
      <c r="BT161">
        <v>5.2151065319776535E-2</v>
      </c>
      <c r="BU161">
        <v>5.2151095122098923E-2</v>
      </c>
      <c r="BV161">
        <v>5.2151080220937729E-2</v>
      </c>
      <c r="BW161">
        <v>5.2151080220937729E-2</v>
      </c>
      <c r="BX161">
        <v>5.2151080220937729E-2</v>
      </c>
      <c r="BY161">
        <v>5.2150625735521317E-2</v>
      </c>
      <c r="BZ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19.484029769897461</v>
      </c>
      <c r="CN161">
        <v>157.99565124511719</v>
      </c>
      <c r="CS161">
        <v>1</v>
      </c>
      <c r="CT161">
        <v>0</v>
      </c>
      <c r="CU161">
        <v>0</v>
      </c>
      <c r="CV161">
        <v>0</v>
      </c>
      <c r="CW161">
        <v>0</v>
      </c>
      <c r="CX161">
        <v>-5.2151095122098923E-2</v>
      </c>
      <c r="CY161">
        <v>-5.2750110626220703E-2</v>
      </c>
      <c r="CZ161">
        <v>-3.0074276924133301</v>
      </c>
      <c r="DA161">
        <v>-3.0595786571502686</v>
      </c>
      <c r="DB161">
        <v>279</v>
      </c>
      <c r="DC161">
        <v>1751.111083984375</v>
      </c>
      <c r="DD161">
        <v>0</v>
      </c>
      <c r="DE161">
        <v>19.696371078491211</v>
      </c>
      <c r="DF161">
        <v>2.7250397205352783</v>
      </c>
      <c r="DG161">
        <v>0</v>
      </c>
      <c r="DH161">
        <v>0.44999998807907104</v>
      </c>
      <c r="DI161">
        <v>0</v>
      </c>
      <c r="DQ161">
        <v>1.0051110982894897</v>
      </c>
      <c r="DR161">
        <v>1</v>
      </c>
      <c r="DS161">
        <v>0.55282354354858398</v>
      </c>
      <c r="DT161">
        <v>1.1168504715897143E-4</v>
      </c>
      <c r="DU161">
        <v>6.0745759401470423E-4</v>
      </c>
      <c r="DV161">
        <v>3.0068202018737793</v>
      </c>
      <c r="DW161">
        <v>3.0074276924133301</v>
      </c>
      <c r="DX161">
        <v>3.0068202018737793</v>
      </c>
      <c r="DY161">
        <v>855.90777587890625</v>
      </c>
      <c r="DZ161">
        <v>806.29327392578125</v>
      </c>
      <c r="EA161">
        <v>5.439023494720459</v>
      </c>
      <c r="EB161">
        <v>6.088889017701149E-2</v>
      </c>
    </row>
    <row r="162" spans="27:132">
      <c r="AA162">
        <v>280</v>
      </c>
      <c r="AB162">
        <v>0.19300000369548798</v>
      </c>
      <c r="AC162">
        <v>0.19300000369548798</v>
      </c>
      <c r="AD162">
        <v>0.18000000715255737</v>
      </c>
      <c r="AE162">
        <v>0.15899999439716339</v>
      </c>
      <c r="AF162">
        <v>0.15899999439716339</v>
      </c>
      <c r="AG162">
        <v>0.164000004529953</v>
      </c>
      <c r="AH162">
        <v>0.2070000022649765</v>
      </c>
      <c r="AI162">
        <v>0.19026519358158112</v>
      </c>
      <c r="AJ162">
        <v>5.2002232521772385E-2</v>
      </c>
      <c r="AK162">
        <v>0.14417754113674164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3.94696044921875</v>
      </c>
      <c r="AX162">
        <v>15.799776077270508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R162">
        <v>5.0154339522123337E-2</v>
      </c>
      <c r="BS162">
        <v>5.0154339522123337E-2</v>
      </c>
      <c r="BT162">
        <v>5.0154309719800949E-2</v>
      </c>
      <c r="BU162">
        <v>5.0154339522123337E-2</v>
      </c>
      <c r="BV162">
        <v>5.0154324620962143E-2</v>
      </c>
      <c r="BW162">
        <v>5.0154324620962143E-2</v>
      </c>
      <c r="BX162">
        <v>5.0154324620962143E-2</v>
      </c>
      <c r="BY162">
        <v>5.0154328346252441E-2</v>
      </c>
      <c r="BZ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19.734800338745117</v>
      </c>
      <c r="CN162">
        <v>157.99777221679688</v>
      </c>
      <c r="CS162">
        <v>1</v>
      </c>
      <c r="CT162">
        <v>0</v>
      </c>
      <c r="CU162">
        <v>0</v>
      </c>
      <c r="CV162">
        <v>0</v>
      </c>
      <c r="CW162">
        <v>0</v>
      </c>
      <c r="CX162">
        <v>-5.0154339522123337E-2</v>
      </c>
      <c r="CY162">
        <v>-5.0365924835205078E-2</v>
      </c>
      <c r="CZ162">
        <v>-2.4431352615356445</v>
      </c>
      <c r="DA162">
        <v>-2.4932897090911865</v>
      </c>
      <c r="DB162">
        <v>280</v>
      </c>
      <c r="DC162">
        <v>1748.888916015625</v>
      </c>
      <c r="DD162">
        <v>0</v>
      </c>
      <c r="DE162">
        <v>22.139507293701172</v>
      </c>
      <c r="DF162">
        <v>4.4333772659301758</v>
      </c>
      <c r="DG162">
        <v>0</v>
      </c>
      <c r="DH162">
        <v>0.44999998807907104</v>
      </c>
      <c r="DI162">
        <v>0</v>
      </c>
      <c r="DQ162">
        <v>1.0098888874053955</v>
      </c>
      <c r="DR162">
        <v>1</v>
      </c>
      <c r="DS162">
        <v>0.53291177749633789</v>
      </c>
      <c r="DT162">
        <v>4.623487257049419E-5</v>
      </c>
      <c r="DU162">
        <v>2.1194548753555864E-4</v>
      </c>
      <c r="DV162">
        <v>2.4429233074188232</v>
      </c>
      <c r="DW162">
        <v>2.4431352615356445</v>
      </c>
      <c r="DX162">
        <v>2.4429233074188232</v>
      </c>
      <c r="DY162">
        <v>858.3507080078125</v>
      </c>
      <c r="DZ162">
        <v>808.7362060546875</v>
      </c>
      <c r="EA162">
        <v>4.5841045379638672</v>
      </c>
      <c r="EB162">
        <v>5.9111110866069794E-2</v>
      </c>
    </row>
    <row r="163" spans="27:132">
      <c r="DI163">
        <v>0</v>
      </c>
    </row>
    <row r="164" spans="27:132">
      <c r="DI164">
        <v>0</v>
      </c>
    </row>
    <row r="165" spans="27:132">
      <c r="DI165">
        <v>0</v>
      </c>
    </row>
    <row r="166" spans="27:132">
      <c r="DI166">
        <v>0</v>
      </c>
    </row>
    <row r="167" spans="27:132">
      <c r="DI167">
        <v>0</v>
      </c>
    </row>
    <row r="168" spans="27:132">
      <c r="DI168">
        <v>0</v>
      </c>
    </row>
    <row r="169" spans="27:132">
      <c r="DI169">
        <v>0</v>
      </c>
    </row>
    <row r="170" spans="27:132">
      <c r="DI170">
        <v>0</v>
      </c>
    </row>
    <row r="171" spans="27:132">
      <c r="DI171">
        <v>0</v>
      </c>
    </row>
    <row r="172" spans="27:132">
      <c r="DI172">
        <v>11.430000305175781</v>
      </c>
    </row>
    <row r="173" spans="27:132">
      <c r="DI173">
        <v>1.2699999809265137</v>
      </c>
    </row>
    <row r="174" spans="27:132">
      <c r="DI174">
        <v>0</v>
      </c>
    </row>
    <row r="175" spans="27:132">
      <c r="DI175">
        <v>0</v>
      </c>
    </row>
    <row r="176" spans="27:132">
      <c r="DI176">
        <v>0</v>
      </c>
    </row>
    <row r="177" spans="113:113">
      <c r="DI177">
        <v>0</v>
      </c>
    </row>
    <row r="178" spans="113:113">
      <c r="DI178">
        <v>0</v>
      </c>
    </row>
    <row r="179" spans="113:113">
      <c r="DI179">
        <v>0</v>
      </c>
    </row>
    <row r="180" spans="113:113">
      <c r="DI180">
        <v>0</v>
      </c>
    </row>
    <row r="181" spans="113:113">
      <c r="DI181">
        <v>0</v>
      </c>
    </row>
    <row r="182" spans="113:113">
      <c r="DI182">
        <v>0</v>
      </c>
    </row>
    <row r="183" spans="113:113">
      <c r="DI183">
        <v>0</v>
      </c>
    </row>
    <row r="184" spans="113:113">
      <c r="DI184">
        <v>0</v>
      </c>
    </row>
    <row r="185" spans="113:113">
      <c r="DI185">
        <v>0</v>
      </c>
    </row>
    <row r="186" spans="113:113">
      <c r="DI186">
        <v>0</v>
      </c>
    </row>
    <row r="187" spans="113:113">
      <c r="DI187">
        <v>0</v>
      </c>
    </row>
    <row r="188" spans="113:113">
      <c r="DI188">
        <v>0</v>
      </c>
    </row>
    <row r="189" spans="113:113">
      <c r="DI189">
        <v>0</v>
      </c>
    </row>
    <row r="190" spans="113:113">
      <c r="DI190">
        <v>0</v>
      </c>
    </row>
  </sheetData>
  <phoneticPr fontId="4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480060</xdr:colOff>
                    <xdr:row>1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60960</xdr:colOff>
                    <xdr:row>0</xdr:row>
                    <xdr:rowOff>60960</xdr:rowOff>
                  </from>
                  <to>
                    <xdr:col>4</xdr:col>
                    <xdr:colOff>480060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594360</xdr:colOff>
                    <xdr:row>0</xdr:row>
                    <xdr:rowOff>60960</xdr:rowOff>
                  </from>
                  <to>
                    <xdr:col>6</xdr:col>
                    <xdr:colOff>403860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Y66"/>
  <sheetViews>
    <sheetView topLeftCell="A10" zoomScaleNormal="100" workbookViewId="0">
      <selection activeCell="C32" sqref="C32"/>
    </sheetView>
  </sheetViews>
  <sheetFormatPr defaultColWidth="8.6640625" defaultRowHeight="13.2"/>
  <cols>
    <col min="57" max="57" width="9.6640625" customWidth="1"/>
    <col min="71" max="71" width="9.6640625" customWidth="1"/>
    <col min="74" max="74" width="11.6640625" customWidth="1"/>
    <col min="75" max="75" width="11.44140625" customWidth="1"/>
    <col min="76" max="76" width="13.44140625" customWidth="1"/>
  </cols>
  <sheetData>
    <row r="1" spans="1: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</row>
    <row r="2" spans="1: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</row>
    <row r="3" spans="1: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667</v>
      </c>
      <c r="J43" s="41" t="s">
        <v>693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669</v>
      </c>
      <c r="K44" s="1" t="b">
        <v>0</v>
      </c>
      <c r="L44" s="39" t="s">
        <v>694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671</v>
      </c>
      <c r="K45" s="1" t="b">
        <v>0</v>
      </c>
      <c r="L45" s="39" t="s">
        <v>695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673</v>
      </c>
      <c r="K46" s="1" t="b">
        <v>0</v>
      </c>
      <c r="L46" s="39" t="s">
        <v>696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675</v>
      </c>
      <c r="K47" s="1" t="b">
        <v>1</v>
      </c>
      <c r="L47" s="39" t="s">
        <v>697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677</v>
      </c>
      <c r="K48" s="1" t="b">
        <v>1</v>
      </c>
      <c r="L48" s="39" t="s">
        <v>698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679</v>
      </c>
      <c r="K49" s="1" t="b">
        <v>1</v>
      </c>
      <c r="L49" s="39" t="s">
        <v>699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700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701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403860</xdr:colOff>
                    <xdr:row>0</xdr:row>
                    <xdr:rowOff>60960</xdr:rowOff>
                  </from>
                  <to>
                    <xdr:col>2</xdr:col>
                    <xdr:colOff>441960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289560</xdr:colOff>
                    <xdr:row>0</xdr:row>
                    <xdr:rowOff>60960</xdr:rowOff>
                  </from>
                  <to>
                    <xdr:col>5</xdr:col>
                    <xdr:colOff>99060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213360</xdr:colOff>
                    <xdr:row>0</xdr:row>
                    <xdr:rowOff>60960</xdr:rowOff>
                  </from>
                  <to>
                    <xdr:col>7</xdr:col>
                    <xdr:colOff>22860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Z147"/>
  <sheetViews>
    <sheetView zoomScaleNormal="100" workbookViewId="0">
      <selection activeCell="C4" sqref="C4"/>
    </sheetView>
  </sheetViews>
  <sheetFormatPr defaultColWidth="8.6640625" defaultRowHeight="13.2"/>
  <cols>
    <col min="97" max="97" width="13.44140625" customWidth="1"/>
    <col min="99" max="99" width="19.109375" customWidth="1"/>
    <col min="100" max="100" width="18.6640625" customWidth="1"/>
    <col min="101" max="101" width="14" customWidth="1"/>
    <col min="102" max="102" width="9.44140625" customWidth="1"/>
    <col min="103" max="103" width="12.44140625" customWidth="1"/>
    <col min="104" max="104" width="10.33203125" customWidth="1"/>
    <col min="106" max="106" width="10" customWidth="1"/>
    <col min="107" max="107" width="15.44140625" customWidth="1"/>
    <col min="108" max="108" width="9.6640625" customWidth="1"/>
    <col min="109" max="109" width="11.109375" customWidth="1"/>
    <col min="112" max="112" width="10.44140625" customWidth="1"/>
  </cols>
  <sheetData>
    <row r="1" spans="1:26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702</v>
      </c>
      <c r="C43" s="48" t="s">
        <v>703</v>
      </c>
      <c r="D43" s="41" t="s">
        <v>668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669</v>
      </c>
      <c r="E44" s="1" t="b">
        <v>1</v>
      </c>
      <c r="F44" s="39" t="s">
        <v>704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671</v>
      </c>
      <c r="E45" s="1" t="b">
        <v>1</v>
      </c>
      <c r="F45" s="39" t="s">
        <v>705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673</v>
      </c>
      <c r="E46" s="1" t="b">
        <v>1</v>
      </c>
      <c r="F46" s="39" t="s">
        <v>706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675</v>
      </c>
      <c r="E47" s="1" t="b">
        <v>0</v>
      </c>
      <c r="F47" s="39" t="s">
        <v>707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677</v>
      </c>
      <c r="E48" s="1" t="b">
        <v>0</v>
      </c>
      <c r="F48" s="39" t="s">
        <v>708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679</v>
      </c>
      <c r="E49" s="1" t="b">
        <v>0</v>
      </c>
      <c r="F49" s="39" t="s">
        <v>709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681</v>
      </c>
      <c r="E50" s="1" t="b">
        <v>0</v>
      </c>
      <c r="F50" s="39" t="s">
        <v>710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683</v>
      </c>
      <c r="E51" s="1" t="b">
        <v>0</v>
      </c>
      <c r="F51" s="39" t="s">
        <v>711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685</v>
      </c>
      <c r="E52" s="1" t="b">
        <v>0</v>
      </c>
      <c r="F52" s="39" t="s">
        <v>712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687</v>
      </c>
      <c r="E53" s="1" t="b">
        <v>0</v>
      </c>
      <c r="F53" s="39" t="s">
        <v>713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689</v>
      </c>
      <c r="E54" s="1" t="b">
        <v>0</v>
      </c>
      <c r="F54" s="39" t="s">
        <v>714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213360</xdr:colOff>
                    <xdr:row>0</xdr:row>
                    <xdr:rowOff>99060</xdr:rowOff>
                  </from>
                  <to>
                    <xdr:col>5</xdr:col>
                    <xdr:colOff>419100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518160</xdr:colOff>
                    <xdr:row>0</xdr:row>
                    <xdr:rowOff>99060</xdr:rowOff>
                  </from>
                  <to>
                    <xdr:col>7</xdr:col>
                    <xdr:colOff>327660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441960</xdr:colOff>
                    <xdr:row>0</xdr:row>
                    <xdr:rowOff>99060</xdr:rowOff>
                  </from>
                  <to>
                    <xdr:col>9</xdr:col>
                    <xdr:colOff>251460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3.2"/>
  <cols>
    <col min="1" max="1" width="15.5546875" customWidth="1"/>
    <col min="9" max="9" width="9.33203125" customWidth="1"/>
  </cols>
  <sheetData>
    <row r="1" spans="1:9">
      <c r="A1" t="s">
        <v>54</v>
      </c>
      <c r="B1" t="s">
        <v>2</v>
      </c>
      <c r="C1" t="s">
        <v>715</v>
      </c>
      <c r="D1" t="s">
        <v>716</v>
      </c>
      <c r="E1" t="s">
        <v>717</v>
      </c>
      <c r="F1" t="s">
        <v>718</v>
      </c>
      <c r="G1" t="s">
        <v>719</v>
      </c>
      <c r="H1" t="s">
        <v>720</v>
      </c>
      <c r="I1" t="s">
        <v>721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3.2"/>
  <cols>
    <col min="1" max="1" width="14.109375" customWidth="1"/>
  </cols>
  <sheetData>
    <row r="1" spans="1:9">
      <c r="A1" t="s">
        <v>54</v>
      </c>
      <c r="B1" t="s">
        <v>2</v>
      </c>
      <c r="C1" t="s">
        <v>715</v>
      </c>
      <c r="D1" t="s">
        <v>716</v>
      </c>
      <c r="E1" t="s">
        <v>717</v>
      </c>
      <c r="F1" t="s">
        <v>718</v>
      </c>
      <c r="G1" t="s">
        <v>719</v>
      </c>
      <c r="H1" t="s">
        <v>720</v>
      </c>
      <c r="I1" t="s">
        <v>721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3.2"/>
  <cols>
    <col min="1" max="1" width="13.6640625" customWidth="1"/>
  </cols>
  <sheetData>
    <row r="1" spans="1:9">
      <c r="A1" t="s">
        <v>54</v>
      </c>
      <c r="B1" t="s">
        <v>2</v>
      </c>
      <c r="C1" t="s">
        <v>715</v>
      </c>
      <c r="D1" t="s">
        <v>716</v>
      </c>
      <c r="E1" t="s">
        <v>717</v>
      </c>
      <c r="F1" t="s">
        <v>718</v>
      </c>
      <c r="G1" t="s">
        <v>719</v>
      </c>
      <c r="H1" t="s">
        <v>720</v>
      </c>
      <c r="I1" t="s">
        <v>721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F54A7-039E-44C4-A1B5-FF81DAF64AB7}">
  <sheetPr codeName="Sheet88"/>
  <dimension ref="A1:AA731"/>
  <sheetViews>
    <sheetView tabSelected="1" topLeftCell="A719" zoomScale="90" zoomScaleNormal="90" workbookViewId="0">
      <selection activeCell="G733" sqref="G733"/>
    </sheetView>
  </sheetViews>
  <sheetFormatPr defaultColWidth="9.109375" defaultRowHeight="15.6"/>
  <cols>
    <col min="1" max="1" width="16.33203125" style="230" customWidth="1"/>
    <col min="2" max="2" width="14.33203125" style="230" customWidth="1"/>
    <col min="3" max="3" width="11.33203125" style="230" customWidth="1"/>
    <col min="4" max="4" width="11.6640625" style="230" customWidth="1"/>
    <col min="5" max="5" width="11.44140625" style="230" customWidth="1"/>
    <col min="6" max="6" width="15.44140625" style="230" customWidth="1"/>
    <col min="7" max="7" width="15.6640625" style="230" customWidth="1"/>
    <col min="8" max="8" width="15" style="230" customWidth="1"/>
    <col min="9" max="9" width="21.109375" style="230" customWidth="1"/>
    <col min="10" max="15" width="34.44140625" style="230" customWidth="1"/>
    <col min="16" max="16384" width="9.109375" style="230"/>
  </cols>
  <sheetData>
    <row r="1" spans="1:27" ht="22.2" customHeight="1">
      <c r="A1" t="s">
        <v>54</v>
      </c>
      <c r="B1" t="s">
        <v>2</v>
      </c>
      <c r="C1" t="s">
        <v>715</v>
      </c>
      <c r="D1" t="s">
        <v>716</v>
      </c>
      <c r="E1" t="s">
        <v>717</v>
      </c>
      <c r="F1" t="s">
        <v>718</v>
      </c>
      <c r="G1" t="s">
        <v>719</v>
      </c>
      <c r="H1" t="s">
        <v>720</v>
      </c>
      <c r="I1" t="s">
        <v>721</v>
      </c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2"/>
      <c r="V1" s="232"/>
      <c r="W1" s="232"/>
      <c r="X1" s="232"/>
      <c r="Y1" s="232"/>
      <c r="Z1" s="232"/>
      <c r="AA1" s="232"/>
    </row>
    <row r="2" spans="1:27">
      <c r="A2" s="183">
        <v>43101</v>
      </c>
      <c r="B2">
        <v>1</v>
      </c>
      <c r="C2">
        <v>11.7</v>
      </c>
      <c r="D2">
        <v>0.9</v>
      </c>
      <c r="E2">
        <v>1.8</v>
      </c>
      <c r="F2">
        <v>0</v>
      </c>
      <c r="G2">
        <v>23.6</v>
      </c>
      <c r="H2">
        <v>0.4</v>
      </c>
      <c r="I2" s="119">
        <v>1</v>
      </c>
      <c r="J2" s="236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2"/>
      <c r="V2" s="232"/>
      <c r="W2" s="232"/>
      <c r="X2" s="232"/>
      <c r="Y2" s="232"/>
      <c r="Z2" s="232"/>
      <c r="AA2" s="232"/>
    </row>
    <row r="3" spans="1:27">
      <c r="A3" s="183">
        <v>43102</v>
      </c>
      <c r="B3">
        <v>2</v>
      </c>
      <c r="C3">
        <v>11.7</v>
      </c>
      <c r="D3">
        <v>0.8</v>
      </c>
      <c r="E3">
        <v>1.7</v>
      </c>
      <c r="F3">
        <v>0</v>
      </c>
      <c r="G3">
        <v>23</v>
      </c>
      <c r="H3">
        <v>3.6</v>
      </c>
      <c r="I3" s="119">
        <v>1</v>
      </c>
      <c r="J3" s="236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2"/>
      <c r="V3" s="232"/>
      <c r="W3" s="232"/>
      <c r="X3" s="232"/>
      <c r="Y3" s="232"/>
      <c r="Z3" s="232"/>
      <c r="AA3" s="232"/>
    </row>
    <row r="4" spans="1:27" ht="18" customHeight="1">
      <c r="A4" s="183">
        <v>43103</v>
      </c>
      <c r="B4">
        <v>3</v>
      </c>
      <c r="C4">
        <v>11.8</v>
      </c>
      <c r="D4">
        <v>2</v>
      </c>
      <c r="E4">
        <v>3.1</v>
      </c>
      <c r="F4">
        <v>0</v>
      </c>
      <c r="G4">
        <v>24.2</v>
      </c>
      <c r="H4">
        <v>1.8</v>
      </c>
      <c r="I4" s="119">
        <v>1</v>
      </c>
      <c r="J4" s="236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2"/>
      <c r="V4" s="232"/>
      <c r="W4" s="232"/>
      <c r="X4" s="232"/>
      <c r="Y4" s="232"/>
      <c r="Z4" s="232"/>
      <c r="AA4" s="232"/>
    </row>
    <row r="5" spans="1:27">
      <c r="A5" s="183">
        <v>43104</v>
      </c>
      <c r="B5">
        <v>4</v>
      </c>
      <c r="C5">
        <v>15.9</v>
      </c>
      <c r="D5">
        <v>1</v>
      </c>
      <c r="E5">
        <v>2.1</v>
      </c>
      <c r="F5">
        <v>0</v>
      </c>
      <c r="G5">
        <v>25.5</v>
      </c>
      <c r="H5">
        <v>9.6</v>
      </c>
      <c r="I5" s="119">
        <v>1</v>
      </c>
      <c r="J5" s="236"/>
      <c r="K5" s="231"/>
      <c r="L5" s="231"/>
      <c r="M5" s="231"/>
      <c r="N5" s="231"/>
      <c r="O5" s="231"/>
      <c r="P5" s="231"/>
      <c r="Q5" s="231"/>
      <c r="R5" s="231"/>
      <c r="S5" s="231"/>
      <c r="T5" s="231"/>
      <c r="U5" s="232"/>
      <c r="V5" s="232"/>
      <c r="W5" s="232"/>
      <c r="X5" s="232"/>
      <c r="Y5" s="232"/>
      <c r="Z5" s="232"/>
      <c r="AA5" s="232"/>
    </row>
    <row r="6" spans="1:27">
      <c r="A6" s="183">
        <v>43105</v>
      </c>
      <c r="B6">
        <v>5</v>
      </c>
      <c r="C6">
        <v>21</v>
      </c>
      <c r="D6">
        <v>0.8</v>
      </c>
      <c r="E6">
        <v>1.8</v>
      </c>
      <c r="F6">
        <v>0</v>
      </c>
      <c r="G6">
        <v>24.6</v>
      </c>
      <c r="H6">
        <v>3.4</v>
      </c>
      <c r="I6" s="119">
        <v>1</v>
      </c>
      <c r="J6" s="231"/>
      <c r="K6" s="231"/>
      <c r="L6" s="231"/>
      <c r="M6" s="231"/>
      <c r="N6" s="231"/>
      <c r="O6" s="231"/>
      <c r="P6" s="231"/>
      <c r="Q6" s="231"/>
      <c r="R6" s="231"/>
      <c r="S6" s="231"/>
      <c r="T6" s="231"/>
      <c r="U6" s="232"/>
      <c r="V6" s="232"/>
      <c r="W6" s="232"/>
      <c r="X6" s="232"/>
      <c r="Y6" s="232"/>
      <c r="Z6" s="232"/>
      <c r="AA6" s="232"/>
    </row>
    <row r="7" spans="1:27" ht="15.75" customHeight="1">
      <c r="A7" s="183">
        <v>43106</v>
      </c>
      <c r="B7">
        <v>6</v>
      </c>
      <c r="C7">
        <v>21.1</v>
      </c>
      <c r="D7">
        <v>0.9</v>
      </c>
      <c r="E7">
        <v>1.7</v>
      </c>
      <c r="F7">
        <v>0</v>
      </c>
      <c r="G7">
        <v>22.4</v>
      </c>
      <c r="H7">
        <v>4.8</v>
      </c>
      <c r="I7" s="119">
        <v>1</v>
      </c>
      <c r="J7" s="236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2"/>
      <c r="V7" s="232"/>
      <c r="W7" s="232"/>
      <c r="X7" s="232"/>
      <c r="Y7" s="232"/>
      <c r="Z7" s="232"/>
      <c r="AA7" s="232"/>
    </row>
    <row r="8" spans="1:27">
      <c r="A8" s="183">
        <v>43107</v>
      </c>
      <c r="B8">
        <v>7</v>
      </c>
      <c r="C8">
        <v>23.1</v>
      </c>
      <c r="D8">
        <v>1</v>
      </c>
      <c r="E8">
        <v>1.8</v>
      </c>
      <c r="F8">
        <v>0</v>
      </c>
      <c r="G8">
        <v>23.1</v>
      </c>
      <c r="H8">
        <v>6.4</v>
      </c>
      <c r="I8" s="119">
        <v>1</v>
      </c>
      <c r="J8" s="236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2"/>
      <c r="V8" s="232"/>
      <c r="W8" s="232"/>
      <c r="X8" s="232"/>
      <c r="Y8" s="232"/>
      <c r="Z8" s="232"/>
      <c r="AA8" s="232"/>
    </row>
    <row r="9" spans="1:27">
      <c r="A9" s="183">
        <v>43108</v>
      </c>
      <c r="B9">
        <v>8</v>
      </c>
      <c r="C9">
        <v>25.2</v>
      </c>
      <c r="D9">
        <v>0.9</v>
      </c>
      <c r="E9">
        <v>1.7</v>
      </c>
      <c r="F9">
        <v>0</v>
      </c>
      <c r="G9">
        <v>22.8</v>
      </c>
      <c r="H9">
        <v>7.6</v>
      </c>
      <c r="I9" s="119">
        <v>1</v>
      </c>
      <c r="J9" s="236"/>
      <c r="K9" s="231"/>
      <c r="L9" s="231"/>
      <c r="M9" s="231"/>
      <c r="N9" s="231"/>
      <c r="O9" s="231"/>
      <c r="P9" s="231"/>
      <c r="Q9" s="231"/>
      <c r="R9" s="231"/>
      <c r="S9" s="231"/>
      <c r="T9" s="231"/>
      <c r="U9" s="232"/>
      <c r="V9" s="232"/>
      <c r="W9" s="232"/>
      <c r="X9" s="232"/>
      <c r="Y9" s="232"/>
      <c r="Z9" s="232"/>
      <c r="AA9" s="232"/>
    </row>
    <row r="10" spans="1:27">
      <c r="A10" s="183">
        <v>43109</v>
      </c>
      <c r="B10">
        <v>9</v>
      </c>
      <c r="C10">
        <v>25</v>
      </c>
      <c r="D10">
        <v>4.2</v>
      </c>
      <c r="E10">
        <v>4.2</v>
      </c>
      <c r="F10">
        <v>1.78</v>
      </c>
      <c r="G10">
        <v>25.7</v>
      </c>
      <c r="H10">
        <v>7.9</v>
      </c>
      <c r="I10" s="119">
        <v>1</v>
      </c>
      <c r="J10" s="236"/>
      <c r="K10" s="231"/>
      <c r="L10" s="231"/>
      <c r="M10" s="231"/>
      <c r="N10" s="231"/>
      <c r="O10" s="231"/>
      <c r="P10" s="231"/>
      <c r="Q10" s="231"/>
      <c r="R10" s="231"/>
      <c r="S10" s="231"/>
      <c r="T10" s="231"/>
      <c r="U10" s="232"/>
      <c r="V10" s="232"/>
      <c r="W10" s="232"/>
      <c r="X10" s="232"/>
      <c r="Y10" s="232"/>
      <c r="Z10" s="232"/>
      <c r="AA10" s="232"/>
    </row>
    <row r="11" spans="1:27">
      <c r="A11" s="183">
        <v>43110</v>
      </c>
      <c r="B11">
        <v>10</v>
      </c>
      <c r="C11">
        <v>50.8</v>
      </c>
      <c r="D11">
        <v>1.7</v>
      </c>
      <c r="E11">
        <v>1.5</v>
      </c>
      <c r="F11">
        <v>5.84</v>
      </c>
      <c r="G11">
        <v>17.8</v>
      </c>
      <c r="H11">
        <v>8.3000000000000007</v>
      </c>
      <c r="I11" s="119">
        <v>1</v>
      </c>
      <c r="J11" s="236"/>
      <c r="K11" s="231"/>
      <c r="L11" s="231"/>
      <c r="M11" s="231"/>
      <c r="N11" s="231"/>
      <c r="O11" s="231"/>
      <c r="P11" s="231"/>
      <c r="Q11" s="231"/>
      <c r="R11" s="231"/>
      <c r="S11" s="231"/>
      <c r="T11" s="231"/>
      <c r="U11" s="232"/>
      <c r="V11" s="232"/>
      <c r="W11" s="232"/>
      <c r="X11" s="232"/>
      <c r="Y11" s="232"/>
      <c r="Z11" s="232"/>
      <c r="AA11" s="232"/>
    </row>
    <row r="12" spans="1:27">
      <c r="A12" s="183">
        <v>43111</v>
      </c>
      <c r="B12">
        <v>11</v>
      </c>
      <c r="C12">
        <v>40</v>
      </c>
      <c r="D12">
        <v>0.8</v>
      </c>
      <c r="E12">
        <v>1.5</v>
      </c>
      <c r="F12">
        <v>0</v>
      </c>
      <c r="G12">
        <v>20.5</v>
      </c>
      <c r="H12">
        <v>4.4000000000000004</v>
      </c>
      <c r="I12" s="119">
        <v>1</v>
      </c>
      <c r="J12" s="231"/>
      <c r="K12" s="231"/>
      <c r="L12" s="231"/>
      <c r="M12" s="231"/>
      <c r="N12" s="231"/>
      <c r="O12" s="231"/>
      <c r="P12" s="231"/>
      <c r="Q12" s="231"/>
      <c r="R12" s="231"/>
      <c r="S12" s="231"/>
      <c r="T12" s="231"/>
      <c r="U12" s="232"/>
      <c r="V12" s="232"/>
      <c r="W12" s="232"/>
      <c r="X12" s="232"/>
      <c r="Y12" s="232"/>
      <c r="Z12" s="232"/>
      <c r="AA12" s="232"/>
    </row>
    <row r="13" spans="1:27">
      <c r="A13" s="183">
        <v>43112</v>
      </c>
      <c r="B13">
        <v>12</v>
      </c>
      <c r="C13">
        <v>31</v>
      </c>
      <c r="D13">
        <v>1</v>
      </c>
      <c r="E13">
        <v>1.7</v>
      </c>
      <c r="F13">
        <v>0</v>
      </c>
      <c r="G13">
        <v>21.6</v>
      </c>
      <c r="H13">
        <v>3.1</v>
      </c>
      <c r="I13" s="119">
        <v>1</v>
      </c>
      <c r="J13" s="231"/>
      <c r="K13" s="231"/>
      <c r="L13" s="231"/>
      <c r="M13" s="231"/>
      <c r="N13" s="231"/>
      <c r="O13" s="231"/>
      <c r="P13" s="231"/>
      <c r="Q13" s="231"/>
      <c r="R13" s="231"/>
      <c r="S13" s="231"/>
      <c r="T13" s="231"/>
      <c r="U13" s="232"/>
      <c r="V13" s="232"/>
      <c r="W13" s="232"/>
      <c r="X13" s="232"/>
      <c r="Y13" s="232"/>
      <c r="Z13" s="232"/>
      <c r="AA13" s="232"/>
    </row>
    <row r="14" spans="1:27">
      <c r="A14" s="183">
        <v>43113</v>
      </c>
      <c r="B14">
        <v>13</v>
      </c>
      <c r="C14">
        <v>16.399999999999999</v>
      </c>
      <c r="D14">
        <v>1.2</v>
      </c>
      <c r="E14">
        <v>2.2000000000000002</v>
      </c>
      <c r="F14">
        <v>0</v>
      </c>
      <c r="G14">
        <v>24.6</v>
      </c>
      <c r="H14">
        <v>2.7</v>
      </c>
      <c r="I14" s="119">
        <v>1</v>
      </c>
      <c r="J14" s="231"/>
      <c r="K14" s="231"/>
      <c r="L14" s="231"/>
      <c r="M14" s="231"/>
      <c r="N14" s="231"/>
      <c r="O14" s="231"/>
      <c r="P14" s="231"/>
      <c r="Q14" s="231"/>
      <c r="R14" s="231"/>
      <c r="S14" s="231"/>
      <c r="T14" s="231"/>
      <c r="U14" s="232"/>
      <c r="V14" s="232"/>
      <c r="W14" s="232"/>
      <c r="X14" s="232"/>
      <c r="Y14" s="232"/>
      <c r="Z14" s="232"/>
      <c r="AA14" s="232"/>
    </row>
    <row r="15" spans="1:27">
      <c r="A15" s="183">
        <v>43114</v>
      </c>
      <c r="B15">
        <v>14</v>
      </c>
      <c r="C15">
        <v>16.399999999999999</v>
      </c>
      <c r="D15">
        <v>0.9</v>
      </c>
      <c r="E15">
        <v>1.9</v>
      </c>
      <c r="F15">
        <v>0</v>
      </c>
      <c r="G15">
        <v>24.3</v>
      </c>
      <c r="H15">
        <v>3.4</v>
      </c>
      <c r="I15" s="119">
        <v>1</v>
      </c>
      <c r="J15" s="231"/>
      <c r="K15" s="231"/>
      <c r="L15" s="231"/>
      <c r="M15" s="231"/>
      <c r="N15" s="231"/>
      <c r="O15" s="231"/>
      <c r="P15" s="231"/>
      <c r="Q15" s="231"/>
      <c r="R15" s="231"/>
      <c r="S15" s="231"/>
      <c r="T15" s="231"/>
      <c r="U15" s="232"/>
      <c r="V15" s="232"/>
      <c r="W15" s="232"/>
      <c r="X15" s="232"/>
      <c r="Y15" s="232"/>
      <c r="Z15" s="232"/>
      <c r="AA15" s="232"/>
    </row>
    <row r="16" spans="1:27">
      <c r="A16" s="183">
        <v>43115</v>
      </c>
      <c r="B16">
        <v>15</v>
      </c>
      <c r="C16">
        <v>19.7</v>
      </c>
      <c r="D16">
        <v>1</v>
      </c>
      <c r="E16">
        <v>2</v>
      </c>
      <c r="F16">
        <v>0</v>
      </c>
      <c r="G16">
        <v>23.3</v>
      </c>
      <c r="H16">
        <v>3.7</v>
      </c>
      <c r="I16" s="119">
        <v>1</v>
      </c>
      <c r="J16" s="231"/>
      <c r="K16" s="231"/>
      <c r="L16" s="231"/>
      <c r="M16" s="231"/>
      <c r="N16" s="231"/>
      <c r="O16" s="231"/>
      <c r="P16" s="231"/>
      <c r="Q16" s="231"/>
      <c r="R16" s="231"/>
      <c r="S16" s="231"/>
      <c r="T16" s="231"/>
      <c r="U16" s="232"/>
      <c r="V16" s="232"/>
      <c r="W16" s="232"/>
      <c r="X16" s="232"/>
      <c r="Y16" s="232"/>
      <c r="Z16" s="232"/>
      <c r="AA16" s="232"/>
    </row>
    <row r="17" spans="1:27">
      <c r="A17" s="183">
        <v>43116</v>
      </c>
      <c r="B17">
        <v>16</v>
      </c>
      <c r="C17">
        <v>24.7</v>
      </c>
      <c r="D17">
        <v>2.5</v>
      </c>
      <c r="E17">
        <v>2.7</v>
      </c>
      <c r="F17">
        <v>0</v>
      </c>
      <c r="G17">
        <v>20.399999999999999</v>
      </c>
      <c r="H17">
        <v>4.5999999999999996</v>
      </c>
      <c r="I17" s="119">
        <v>1</v>
      </c>
      <c r="J17" s="231"/>
      <c r="K17" s="231"/>
      <c r="L17" s="231"/>
      <c r="M17" s="231"/>
      <c r="N17" s="231"/>
      <c r="O17" s="231"/>
      <c r="P17" s="231"/>
      <c r="Q17" s="231"/>
      <c r="R17" s="231"/>
      <c r="S17" s="231"/>
      <c r="T17" s="231"/>
      <c r="U17" s="232"/>
      <c r="V17" s="232"/>
      <c r="W17" s="232"/>
      <c r="X17" s="232"/>
      <c r="Y17" s="232"/>
      <c r="Z17" s="232"/>
      <c r="AA17" s="232"/>
    </row>
    <row r="18" spans="1:27">
      <c r="A18" s="183">
        <v>43117</v>
      </c>
      <c r="B18">
        <v>17</v>
      </c>
      <c r="C18">
        <v>16.7</v>
      </c>
      <c r="D18">
        <v>3.2</v>
      </c>
      <c r="E18">
        <v>3.9</v>
      </c>
      <c r="F18">
        <v>0</v>
      </c>
      <c r="G18">
        <v>21.5</v>
      </c>
      <c r="H18">
        <v>6.7</v>
      </c>
      <c r="I18" s="119">
        <v>1</v>
      </c>
      <c r="J18" s="231"/>
      <c r="K18" s="231"/>
      <c r="L18" s="231"/>
      <c r="M18" s="231"/>
      <c r="N18" s="231"/>
      <c r="O18" s="231"/>
      <c r="P18" s="231"/>
      <c r="Q18" s="231"/>
      <c r="R18" s="231"/>
      <c r="S18" s="231"/>
      <c r="T18" s="231"/>
      <c r="U18" s="232"/>
      <c r="V18" s="232"/>
      <c r="W18" s="232"/>
      <c r="X18" s="232"/>
      <c r="Y18" s="232"/>
      <c r="Z18" s="232"/>
      <c r="AA18" s="232"/>
    </row>
    <row r="19" spans="1:27">
      <c r="A19" s="183">
        <v>43118</v>
      </c>
      <c r="B19">
        <v>18</v>
      </c>
      <c r="C19">
        <v>18.100000000000001</v>
      </c>
      <c r="D19">
        <v>0.8</v>
      </c>
      <c r="E19">
        <v>1.8</v>
      </c>
      <c r="F19">
        <v>0</v>
      </c>
      <c r="G19">
        <v>21.5</v>
      </c>
      <c r="H19">
        <v>1.7</v>
      </c>
      <c r="I19" s="56">
        <v>1</v>
      </c>
      <c r="J19" s="231"/>
      <c r="K19" s="231"/>
      <c r="L19" s="231"/>
      <c r="M19" s="231"/>
      <c r="N19" s="231"/>
      <c r="O19" s="231"/>
      <c r="P19" s="231"/>
      <c r="Q19" s="231"/>
      <c r="R19" s="231"/>
      <c r="S19" s="231"/>
      <c r="T19" s="231"/>
      <c r="U19" s="232"/>
      <c r="V19" s="232"/>
      <c r="W19" s="232"/>
      <c r="X19" s="232"/>
      <c r="Y19" s="232"/>
      <c r="Z19" s="232"/>
      <c r="AA19" s="232"/>
    </row>
    <row r="20" spans="1:27">
      <c r="A20" s="183">
        <v>43119</v>
      </c>
      <c r="B20">
        <v>19</v>
      </c>
      <c r="C20">
        <v>17.100000000000001</v>
      </c>
      <c r="D20">
        <v>0.9</v>
      </c>
      <c r="E20">
        <v>2</v>
      </c>
      <c r="F20">
        <v>0</v>
      </c>
      <c r="G20">
        <v>23.9</v>
      </c>
      <c r="H20">
        <v>1.5</v>
      </c>
      <c r="I20" s="56">
        <v>1</v>
      </c>
      <c r="J20" s="231"/>
      <c r="K20" s="231"/>
      <c r="L20" s="231"/>
      <c r="M20" s="231"/>
      <c r="N20" s="231"/>
      <c r="O20" s="231"/>
      <c r="P20" s="231"/>
      <c r="Q20" s="231"/>
      <c r="R20" s="231"/>
      <c r="S20" s="231"/>
      <c r="T20" s="231"/>
      <c r="U20" s="232"/>
      <c r="V20" s="232"/>
      <c r="W20" s="232"/>
      <c r="X20" s="232"/>
      <c r="Y20" s="232"/>
      <c r="Z20" s="232"/>
      <c r="AA20" s="232"/>
    </row>
    <row r="21" spans="1:27">
      <c r="A21" s="183">
        <v>43120</v>
      </c>
      <c r="B21">
        <v>20</v>
      </c>
      <c r="C21">
        <v>25.8</v>
      </c>
      <c r="D21">
        <v>3.6</v>
      </c>
      <c r="E21">
        <v>3.1</v>
      </c>
      <c r="F21">
        <v>0</v>
      </c>
      <c r="G21">
        <v>16.8</v>
      </c>
      <c r="H21">
        <v>7.1</v>
      </c>
      <c r="I21" s="56">
        <v>1</v>
      </c>
      <c r="J21" s="231"/>
      <c r="K21" s="231"/>
      <c r="L21" s="231"/>
      <c r="M21" s="231"/>
      <c r="N21" s="231"/>
      <c r="O21" s="231"/>
      <c r="P21" s="231"/>
      <c r="Q21" s="231"/>
      <c r="R21" s="231"/>
      <c r="S21" s="231"/>
      <c r="T21" s="231"/>
      <c r="U21" s="232"/>
      <c r="V21" s="232"/>
      <c r="W21" s="232"/>
      <c r="X21" s="232"/>
      <c r="Y21" s="232"/>
      <c r="Z21" s="232"/>
      <c r="AA21" s="232"/>
    </row>
    <row r="22" spans="1:27">
      <c r="A22" s="183">
        <v>43121</v>
      </c>
      <c r="B22">
        <v>21</v>
      </c>
      <c r="C22">
        <v>17.399999999999999</v>
      </c>
      <c r="D22">
        <v>2.4</v>
      </c>
      <c r="E22">
        <v>2.6</v>
      </c>
      <c r="F22">
        <v>0</v>
      </c>
      <c r="G22">
        <v>14.5</v>
      </c>
      <c r="H22">
        <v>3.5</v>
      </c>
      <c r="I22" s="56">
        <v>1</v>
      </c>
      <c r="J22" s="231"/>
      <c r="K22" s="231"/>
      <c r="L22" s="231"/>
      <c r="M22" s="231"/>
      <c r="N22" s="231"/>
      <c r="O22" s="231"/>
      <c r="P22" s="231"/>
      <c r="Q22" s="231"/>
      <c r="R22" s="231"/>
      <c r="S22" s="231"/>
      <c r="T22" s="231"/>
      <c r="U22" s="232"/>
      <c r="V22" s="232"/>
      <c r="W22" s="232"/>
      <c r="X22" s="232"/>
      <c r="Y22" s="232"/>
      <c r="Z22" s="232"/>
      <c r="AA22" s="232"/>
    </row>
    <row r="23" spans="1:27">
      <c r="A23" s="183">
        <v>43122</v>
      </c>
      <c r="B23">
        <v>22</v>
      </c>
      <c r="C23">
        <v>18.399999999999999</v>
      </c>
      <c r="D23">
        <v>1.2</v>
      </c>
      <c r="E23">
        <v>1.8</v>
      </c>
      <c r="F23">
        <v>0</v>
      </c>
      <c r="G23">
        <v>15.4</v>
      </c>
      <c r="H23">
        <v>-2.9</v>
      </c>
      <c r="I23" s="56">
        <v>1</v>
      </c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2"/>
      <c r="V23" s="232"/>
      <c r="W23" s="232"/>
      <c r="X23" s="232"/>
      <c r="Y23" s="232"/>
      <c r="Z23" s="232"/>
      <c r="AA23" s="232"/>
    </row>
    <row r="24" spans="1:27">
      <c r="A24" s="183">
        <v>43123</v>
      </c>
      <c r="B24">
        <v>23</v>
      </c>
      <c r="C24">
        <v>10.7</v>
      </c>
      <c r="D24">
        <v>1.5</v>
      </c>
      <c r="E24">
        <v>2.5</v>
      </c>
      <c r="F24">
        <v>0</v>
      </c>
      <c r="G24">
        <v>20.5</v>
      </c>
      <c r="H24">
        <v>-2.8</v>
      </c>
      <c r="I24" s="56">
        <v>1</v>
      </c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2"/>
      <c r="V24" s="232"/>
      <c r="W24" s="232"/>
      <c r="X24" s="232"/>
      <c r="Y24" s="232"/>
      <c r="Z24" s="232"/>
      <c r="AA24" s="232"/>
    </row>
    <row r="25" spans="1:27">
      <c r="A25" s="183">
        <v>43124</v>
      </c>
      <c r="B25">
        <v>24</v>
      </c>
      <c r="C25">
        <v>10</v>
      </c>
      <c r="D25">
        <v>2.2999999999999998</v>
      </c>
      <c r="E25">
        <v>3.5</v>
      </c>
      <c r="F25">
        <v>0</v>
      </c>
      <c r="G25">
        <v>22.6</v>
      </c>
      <c r="H25">
        <v>-0.1</v>
      </c>
      <c r="I25" s="56">
        <v>1</v>
      </c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2"/>
      <c r="V25" s="232"/>
      <c r="W25" s="232"/>
      <c r="X25" s="232"/>
      <c r="Y25" s="232"/>
      <c r="Z25" s="232"/>
      <c r="AA25" s="232"/>
    </row>
    <row r="26" spans="1:27">
      <c r="A26" s="183">
        <v>43125</v>
      </c>
      <c r="B26">
        <v>25</v>
      </c>
      <c r="C26">
        <v>10.1</v>
      </c>
      <c r="D26">
        <v>1.5</v>
      </c>
      <c r="E26">
        <v>3</v>
      </c>
      <c r="F26">
        <v>0</v>
      </c>
      <c r="G26">
        <v>24.9</v>
      </c>
      <c r="H26">
        <v>0.5</v>
      </c>
      <c r="I26" s="56">
        <v>1</v>
      </c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2"/>
      <c r="V26" s="232"/>
      <c r="W26" s="232"/>
      <c r="X26" s="232"/>
      <c r="Y26" s="232"/>
      <c r="Z26" s="232"/>
      <c r="AA26" s="232"/>
    </row>
    <row r="27" spans="1:27">
      <c r="A27" s="183">
        <v>43126</v>
      </c>
      <c r="B27">
        <v>26</v>
      </c>
      <c r="C27">
        <v>22.1</v>
      </c>
      <c r="D27">
        <v>1.2</v>
      </c>
      <c r="E27">
        <v>2.1</v>
      </c>
      <c r="F27">
        <v>0</v>
      </c>
      <c r="G27">
        <v>19.600000000000001</v>
      </c>
      <c r="H27">
        <v>3.5</v>
      </c>
      <c r="I27" s="56">
        <v>1</v>
      </c>
      <c r="J27" s="231"/>
      <c r="K27" s="231"/>
      <c r="L27" s="231"/>
      <c r="M27" s="231"/>
      <c r="N27" s="231"/>
      <c r="O27" s="231"/>
      <c r="P27" s="231"/>
      <c r="Q27" s="231"/>
      <c r="R27" s="231"/>
      <c r="S27" s="231"/>
      <c r="T27" s="231"/>
      <c r="U27" s="232"/>
      <c r="V27" s="232"/>
      <c r="W27" s="232"/>
      <c r="X27" s="232"/>
      <c r="Y27" s="232"/>
      <c r="Z27" s="232"/>
      <c r="AA27" s="232"/>
    </row>
    <row r="28" spans="1:27">
      <c r="A28" s="183">
        <v>43127</v>
      </c>
      <c r="B28">
        <v>27</v>
      </c>
      <c r="C28">
        <v>11.1</v>
      </c>
      <c r="D28">
        <v>1.5</v>
      </c>
      <c r="E28">
        <v>2.6</v>
      </c>
      <c r="F28">
        <v>0</v>
      </c>
      <c r="G28">
        <v>21.3</v>
      </c>
      <c r="H28">
        <v>-0.4</v>
      </c>
      <c r="I28" s="56">
        <v>1</v>
      </c>
      <c r="J28" s="231"/>
      <c r="K28" s="231"/>
      <c r="L28" s="231"/>
      <c r="M28" s="231"/>
      <c r="N28" s="231"/>
      <c r="O28" s="231"/>
      <c r="P28" s="231"/>
      <c r="Q28" s="231"/>
      <c r="R28" s="231"/>
      <c r="S28" s="231"/>
      <c r="T28" s="231"/>
      <c r="U28" s="232"/>
      <c r="V28" s="232"/>
      <c r="W28" s="232"/>
      <c r="X28" s="232"/>
      <c r="Y28" s="232"/>
      <c r="Z28" s="232"/>
      <c r="AA28" s="232"/>
    </row>
    <row r="29" spans="1:27">
      <c r="A29" s="183">
        <v>43128</v>
      </c>
      <c r="B29">
        <v>28</v>
      </c>
      <c r="C29">
        <v>7</v>
      </c>
      <c r="D29">
        <v>1.9</v>
      </c>
      <c r="E29">
        <v>3.5</v>
      </c>
      <c r="F29">
        <v>0</v>
      </c>
      <c r="G29">
        <v>25.7</v>
      </c>
      <c r="H29">
        <v>0.7</v>
      </c>
      <c r="I29" s="56">
        <v>1</v>
      </c>
      <c r="J29" s="231"/>
      <c r="K29" s="231"/>
      <c r="L29" s="231"/>
      <c r="M29" s="231"/>
      <c r="N29" s="231"/>
      <c r="O29" s="231"/>
      <c r="P29" s="231"/>
      <c r="Q29" s="231"/>
      <c r="R29" s="231"/>
      <c r="S29" s="231"/>
      <c r="T29" s="231"/>
      <c r="U29" s="232"/>
      <c r="V29" s="232"/>
      <c r="W29" s="232"/>
      <c r="X29" s="232"/>
      <c r="Y29" s="232"/>
      <c r="Z29" s="232"/>
      <c r="AA29" s="232"/>
    </row>
    <row r="30" spans="1:27">
      <c r="A30" s="183">
        <v>43129</v>
      </c>
      <c r="B30">
        <v>29</v>
      </c>
      <c r="C30">
        <v>9.6</v>
      </c>
      <c r="D30">
        <v>2.9</v>
      </c>
      <c r="E30">
        <v>4.8</v>
      </c>
      <c r="F30">
        <v>0</v>
      </c>
      <c r="G30">
        <v>26.5</v>
      </c>
      <c r="H30">
        <v>4.3</v>
      </c>
      <c r="I30" s="56">
        <v>1</v>
      </c>
      <c r="J30" s="231"/>
      <c r="K30" s="231"/>
      <c r="L30" s="231"/>
      <c r="M30" s="231"/>
      <c r="N30" s="231"/>
      <c r="O30" s="231"/>
      <c r="P30" s="231"/>
      <c r="Q30" s="231"/>
      <c r="R30" s="231"/>
      <c r="S30" s="231"/>
      <c r="T30" s="231"/>
      <c r="U30" s="232"/>
      <c r="V30" s="232"/>
      <c r="W30" s="232"/>
      <c r="X30" s="232"/>
      <c r="Y30" s="232"/>
      <c r="Z30" s="232"/>
      <c r="AA30" s="232"/>
    </row>
    <row r="31" spans="1:27">
      <c r="A31" s="183">
        <v>43130</v>
      </c>
      <c r="B31">
        <v>30</v>
      </c>
      <c r="C31">
        <v>10.7</v>
      </c>
      <c r="D31">
        <v>1.3</v>
      </c>
      <c r="E31">
        <v>3</v>
      </c>
      <c r="F31">
        <v>0</v>
      </c>
      <c r="G31">
        <v>26.9</v>
      </c>
      <c r="H31">
        <v>4.2</v>
      </c>
      <c r="I31" s="56">
        <v>1</v>
      </c>
      <c r="J31" s="231"/>
      <c r="K31" s="231"/>
      <c r="L31" s="231"/>
      <c r="M31" s="231"/>
      <c r="N31" s="231"/>
      <c r="O31" s="231"/>
      <c r="P31" s="231"/>
      <c r="Q31" s="231"/>
      <c r="R31" s="231"/>
      <c r="S31" s="231"/>
      <c r="T31" s="231"/>
      <c r="U31" s="232"/>
      <c r="V31" s="232"/>
      <c r="W31" s="232"/>
      <c r="X31" s="232"/>
      <c r="Y31" s="232"/>
      <c r="Z31" s="232"/>
      <c r="AA31" s="232"/>
    </row>
    <row r="32" spans="1:27">
      <c r="A32" s="183">
        <v>43131</v>
      </c>
      <c r="B32">
        <v>31</v>
      </c>
      <c r="C32">
        <v>12.7</v>
      </c>
      <c r="D32">
        <v>1</v>
      </c>
      <c r="E32">
        <v>2.5</v>
      </c>
      <c r="F32">
        <v>0</v>
      </c>
      <c r="G32">
        <v>25.2</v>
      </c>
      <c r="H32">
        <v>2.6</v>
      </c>
      <c r="I32" s="56">
        <v>1</v>
      </c>
      <c r="J32" s="231"/>
      <c r="K32" s="231"/>
      <c r="L32" s="231"/>
      <c r="M32" s="231"/>
      <c r="N32" s="231"/>
      <c r="O32" s="231"/>
      <c r="P32" s="231"/>
      <c r="Q32" s="231"/>
      <c r="R32" s="231"/>
      <c r="S32" s="231"/>
      <c r="T32" s="231"/>
      <c r="U32" s="232"/>
      <c r="V32" s="232"/>
      <c r="W32" s="232"/>
      <c r="X32" s="232"/>
      <c r="Y32" s="232"/>
      <c r="Z32" s="232"/>
      <c r="AA32" s="232"/>
    </row>
    <row r="33" spans="1:27">
      <c r="A33" s="183">
        <v>43132</v>
      </c>
      <c r="B33">
        <v>32</v>
      </c>
      <c r="C33">
        <v>11.5</v>
      </c>
      <c r="D33">
        <v>1</v>
      </c>
      <c r="E33">
        <v>2.5</v>
      </c>
      <c r="F33">
        <v>0</v>
      </c>
      <c r="G33">
        <v>25.2</v>
      </c>
      <c r="H33">
        <v>1.1000000000000001</v>
      </c>
      <c r="I33" s="56">
        <v>1</v>
      </c>
      <c r="J33" s="231"/>
      <c r="K33" s="231"/>
      <c r="L33" s="231"/>
      <c r="M33" s="231"/>
      <c r="N33" s="231"/>
      <c r="O33" s="231"/>
      <c r="P33" s="231"/>
      <c r="Q33" s="231"/>
      <c r="R33" s="231"/>
      <c r="S33" s="231"/>
      <c r="T33" s="231"/>
      <c r="U33" s="232"/>
      <c r="V33" s="232"/>
      <c r="W33" s="232"/>
      <c r="X33" s="232"/>
      <c r="Y33" s="232"/>
      <c r="Z33" s="232"/>
      <c r="AA33" s="232"/>
    </row>
    <row r="34" spans="1:27">
      <c r="A34" s="183">
        <v>43133</v>
      </c>
      <c r="B34">
        <v>33</v>
      </c>
      <c r="C34">
        <v>9.6</v>
      </c>
      <c r="D34">
        <v>0.7</v>
      </c>
      <c r="E34">
        <v>2.1</v>
      </c>
      <c r="F34">
        <v>0</v>
      </c>
      <c r="G34">
        <v>26.4</v>
      </c>
      <c r="H34">
        <v>2.2999999999999998</v>
      </c>
      <c r="I34" s="56">
        <v>1</v>
      </c>
      <c r="J34" s="231"/>
      <c r="K34" s="231"/>
      <c r="L34" s="231"/>
      <c r="M34" s="231"/>
      <c r="N34" s="231"/>
      <c r="O34" s="231"/>
      <c r="P34" s="231"/>
      <c r="Q34" s="231"/>
      <c r="R34" s="231"/>
      <c r="S34" s="231"/>
      <c r="T34" s="231"/>
      <c r="U34" s="232"/>
      <c r="V34" s="232"/>
      <c r="W34" s="232"/>
      <c r="X34" s="232"/>
      <c r="Y34" s="232"/>
      <c r="Z34" s="232"/>
      <c r="AA34" s="232"/>
    </row>
    <row r="35" spans="1:27">
      <c r="A35" s="183">
        <v>43134</v>
      </c>
      <c r="B35">
        <v>34</v>
      </c>
      <c r="C35">
        <v>12.4</v>
      </c>
      <c r="D35">
        <v>1.2</v>
      </c>
      <c r="E35">
        <v>2.8</v>
      </c>
      <c r="F35">
        <v>0</v>
      </c>
      <c r="G35">
        <v>26</v>
      </c>
      <c r="H35">
        <v>1.7</v>
      </c>
      <c r="I35" s="56">
        <v>1</v>
      </c>
      <c r="J35" s="231"/>
      <c r="K35" s="231"/>
      <c r="L35" s="231"/>
      <c r="M35" s="231"/>
      <c r="N35" s="231"/>
      <c r="O35" s="231"/>
      <c r="P35" s="231"/>
      <c r="Q35" s="231"/>
      <c r="R35" s="231"/>
      <c r="S35" s="231"/>
      <c r="T35" s="231"/>
      <c r="U35" s="232"/>
      <c r="V35" s="232"/>
      <c r="W35" s="232"/>
      <c r="X35" s="232"/>
      <c r="Y35" s="232"/>
      <c r="Z35" s="232"/>
      <c r="AA35" s="232"/>
    </row>
    <row r="36" spans="1:27">
      <c r="A36" s="183">
        <v>43135</v>
      </c>
      <c r="B36">
        <v>35</v>
      </c>
      <c r="C36">
        <v>14.6</v>
      </c>
      <c r="D36">
        <v>0.8</v>
      </c>
      <c r="E36">
        <v>2.4</v>
      </c>
      <c r="F36">
        <v>0</v>
      </c>
      <c r="G36">
        <v>26</v>
      </c>
      <c r="H36">
        <v>4.3</v>
      </c>
      <c r="I36" s="56">
        <v>1</v>
      </c>
      <c r="J36" s="231"/>
      <c r="K36" s="231"/>
      <c r="L36" s="231"/>
      <c r="M36" s="231"/>
      <c r="N36" s="231"/>
      <c r="O36" s="231"/>
      <c r="P36" s="231"/>
      <c r="Q36" s="231"/>
      <c r="R36" s="231"/>
      <c r="S36" s="231"/>
      <c r="T36" s="231"/>
      <c r="U36" s="232"/>
      <c r="V36" s="232"/>
      <c r="W36" s="232"/>
      <c r="X36" s="232"/>
      <c r="Y36" s="232"/>
      <c r="Z36" s="232"/>
      <c r="AA36" s="232"/>
    </row>
    <row r="37" spans="1:27">
      <c r="A37" s="183">
        <v>43136</v>
      </c>
      <c r="B37">
        <v>36</v>
      </c>
      <c r="C37">
        <v>13.6</v>
      </c>
      <c r="D37">
        <v>1</v>
      </c>
      <c r="E37">
        <v>2.7</v>
      </c>
      <c r="F37">
        <v>0</v>
      </c>
      <c r="G37">
        <v>27</v>
      </c>
      <c r="H37">
        <v>3.9</v>
      </c>
      <c r="I37" s="56">
        <v>1</v>
      </c>
      <c r="J37" s="231"/>
      <c r="K37" s="231"/>
      <c r="L37" s="231"/>
      <c r="M37" s="231"/>
      <c r="N37" s="231"/>
      <c r="O37" s="231"/>
      <c r="P37" s="231"/>
      <c r="Q37" s="231"/>
      <c r="R37" s="231"/>
      <c r="S37" s="231"/>
      <c r="T37" s="231"/>
    </row>
    <row r="38" spans="1:27">
      <c r="A38" s="183">
        <v>43137</v>
      </c>
      <c r="B38">
        <v>37</v>
      </c>
      <c r="C38">
        <v>14.7</v>
      </c>
      <c r="D38">
        <v>2.2000000000000002</v>
      </c>
      <c r="E38">
        <v>4</v>
      </c>
      <c r="F38">
        <v>0</v>
      </c>
      <c r="G38">
        <v>26.5</v>
      </c>
      <c r="H38">
        <v>3.7</v>
      </c>
      <c r="I38" s="56">
        <v>1</v>
      </c>
      <c r="J38" s="231"/>
      <c r="K38" s="231"/>
      <c r="L38" s="231"/>
      <c r="M38" s="231"/>
      <c r="N38" s="231"/>
      <c r="O38" s="231"/>
      <c r="P38" s="231"/>
      <c r="Q38" s="231"/>
      <c r="R38" s="231"/>
      <c r="S38" s="231"/>
      <c r="T38" s="231"/>
    </row>
    <row r="39" spans="1:27">
      <c r="A39" s="183">
        <v>43138</v>
      </c>
      <c r="B39">
        <v>38</v>
      </c>
      <c r="C39">
        <v>9.6</v>
      </c>
      <c r="D39">
        <v>1.4</v>
      </c>
      <c r="E39">
        <v>3.1</v>
      </c>
      <c r="F39">
        <v>0</v>
      </c>
      <c r="G39">
        <v>25.3</v>
      </c>
      <c r="H39">
        <v>5.0999999999999996</v>
      </c>
      <c r="I39" s="56">
        <v>1</v>
      </c>
      <c r="J39" s="231"/>
      <c r="K39" s="231"/>
      <c r="L39" s="231"/>
      <c r="M39" s="231"/>
      <c r="N39" s="231"/>
      <c r="O39" s="231"/>
      <c r="P39" s="231"/>
      <c r="Q39" s="231"/>
      <c r="R39" s="231"/>
      <c r="S39" s="231"/>
      <c r="T39" s="231"/>
    </row>
    <row r="40" spans="1:27">
      <c r="A40" s="183">
        <v>43139</v>
      </c>
      <c r="B40">
        <v>39</v>
      </c>
      <c r="C40">
        <v>8</v>
      </c>
      <c r="D40">
        <v>1.2</v>
      </c>
      <c r="E40">
        <v>3.2</v>
      </c>
      <c r="F40">
        <v>0</v>
      </c>
      <c r="G40">
        <v>27.6</v>
      </c>
      <c r="H40">
        <v>3.2</v>
      </c>
      <c r="I40" s="56">
        <v>1</v>
      </c>
      <c r="J40" s="231"/>
      <c r="K40" s="231"/>
      <c r="L40" s="231"/>
      <c r="M40" s="231"/>
      <c r="N40" s="231"/>
      <c r="O40" s="231"/>
      <c r="P40" s="231"/>
      <c r="Q40" s="231"/>
      <c r="R40" s="231"/>
      <c r="S40" s="231"/>
      <c r="T40" s="231"/>
    </row>
    <row r="41" spans="1:27">
      <c r="A41" s="183">
        <v>43140</v>
      </c>
      <c r="B41">
        <v>40</v>
      </c>
      <c r="C41">
        <v>8.1999999999999993</v>
      </c>
      <c r="D41">
        <v>1.4</v>
      </c>
      <c r="E41">
        <v>3.5</v>
      </c>
      <c r="F41">
        <v>0</v>
      </c>
      <c r="G41">
        <v>27.9</v>
      </c>
      <c r="H41">
        <v>2.5</v>
      </c>
      <c r="I41" s="56">
        <v>1</v>
      </c>
      <c r="J41" s="231"/>
      <c r="K41" s="231"/>
      <c r="L41" s="231"/>
      <c r="M41" s="231"/>
      <c r="N41" s="231"/>
      <c r="O41" s="231"/>
      <c r="P41" s="231"/>
      <c r="Q41" s="231"/>
      <c r="R41" s="231"/>
      <c r="S41" s="231"/>
      <c r="T41" s="231"/>
    </row>
    <row r="42" spans="1:27">
      <c r="A42" s="183">
        <v>43141</v>
      </c>
      <c r="B42">
        <v>41</v>
      </c>
      <c r="C42">
        <v>11.1</v>
      </c>
      <c r="D42">
        <v>2</v>
      </c>
      <c r="E42">
        <v>4</v>
      </c>
      <c r="F42">
        <v>0</v>
      </c>
      <c r="G42">
        <v>26.9</v>
      </c>
      <c r="H42">
        <v>6.3</v>
      </c>
      <c r="I42" s="56">
        <v>1</v>
      </c>
      <c r="J42" s="231"/>
      <c r="K42" s="231"/>
      <c r="L42" s="231"/>
      <c r="M42" s="231"/>
      <c r="N42" s="231"/>
      <c r="O42" s="231"/>
      <c r="P42" s="231"/>
      <c r="Q42" s="231"/>
      <c r="R42" s="231"/>
      <c r="S42" s="231"/>
      <c r="T42" s="231"/>
    </row>
    <row r="43" spans="1:27">
      <c r="A43" s="183">
        <v>43142</v>
      </c>
      <c r="B43">
        <v>42</v>
      </c>
      <c r="C43">
        <v>14.6</v>
      </c>
      <c r="D43">
        <v>1.5</v>
      </c>
      <c r="E43">
        <v>3.2</v>
      </c>
      <c r="F43">
        <v>0</v>
      </c>
      <c r="G43">
        <v>24.2</v>
      </c>
      <c r="H43">
        <v>7.8</v>
      </c>
      <c r="I43" s="56">
        <v>1</v>
      </c>
      <c r="J43" s="231"/>
      <c r="K43" s="231"/>
      <c r="L43" s="231"/>
      <c r="M43" s="231"/>
      <c r="N43" s="231"/>
      <c r="O43" s="231"/>
      <c r="P43" s="231"/>
      <c r="Q43" s="231"/>
      <c r="R43" s="231"/>
      <c r="S43" s="231"/>
      <c r="T43" s="231"/>
    </row>
    <row r="44" spans="1:27">
      <c r="A44" s="183">
        <v>43143</v>
      </c>
      <c r="B44">
        <v>43</v>
      </c>
      <c r="C44">
        <v>40.200000000000003</v>
      </c>
      <c r="D44">
        <v>4.2</v>
      </c>
      <c r="E44">
        <v>2.9</v>
      </c>
      <c r="F44">
        <v>0</v>
      </c>
      <c r="G44">
        <v>18.8</v>
      </c>
      <c r="H44">
        <v>8.5</v>
      </c>
      <c r="I44" s="56">
        <v>1</v>
      </c>
      <c r="J44" s="231"/>
      <c r="K44" s="231"/>
      <c r="L44" s="231"/>
      <c r="M44" s="231"/>
      <c r="N44" s="231"/>
      <c r="O44" s="231"/>
      <c r="P44" s="231"/>
      <c r="Q44" s="231"/>
      <c r="R44" s="231"/>
      <c r="S44" s="231"/>
      <c r="T44" s="231"/>
    </row>
    <row r="45" spans="1:27">
      <c r="A45" s="183">
        <v>43144</v>
      </c>
      <c r="B45">
        <v>44</v>
      </c>
      <c r="C45">
        <v>30.6</v>
      </c>
      <c r="D45">
        <v>1.8</v>
      </c>
      <c r="E45">
        <v>3</v>
      </c>
      <c r="F45">
        <v>0</v>
      </c>
      <c r="G45">
        <v>22.7</v>
      </c>
      <c r="H45">
        <v>12</v>
      </c>
      <c r="I45" s="56">
        <v>1</v>
      </c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</row>
    <row r="46" spans="1:27">
      <c r="A46" s="183">
        <v>43145</v>
      </c>
      <c r="B46">
        <v>45</v>
      </c>
      <c r="C46">
        <v>57.6</v>
      </c>
      <c r="D46">
        <v>1.3</v>
      </c>
      <c r="E46">
        <v>1.1000000000000001</v>
      </c>
      <c r="F46">
        <v>0.76</v>
      </c>
      <c r="G46">
        <v>15.6</v>
      </c>
      <c r="H46">
        <v>7.1</v>
      </c>
      <c r="I46" s="56">
        <v>1</v>
      </c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</row>
    <row r="47" spans="1:27">
      <c r="A47" s="183">
        <v>43146</v>
      </c>
      <c r="B47">
        <v>46</v>
      </c>
      <c r="C47">
        <v>64.3</v>
      </c>
      <c r="D47">
        <v>0.8</v>
      </c>
      <c r="E47">
        <v>1.5</v>
      </c>
      <c r="F47">
        <v>4.32</v>
      </c>
      <c r="G47">
        <v>17.600000000000001</v>
      </c>
      <c r="H47">
        <v>10.9</v>
      </c>
      <c r="I47" s="56">
        <v>1</v>
      </c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</row>
    <row r="48" spans="1:27">
      <c r="A48" s="183">
        <v>43147</v>
      </c>
      <c r="B48">
        <v>47</v>
      </c>
      <c r="C48">
        <v>56.6</v>
      </c>
      <c r="D48">
        <v>1.4</v>
      </c>
      <c r="E48">
        <v>1.3</v>
      </c>
      <c r="F48">
        <v>1.78</v>
      </c>
      <c r="G48">
        <v>17.100000000000001</v>
      </c>
      <c r="H48">
        <v>9.1</v>
      </c>
      <c r="I48" s="56">
        <v>1</v>
      </c>
      <c r="J48" s="231"/>
      <c r="K48" s="231"/>
      <c r="L48" s="231"/>
      <c r="M48" s="231"/>
      <c r="N48" s="231"/>
      <c r="O48" s="231"/>
      <c r="P48" s="231"/>
      <c r="Q48" s="231"/>
      <c r="R48" s="231"/>
      <c r="S48" s="231"/>
      <c r="T48" s="231"/>
    </row>
    <row r="49" spans="1:20">
      <c r="A49" s="183">
        <v>43148</v>
      </c>
      <c r="B49">
        <v>48</v>
      </c>
      <c r="C49">
        <v>35.6</v>
      </c>
      <c r="D49">
        <v>0.8</v>
      </c>
      <c r="E49">
        <v>2</v>
      </c>
      <c r="F49">
        <v>0</v>
      </c>
      <c r="G49">
        <v>20.6</v>
      </c>
      <c r="H49">
        <v>4.9000000000000004</v>
      </c>
      <c r="I49" s="56">
        <v>1</v>
      </c>
      <c r="J49" s="231"/>
      <c r="K49" s="231"/>
      <c r="L49" s="231"/>
      <c r="M49" s="231"/>
      <c r="N49" s="231"/>
      <c r="O49" s="231"/>
      <c r="P49" s="231"/>
      <c r="Q49" s="231"/>
      <c r="R49" s="231"/>
      <c r="S49" s="231"/>
      <c r="T49" s="231"/>
    </row>
    <row r="50" spans="1:20">
      <c r="A50" s="183">
        <v>43149</v>
      </c>
      <c r="B50">
        <v>49</v>
      </c>
      <c r="C50">
        <v>25.7</v>
      </c>
      <c r="D50">
        <v>1.9</v>
      </c>
      <c r="E50">
        <v>2.9</v>
      </c>
      <c r="F50">
        <v>0</v>
      </c>
      <c r="G50">
        <v>23.4</v>
      </c>
      <c r="H50">
        <v>5.8</v>
      </c>
      <c r="I50" s="56">
        <v>1</v>
      </c>
      <c r="J50" s="231"/>
      <c r="K50" s="231"/>
      <c r="L50" s="231"/>
      <c r="M50" s="231"/>
      <c r="N50" s="231"/>
      <c r="O50" s="231"/>
      <c r="P50" s="231"/>
      <c r="Q50" s="231"/>
      <c r="R50" s="231"/>
      <c r="S50" s="231"/>
      <c r="T50" s="231"/>
    </row>
    <row r="51" spans="1:20">
      <c r="A51" s="183">
        <v>43150</v>
      </c>
      <c r="B51">
        <v>50</v>
      </c>
      <c r="C51">
        <v>20.2</v>
      </c>
      <c r="D51">
        <v>5.7</v>
      </c>
      <c r="E51">
        <v>4.0999999999999996</v>
      </c>
      <c r="F51">
        <v>0</v>
      </c>
      <c r="G51">
        <v>20.3</v>
      </c>
      <c r="H51">
        <v>7.6</v>
      </c>
      <c r="I51" s="56">
        <v>1</v>
      </c>
      <c r="J51" s="231"/>
      <c r="K51" s="231"/>
      <c r="L51" s="231"/>
      <c r="M51" s="231"/>
      <c r="N51" s="231"/>
      <c r="O51" s="231"/>
      <c r="P51" s="231"/>
      <c r="Q51" s="231"/>
      <c r="R51" s="231"/>
      <c r="S51" s="231"/>
      <c r="T51" s="231"/>
    </row>
    <row r="52" spans="1:20">
      <c r="A52" s="183">
        <v>43151</v>
      </c>
      <c r="B52">
        <v>51</v>
      </c>
      <c r="C52">
        <v>14.9</v>
      </c>
      <c r="D52">
        <v>1.6</v>
      </c>
      <c r="E52">
        <v>2.7</v>
      </c>
      <c r="F52">
        <v>0</v>
      </c>
      <c r="G52">
        <v>14.6</v>
      </c>
      <c r="H52">
        <v>3.2</v>
      </c>
      <c r="I52" s="56">
        <v>1</v>
      </c>
      <c r="J52" s="231"/>
      <c r="K52" s="231"/>
      <c r="L52" s="231"/>
      <c r="M52" s="231"/>
      <c r="N52" s="231"/>
      <c r="O52" s="231"/>
      <c r="P52" s="231"/>
      <c r="Q52" s="231"/>
      <c r="R52" s="231"/>
      <c r="S52" s="231"/>
      <c r="T52" s="231"/>
    </row>
    <row r="53" spans="1:20">
      <c r="A53" s="183">
        <v>43152</v>
      </c>
      <c r="B53">
        <v>52</v>
      </c>
      <c r="C53">
        <v>14.2</v>
      </c>
      <c r="D53">
        <v>1.2</v>
      </c>
      <c r="E53">
        <v>2.4</v>
      </c>
      <c r="F53">
        <v>0</v>
      </c>
      <c r="G53">
        <v>16.399999999999999</v>
      </c>
      <c r="H53">
        <v>-1.4</v>
      </c>
      <c r="I53" s="56">
        <v>1</v>
      </c>
      <c r="J53" s="231"/>
      <c r="K53" s="231"/>
      <c r="L53" s="231"/>
      <c r="M53" s="231"/>
      <c r="N53" s="231"/>
      <c r="O53" s="231"/>
      <c r="P53" s="231"/>
      <c r="Q53" s="231"/>
      <c r="R53" s="231"/>
      <c r="S53" s="231"/>
      <c r="T53" s="231"/>
    </row>
    <row r="54" spans="1:20">
      <c r="A54" s="183">
        <v>43153</v>
      </c>
      <c r="B54">
        <v>53</v>
      </c>
      <c r="C54">
        <v>20.2</v>
      </c>
      <c r="D54">
        <v>1.7</v>
      </c>
      <c r="E54">
        <v>2.9</v>
      </c>
      <c r="F54">
        <v>0</v>
      </c>
      <c r="G54">
        <v>16.8</v>
      </c>
      <c r="H54">
        <v>1.5</v>
      </c>
      <c r="I54" s="56">
        <v>1</v>
      </c>
      <c r="J54" s="231"/>
      <c r="K54" s="231"/>
      <c r="L54" s="231"/>
      <c r="M54" s="231"/>
      <c r="N54" s="231"/>
      <c r="O54" s="231"/>
      <c r="P54" s="231"/>
      <c r="Q54" s="231"/>
      <c r="R54" s="231"/>
      <c r="S54" s="231"/>
      <c r="T54" s="231"/>
    </row>
    <row r="55" spans="1:20">
      <c r="A55" s="183">
        <v>43154</v>
      </c>
      <c r="B55">
        <v>54</v>
      </c>
      <c r="C55">
        <v>25.9</v>
      </c>
      <c r="D55">
        <v>3.5</v>
      </c>
      <c r="E55">
        <v>3.6</v>
      </c>
      <c r="F55">
        <v>0</v>
      </c>
      <c r="G55">
        <v>16.600000000000001</v>
      </c>
      <c r="H55">
        <v>2.5</v>
      </c>
      <c r="I55" s="56">
        <v>1</v>
      </c>
      <c r="J55" s="231"/>
      <c r="K55" s="231"/>
      <c r="L55" s="231"/>
      <c r="M55" s="231"/>
      <c r="N55" s="231"/>
      <c r="O55" s="231"/>
      <c r="P55" s="231"/>
      <c r="Q55" s="231"/>
      <c r="R55" s="231"/>
      <c r="S55" s="231"/>
      <c r="T55" s="231"/>
    </row>
    <row r="56" spans="1:20">
      <c r="A56" s="183">
        <v>43155</v>
      </c>
      <c r="B56">
        <v>55</v>
      </c>
      <c r="C56">
        <v>12.8</v>
      </c>
      <c r="D56">
        <v>1.4</v>
      </c>
      <c r="E56">
        <v>2.6</v>
      </c>
      <c r="F56">
        <v>0</v>
      </c>
      <c r="G56">
        <v>15.1</v>
      </c>
      <c r="H56">
        <v>0.7</v>
      </c>
      <c r="I56" s="56">
        <v>1</v>
      </c>
      <c r="J56" s="231"/>
      <c r="K56" s="231"/>
      <c r="L56" s="231"/>
      <c r="M56" s="231"/>
      <c r="N56" s="231"/>
      <c r="O56" s="231"/>
      <c r="P56" s="231"/>
      <c r="Q56" s="231"/>
      <c r="R56" s="231"/>
      <c r="S56" s="231"/>
      <c r="T56" s="231"/>
    </row>
    <row r="57" spans="1:20">
      <c r="A57" s="183">
        <v>43156</v>
      </c>
      <c r="B57">
        <v>56</v>
      </c>
      <c r="C57">
        <v>11.3</v>
      </c>
      <c r="D57">
        <v>1.1000000000000001</v>
      </c>
      <c r="E57">
        <v>2.6</v>
      </c>
      <c r="F57">
        <v>0</v>
      </c>
      <c r="G57">
        <v>17.3</v>
      </c>
      <c r="H57">
        <v>-2.8</v>
      </c>
      <c r="I57" s="56">
        <v>1</v>
      </c>
      <c r="J57" s="231"/>
      <c r="K57" s="231"/>
      <c r="L57" s="231"/>
      <c r="M57" s="231"/>
      <c r="N57" s="231"/>
      <c r="O57" s="231"/>
      <c r="P57" s="231"/>
      <c r="Q57" s="231"/>
      <c r="R57" s="231"/>
      <c r="S57" s="231"/>
      <c r="T57" s="231"/>
    </row>
    <row r="58" spans="1:20">
      <c r="A58" s="183">
        <v>43157</v>
      </c>
      <c r="B58">
        <v>57</v>
      </c>
      <c r="C58">
        <v>13.1</v>
      </c>
      <c r="D58">
        <v>1</v>
      </c>
      <c r="E58">
        <v>2.7</v>
      </c>
      <c r="F58">
        <v>0</v>
      </c>
      <c r="G58">
        <v>19.600000000000001</v>
      </c>
      <c r="H58">
        <v>-3.4</v>
      </c>
      <c r="I58" s="56">
        <v>1</v>
      </c>
      <c r="J58" s="231"/>
      <c r="K58" s="231"/>
      <c r="L58" s="231"/>
      <c r="M58" s="231"/>
      <c r="N58" s="231"/>
      <c r="O58" s="231"/>
      <c r="P58" s="231"/>
      <c r="Q58" s="231"/>
      <c r="R58" s="231"/>
      <c r="S58" s="231"/>
      <c r="T58" s="231"/>
    </row>
    <row r="59" spans="1:20">
      <c r="A59" s="183">
        <v>43158</v>
      </c>
      <c r="B59">
        <v>58</v>
      </c>
      <c r="C59">
        <v>14.6</v>
      </c>
      <c r="D59">
        <v>3.3</v>
      </c>
      <c r="E59">
        <v>4</v>
      </c>
      <c r="F59">
        <v>1.27</v>
      </c>
      <c r="G59">
        <v>21.1</v>
      </c>
      <c r="H59">
        <v>-0.8</v>
      </c>
      <c r="I59" s="56">
        <v>1</v>
      </c>
      <c r="J59" s="231"/>
      <c r="K59" s="231"/>
      <c r="L59" s="231"/>
      <c r="M59" s="231"/>
      <c r="N59" s="231"/>
      <c r="O59" s="231"/>
      <c r="P59" s="231"/>
      <c r="Q59" s="231"/>
      <c r="R59" s="231"/>
      <c r="S59" s="231"/>
      <c r="T59" s="231"/>
    </row>
    <row r="60" spans="1:20">
      <c r="A60" s="183">
        <v>43159</v>
      </c>
      <c r="B60">
        <v>59</v>
      </c>
      <c r="C60">
        <v>27.6</v>
      </c>
      <c r="D60">
        <v>1.9</v>
      </c>
      <c r="E60">
        <v>2.6</v>
      </c>
      <c r="F60">
        <v>0</v>
      </c>
      <c r="G60">
        <v>15.4</v>
      </c>
      <c r="H60">
        <v>3.1</v>
      </c>
      <c r="I60" s="56">
        <v>1</v>
      </c>
      <c r="J60" s="231"/>
      <c r="K60" s="231"/>
      <c r="L60" s="231"/>
      <c r="M60" s="231"/>
      <c r="N60" s="231"/>
      <c r="O60" s="231"/>
      <c r="P60" s="231"/>
      <c r="Q60" s="231"/>
      <c r="R60" s="231"/>
      <c r="S60" s="231"/>
      <c r="T60" s="231"/>
    </row>
    <row r="61" spans="1:20">
      <c r="A61" s="183">
        <v>43160</v>
      </c>
      <c r="B61">
        <v>60</v>
      </c>
      <c r="C61">
        <v>20</v>
      </c>
      <c r="D61">
        <v>1.2</v>
      </c>
      <c r="E61">
        <v>2.9</v>
      </c>
      <c r="F61">
        <v>0</v>
      </c>
      <c r="G61">
        <v>20.3</v>
      </c>
      <c r="H61">
        <v>0</v>
      </c>
      <c r="I61" s="56">
        <v>1</v>
      </c>
      <c r="J61" s="231"/>
      <c r="K61" s="231"/>
      <c r="L61" s="231"/>
      <c r="M61" s="231"/>
      <c r="N61" s="231"/>
      <c r="O61" s="231"/>
      <c r="P61" s="231"/>
      <c r="Q61" s="231"/>
      <c r="R61" s="231"/>
      <c r="S61" s="231"/>
      <c r="T61" s="231"/>
    </row>
    <row r="62" spans="1:20">
      <c r="A62" s="183">
        <v>43161</v>
      </c>
      <c r="B62">
        <v>61</v>
      </c>
      <c r="C62">
        <v>8.6</v>
      </c>
      <c r="D62">
        <v>1.1000000000000001</v>
      </c>
      <c r="E62">
        <v>3.3</v>
      </c>
      <c r="F62">
        <v>0</v>
      </c>
      <c r="G62">
        <v>24.8</v>
      </c>
      <c r="H62">
        <v>-0.3</v>
      </c>
      <c r="I62" s="56">
        <v>1</v>
      </c>
      <c r="J62" s="231"/>
      <c r="K62" s="231"/>
      <c r="L62" s="231"/>
      <c r="M62" s="231"/>
      <c r="N62" s="231"/>
      <c r="O62" s="231"/>
      <c r="P62" s="231"/>
      <c r="Q62" s="231"/>
      <c r="R62" s="231"/>
      <c r="S62" s="231"/>
      <c r="T62" s="231"/>
    </row>
    <row r="63" spans="1:20">
      <c r="A63" s="183">
        <v>43162</v>
      </c>
      <c r="B63">
        <v>62</v>
      </c>
      <c r="C63">
        <v>12</v>
      </c>
      <c r="D63">
        <v>1.6</v>
      </c>
      <c r="E63">
        <v>3.8</v>
      </c>
      <c r="F63">
        <v>0</v>
      </c>
      <c r="G63">
        <v>24.7</v>
      </c>
      <c r="H63">
        <v>1.5</v>
      </c>
      <c r="I63" s="56">
        <v>1</v>
      </c>
      <c r="J63" s="231"/>
      <c r="K63" s="231"/>
      <c r="L63" s="231"/>
      <c r="M63" s="231"/>
      <c r="N63" s="231"/>
      <c r="O63" s="231"/>
      <c r="P63" s="231"/>
      <c r="Q63" s="231"/>
      <c r="R63" s="231"/>
      <c r="S63" s="231"/>
      <c r="T63" s="231"/>
    </row>
    <row r="64" spans="1:20">
      <c r="A64" s="183">
        <v>43163</v>
      </c>
      <c r="B64">
        <v>63</v>
      </c>
      <c r="C64">
        <v>24.6</v>
      </c>
      <c r="D64">
        <v>2.9</v>
      </c>
      <c r="E64">
        <v>4</v>
      </c>
      <c r="F64">
        <v>0</v>
      </c>
      <c r="G64">
        <v>19.2</v>
      </c>
      <c r="H64">
        <v>7.2</v>
      </c>
      <c r="I64" s="56">
        <v>1</v>
      </c>
      <c r="J64" s="231"/>
      <c r="K64" s="231"/>
      <c r="L64" s="231"/>
      <c r="M64" s="231"/>
      <c r="N64" s="231"/>
      <c r="O64" s="231"/>
      <c r="P64" s="231"/>
      <c r="Q64" s="231"/>
      <c r="R64" s="231"/>
      <c r="S64" s="231"/>
      <c r="T64" s="231"/>
    </row>
    <row r="65" spans="1:20">
      <c r="A65" s="183">
        <v>43164</v>
      </c>
      <c r="B65">
        <v>64</v>
      </c>
      <c r="C65">
        <v>8.9</v>
      </c>
      <c r="D65">
        <v>1.6</v>
      </c>
      <c r="E65">
        <v>3.7</v>
      </c>
      <c r="F65">
        <v>0</v>
      </c>
      <c r="G65">
        <v>21.3</v>
      </c>
      <c r="H65">
        <v>1.2</v>
      </c>
      <c r="I65" s="56">
        <v>1</v>
      </c>
      <c r="J65" s="231"/>
      <c r="K65" s="231"/>
      <c r="L65" s="231"/>
      <c r="M65" s="231"/>
      <c r="N65" s="231"/>
      <c r="O65" s="231"/>
      <c r="P65" s="231"/>
      <c r="Q65" s="231"/>
      <c r="R65" s="231"/>
      <c r="S65" s="231"/>
      <c r="T65" s="231"/>
    </row>
    <row r="66" spans="1:20">
      <c r="A66" s="183">
        <v>43165</v>
      </c>
      <c r="B66">
        <v>65</v>
      </c>
      <c r="C66">
        <v>5.3</v>
      </c>
      <c r="D66">
        <v>1.1000000000000001</v>
      </c>
      <c r="E66">
        <v>3.5</v>
      </c>
      <c r="F66">
        <v>0</v>
      </c>
      <c r="G66">
        <v>25.5</v>
      </c>
      <c r="H66">
        <v>2.5</v>
      </c>
      <c r="I66" s="56">
        <v>1</v>
      </c>
      <c r="J66" s="231"/>
      <c r="K66" s="231"/>
      <c r="L66" s="231"/>
      <c r="M66" s="231"/>
      <c r="N66" s="231"/>
      <c r="O66" s="231"/>
      <c r="P66" s="231"/>
      <c r="Q66" s="231"/>
      <c r="R66" s="231"/>
      <c r="S66" s="231"/>
      <c r="T66" s="231"/>
    </row>
    <row r="67" spans="1:20">
      <c r="A67" s="183">
        <v>43166</v>
      </c>
      <c r="B67">
        <v>66</v>
      </c>
      <c r="C67">
        <v>8.5</v>
      </c>
      <c r="D67">
        <v>1</v>
      </c>
      <c r="E67">
        <v>3.3</v>
      </c>
      <c r="F67">
        <v>0</v>
      </c>
      <c r="G67">
        <v>26.1</v>
      </c>
      <c r="H67">
        <v>2.9</v>
      </c>
      <c r="I67" s="56">
        <v>1</v>
      </c>
      <c r="J67" s="231"/>
      <c r="K67" s="231"/>
      <c r="L67" s="231"/>
      <c r="M67" s="231"/>
      <c r="N67" s="231"/>
      <c r="O67" s="231"/>
      <c r="P67" s="231"/>
      <c r="Q67" s="231"/>
      <c r="R67" s="231"/>
      <c r="S67" s="231"/>
      <c r="T67" s="231"/>
    </row>
    <row r="68" spans="1:20">
      <c r="A68" s="183">
        <v>43167</v>
      </c>
      <c r="B68">
        <v>67</v>
      </c>
      <c r="C68">
        <v>6.3</v>
      </c>
      <c r="D68">
        <v>1.5</v>
      </c>
      <c r="E68">
        <v>4.0999999999999996</v>
      </c>
      <c r="F68">
        <v>0</v>
      </c>
      <c r="G68">
        <v>27.5</v>
      </c>
      <c r="H68">
        <v>9.3000000000000007</v>
      </c>
      <c r="I68" s="56">
        <v>1</v>
      </c>
      <c r="J68" s="231"/>
      <c r="K68" s="231"/>
      <c r="L68" s="231"/>
      <c r="M68" s="231"/>
      <c r="N68" s="231"/>
      <c r="O68" s="231"/>
      <c r="P68" s="231"/>
      <c r="Q68" s="231"/>
      <c r="R68" s="231"/>
      <c r="S68" s="231"/>
      <c r="T68" s="231"/>
    </row>
    <row r="69" spans="1:20">
      <c r="A69" s="183">
        <v>43168</v>
      </c>
      <c r="B69">
        <v>68</v>
      </c>
      <c r="C69">
        <v>8.1</v>
      </c>
      <c r="D69">
        <v>1.5</v>
      </c>
      <c r="E69">
        <v>4.3</v>
      </c>
      <c r="F69">
        <v>0</v>
      </c>
      <c r="G69">
        <v>28.6</v>
      </c>
      <c r="H69">
        <v>6.7</v>
      </c>
      <c r="I69" s="56">
        <v>1</v>
      </c>
      <c r="J69" s="231"/>
      <c r="K69" s="231"/>
      <c r="L69" s="231"/>
      <c r="M69" s="231"/>
      <c r="N69" s="231"/>
      <c r="O69" s="231"/>
      <c r="P69" s="231"/>
      <c r="Q69" s="231"/>
      <c r="R69" s="231"/>
      <c r="S69" s="231"/>
      <c r="T69" s="231"/>
    </row>
    <row r="70" spans="1:20">
      <c r="A70" s="183">
        <v>43169</v>
      </c>
      <c r="B70">
        <v>69</v>
      </c>
      <c r="C70">
        <v>14.2</v>
      </c>
      <c r="D70">
        <v>2.5</v>
      </c>
      <c r="E70">
        <v>3.9</v>
      </c>
      <c r="F70">
        <v>0</v>
      </c>
      <c r="G70">
        <v>24.7</v>
      </c>
      <c r="H70">
        <v>13.5</v>
      </c>
      <c r="I70" s="56">
        <v>1</v>
      </c>
      <c r="J70" s="231"/>
      <c r="K70" s="231"/>
      <c r="L70" s="231"/>
      <c r="M70" s="231"/>
      <c r="N70" s="231"/>
      <c r="O70" s="231"/>
      <c r="P70" s="231"/>
      <c r="Q70" s="231"/>
      <c r="R70" s="231"/>
      <c r="S70" s="231"/>
      <c r="T70" s="231"/>
    </row>
    <row r="71" spans="1:20">
      <c r="A71" s="183">
        <v>43170</v>
      </c>
      <c r="B71">
        <v>70</v>
      </c>
      <c r="C71">
        <v>38.5</v>
      </c>
      <c r="D71">
        <v>1.6</v>
      </c>
      <c r="E71">
        <v>3.6</v>
      </c>
      <c r="F71">
        <v>0</v>
      </c>
      <c r="G71">
        <v>24.8</v>
      </c>
      <c r="H71">
        <v>13.5</v>
      </c>
      <c r="I71" s="56">
        <v>1</v>
      </c>
      <c r="J71" s="231"/>
      <c r="K71" s="231"/>
      <c r="L71" s="231"/>
      <c r="M71" s="231"/>
      <c r="N71" s="231"/>
      <c r="O71" s="231"/>
      <c r="P71" s="231"/>
      <c r="Q71" s="231"/>
      <c r="R71" s="231"/>
      <c r="S71" s="231"/>
      <c r="T71" s="231"/>
    </row>
    <row r="72" spans="1:20">
      <c r="A72" s="183">
        <v>43171</v>
      </c>
      <c r="B72">
        <v>71</v>
      </c>
      <c r="C72">
        <v>18.600000000000001</v>
      </c>
      <c r="D72">
        <v>1.7</v>
      </c>
      <c r="E72">
        <v>4.3</v>
      </c>
      <c r="F72">
        <v>0</v>
      </c>
      <c r="G72">
        <v>28</v>
      </c>
      <c r="H72">
        <v>9.4</v>
      </c>
      <c r="I72" s="56">
        <v>1</v>
      </c>
      <c r="J72" s="231"/>
      <c r="K72" s="231"/>
      <c r="L72" s="231"/>
      <c r="M72" s="231"/>
      <c r="N72" s="231"/>
      <c r="O72" s="231"/>
      <c r="P72" s="231"/>
      <c r="Q72" s="231"/>
      <c r="R72" s="231"/>
      <c r="S72" s="231"/>
      <c r="T72" s="231"/>
    </row>
    <row r="73" spans="1:20">
      <c r="A73" s="183">
        <v>43172</v>
      </c>
      <c r="B73">
        <v>72</v>
      </c>
      <c r="C73">
        <v>19.8</v>
      </c>
      <c r="D73">
        <v>1.3</v>
      </c>
      <c r="E73">
        <v>3.7</v>
      </c>
      <c r="F73">
        <v>0</v>
      </c>
      <c r="G73">
        <v>27.9</v>
      </c>
      <c r="H73">
        <v>10.8</v>
      </c>
      <c r="I73" s="56">
        <v>1</v>
      </c>
      <c r="J73" s="231"/>
      <c r="K73" s="231"/>
      <c r="L73" s="231"/>
      <c r="M73" s="231"/>
      <c r="N73" s="231"/>
      <c r="O73" s="231"/>
      <c r="P73" s="231"/>
      <c r="Q73" s="231"/>
      <c r="R73" s="231"/>
      <c r="S73" s="231"/>
      <c r="T73" s="231"/>
    </row>
    <row r="74" spans="1:20">
      <c r="A74" s="183">
        <v>43173</v>
      </c>
      <c r="B74">
        <v>73</v>
      </c>
      <c r="C74">
        <v>20.2</v>
      </c>
      <c r="D74">
        <v>2.5</v>
      </c>
      <c r="E74">
        <v>5.3</v>
      </c>
      <c r="F74">
        <v>0</v>
      </c>
      <c r="G74">
        <v>29.7</v>
      </c>
      <c r="H74">
        <v>10.5</v>
      </c>
      <c r="I74" s="56">
        <v>1</v>
      </c>
      <c r="J74" s="231"/>
      <c r="K74" s="231"/>
      <c r="L74" s="231"/>
      <c r="M74" s="231"/>
      <c r="N74" s="231"/>
      <c r="O74" s="231"/>
      <c r="P74" s="231"/>
      <c r="Q74" s="231"/>
      <c r="R74" s="231"/>
      <c r="S74" s="231"/>
      <c r="T74" s="231"/>
    </row>
    <row r="75" spans="1:20">
      <c r="A75" s="183">
        <v>43174</v>
      </c>
      <c r="B75">
        <v>74</v>
      </c>
      <c r="C75">
        <v>21.5</v>
      </c>
      <c r="D75">
        <v>3.2</v>
      </c>
      <c r="E75">
        <v>4.9000000000000004</v>
      </c>
      <c r="F75">
        <v>0</v>
      </c>
      <c r="G75">
        <v>22.4</v>
      </c>
      <c r="H75">
        <v>12</v>
      </c>
      <c r="I75" s="56">
        <v>1</v>
      </c>
      <c r="J75" s="231"/>
      <c r="K75" s="231"/>
      <c r="L75" s="231"/>
      <c r="M75" s="231"/>
      <c r="N75" s="231"/>
      <c r="O75" s="231"/>
      <c r="P75" s="231"/>
      <c r="Q75" s="231"/>
      <c r="R75" s="231"/>
      <c r="S75" s="231"/>
      <c r="T75" s="231"/>
    </row>
    <row r="76" spans="1:20">
      <c r="A76" s="183">
        <v>43175</v>
      </c>
      <c r="B76">
        <v>75</v>
      </c>
      <c r="C76">
        <v>15.8</v>
      </c>
      <c r="D76">
        <v>2.2000000000000002</v>
      </c>
      <c r="E76">
        <v>4.0999999999999996</v>
      </c>
      <c r="F76">
        <v>0</v>
      </c>
      <c r="G76">
        <v>23.6</v>
      </c>
      <c r="H76">
        <v>7.5</v>
      </c>
      <c r="I76" s="56">
        <v>1</v>
      </c>
      <c r="J76" s="231"/>
      <c r="K76" s="231"/>
      <c r="L76" s="231"/>
      <c r="M76" s="231"/>
      <c r="N76" s="231"/>
      <c r="O76" s="231"/>
      <c r="P76" s="231"/>
      <c r="Q76" s="231"/>
      <c r="R76" s="231"/>
      <c r="S76" s="231"/>
      <c r="T76" s="231"/>
    </row>
    <row r="77" spans="1:20">
      <c r="A77" s="183">
        <v>43176</v>
      </c>
      <c r="B77">
        <v>76</v>
      </c>
      <c r="C77">
        <v>20.9</v>
      </c>
      <c r="D77">
        <v>2.5</v>
      </c>
      <c r="E77">
        <v>4.5999999999999996</v>
      </c>
      <c r="F77">
        <v>0</v>
      </c>
      <c r="G77">
        <v>22.1</v>
      </c>
      <c r="H77">
        <v>6.4</v>
      </c>
      <c r="I77" s="56">
        <v>1</v>
      </c>
      <c r="J77" s="231"/>
      <c r="K77" s="231"/>
      <c r="L77" s="231"/>
      <c r="M77" s="231"/>
      <c r="N77" s="231"/>
      <c r="O77" s="231"/>
      <c r="P77" s="231"/>
      <c r="Q77" s="231"/>
      <c r="R77" s="231"/>
      <c r="S77" s="231"/>
      <c r="T77" s="231"/>
    </row>
    <row r="78" spans="1:20">
      <c r="A78" s="183">
        <v>43177</v>
      </c>
      <c r="B78">
        <v>77</v>
      </c>
      <c r="C78">
        <v>16.7</v>
      </c>
      <c r="D78">
        <v>2.6</v>
      </c>
      <c r="E78">
        <v>4.3</v>
      </c>
      <c r="F78">
        <v>0</v>
      </c>
      <c r="G78">
        <v>19.3</v>
      </c>
      <c r="H78">
        <v>7.6</v>
      </c>
      <c r="I78" s="56">
        <v>1</v>
      </c>
      <c r="J78" s="231"/>
      <c r="K78" s="231"/>
      <c r="L78" s="231"/>
      <c r="M78" s="231"/>
      <c r="N78" s="231"/>
      <c r="O78" s="231"/>
      <c r="P78" s="231"/>
      <c r="Q78" s="231"/>
      <c r="R78" s="231"/>
      <c r="S78" s="231"/>
      <c r="T78" s="231"/>
    </row>
    <row r="79" spans="1:20">
      <c r="A79" s="183">
        <v>43178</v>
      </c>
      <c r="B79">
        <v>78</v>
      </c>
      <c r="C79">
        <v>9.8000000000000007</v>
      </c>
      <c r="D79">
        <v>1.3</v>
      </c>
      <c r="E79">
        <v>3.8</v>
      </c>
      <c r="F79">
        <v>0</v>
      </c>
      <c r="G79">
        <v>22.6</v>
      </c>
      <c r="H79">
        <v>3.5</v>
      </c>
      <c r="I79" s="56">
        <v>1</v>
      </c>
      <c r="J79" s="231"/>
      <c r="K79" s="231"/>
      <c r="L79" s="231"/>
      <c r="M79" s="231"/>
      <c r="N79" s="231"/>
      <c r="O79" s="231"/>
      <c r="P79" s="231"/>
      <c r="Q79" s="231"/>
      <c r="R79" s="231"/>
      <c r="S79" s="231"/>
      <c r="T79" s="231"/>
    </row>
    <row r="80" spans="1:20">
      <c r="A80" s="183">
        <v>43179</v>
      </c>
      <c r="B80">
        <v>79</v>
      </c>
      <c r="C80">
        <v>7.2</v>
      </c>
      <c r="D80">
        <v>1.2</v>
      </c>
      <c r="E80">
        <v>4.0999999999999996</v>
      </c>
      <c r="F80">
        <v>0</v>
      </c>
      <c r="G80">
        <v>26.2</v>
      </c>
      <c r="H80">
        <v>2.5</v>
      </c>
      <c r="I80" s="56">
        <v>1</v>
      </c>
      <c r="J80" s="231"/>
      <c r="K80" s="231"/>
      <c r="L80" s="231"/>
      <c r="M80" s="231"/>
      <c r="N80" s="231"/>
      <c r="O80" s="231"/>
      <c r="P80" s="231"/>
      <c r="Q80" s="231"/>
      <c r="R80" s="231"/>
      <c r="S80" s="231"/>
      <c r="T80" s="231"/>
    </row>
    <row r="81" spans="1:20">
      <c r="A81" s="183">
        <v>43180</v>
      </c>
      <c r="B81">
        <v>80</v>
      </c>
      <c r="C81">
        <v>8.6</v>
      </c>
      <c r="D81">
        <v>1.3</v>
      </c>
      <c r="E81">
        <v>4.4000000000000004</v>
      </c>
      <c r="F81">
        <v>0</v>
      </c>
      <c r="G81">
        <v>28.6</v>
      </c>
      <c r="H81">
        <v>7.1</v>
      </c>
      <c r="I81" s="56">
        <v>1</v>
      </c>
      <c r="J81" s="231"/>
      <c r="K81" s="231"/>
      <c r="L81" s="231"/>
      <c r="M81" s="231"/>
      <c r="N81" s="231"/>
      <c r="O81" s="231"/>
      <c r="P81" s="231"/>
      <c r="Q81" s="231"/>
      <c r="R81" s="231"/>
      <c r="S81" s="231"/>
      <c r="T81" s="231"/>
    </row>
    <row r="82" spans="1:20">
      <c r="A82" s="183">
        <v>43181</v>
      </c>
      <c r="B82">
        <v>81</v>
      </c>
      <c r="C82">
        <v>11.3</v>
      </c>
      <c r="D82">
        <v>1.7</v>
      </c>
      <c r="E82">
        <v>4.8</v>
      </c>
      <c r="F82">
        <v>0</v>
      </c>
      <c r="G82">
        <v>31.6</v>
      </c>
      <c r="H82">
        <v>10.6</v>
      </c>
      <c r="I82" s="56">
        <v>1</v>
      </c>
      <c r="J82" s="231"/>
      <c r="K82" s="231"/>
      <c r="L82" s="231"/>
      <c r="M82" s="231"/>
      <c r="N82" s="231"/>
      <c r="O82" s="231"/>
      <c r="P82" s="231"/>
      <c r="Q82" s="231"/>
      <c r="R82" s="231"/>
      <c r="S82" s="231"/>
      <c r="T82" s="231"/>
    </row>
    <row r="83" spans="1:20">
      <c r="A83" s="183">
        <v>43182</v>
      </c>
      <c r="B83">
        <v>82</v>
      </c>
      <c r="C83">
        <v>14.5</v>
      </c>
      <c r="D83">
        <v>2.6</v>
      </c>
      <c r="E83">
        <v>5.9</v>
      </c>
      <c r="F83">
        <v>0</v>
      </c>
      <c r="G83">
        <v>28.4</v>
      </c>
      <c r="H83">
        <v>15.2</v>
      </c>
      <c r="I83" s="56">
        <v>1</v>
      </c>
      <c r="J83" s="231"/>
      <c r="K83" s="231"/>
      <c r="L83" s="231"/>
      <c r="M83" s="231"/>
      <c r="N83" s="231"/>
      <c r="O83" s="231"/>
      <c r="P83" s="231"/>
      <c r="Q83" s="231"/>
      <c r="R83" s="231"/>
      <c r="S83" s="231"/>
      <c r="T83" s="231"/>
    </row>
    <row r="84" spans="1:20">
      <c r="A84" s="183">
        <v>43183</v>
      </c>
      <c r="B84">
        <v>83</v>
      </c>
      <c r="C84">
        <v>9.8000000000000007</v>
      </c>
      <c r="D84">
        <v>3.3</v>
      </c>
      <c r="E84">
        <v>5.8</v>
      </c>
      <c r="F84">
        <v>0</v>
      </c>
      <c r="G84">
        <v>26.7</v>
      </c>
      <c r="H84">
        <v>10.7</v>
      </c>
      <c r="I84" s="56">
        <v>1</v>
      </c>
      <c r="J84" s="231"/>
      <c r="K84" s="231"/>
      <c r="L84" s="231"/>
      <c r="M84" s="231"/>
      <c r="N84" s="231"/>
      <c r="O84" s="231"/>
      <c r="P84" s="231"/>
      <c r="Q84" s="231"/>
      <c r="R84" s="231"/>
      <c r="S84" s="231"/>
      <c r="T84" s="231"/>
    </row>
    <row r="85" spans="1:20">
      <c r="A85" s="183">
        <v>43184</v>
      </c>
      <c r="B85">
        <v>84</v>
      </c>
      <c r="C85">
        <v>12.6</v>
      </c>
      <c r="D85">
        <v>2.8</v>
      </c>
      <c r="E85">
        <v>5.4</v>
      </c>
      <c r="F85">
        <v>0</v>
      </c>
      <c r="G85">
        <v>24.3</v>
      </c>
      <c r="H85">
        <v>9.3000000000000007</v>
      </c>
      <c r="I85" s="56">
        <v>1</v>
      </c>
      <c r="J85" s="231"/>
      <c r="K85" s="231"/>
      <c r="L85" s="231"/>
      <c r="M85" s="231"/>
      <c r="N85" s="231"/>
      <c r="O85" s="231"/>
      <c r="P85" s="231"/>
      <c r="Q85" s="231"/>
      <c r="R85" s="231"/>
      <c r="S85" s="231"/>
      <c r="T85" s="231"/>
    </row>
    <row r="86" spans="1:20">
      <c r="A86" s="183">
        <v>43185</v>
      </c>
      <c r="B86">
        <v>85</v>
      </c>
      <c r="C86">
        <v>12.9</v>
      </c>
      <c r="D86">
        <v>2.7</v>
      </c>
      <c r="E86">
        <v>5.3</v>
      </c>
      <c r="F86">
        <v>0</v>
      </c>
      <c r="G86">
        <v>23</v>
      </c>
      <c r="H86">
        <v>9</v>
      </c>
      <c r="I86" s="56">
        <v>1</v>
      </c>
      <c r="J86" s="231"/>
      <c r="K86" s="231"/>
      <c r="L86" s="231"/>
      <c r="M86" s="231"/>
      <c r="N86" s="231"/>
      <c r="O86" s="231"/>
      <c r="P86" s="231"/>
      <c r="Q86" s="231"/>
      <c r="R86" s="231"/>
      <c r="S86" s="231"/>
      <c r="T86" s="231"/>
    </row>
    <row r="87" spans="1:20">
      <c r="A87" s="183">
        <v>43186</v>
      </c>
      <c r="B87">
        <v>86</v>
      </c>
      <c r="C87">
        <v>12.3</v>
      </c>
      <c r="D87">
        <v>2.4</v>
      </c>
      <c r="E87">
        <v>5.2</v>
      </c>
      <c r="F87">
        <v>0</v>
      </c>
      <c r="G87">
        <v>23.6</v>
      </c>
      <c r="H87">
        <v>7.8</v>
      </c>
      <c r="I87" s="56">
        <v>1</v>
      </c>
      <c r="J87" s="231"/>
      <c r="K87" s="231"/>
      <c r="L87" s="231"/>
      <c r="M87" s="231"/>
      <c r="N87" s="231"/>
      <c r="O87" s="231"/>
      <c r="P87" s="231"/>
      <c r="Q87" s="231"/>
      <c r="R87" s="231"/>
      <c r="S87" s="231"/>
      <c r="T87" s="231"/>
    </row>
    <row r="88" spans="1:20">
      <c r="A88" s="183">
        <v>43187</v>
      </c>
      <c r="B88">
        <v>87</v>
      </c>
      <c r="C88">
        <v>8.1999999999999993</v>
      </c>
      <c r="D88">
        <v>2</v>
      </c>
      <c r="E88">
        <v>5.3</v>
      </c>
      <c r="F88">
        <v>0</v>
      </c>
      <c r="G88">
        <v>25.9</v>
      </c>
      <c r="H88">
        <v>5.6</v>
      </c>
      <c r="I88" s="56">
        <v>1</v>
      </c>
      <c r="J88" s="231"/>
      <c r="K88" s="231"/>
      <c r="L88" s="231"/>
      <c r="M88" s="231"/>
      <c r="N88" s="231"/>
      <c r="O88" s="231"/>
      <c r="P88" s="231"/>
      <c r="Q88" s="231"/>
      <c r="R88" s="231"/>
      <c r="S88" s="231"/>
      <c r="T88" s="231"/>
    </row>
    <row r="89" spans="1:20">
      <c r="A89" s="183">
        <v>43188</v>
      </c>
      <c r="B89">
        <v>88</v>
      </c>
      <c r="C89">
        <v>10.1</v>
      </c>
      <c r="D89">
        <v>1.6</v>
      </c>
      <c r="E89">
        <v>5.3</v>
      </c>
      <c r="F89">
        <v>0</v>
      </c>
      <c r="G89">
        <v>30</v>
      </c>
      <c r="H89">
        <v>7.3</v>
      </c>
      <c r="I89" s="56">
        <v>1</v>
      </c>
      <c r="J89" s="231"/>
      <c r="K89" s="231"/>
      <c r="L89" s="231"/>
      <c r="M89" s="231"/>
      <c r="N89" s="231"/>
      <c r="O89" s="231"/>
      <c r="P89" s="231"/>
      <c r="Q89" s="231"/>
      <c r="R89" s="231"/>
      <c r="S89" s="231"/>
      <c r="T89" s="231"/>
    </row>
    <row r="90" spans="1:20">
      <c r="A90" s="183">
        <v>43189</v>
      </c>
      <c r="B90">
        <v>89</v>
      </c>
      <c r="C90">
        <v>8.6</v>
      </c>
      <c r="D90">
        <v>2.2000000000000002</v>
      </c>
      <c r="E90">
        <v>6.3</v>
      </c>
      <c r="F90">
        <v>0</v>
      </c>
      <c r="G90">
        <v>31.2</v>
      </c>
      <c r="H90">
        <v>11.6</v>
      </c>
      <c r="I90" s="56">
        <v>1</v>
      </c>
      <c r="J90" s="231"/>
      <c r="K90" s="231"/>
      <c r="L90" s="231"/>
      <c r="M90" s="231"/>
      <c r="N90" s="231"/>
      <c r="O90" s="231"/>
      <c r="P90" s="231"/>
      <c r="Q90" s="231"/>
      <c r="R90" s="231"/>
      <c r="S90" s="231"/>
      <c r="T90" s="231"/>
    </row>
    <row r="91" spans="1:20">
      <c r="A91" s="183">
        <v>43190</v>
      </c>
      <c r="B91">
        <v>90</v>
      </c>
      <c r="C91">
        <v>7.8</v>
      </c>
      <c r="D91">
        <v>1.3</v>
      </c>
      <c r="E91">
        <v>5</v>
      </c>
      <c r="F91">
        <v>0</v>
      </c>
      <c r="G91">
        <v>32.5</v>
      </c>
      <c r="H91">
        <v>10.4</v>
      </c>
      <c r="I91" s="56">
        <v>1</v>
      </c>
      <c r="J91" s="231"/>
      <c r="K91" s="231"/>
      <c r="L91" s="231"/>
      <c r="M91" s="231"/>
      <c r="N91" s="231"/>
      <c r="O91" s="231"/>
      <c r="P91" s="231"/>
      <c r="Q91" s="231"/>
      <c r="R91" s="231"/>
      <c r="S91" s="231"/>
      <c r="T91" s="231"/>
    </row>
    <row r="92" spans="1:20">
      <c r="A92" s="183">
        <v>43191</v>
      </c>
      <c r="B92">
        <v>91</v>
      </c>
      <c r="C92">
        <v>4.5999999999999996</v>
      </c>
      <c r="D92">
        <v>2.4</v>
      </c>
      <c r="E92">
        <v>6.9</v>
      </c>
      <c r="F92">
        <v>0</v>
      </c>
      <c r="G92">
        <v>33.9</v>
      </c>
      <c r="H92">
        <v>16.399999999999999</v>
      </c>
      <c r="I92" s="56">
        <v>1</v>
      </c>
      <c r="J92" s="231"/>
      <c r="K92" s="231"/>
      <c r="L92" s="231"/>
      <c r="M92" s="231"/>
      <c r="N92" s="231"/>
      <c r="O92" s="231"/>
      <c r="P92" s="231"/>
      <c r="Q92" s="231"/>
      <c r="R92" s="231"/>
      <c r="S92" s="231"/>
      <c r="T92" s="231"/>
    </row>
    <row r="93" spans="1:20">
      <c r="A93" s="183">
        <v>43192</v>
      </c>
      <c r="B93">
        <v>92</v>
      </c>
      <c r="C93">
        <v>5</v>
      </c>
      <c r="D93">
        <v>3.2</v>
      </c>
      <c r="E93">
        <v>7.7</v>
      </c>
      <c r="F93">
        <v>0</v>
      </c>
      <c r="G93">
        <v>32</v>
      </c>
      <c r="H93">
        <v>10.199999999999999</v>
      </c>
      <c r="I93" s="56">
        <v>1</v>
      </c>
      <c r="J93" s="231"/>
      <c r="K93" s="231"/>
      <c r="L93" s="231"/>
      <c r="M93" s="231"/>
      <c r="N93" s="231"/>
      <c r="O93" s="231"/>
      <c r="P93" s="231"/>
      <c r="Q93" s="231"/>
      <c r="R93" s="231"/>
      <c r="S93" s="231"/>
      <c r="T93" s="231"/>
    </row>
    <row r="94" spans="1:20">
      <c r="A94" s="183">
        <v>43193</v>
      </c>
      <c r="B94">
        <v>93</v>
      </c>
      <c r="C94">
        <v>10.6</v>
      </c>
      <c r="D94">
        <v>1.4</v>
      </c>
      <c r="E94">
        <v>5.3</v>
      </c>
      <c r="F94">
        <v>0</v>
      </c>
      <c r="G94">
        <v>30.6</v>
      </c>
      <c r="H94">
        <v>10.5</v>
      </c>
      <c r="I94" s="56">
        <v>1</v>
      </c>
      <c r="J94" s="231"/>
      <c r="K94" s="231"/>
      <c r="L94" s="231"/>
      <c r="M94" s="231"/>
      <c r="N94" s="231"/>
      <c r="O94" s="231"/>
      <c r="P94" s="231"/>
      <c r="Q94" s="231"/>
      <c r="R94" s="231"/>
      <c r="S94" s="231"/>
      <c r="T94" s="231"/>
    </row>
    <row r="95" spans="1:20">
      <c r="A95" s="183">
        <v>43194</v>
      </c>
      <c r="B95">
        <v>94</v>
      </c>
      <c r="C95">
        <v>11.1</v>
      </c>
      <c r="D95">
        <v>1.7</v>
      </c>
      <c r="E95">
        <v>5.6</v>
      </c>
      <c r="F95">
        <v>0</v>
      </c>
      <c r="G95">
        <v>31.6</v>
      </c>
      <c r="H95">
        <v>13.1</v>
      </c>
      <c r="I95" s="56">
        <v>1</v>
      </c>
      <c r="J95" s="231"/>
      <c r="K95" s="231"/>
      <c r="L95" s="231"/>
      <c r="M95" s="231"/>
      <c r="N95" s="231"/>
      <c r="O95" s="231"/>
      <c r="P95" s="231"/>
      <c r="Q95" s="231"/>
      <c r="R95" s="231"/>
      <c r="S95" s="231"/>
      <c r="T95" s="231"/>
    </row>
    <row r="96" spans="1:20">
      <c r="A96" s="183">
        <v>43195</v>
      </c>
      <c r="B96">
        <v>95</v>
      </c>
      <c r="C96">
        <v>10</v>
      </c>
      <c r="D96">
        <v>1.8</v>
      </c>
      <c r="E96">
        <v>5.9</v>
      </c>
      <c r="F96">
        <v>0</v>
      </c>
      <c r="G96">
        <v>33</v>
      </c>
      <c r="H96">
        <v>12.1</v>
      </c>
      <c r="I96" s="56">
        <v>1</v>
      </c>
      <c r="J96" s="231"/>
      <c r="K96" s="231"/>
      <c r="L96" s="231"/>
      <c r="M96" s="231"/>
      <c r="N96" s="231"/>
      <c r="O96" s="231"/>
      <c r="P96" s="231"/>
      <c r="Q96" s="231"/>
      <c r="R96" s="231"/>
      <c r="S96" s="231"/>
      <c r="T96" s="231"/>
    </row>
    <row r="97" spans="1:20">
      <c r="A97" s="183">
        <v>43196</v>
      </c>
      <c r="B97">
        <v>96</v>
      </c>
      <c r="C97">
        <v>8.8000000000000007</v>
      </c>
      <c r="D97">
        <v>3.2</v>
      </c>
      <c r="E97">
        <v>7.8</v>
      </c>
      <c r="F97">
        <v>0</v>
      </c>
      <c r="G97">
        <v>32.799999999999997</v>
      </c>
      <c r="H97">
        <v>16.8</v>
      </c>
      <c r="I97" s="56">
        <v>1</v>
      </c>
      <c r="J97" s="231"/>
      <c r="K97" s="231"/>
      <c r="L97" s="231"/>
      <c r="M97" s="231"/>
      <c r="N97" s="231"/>
      <c r="O97" s="231"/>
      <c r="P97" s="231"/>
      <c r="Q97" s="231"/>
      <c r="R97" s="231"/>
      <c r="S97" s="231"/>
      <c r="T97" s="231"/>
    </row>
    <row r="98" spans="1:20">
      <c r="A98" s="183">
        <v>43197</v>
      </c>
      <c r="B98">
        <v>97</v>
      </c>
      <c r="C98">
        <v>12.3</v>
      </c>
      <c r="D98">
        <v>2.9</v>
      </c>
      <c r="E98">
        <v>7.8</v>
      </c>
      <c r="F98">
        <v>0</v>
      </c>
      <c r="G98">
        <v>34.700000000000003</v>
      </c>
      <c r="H98">
        <v>18.8</v>
      </c>
      <c r="I98" s="56">
        <v>1</v>
      </c>
      <c r="J98" s="231"/>
      <c r="K98" s="231"/>
      <c r="L98" s="231"/>
      <c r="M98" s="231"/>
      <c r="N98" s="231"/>
      <c r="O98" s="231"/>
      <c r="P98" s="231"/>
      <c r="Q98" s="231"/>
      <c r="R98" s="231"/>
      <c r="S98" s="231"/>
      <c r="T98" s="231"/>
    </row>
    <row r="99" spans="1:20">
      <c r="A99" s="183">
        <v>43198</v>
      </c>
      <c r="B99">
        <v>98</v>
      </c>
      <c r="C99">
        <v>8.4</v>
      </c>
      <c r="D99">
        <v>3.1</v>
      </c>
      <c r="E99">
        <v>7.5</v>
      </c>
      <c r="F99">
        <v>0</v>
      </c>
      <c r="G99">
        <v>33</v>
      </c>
      <c r="H99">
        <v>16</v>
      </c>
      <c r="I99" s="56">
        <v>1</v>
      </c>
      <c r="J99" s="231"/>
      <c r="K99" s="231"/>
      <c r="L99" s="231"/>
      <c r="M99" s="231"/>
      <c r="N99" s="231"/>
      <c r="O99" s="231"/>
      <c r="P99" s="231"/>
      <c r="Q99" s="231"/>
      <c r="R99" s="231"/>
      <c r="S99" s="231"/>
      <c r="T99" s="231"/>
    </row>
    <row r="100" spans="1:20">
      <c r="A100" s="183">
        <v>43199</v>
      </c>
      <c r="B100">
        <v>99</v>
      </c>
      <c r="C100">
        <v>5.3</v>
      </c>
      <c r="D100">
        <v>1.2</v>
      </c>
      <c r="E100">
        <v>5.6</v>
      </c>
      <c r="F100">
        <v>0</v>
      </c>
      <c r="G100">
        <v>33.9</v>
      </c>
      <c r="H100">
        <v>11.8</v>
      </c>
      <c r="I100" s="56">
        <v>1</v>
      </c>
      <c r="J100" s="231"/>
      <c r="K100" s="231"/>
      <c r="L100" s="231"/>
      <c r="M100" s="231"/>
      <c r="N100" s="231"/>
      <c r="O100" s="231"/>
      <c r="P100" s="231"/>
      <c r="Q100" s="231"/>
      <c r="R100" s="231"/>
      <c r="S100" s="231"/>
      <c r="T100" s="231"/>
    </row>
    <row r="101" spans="1:20">
      <c r="A101" s="183">
        <v>43200</v>
      </c>
      <c r="B101">
        <v>100</v>
      </c>
      <c r="C101">
        <v>4.9000000000000004</v>
      </c>
      <c r="D101">
        <v>1.2</v>
      </c>
      <c r="E101">
        <v>5.8</v>
      </c>
      <c r="F101">
        <v>0</v>
      </c>
      <c r="G101">
        <v>36.299999999999997</v>
      </c>
      <c r="H101">
        <v>11.1</v>
      </c>
      <c r="I101" s="56">
        <v>1</v>
      </c>
      <c r="J101" s="231"/>
      <c r="K101" s="231"/>
      <c r="L101" s="231"/>
      <c r="M101" s="231"/>
      <c r="N101" s="231"/>
      <c r="O101" s="231"/>
      <c r="P101" s="231"/>
      <c r="Q101" s="231"/>
      <c r="R101" s="231"/>
      <c r="S101" s="231"/>
      <c r="T101" s="231"/>
    </row>
    <row r="102" spans="1:20">
      <c r="A102" s="183">
        <v>43201</v>
      </c>
      <c r="B102">
        <v>101</v>
      </c>
      <c r="C102">
        <v>5.9</v>
      </c>
      <c r="D102">
        <v>2.4</v>
      </c>
      <c r="E102">
        <v>7.3</v>
      </c>
      <c r="F102">
        <v>0</v>
      </c>
      <c r="G102">
        <v>35.5</v>
      </c>
      <c r="H102">
        <v>14.7</v>
      </c>
      <c r="I102" s="56">
        <v>1</v>
      </c>
      <c r="J102" s="231"/>
      <c r="K102" s="231"/>
      <c r="L102" s="231"/>
      <c r="M102" s="231"/>
      <c r="N102" s="231"/>
      <c r="O102" s="231"/>
      <c r="P102" s="231"/>
      <c r="Q102" s="231"/>
      <c r="R102" s="231"/>
      <c r="S102" s="231"/>
      <c r="T102" s="231"/>
    </row>
    <row r="103" spans="1:20">
      <c r="A103" s="183">
        <v>43202</v>
      </c>
      <c r="B103">
        <v>102</v>
      </c>
      <c r="C103">
        <v>7</v>
      </c>
      <c r="D103">
        <v>4.9000000000000004</v>
      </c>
      <c r="E103">
        <v>9.4</v>
      </c>
      <c r="F103">
        <v>0</v>
      </c>
      <c r="G103">
        <v>30.5</v>
      </c>
      <c r="H103">
        <v>16.399999999999999</v>
      </c>
      <c r="I103" s="56">
        <v>1</v>
      </c>
      <c r="J103" s="231"/>
      <c r="K103" s="231"/>
      <c r="L103" s="231"/>
      <c r="M103" s="231"/>
      <c r="N103" s="231"/>
      <c r="O103" s="231"/>
      <c r="P103" s="231"/>
      <c r="Q103" s="231"/>
      <c r="R103" s="231"/>
      <c r="S103" s="231"/>
      <c r="T103" s="231"/>
    </row>
    <row r="104" spans="1:20">
      <c r="A104" s="183">
        <v>43203</v>
      </c>
      <c r="B104">
        <v>103</v>
      </c>
      <c r="C104">
        <v>6.3</v>
      </c>
      <c r="D104">
        <v>4.5</v>
      </c>
      <c r="E104">
        <v>7.6</v>
      </c>
      <c r="F104">
        <v>0</v>
      </c>
      <c r="G104">
        <v>24.1</v>
      </c>
      <c r="H104">
        <v>9.8000000000000007</v>
      </c>
      <c r="I104" s="56">
        <v>1</v>
      </c>
      <c r="J104" s="231"/>
      <c r="K104" s="231"/>
      <c r="L104" s="231"/>
      <c r="M104" s="231"/>
      <c r="N104" s="231"/>
      <c r="O104" s="231"/>
      <c r="P104" s="231"/>
      <c r="Q104" s="231"/>
      <c r="R104" s="231"/>
      <c r="S104" s="231"/>
      <c r="T104" s="231"/>
    </row>
    <row r="105" spans="1:20">
      <c r="A105" s="183">
        <v>43204</v>
      </c>
      <c r="B105">
        <v>104</v>
      </c>
      <c r="C105">
        <v>6.4</v>
      </c>
      <c r="D105">
        <v>2.2000000000000002</v>
      </c>
      <c r="E105">
        <v>6</v>
      </c>
      <c r="F105">
        <v>0</v>
      </c>
      <c r="G105">
        <v>27.1</v>
      </c>
      <c r="H105">
        <v>6.1</v>
      </c>
      <c r="I105" s="56">
        <v>1</v>
      </c>
      <c r="J105" s="231"/>
      <c r="K105" s="231"/>
      <c r="L105" s="231"/>
      <c r="M105" s="231"/>
      <c r="N105" s="231"/>
      <c r="O105" s="231"/>
      <c r="P105" s="231"/>
      <c r="Q105" s="231"/>
      <c r="R105" s="231"/>
      <c r="S105" s="231"/>
      <c r="T105" s="231"/>
    </row>
    <row r="106" spans="1:20">
      <c r="A106" s="183">
        <v>43205</v>
      </c>
      <c r="B106">
        <v>105</v>
      </c>
      <c r="C106">
        <v>4.9000000000000004</v>
      </c>
      <c r="D106">
        <v>1.4</v>
      </c>
      <c r="E106">
        <v>5.4</v>
      </c>
      <c r="F106">
        <v>0</v>
      </c>
      <c r="G106">
        <v>31.6</v>
      </c>
      <c r="H106">
        <v>5.8</v>
      </c>
      <c r="I106" s="56">
        <v>1</v>
      </c>
      <c r="J106" s="231"/>
      <c r="K106" s="231"/>
      <c r="L106" s="231"/>
      <c r="M106" s="231"/>
      <c r="N106" s="231"/>
      <c r="O106" s="231"/>
      <c r="P106" s="231"/>
      <c r="Q106" s="231"/>
      <c r="R106" s="231"/>
      <c r="S106" s="231"/>
      <c r="T106" s="231"/>
    </row>
    <row r="107" spans="1:20">
      <c r="A107" s="183">
        <v>43206</v>
      </c>
      <c r="B107">
        <v>106</v>
      </c>
      <c r="C107">
        <v>5</v>
      </c>
      <c r="D107">
        <v>2.7</v>
      </c>
      <c r="E107">
        <v>6.7</v>
      </c>
      <c r="F107">
        <v>0</v>
      </c>
      <c r="G107">
        <v>30.7</v>
      </c>
      <c r="H107">
        <v>15.3</v>
      </c>
      <c r="I107" s="56">
        <v>1</v>
      </c>
      <c r="J107" s="231"/>
      <c r="K107" s="231"/>
      <c r="L107" s="231"/>
      <c r="M107" s="231"/>
      <c r="N107" s="231"/>
      <c r="O107" s="231"/>
      <c r="P107" s="231"/>
      <c r="Q107" s="231"/>
      <c r="R107" s="231"/>
      <c r="S107" s="231"/>
      <c r="T107" s="231"/>
    </row>
    <row r="108" spans="1:20">
      <c r="A108" s="183">
        <v>43207</v>
      </c>
      <c r="B108">
        <v>107</v>
      </c>
      <c r="C108">
        <v>8</v>
      </c>
      <c r="D108">
        <v>3.2</v>
      </c>
      <c r="E108">
        <v>6.4</v>
      </c>
      <c r="F108">
        <v>0</v>
      </c>
      <c r="G108">
        <v>23.3</v>
      </c>
      <c r="H108">
        <v>11.6</v>
      </c>
      <c r="I108" s="56">
        <v>1</v>
      </c>
      <c r="J108" s="231"/>
      <c r="K108" s="231"/>
      <c r="L108" s="231"/>
      <c r="M108" s="231"/>
      <c r="N108" s="231"/>
      <c r="O108" s="231"/>
      <c r="P108" s="231"/>
      <c r="Q108" s="231"/>
      <c r="R108" s="231"/>
      <c r="S108" s="231"/>
      <c r="T108" s="231"/>
    </row>
    <row r="109" spans="1:20">
      <c r="A109" s="183">
        <v>43208</v>
      </c>
      <c r="B109">
        <v>108</v>
      </c>
      <c r="C109">
        <v>7.6</v>
      </c>
      <c r="D109">
        <v>1.5</v>
      </c>
      <c r="E109">
        <v>5.4</v>
      </c>
      <c r="F109">
        <v>0</v>
      </c>
      <c r="G109">
        <v>28.8</v>
      </c>
      <c r="H109">
        <v>5.4</v>
      </c>
      <c r="I109" s="56">
        <v>1</v>
      </c>
      <c r="J109" s="231"/>
      <c r="K109" s="231"/>
      <c r="L109" s="231"/>
      <c r="M109" s="231"/>
      <c r="N109" s="231"/>
      <c r="O109" s="231"/>
      <c r="P109" s="231"/>
      <c r="Q109" s="231"/>
      <c r="R109" s="231"/>
      <c r="S109" s="231"/>
      <c r="T109" s="231"/>
    </row>
    <row r="110" spans="1:20">
      <c r="A110" s="183">
        <v>43209</v>
      </c>
      <c r="B110">
        <v>109</v>
      </c>
      <c r="C110">
        <v>7.3</v>
      </c>
      <c r="D110">
        <v>4</v>
      </c>
      <c r="E110">
        <v>7.9</v>
      </c>
      <c r="F110">
        <v>0</v>
      </c>
      <c r="G110">
        <v>29.6</v>
      </c>
      <c r="H110">
        <v>11.7</v>
      </c>
      <c r="I110" s="56">
        <v>1</v>
      </c>
      <c r="J110" s="231"/>
      <c r="K110" s="231"/>
      <c r="L110" s="231"/>
      <c r="M110" s="231"/>
      <c r="N110" s="231"/>
      <c r="O110" s="231"/>
      <c r="P110" s="231"/>
      <c r="Q110" s="231"/>
      <c r="R110" s="231"/>
      <c r="S110" s="231"/>
      <c r="T110" s="231"/>
    </row>
    <row r="111" spans="1:20">
      <c r="A111" s="183">
        <v>43210</v>
      </c>
      <c r="B111">
        <v>110</v>
      </c>
      <c r="C111">
        <v>14.9</v>
      </c>
      <c r="D111">
        <v>3.2</v>
      </c>
      <c r="E111">
        <v>6.4</v>
      </c>
      <c r="F111">
        <v>0</v>
      </c>
      <c r="G111">
        <v>25.2</v>
      </c>
      <c r="H111">
        <v>11.2</v>
      </c>
      <c r="I111" s="56">
        <v>1</v>
      </c>
      <c r="J111" s="231"/>
      <c r="K111" s="231"/>
      <c r="L111" s="231"/>
      <c r="M111" s="231"/>
      <c r="N111" s="231"/>
      <c r="O111" s="231"/>
      <c r="P111" s="231"/>
      <c r="Q111" s="231"/>
      <c r="R111" s="231"/>
      <c r="S111" s="231"/>
      <c r="T111" s="231"/>
    </row>
    <row r="112" spans="1:20">
      <c r="A112" s="183">
        <v>43211</v>
      </c>
      <c r="B112">
        <v>111</v>
      </c>
      <c r="C112">
        <v>11.4</v>
      </c>
      <c r="D112">
        <v>1.3</v>
      </c>
      <c r="E112">
        <v>5.3</v>
      </c>
      <c r="F112">
        <v>0</v>
      </c>
      <c r="G112">
        <v>30.9</v>
      </c>
      <c r="H112">
        <v>7.9</v>
      </c>
      <c r="I112" s="56">
        <v>1</v>
      </c>
      <c r="J112" s="231"/>
      <c r="K112" s="231"/>
      <c r="L112" s="231"/>
      <c r="M112" s="231"/>
      <c r="N112" s="231"/>
      <c r="O112" s="231"/>
      <c r="P112" s="231"/>
      <c r="Q112" s="231"/>
      <c r="R112" s="231"/>
      <c r="S112" s="231"/>
      <c r="T112" s="231"/>
    </row>
    <row r="113" spans="1:20">
      <c r="A113" s="183">
        <v>43212</v>
      </c>
      <c r="B113">
        <v>112</v>
      </c>
      <c r="C113">
        <v>6.5</v>
      </c>
      <c r="D113">
        <v>1.4</v>
      </c>
      <c r="E113">
        <v>5.9</v>
      </c>
      <c r="F113">
        <v>0</v>
      </c>
      <c r="G113">
        <v>34</v>
      </c>
      <c r="H113">
        <v>11.6</v>
      </c>
      <c r="I113" s="56">
        <v>1</v>
      </c>
      <c r="J113" s="231"/>
      <c r="K113" s="231"/>
      <c r="L113" s="231"/>
      <c r="M113" s="231"/>
      <c r="N113" s="231"/>
      <c r="O113" s="231"/>
      <c r="P113" s="231"/>
      <c r="Q113" s="231"/>
      <c r="R113" s="231"/>
      <c r="S113" s="231"/>
      <c r="T113" s="231"/>
    </row>
    <row r="114" spans="1:20">
      <c r="A114" s="183">
        <v>43213</v>
      </c>
      <c r="B114">
        <v>113</v>
      </c>
      <c r="C114">
        <v>7.3</v>
      </c>
      <c r="D114">
        <v>1.9</v>
      </c>
      <c r="E114">
        <v>6.9</v>
      </c>
      <c r="F114">
        <v>0</v>
      </c>
      <c r="G114">
        <v>35</v>
      </c>
      <c r="H114">
        <v>16.100000000000001</v>
      </c>
      <c r="I114" s="56">
        <v>1</v>
      </c>
      <c r="J114" s="231"/>
      <c r="K114" s="231"/>
      <c r="L114" s="231"/>
      <c r="M114" s="231"/>
      <c r="N114" s="231"/>
      <c r="O114" s="231"/>
      <c r="P114" s="231"/>
      <c r="Q114" s="231"/>
      <c r="R114" s="231"/>
      <c r="S114" s="231"/>
      <c r="T114" s="231"/>
    </row>
    <row r="115" spans="1:20">
      <c r="A115" s="183">
        <v>43214</v>
      </c>
      <c r="B115">
        <v>114</v>
      </c>
      <c r="C115">
        <v>7.2</v>
      </c>
      <c r="D115">
        <v>1.6</v>
      </c>
      <c r="E115">
        <v>6.6</v>
      </c>
      <c r="F115">
        <v>0</v>
      </c>
      <c r="G115">
        <v>36</v>
      </c>
      <c r="H115">
        <v>16.600000000000001</v>
      </c>
      <c r="I115" s="56">
        <v>1</v>
      </c>
      <c r="J115" s="231"/>
      <c r="K115" s="231"/>
      <c r="L115" s="231"/>
      <c r="M115" s="231"/>
      <c r="N115" s="231"/>
      <c r="O115" s="231"/>
      <c r="P115" s="231"/>
      <c r="Q115" s="231"/>
      <c r="R115" s="231"/>
      <c r="S115" s="231"/>
      <c r="T115" s="231"/>
    </row>
    <row r="116" spans="1:20">
      <c r="A116" s="183">
        <v>43215</v>
      </c>
      <c r="B116">
        <v>115</v>
      </c>
      <c r="C116">
        <v>6.5</v>
      </c>
      <c r="D116">
        <v>1.6</v>
      </c>
      <c r="E116">
        <v>6.7</v>
      </c>
      <c r="F116">
        <v>0</v>
      </c>
      <c r="G116">
        <v>36.6</v>
      </c>
      <c r="H116">
        <v>17.100000000000001</v>
      </c>
      <c r="I116" s="56">
        <v>1</v>
      </c>
      <c r="J116" s="231"/>
      <c r="K116" s="231"/>
      <c r="L116" s="231"/>
      <c r="M116" s="231"/>
      <c r="N116" s="231"/>
      <c r="O116" s="231"/>
      <c r="P116" s="231"/>
      <c r="Q116" s="231"/>
      <c r="R116" s="231"/>
      <c r="S116" s="231"/>
      <c r="T116" s="231"/>
    </row>
    <row r="117" spans="1:20">
      <c r="A117" s="183">
        <v>43216</v>
      </c>
      <c r="B117">
        <v>116</v>
      </c>
      <c r="C117">
        <v>9.9</v>
      </c>
      <c r="D117">
        <v>2.4</v>
      </c>
      <c r="E117">
        <v>6.7</v>
      </c>
      <c r="F117">
        <v>0</v>
      </c>
      <c r="G117">
        <v>34.5</v>
      </c>
      <c r="H117">
        <v>18.2</v>
      </c>
      <c r="I117" s="56">
        <v>1</v>
      </c>
      <c r="J117" s="231"/>
      <c r="K117" s="231"/>
      <c r="L117" s="231"/>
      <c r="M117" s="231"/>
      <c r="N117" s="231"/>
      <c r="O117" s="231"/>
      <c r="P117" s="231"/>
      <c r="Q117" s="231"/>
      <c r="R117" s="231"/>
      <c r="S117" s="231"/>
      <c r="T117" s="231"/>
    </row>
    <row r="118" spans="1:20">
      <c r="A118" s="183">
        <v>43217</v>
      </c>
      <c r="B118">
        <v>117</v>
      </c>
      <c r="C118">
        <v>9.6</v>
      </c>
      <c r="D118">
        <v>2</v>
      </c>
      <c r="E118">
        <v>7.1</v>
      </c>
      <c r="F118">
        <v>0</v>
      </c>
      <c r="G118">
        <v>36.4</v>
      </c>
      <c r="H118">
        <v>17.600000000000001</v>
      </c>
      <c r="I118" s="56">
        <v>1</v>
      </c>
      <c r="J118" s="231"/>
      <c r="K118" s="231"/>
      <c r="L118" s="231"/>
      <c r="M118" s="231"/>
      <c r="N118" s="231"/>
      <c r="O118" s="231"/>
      <c r="P118" s="231"/>
      <c r="Q118" s="231"/>
      <c r="R118" s="231"/>
      <c r="S118" s="231"/>
      <c r="T118" s="231"/>
    </row>
    <row r="119" spans="1:20">
      <c r="A119" s="183">
        <v>43218</v>
      </c>
      <c r="B119">
        <v>118</v>
      </c>
      <c r="C119">
        <v>8.3000000000000007</v>
      </c>
      <c r="D119">
        <v>2.6</v>
      </c>
      <c r="E119">
        <v>8.1</v>
      </c>
      <c r="F119">
        <v>0</v>
      </c>
      <c r="G119">
        <v>35.9</v>
      </c>
      <c r="H119">
        <v>19.100000000000001</v>
      </c>
      <c r="I119" s="56">
        <v>1</v>
      </c>
      <c r="J119" s="231"/>
      <c r="K119" s="231"/>
      <c r="L119" s="231"/>
      <c r="M119" s="231"/>
      <c r="N119" s="231"/>
      <c r="O119" s="231"/>
      <c r="P119" s="231"/>
      <c r="Q119" s="231"/>
      <c r="R119" s="231"/>
      <c r="S119" s="231"/>
      <c r="T119" s="231"/>
    </row>
    <row r="120" spans="1:20">
      <c r="A120" s="183">
        <v>43219</v>
      </c>
      <c r="B120">
        <v>119</v>
      </c>
      <c r="C120">
        <v>7.3</v>
      </c>
      <c r="D120">
        <v>3.1</v>
      </c>
      <c r="E120">
        <v>8.3000000000000007</v>
      </c>
      <c r="F120">
        <v>0</v>
      </c>
      <c r="G120">
        <v>33.799999999999997</v>
      </c>
      <c r="H120">
        <v>15.6</v>
      </c>
      <c r="I120" s="56">
        <v>1</v>
      </c>
      <c r="J120" s="231"/>
      <c r="K120" s="231"/>
      <c r="L120" s="231"/>
      <c r="M120" s="231"/>
      <c r="N120" s="231"/>
      <c r="O120" s="231"/>
      <c r="P120" s="231"/>
      <c r="Q120" s="231"/>
      <c r="R120" s="231"/>
      <c r="S120" s="231"/>
      <c r="T120" s="231"/>
    </row>
    <row r="121" spans="1:20">
      <c r="A121" s="183">
        <v>43220</v>
      </c>
      <c r="B121">
        <v>120</v>
      </c>
      <c r="C121">
        <v>11.5</v>
      </c>
      <c r="D121">
        <v>3</v>
      </c>
      <c r="E121">
        <v>7.2</v>
      </c>
      <c r="F121">
        <v>0</v>
      </c>
      <c r="G121">
        <v>30</v>
      </c>
      <c r="H121">
        <v>13.1</v>
      </c>
      <c r="I121" s="56">
        <v>1</v>
      </c>
      <c r="J121" s="231"/>
      <c r="K121" s="231"/>
      <c r="L121" s="231"/>
      <c r="M121" s="231"/>
      <c r="N121" s="231"/>
      <c r="O121" s="231"/>
      <c r="P121" s="231"/>
      <c r="Q121" s="231"/>
      <c r="R121" s="231"/>
      <c r="S121" s="231"/>
      <c r="T121" s="231"/>
    </row>
    <row r="122" spans="1:20">
      <c r="A122" s="183">
        <v>43221</v>
      </c>
      <c r="B122">
        <v>121</v>
      </c>
      <c r="C122">
        <v>17.899999999999999</v>
      </c>
      <c r="D122">
        <v>3</v>
      </c>
      <c r="E122">
        <v>5.2</v>
      </c>
      <c r="F122">
        <v>0</v>
      </c>
      <c r="G122">
        <v>24.2</v>
      </c>
      <c r="H122">
        <v>13.9</v>
      </c>
      <c r="I122" s="56">
        <v>1</v>
      </c>
      <c r="J122" s="231"/>
      <c r="K122" s="231"/>
      <c r="L122" s="231"/>
      <c r="M122" s="231"/>
      <c r="N122" s="231"/>
      <c r="O122" s="231"/>
      <c r="P122" s="231"/>
      <c r="Q122" s="231"/>
      <c r="R122" s="231"/>
      <c r="S122" s="231"/>
      <c r="T122" s="231"/>
    </row>
    <row r="123" spans="1:20">
      <c r="A123" s="183">
        <v>43222</v>
      </c>
      <c r="B123">
        <v>122</v>
      </c>
      <c r="C123">
        <v>22.3</v>
      </c>
      <c r="D123">
        <v>2.5</v>
      </c>
      <c r="E123">
        <v>5</v>
      </c>
      <c r="F123">
        <v>0</v>
      </c>
      <c r="G123">
        <v>23</v>
      </c>
      <c r="H123">
        <v>12.4</v>
      </c>
      <c r="I123" s="56">
        <v>1</v>
      </c>
      <c r="J123" s="231"/>
      <c r="K123" s="231"/>
      <c r="L123" s="231"/>
      <c r="M123" s="231"/>
      <c r="N123" s="231"/>
      <c r="O123" s="231"/>
      <c r="P123" s="231"/>
      <c r="Q123" s="231"/>
      <c r="R123" s="231"/>
      <c r="S123" s="231"/>
      <c r="T123" s="231"/>
    </row>
    <row r="124" spans="1:20">
      <c r="A124" s="183">
        <v>43223</v>
      </c>
      <c r="B124">
        <v>123</v>
      </c>
      <c r="C124">
        <v>14.6</v>
      </c>
      <c r="D124">
        <v>1.3</v>
      </c>
      <c r="E124">
        <v>5.3</v>
      </c>
      <c r="F124">
        <v>0</v>
      </c>
      <c r="G124">
        <v>27.8</v>
      </c>
      <c r="H124">
        <v>9.1</v>
      </c>
      <c r="I124" s="56">
        <v>1</v>
      </c>
      <c r="J124" s="231"/>
      <c r="K124" s="231"/>
      <c r="L124" s="231"/>
      <c r="M124" s="231"/>
      <c r="N124" s="231"/>
      <c r="O124" s="231"/>
      <c r="P124" s="231"/>
      <c r="Q124" s="231"/>
      <c r="R124" s="231"/>
      <c r="S124" s="231"/>
      <c r="T124" s="231"/>
    </row>
    <row r="125" spans="1:20">
      <c r="A125" s="183">
        <v>43224</v>
      </c>
      <c r="B125">
        <v>124</v>
      </c>
      <c r="C125">
        <v>7.1</v>
      </c>
      <c r="D125">
        <v>1.2</v>
      </c>
      <c r="E125">
        <v>5.9</v>
      </c>
      <c r="F125">
        <v>0</v>
      </c>
      <c r="G125">
        <v>33.700000000000003</v>
      </c>
      <c r="H125">
        <v>11.1</v>
      </c>
      <c r="I125" s="56">
        <v>1</v>
      </c>
      <c r="J125" s="231"/>
      <c r="K125" s="231"/>
      <c r="L125" s="231"/>
      <c r="M125" s="231"/>
      <c r="N125" s="231"/>
      <c r="O125" s="231"/>
      <c r="P125" s="231"/>
      <c r="Q125" s="231"/>
      <c r="R125" s="231"/>
      <c r="S125" s="231"/>
      <c r="T125" s="231"/>
    </row>
    <row r="126" spans="1:20">
      <c r="A126" s="183">
        <v>43225</v>
      </c>
      <c r="B126">
        <v>125</v>
      </c>
      <c r="C126">
        <v>4.9000000000000004</v>
      </c>
      <c r="D126">
        <v>1.6</v>
      </c>
      <c r="E126">
        <v>7.1</v>
      </c>
      <c r="F126">
        <v>0</v>
      </c>
      <c r="G126">
        <v>38.299999999999997</v>
      </c>
      <c r="H126">
        <v>12.3</v>
      </c>
      <c r="I126" s="56">
        <v>1</v>
      </c>
      <c r="J126" s="231"/>
      <c r="K126" s="231"/>
      <c r="L126" s="231"/>
      <c r="M126" s="231"/>
      <c r="N126" s="231"/>
      <c r="O126" s="231"/>
      <c r="P126" s="231"/>
      <c r="Q126" s="231"/>
      <c r="R126" s="231"/>
      <c r="S126" s="231"/>
      <c r="T126" s="231"/>
    </row>
    <row r="127" spans="1:20">
      <c r="A127" s="183">
        <v>43226</v>
      </c>
      <c r="B127">
        <v>126</v>
      </c>
      <c r="C127">
        <v>6.4</v>
      </c>
      <c r="D127">
        <v>1.6</v>
      </c>
      <c r="E127">
        <v>7</v>
      </c>
      <c r="F127">
        <v>0</v>
      </c>
      <c r="G127">
        <v>40.200000000000003</v>
      </c>
      <c r="H127">
        <v>16.399999999999999</v>
      </c>
      <c r="I127" s="56">
        <v>1</v>
      </c>
      <c r="J127" s="231"/>
      <c r="K127" s="231"/>
      <c r="L127" s="231"/>
      <c r="M127" s="231"/>
      <c r="N127" s="231"/>
      <c r="O127" s="231"/>
      <c r="P127" s="231"/>
      <c r="Q127" s="231"/>
      <c r="R127" s="231"/>
      <c r="S127" s="231"/>
      <c r="T127" s="231"/>
    </row>
    <row r="128" spans="1:20">
      <c r="A128" s="183">
        <v>43227</v>
      </c>
      <c r="B128">
        <v>127</v>
      </c>
      <c r="C128">
        <v>6.3</v>
      </c>
      <c r="D128">
        <v>2</v>
      </c>
      <c r="E128">
        <v>7.7</v>
      </c>
      <c r="F128">
        <v>0</v>
      </c>
      <c r="G128">
        <v>39.5</v>
      </c>
      <c r="H128">
        <v>21.8</v>
      </c>
      <c r="I128" s="56">
        <v>1</v>
      </c>
      <c r="J128" s="231"/>
      <c r="K128" s="231"/>
      <c r="L128" s="231"/>
      <c r="M128" s="231"/>
      <c r="N128" s="231"/>
      <c r="O128" s="231"/>
      <c r="P128" s="231"/>
      <c r="Q128" s="231"/>
      <c r="R128" s="231"/>
      <c r="S128" s="231"/>
      <c r="T128" s="231"/>
    </row>
    <row r="129" spans="1:20">
      <c r="A129" s="183">
        <v>43228</v>
      </c>
      <c r="B129">
        <v>128</v>
      </c>
      <c r="C129">
        <v>4.2</v>
      </c>
      <c r="D129">
        <v>2.1</v>
      </c>
      <c r="E129">
        <v>8.1999999999999993</v>
      </c>
      <c r="F129">
        <v>0</v>
      </c>
      <c r="G129">
        <v>39.799999999999997</v>
      </c>
      <c r="H129">
        <v>17.7</v>
      </c>
      <c r="I129" s="56">
        <v>1</v>
      </c>
      <c r="J129" s="231"/>
      <c r="K129" s="231"/>
      <c r="L129" s="231"/>
      <c r="M129" s="231"/>
      <c r="N129" s="231"/>
      <c r="O129" s="231"/>
      <c r="P129" s="231"/>
      <c r="Q129" s="231"/>
      <c r="R129" s="231"/>
      <c r="S129" s="231"/>
      <c r="T129" s="231"/>
    </row>
    <row r="130" spans="1:20">
      <c r="A130" s="183">
        <v>43229</v>
      </c>
      <c r="B130">
        <v>129</v>
      </c>
      <c r="C130">
        <v>5.7</v>
      </c>
      <c r="D130">
        <v>2.2000000000000002</v>
      </c>
      <c r="E130">
        <v>8.3000000000000007</v>
      </c>
      <c r="F130">
        <v>0</v>
      </c>
      <c r="G130">
        <v>40.200000000000003</v>
      </c>
      <c r="H130">
        <v>19.7</v>
      </c>
      <c r="I130" s="56">
        <v>1</v>
      </c>
      <c r="J130" s="231"/>
      <c r="K130" s="231"/>
      <c r="L130" s="231"/>
      <c r="M130" s="231"/>
      <c r="N130" s="231"/>
      <c r="O130" s="231"/>
      <c r="P130" s="231"/>
      <c r="Q130" s="231"/>
      <c r="R130" s="231"/>
      <c r="S130" s="231"/>
      <c r="T130" s="231"/>
    </row>
    <row r="131" spans="1:20">
      <c r="A131" s="183">
        <v>43230</v>
      </c>
      <c r="B131">
        <v>130</v>
      </c>
      <c r="C131">
        <v>5.7</v>
      </c>
      <c r="D131">
        <v>2.9</v>
      </c>
      <c r="E131">
        <v>9.6999999999999993</v>
      </c>
      <c r="F131">
        <v>0</v>
      </c>
      <c r="G131">
        <v>40.799999999999997</v>
      </c>
      <c r="H131">
        <v>18.899999999999999</v>
      </c>
      <c r="I131" s="56">
        <v>1</v>
      </c>
      <c r="J131" s="231"/>
      <c r="K131" s="231"/>
      <c r="L131" s="231"/>
      <c r="M131" s="231"/>
      <c r="N131" s="231"/>
      <c r="O131" s="231"/>
      <c r="P131" s="231"/>
      <c r="Q131" s="231"/>
      <c r="R131" s="231"/>
      <c r="S131" s="231"/>
      <c r="T131" s="231"/>
    </row>
    <row r="132" spans="1:20">
      <c r="A132" s="183">
        <v>43231</v>
      </c>
      <c r="B132">
        <v>131</v>
      </c>
      <c r="C132">
        <v>8.6999999999999993</v>
      </c>
      <c r="D132">
        <v>4.3</v>
      </c>
      <c r="E132">
        <v>10.9</v>
      </c>
      <c r="F132">
        <v>0</v>
      </c>
      <c r="G132">
        <v>37.700000000000003</v>
      </c>
      <c r="H132">
        <v>21.6</v>
      </c>
      <c r="I132" s="56">
        <v>1</v>
      </c>
      <c r="J132" s="231"/>
      <c r="K132" s="231"/>
      <c r="L132" s="231"/>
      <c r="M132" s="231"/>
      <c r="N132" s="231"/>
      <c r="O132" s="231"/>
      <c r="P132" s="231"/>
      <c r="Q132" s="231"/>
      <c r="R132" s="231"/>
      <c r="S132" s="231"/>
      <c r="T132" s="231"/>
    </row>
    <row r="133" spans="1:20">
      <c r="A133" s="183">
        <v>43232</v>
      </c>
      <c r="B133">
        <v>132</v>
      </c>
      <c r="C133">
        <v>10.9</v>
      </c>
      <c r="D133">
        <v>4.5</v>
      </c>
      <c r="E133">
        <v>9.9</v>
      </c>
      <c r="F133">
        <v>0</v>
      </c>
      <c r="G133">
        <v>32.5</v>
      </c>
      <c r="H133">
        <v>19.600000000000001</v>
      </c>
      <c r="I133" s="56">
        <v>1</v>
      </c>
      <c r="J133" s="231"/>
      <c r="K133" s="231"/>
      <c r="L133" s="231"/>
      <c r="M133" s="231"/>
      <c r="N133" s="231"/>
      <c r="O133" s="231"/>
      <c r="P133" s="231"/>
      <c r="Q133" s="231"/>
      <c r="R133" s="231"/>
      <c r="S133" s="231"/>
      <c r="T133" s="231"/>
    </row>
    <row r="134" spans="1:20">
      <c r="A134" s="183">
        <v>43233</v>
      </c>
      <c r="B134">
        <v>133</v>
      </c>
      <c r="C134">
        <v>12.2</v>
      </c>
      <c r="D134">
        <v>2.4</v>
      </c>
      <c r="E134">
        <v>7.4</v>
      </c>
      <c r="F134">
        <v>0</v>
      </c>
      <c r="G134">
        <v>32.1</v>
      </c>
      <c r="H134">
        <v>15</v>
      </c>
      <c r="I134" s="56">
        <v>1</v>
      </c>
      <c r="J134" s="231"/>
      <c r="K134" s="231"/>
      <c r="L134" s="231"/>
      <c r="M134" s="231"/>
      <c r="N134" s="231"/>
      <c r="O134" s="231"/>
      <c r="P134" s="231"/>
      <c r="Q134" s="231"/>
      <c r="R134" s="231"/>
      <c r="S134" s="231"/>
      <c r="T134" s="231"/>
    </row>
    <row r="135" spans="1:20">
      <c r="A135" s="183">
        <v>43234</v>
      </c>
      <c r="B135">
        <v>134</v>
      </c>
      <c r="C135">
        <v>8.3000000000000007</v>
      </c>
      <c r="D135">
        <v>2.2000000000000002</v>
      </c>
      <c r="E135">
        <v>7.6</v>
      </c>
      <c r="F135">
        <v>0</v>
      </c>
      <c r="G135">
        <v>34.5</v>
      </c>
      <c r="H135">
        <v>13.7</v>
      </c>
      <c r="I135" s="56">
        <v>1</v>
      </c>
      <c r="J135" s="231"/>
      <c r="K135" s="231"/>
      <c r="L135" s="231"/>
      <c r="M135" s="231"/>
      <c r="N135" s="231"/>
      <c r="O135" s="231"/>
      <c r="P135" s="231"/>
      <c r="Q135" s="231"/>
      <c r="R135" s="231"/>
      <c r="S135" s="231"/>
      <c r="T135" s="231"/>
    </row>
    <row r="136" spans="1:20">
      <c r="A136" s="183">
        <v>43235</v>
      </c>
      <c r="B136">
        <v>135</v>
      </c>
      <c r="C136">
        <v>8.6</v>
      </c>
      <c r="D136">
        <v>1.9</v>
      </c>
      <c r="E136">
        <v>7.3</v>
      </c>
      <c r="F136">
        <v>0</v>
      </c>
      <c r="G136">
        <v>35.1</v>
      </c>
      <c r="H136">
        <v>17</v>
      </c>
      <c r="I136" s="56">
        <v>1</v>
      </c>
      <c r="J136" s="231"/>
      <c r="K136" s="231"/>
      <c r="L136" s="231"/>
      <c r="M136" s="231"/>
      <c r="N136" s="231"/>
      <c r="O136" s="231"/>
      <c r="P136" s="231"/>
      <c r="Q136" s="231"/>
      <c r="R136" s="231"/>
      <c r="S136" s="231"/>
      <c r="T136" s="231"/>
    </row>
    <row r="137" spans="1:20">
      <c r="A137" s="183">
        <v>43236</v>
      </c>
      <c r="B137">
        <v>136</v>
      </c>
      <c r="C137">
        <v>5.4</v>
      </c>
      <c r="D137">
        <v>1.7</v>
      </c>
      <c r="E137">
        <v>7.2</v>
      </c>
      <c r="F137">
        <v>0</v>
      </c>
      <c r="G137">
        <v>36.700000000000003</v>
      </c>
      <c r="H137">
        <v>16.600000000000001</v>
      </c>
      <c r="I137" s="56">
        <v>1</v>
      </c>
      <c r="J137" s="231"/>
      <c r="K137" s="231"/>
      <c r="L137" s="231"/>
      <c r="M137" s="231"/>
      <c r="N137" s="231"/>
      <c r="O137" s="231"/>
      <c r="P137" s="231"/>
      <c r="Q137" s="231"/>
      <c r="R137" s="231"/>
      <c r="S137" s="231"/>
      <c r="T137" s="231"/>
    </row>
    <row r="138" spans="1:20">
      <c r="A138" s="183">
        <v>43237</v>
      </c>
      <c r="B138">
        <v>137</v>
      </c>
      <c r="C138">
        <v>6.5</v>
      </c>
      <c r="D138">
        <v>2.8</v>
      </c>
      <c r="E138">
        <v>8.8000000000000007</v>
      </c>
      <c r="F138">
        <v>0</v>
      </c>
      <c r="G138">
        <v>36.1</v>
      </c>
      <c r="H138">
        <v>16.399999999999999</v>
      </c>
      <c r="I138" s="56">
        <v>1</v>
      </c>
      <c r="J138" s="231"/>
      <c r="K138" s="231"/>
      <c r="L138" s="231"/>
      <c r="M138" s="231"/>
      <c r="N138" s="231"/>
      <c r="O138" s="231"/>
      <c r="P138" s="231"/>
      <c r="Q138" s="231"/>
      <c r="R138" s="231"/>
      <c r="S138" s="231"/>
      <c r="T138" s="231"/>
    </row>
    <row r="139" spans="1:20">
      <c r="A139" s="183">
        <v>43238</v>
      </c>
      <c r="B139">
        <v>138</v>
      </c>
      <c r="C139">
        <v>6.6</v>
      </c>
      <c r="D139">
        <v>2.2000000000000002</v>
      </c>
      <c r="E139">
        <v>7.7</v>
      </c>
      <c r="F139">
        <v>0</v>
      </c>
      <c r="G139">
        <v>34</v>
      </c>
      <c r="H139">
        <v>15.2</v>
      </c>
      <c r="I139" s="56">
        <v>1</v>
      </c>
      <c r="J139" s="231"/>
      <c r="K139" s="231"/>
      <c r="L139" s="231"/>
      <c r="M139" s="231"/>
      <c r="N139" s="231"/>
      <c r="O139" s="231"/>
      <c r="P139" s="231"/>
      <c r="Q139" s="231"/>
      <c r="R139" s="231"/>
      <c r="S139" s="231"/>
      <c r="T139" s="231"/>
    </row>
    <row r="140" spans="1:20">
      <c r="A140" s="183">
        <v>43239</v>
      </c>
      <c r="B140">
        <v>139</v>
      </c>
      <c r="C140">
        <v>7.2</v>
      </c>
      <c r="D140">
        <v>2.1</v>
      </c>
      <c r="E140">
        <v>7.7</v>
      </c>
      <c r="F140">
        <v>0</v>
      </c>
      <c r="G140">
        <v>35.1</v>
      </c>
      <c r="H140">
        <v>16.600000000000001</v>
      </c>
      <c r="I140" s="56">
        <v>1</v>
      </c>
      <c r="J140" s="231"/>
      <c r="K140" s="231"/>
      <c r="L140" s="231"/>
      <c r="M140" s="231"/>
      <c r="N140" s="231"/>
      <c r="O140" s="231"/>
      <c r="P140" s="231"/>
      <c r="Q140" s="231"/>
      <c r="R140" s="231"/>
      <c r="S140" s="231"/>
      <c r="T140" s="231"/>
    </row>
    <row r="141" spans="1:20">
      <c r="A141" s="183">
        <v>43240</v>
      </c>
      <c r="B141">
        <v>140</v>
      </c>
      <c r="C141">
        <v>5.3</v>
      </c>
      <c r="D141">
        <v>3.1</v>
      </c>
      <c r="E141">
        <v>9.1</v>
      </c>
      <c r="F141">
        <v>0</v>
      </c>
      <c r="G141">
        <v>36</v>
      </c>
      <c r="H141">
        <v>17.899999999999999</v>
      </c>
      <c r="I141" s="56">
        <v>1</v>
      </c>
      <c r="J141" s="231"/>
      <c r="K141" s="231"/>
      <c r="L141" s="231"/>
      <c r="M141" s="231"/>
      <c r="N141" s="231"/>
      <c r="O141" s="231"/>
      <c r="P141" s="231"/>
      <c r="Q141" s="231"/>
      <c r="R141" s="231"/>
      <c r="S141" s="231"/>
      <c r="T141" s="231"/>
    </row>
    <row r="142" spans="1:20">
      <c r="A142" s="183">
        <v>43241</v>
      </c>
      <c r="B142">
        <v>141</v>
      </c>
      <c r="C142">
        <v>7.6</v>
      </c>
      <c r="D142">
        <v>3.7</v>
      </c>
      <c r="E142">
        <v>9.6</v>
      </c>
      <c r="F142">
        <v>0</v>
      </c>
      <c r="G142">
        <v>35.299999999999997</v>
      </c>
      <c r="H142">
        <v>17.399999999999999</v>
      </c>
      <c r="I142" s="56">
        <v>1</v>
      </c>
      <c r="J142" s="231"/>
      <c r="K142" s="231"/>
      <c r="L142" s="231"/>
      <c r="M142" s="231"/>
      <c r="N142" s="231"/>
      <c r="O142" s="231"/>
      <c r="P142" s="231"/>
      <c r="Q142" s="231"/>
      <c r="R142" s="231"/>
      <c r="S142" s="231"/>
      <c r="T142" s="231"/>
    </row>
    <row r="143" spans="1:20">
      <c r="A143" s="183">
        <v>43242</v>
      </c>
      <c r="B143">
        <v>142</v>
      </c>
      <c r="C143">
        <v>7.9</v>
      </c>
      <c r="D143">
        <v>3.2</v>
      </c>
      <c r="E143">
        <v>8.6999999999999993</v>
      </c>
      <c r="F143">
        <v>0</v>
      </c>
      <c r="G143">
        <v>33.200000000000003</v>
      </c>
      <c r="H143">
        <v>16.899999999999999</v>
      </c>
      <c r="I143" s="56">
        <v>1</v>
      </c>
      <c r="J143" s="231"/>
      <c r="K143" s="231"/>
      <c r="L143" s="231"/>
      <c r="M143" s="231"/>
      <c r="N143" s="231"/>
      <c r="O143" s="231"/>
      <c r="P143" s="231"/>
      <c r="Q143" s="231"/>
      <c r="R143" s="231"/>
      <c r="S143" s="231"/>
      <c r="T143" s="231"/>
    </row>
    <row r="144" spans="1:20">
      <c r="A144" s="183">
        <v>43243</v>
      </c>
      <c r="B144">
        <v>143</v>
      </c>
      <c r="C144">
        <v>7.6</v>
      </c>
      <c r="D144">
        <v>2.2999999999999998</v>
      </c>
      <c r="E144">
        <v>7.8</v>
      </c>
      <c r="F144">
        <v>0</v>
      </c>
      <c r="G144">
        <v>34.6</v>
      </c>
      <c r="H144">
        <v>14.9</v>
      </c>
      <c r="I144" s="56">
        <v>1</v>
      </c>
      <c r="J144" s="231"/>
      <c r="K144" s="231"/>
      <c r="L144" s="231"/>
      <c r="M144" s="231"/>
      <c r="N144" s="231"/>
      <c r="O144" s="231"/>
      <c r="P144" s="231"/>
      <c r="Q144" s="231"/>
      <c r="R144" s="231"/>
      <c r="S144" s="231"/>
      <c r="T144" s="231"/>
    </row>
    <row r="145" spans="1:20">
      <c r="A145" s="183">
        <v>43244</v>
      </c>
      <c r="B145">
        <v>144</v>
      </c>
      <c r="C145">
        <v>6.5</v>
      </c>
      <c r="D145">
        <v>2.4</v>
      </c>
      <c r="E145">
        <v>8.3000000000000007</v>
      </c>
      <c r="F145">
        <v>0</v>
      </c>
      <c r="G145">
        <v>37.1</v>
      </c>
      <c r="H145">
        <v>16.899999999999999</v>
      </c>
      <c r="I145" s="56">
        <v>1</v>
      </c>
      <c r="J145" s="231"/>
      <c r="K145" s="231"/>
      <c r="L145" s="231"/>
      <c r="M145" s="231"/>
      <c r="N145" s="231"/>
      <c r="O145" s="231"/>
      <c r="P145" s="231"/>
      <c r="Q145" s="231"/>
      <c r="R145" s="231"/>
      <c r="S145" s="231"/>
      <c r="T145" s="231"/>
    </row>
    <row r="146" spans="1:20">
      <c r="A146" s="183">
        <v>43245</v>
      </c>
      <c r="B146">
        <v>145</v>
      </c>
      <c r="C146">
        <v>7.6</v>
      </c>
      <c r="D146">
        <v>2.8</v>
      </c>
      <c r="E146">
        <v>9.1</v>
      </c>
      <c r="F146">
        <v>0</v>
      </c>
      <c r="G146">
        <v>38</v>
      </c>
      <c r="H146">
        <v>18</v>
      </c>
      <c r="I146" s="56">
        <v>1</v>
      </c>
      <c r="J146" s="231"/>
      <c r="K146" s="231"/>
      <c r="L146" s="231"/>
      <c r="M146" s="231"/>
      <c r="N146" s="231"/>
      <c r="O146" s="231"/>
      <c r="P146" s="231"/>
      <c r="Q146" s="231"/>
      <c r="R146" s="231"/>
      <c r="S146" s="231"/>
      <c r="T146" s="231"/>
    </row>
    <row r="147" spans="1:20">
      <c r="A147" s="183">
        <v>43246</v>
      </c>
      <c r="B147">
        <v>146</v>
      </c>
      <c r="C147">
        <v>8.6</v>
      </c>
      <c r="D147">
        <v>3.1</v>
      </c>
      <c r="E147">
        <v>8.4</v>
      </c>
      <c r="F147">
        <v>0</v>
      </c>
      <c r="G147">
        <v>33.4</v>
      </c>
      <c r="H147">
        <v>18.600000000000001</v>
      </c>
      <c r="I147" s="56">
        <v>1</v>
      </c>
      <c r="J147" s="231"/>
      <c r="K147" s="231"/>
      <c r="L147" s="231"/>
      <c r="M147" s="231"/>
      <c r="N147" s="231"/>
      <c r="O147" s="231"/>
      <c r="P147" s="231"/>
      <c r="Q147" s="231"/>
      <c r="R147" s="231"/>
      <c r="S147" s="231"/>
      <c r="T147" s="231"/>
    </row>
    <row r="148" spans="1:20">
      <c r="A148" s="183">
        <v>43247</v>
      </c>
      <c r="B148">
        <v>147</v>
      </c>
      <c r="C148">
        <v>12.1</v>
      </c>
      <c r="D148">
        <v>1.7</v>
      </c>
      <c r="E148">
        <v>6.9</v>
      </c>
      <c r="F148">
        <v>0</v>
      </c>
      <c r="G148">
        <v>33.6</v>
      </c>
      <c r="H148">
        <v>15.1</v>
      </c>
      <c r="I148" s="56">
        <v>1</v>
      </c>
      <c r="J148" s="231"/>
      <c r="K148" s="231"/>
      <c r="L148" s="231"/>
      <c r="M148" s="231"/>
      <c r="N148" s="231"/>
      <c r="O148" s="231"/>
      <c r="P148" s="231"/>
      <c r="Q148" s="231"/>
      <c r="R148" s="231"/>
      <c r="S148" s="231"/>
      <c r="T148" s="231"/>
    </row>
    <row r="149" spans="1:20">
      <c r="A149" s="183">
        <v>43248</v>
      </c>
      <c r="B149">
        <v>148</v>
      </c>
      <c r="C149">
        <v>9.3000000000000007</v>
      </c>
      <c r="D149">
        <v>1.9</v>
      </c>
      <c r="E149">
        <v>7.6</v>
      </c>
      <c r="F149">
        <v>0</v>
      </c>
      <c r="G149">
        <v>36.200000000000003</v>
      </c>
      <c r="H149">
        <v>17.399999999999999</v>
      </c>
      <c r="I149" s="56">
        <v>1</v>
      </c>
      <c r="J149" s="231"/>
      <c r="K149" s="231"/>
      <c r="L149" s="231"/>
      <c r="M149" s="231"/>
      <c r="N149" s="231"/>
      <c r="O149" s="231"/>
      <c r="P149" s="231"/>
      <c r="Q149" s="231"/>
      <c r="R149" s="231"/>
      <c r="S149" s="231"/>
      <c r="T149" s="231"/>
    </row>
    <row r="150" spans="1:20">
      <c r="A150" s="183">
        <v>43249</v>
      </c>
      <c r="B150">
        <v>149</v>
      </c>
      <c r="C150">
        <v>8.3000000000000007</v>
      </c>
      <c r="D150">
        <v>2.2000000000000002</v>
      </c>
      <c r="E150">
        <v>8.3000000000000007</v>
      </c>
      <c r="F150">
        <v>0</v>
      </c>
      <c r="G150">
        <v>38.799999999999997</v>
      </c>
      <c r="H150">
        <v>19.399999999999999</v>
      </c>
      <c r="I150" s="56">
        <v>1</v>
      </c>
      <c r="J150" s="231"/>
      <c r="K150" s="231"/>
      <c r="L150" s="231"/>
      <c r="M150" s="231"/>
      <c r="N150" s="231"/>
      <c r="O150" s="231"/>
      <c r="P150" s="231"/>
      <c r="Q150" s="231"/>
      <c r="R150" s="231"/>
      <c r="S150" s="231"/>
      <c r="T150" s="231"/>
    </row>
    <row r="151" spans="1:20">
      <c r="A151" s="183">
        <v>43250</v>
      </c>
      <c r="B151">
        <v>150</v>
      </c>
      <c r="C151">
        <v>6</v>
      </c>
      <c r="D151">
        <v>2.6</v>
      </c>
      <c r="E151">
        <v>9.1999999999999993</v>
      </c>
      <c r="F151">
        <v>0</v>
      </c>
      <c r="G151">
        <v>39.1</v>
      </c>
      <c r="H151">
        <v>21.3</v>
      </c>
      <c r="I151" s="56">
        <v>1</v>
      </c>
      <c r="J151" s="231"/>
      <c r="K151" s="231"/>
      <c r="L151" s="231"/>
      <c r="M151" s="231"/>
      <c r="N151" s="231"/>
      <c r="O151" s="231"/>
      <c r="P151" s="231"/>
      <c r="Q151" s="231"/>
      <c r="R151" s="231"/>
      <c r="S151" s="231"/>
      <c r="T151" s="231"/>
    </row>
    <row r="152" spans="1:20">
      <c r="A152" s="183">
        <v>43251</v>
      </c>
      <c r="B152">
        <v>151</v>
      </c>
      <c r="C152">
        <v>6.1</v>
      </c>
      <c r="D152">
        <v>2.1</v>
      </c>
      <c r="E152">
        <v>8.4</v>
      </c>
      <c r="F152">
        <v>0</v>
      </c>
      <c r="G152">
        <v>38.299999999999997</v>
      </c>
      <c r="H152">
        <v>17</v>
      </c>
      <c r="I152" s="56">
        <v>1</v>
      </c>
      <c r="J152" s="231"/>
      <c r="K152" s="231"/>
      <c r="L152" s="231"/>
      <c r="M152" s="231"/>
      <c r="N152" s="231"/>
      <c r="O152" s="231"/>
      <c r="P152" s="231"/>
      <c r="Q152" s="231"/>
      <c r="R152" s="231"/>
      <c r="S152" s="231"/>
      <c r="T152" s="231"/>
    </row>
    <row r="153" spans="1:20">
      <c r="A153" s="183">
        <v>43252</v>
      </c>
      <c r="B153">
        <v>152</v>
      </c>
      <c r="C153">
        <v>8.8000000000000007</v>
      </c>
      <c r="D153">
        <v>1.9</v>
      </c>
      <c r="E153">
        <v>7.7</v>
      </c>
      <c r="F153">
        <v>0</v>
      </c>
      <c r="G153">
        <v>37.1</v>
      </c>
      <c r="H153">
        <v>19.100000000000001</v>
      </c>
      <c r="I153" s="56">
        <v>1</v>
      </c>
      <c r="J153" s="231"/>
      <c r="K153" s="231"/>
      <c r="L153" s="231"/>
      <c r="M153" s="231"/>
      <c r="N153" s="231"/>
      <c r="O153" s="231"/>
      <c r="P153" s="231"/>
      <c r="Q153" s="231"/>
      <c r="R153" s="231"/>
      <c r="S153" s="231"/>
      <c r="T153" s="231"/>
    </row>
    <row r="154" spans="1:20">
      <c r="A154" s="183">
        <v>43253</v>
      </c>
      <c r="B154">
        <v>153</v>
      </c>
      <c r="C154">
        <v>4.2</v>
      </c>
      <c r="D154">
        <v>1.7</v>
      </c>
      <c r="E154">
        <v>7.8</v>
      </c>
      <c r="F154">
        <v>0</v>
      </c>
      <c r="G154">
        <v>39.5</v>
      </c>
      <c r="H154">
        <v>19.899999999999999</v>
      </c>
      <c r="I154" s="56">
        <v>1</v>
      </c>
      <c r="J154" s="231"/>
      <c r="K154" s="231"/>
      <c r="L154" s="231"/>
      <c r="M154" s="231"/>
      <c r="N154" s="231"/>
      <c r="O154" s="231"/>
      <c r="P154" s="231"/>
      <c r="Q154" s="231"/>
      <c r="R154" s="231"/>
      <c r="S154" s="231"/>
      <c r="T154" s="231"/>
    </row>
    <row r="155" spans="1:20">
      <c r="A155" s="183">
        <v>43254</v>
      </c>
      <c r="B155">
        <v>154</v>
      </c>
      <c r="C155">
        <v>4.0999999999999996</v>
      </c>
      <c r="D155">
        <v>1.4</v>
      </c>
      <c r="E155">
        <v>7.4</v>
      </c>
      <c r="F155">
        <v>0</v>
      </c>
      <c r="G155">
        <v>41.4</v>
      </c>
      <c r="H155">
        <v>18.3</v>
      </c>
      <c r="I155" s="56">
        <v>1</v>
      </c>
      <c r="J155" s="231"/>
      <c r="K155" s="231"/>
      <c r="L155" s="231"/>
      <c r="M155" s="231"/>
      <c r="N155" s="231"/>
      <c r="O155" s="231"/>
      <c r="P155" s="231"/>
      <c r="Q155" s="231"/>
      <c r="R155" s="231"/>
      <c r="S155" s="231"/>
      <c r="T155" s="231"/>
    </row>
    <row r="156" spans="1:20">
      <c r="A156" s="183">
        <v>43255</v>
      </c>
      <c r="B156">
        <v>155</v>
      </c>
      <c r="C156">
        <v>5</v>
      </c>
      <c r="D156">
        <v>2.2999999999999998</v>
      </c>
      <c r="E156">
        <v>9.1</v>
      </c>
      <c r="F156">
        <v>0</v>
      </c>
      <c r="G156">
        <v>42.1</v>
      </c>
      <c r="H156">
        <v>21</v>
      </c>
      <c r="I156" s="56">
        <v>1</v>
      </c>
      <c r="J156" s="231"/>
      <c r="K156" s="231"/>
      <c r="L156" s="231"/>
      <c r="M156" s="231"/>
      <c r="N156" s="231"/>
      <c r="O156" s="231"/>
      <c r="P156" s="231"/>
      <c r="Q156" s="231"/>
      <c r="R156" s="231"/>
      <c r="S156" s="231"/>
      <c r="T156" s="231"/>
    </row>
    <row r="157" spans="1:20">
      <c r="A157" s="183">
        <v>43256</v>
      </c>
      <c r="B157">
        <v>156</v>
      </c>
      <c r="C157">
        <v>8.1999999999999993</v>
      </c>
      <c r="D157">
        <v>1.9</v>
      </c>
      <c r="E157">
        <v>8.3000000000000007</v>
      </c>
      <c r="F157">
        <v>0</v>
      </c>
      <c r="G157">
        <v>41.2</v>
      </c>
      <c r="H157">
        <v>18.600000000000001</v>
      </c>
      <c r="I157" s="56">
        <v>1</v>
      </c>
      <c r="J157" s="231"/>
      <c r="K157" s="231"/>
      <c r="L157" s="231"/>
      <c r="M157" s="231"/>
      <c r="N157" s="231"/>
      <c r="O157" s="231"/>
      <c r="P157" s="231"/>
      <c r="Q157" s="231"/>
      <c r="R157" s="231"/>
      <c r="S157" s="231"/>
      <c r="T157" s="231"/>
    </row>
    <row r="158" spans="1:20">
      <c r="A158" s="183">
        <v>43257</v>
      </c>
      <c r="B158">
        <v>157</v>
      </c>
      <c r="C158">
        <v>6.1</v>
      </c>
      <c r="D158">
        <v>1.5</v>
      </c>
      <c r="E158">
        <v>7.3</v>
      </c>
      <c r="F158">
        <v>0</v>
      </c>
      <c r="G158">
        <v>39.6</v>
      </c>
      <c r="H158">
        <v>17.899999999999999</v>
      </c>
      <c r="I158" s="56">
        <v>1</v>
      </c>
      <c r="J158" s="231"/>
      <c r="K158" s="231"/>
      <c r="L158" s="231"/>
      <c r="M158" s="231"/>
      <c r="N158" s="231"/>
      <c r="O158" s="231"/>
      <c r="P158" s="231"/>
      <c r="Q158" s="231"/>
      <c r="R158" s="231"/>
      <c r="S158" s="231"/>
      <c r="T158" s="231"/>
    </row>
    <row r="159" spans="1:20">
      <c r="A159" s="183">
        <v>43258</v>
      </c>
      <c r="B159">
        <v>158</v>
      </c>
      <c r="C159">
        <v>5.6</v>
      </c>
      <c r="D159">
        <v>2.1</v>
      </c>
      <c r="E159">
        <v>8.5</v>
      </c>
      <c r="F159">
        <v>0</v>
      </c>
      <c r="G159">
        <v>40.1</v>
      </c>
      <c r="H159">
        <v>20.100000000000001</v>
      </c>
      <c r="I159" s="56">
        <v>1</v>
      </c>
      <c r="J159" s="231"/>
      <c r="K159" s="231"/>
      <c r="L159" s="231"/>
      <c r="M159" s="231"/>
      <c r="N159" s="231"/>
      <c r="O159" s="231"/>
      <c r="P159" s="231"/>
      <c r="Q159" s="231"/>
      <c r="R159" s="231"/>
      <c r="S159" s="231"/>
      <c r="T159" s="231"/>
    </row>
    <row r="160" spans="1:20">
      <c r="A160" s="183">
        <v>43259</v>
      </c>
      <c r="B160">
        <v>159</v>
      </c>
      <c r="C160">
        <v>4.4000000000000004</v>
      </c>
      <c r="D160">
        <v>1.9</v>
      </c>
      <c r="E160">
        <v>8.3000000000000007</v>
      </c>
      <c r="F160">
        <v>0</v>
      </c>
      <c r="G160">
        <v>41.7</v>
      </c>
      <c r="H160">
        <v>16.2</v>
      </c>
      <c r="I160" s="56">
        <v>1</v>
      </c>
      <c r="J160" s="231"/>
      <c r="K160" s="231"/>
      <c r="L160" s="231"/>
      <c r="M160" s="231"/>
      <c r="N160" s="231"/>
      <c r="O160" s="231"/>
      <c r="P160" s="231"/>
      <c r="Q160" s="231"/>
      <c r="R160" s="231"/>
      <c r="S160" s="231"/>
      <c r="T160" s="231"/>
    </row>
    <row r="161" spans="1:20">
      <c r="A161" s="183">
        <v>43260</v>
      </c>
      <c r="B161">
        <v>160</v>
      </c>
      <c r="C161">
        <v>4.9000000000000004</v>
      </c>
      <c r="D161">
        <v>2.4</v>
      </c>
      <c r="E161">
        <v>9.5</v>
      </c>
      <c r="F161">
        <v>0</v>
      </c>
      <c r="G161">
        <v>42.9</v>
      </c>
      <c r="H161">
        <v>21.6</v>
      </c>
      <c r="I161" s="56">
        <v>1</v>
      </c>
      <c r="J161" s="231"/>
      <c r="K161" s="231"/>
      <c r="L161" s="231"/>
      <c r="M161" s="231"/>
      <c r="N161" s="231"/>
      <c r="O161" s="231"/>
      <c r="P161" s="231"/>
      <c r="Q161" s="231"/>
      <c r="R161" s="231"/>
      <c r="S161" s="231"/>
      <c r="T161" s="231"/>
    </row>
    <row r="162" spans="1:20">
      <c r="A162" s="183">
        <v>43261</v>
      </c>
      <c r="B162">
        <v>161</v>
      </c>
      <c r="C162">
        <v>6.8</v>
      </c>
      <c r="D162">
        <v>2.2999999999999998</v>
      </c>
      <c r="E162">
        <v>8.9</v>
      </c>
      <c r="F162">
        <v>0</v>
      </c>
      <c r="G162">
        <v>39.9</v>
      </c>
      <c r="H162">
        <v>19.2</v>
      </c>
      <c r="I162" s="56">
        <v>1</v>
      </c>
      <c r="J162" s="231"/>
      <c r="K162" s="231"/>
      <c r="L162" s="231"/>
      <c r="M162" s="231"/>
      <c r="N162" s="231"/>
      <c r="O162" s="231"/>
      <c r="P162" s="231"/>
      <c r="Q162" s="231"/>
      <c r="R162" s="231"/>
      <c r="S162" s="231"/>
      <c r="T162" s="231"/>
    </row>
    <row r="163" spans="1:20">
      <c r="A163" s="183">
        <v>43262</v>
      </c>
      <c r="B163">
        <v>162</v>
      </c>
      <c r="C163">
        <v>5.9</v>
      </c>
      <c r="D163">
        <v>1.9</v>
      </c>
      <c r="E163">
        <v>8.4</v>
      </c>
      <c r="F163">
        <v>0</v>
      </c>
      <c r="G163">
        <v>40.9</v>
      </c>
      <c r="H163">
        <v>21.1</v>
      </c>
      <c r="I163" s="56">
        <v>1</v>
      </c>
      <c r="J163" s="231"/>
      <c r="K163" s="231"/>
      <c r="L163" s="231"/>
      <c r="M163" s="231"/>
      <c r="N163" s="231"/>
      <c r="O163" s="231"/>
      <c r="P163" s="231"/>
      <c r="Q163" s="231"/>
      <c r="R163" s="231"/>
      <c r="S163" s="231"/>
      <c r="T163" s="231"/>
    </row>
    <row r="164" spans="1:20">
      <c r="A164" s="183">
        <v>43263</v>
      </c>
      <c r="B164">
        <v>163</v>
      </c>
      <c r="C164">
        <v>3.5</v>
      </c>
      <c r="D164">
        <v>2</v>
      </c>
      <c r="E164">
        <v>8.4</v>
      </c>
      <c r="F164">
        <v>0</v>
      </c>
      <c r="G164">
        <v>42.6</v>
      </c>
      <c r="H164">
        <v>19.5</v>
      </c>
      <c r="I164" s="56">
        <v>1</v>
      </c>
      <c r="J164" s="231"/>
      <c r="K164" s="231"/>
      <c r="L164" s="231"/>
      <c r="M164" s="231"/>
      <c r="N164" s="231"/>
      <c r="O164" s="231"/>
      <c r="P164" s="231"/>
      <c r="Q164" s="231"/>
      <c r="R164" s="231"/>
      <c r="S164" s="231"/>
      <c r="T164" s="231"/>
    </row>
    <row r="165" spans="1:20">
      <c r="A165" s="183">
        <v>43264</v>
      </c>
      <c r="B165">
        <v>164</v>
      </c>
      <c r="C165">
        <v>5.8</v>
      </c>
      <c r="D165">
        <v>1.6</v>
      </c>
      <c r="E165">
        <v>7.6</v>
      </c>
      <c r="F165">
        <v>0</v>
      </c>
      <c r="G165">
        <v>43.4</v>
      </c>
      <c r="H165">
        <v>23.5</v>
      </c>
      <c r="I165" s="56">
        <v>1</v>
      </c>
      <c r="J165" s="231"/>
      <c r="K165" s="231"/>
      <c r="L165" s="231"/>
      <c r="M165" s="231"/>
      <c r="N165" s="231"/>
      <c r="O165" s="231"/>
      <c r="P165" s="231"/>
      <c r="Q165" s="231"/>
      <c r="R165" s="231"/>
      <c r="S165" s="231"/>
      <c r="T165" s="231"/>
    </row>
    <row r="166" spans="1:20">
      <c r="A166" s="183">
        <v>43265</v>
      </c>
      <c r="B166">
        <v>165</v>
      </c>
      <c r="C166">
        <v>10.5</v>
      </c>
      <c r="D166">
        <v>2.9</v>
      </c>
      <c r="E166">
        <v>10</v>
      </c>
      <c r="F166">
        <v>0</v>
      </c>
      <c r="G166">
        <v>42.1</v>
      </c>
      <c r="H166">
        <v>26.6</v>
      </c>
      <c r="I166" s="56">
        <v>1</v>
      </c>
      <c r="J166" s="231"/>
      <c r="K166" s="231"/>
      <c r="L166" s="231"/>
      <c r="M166" s="231"/>
      <c r="N166" s="231"/>
      <c r="O166" s="231"/>
      <c r="P166" s="231"/>
      <c r="Q166" s="231"/>
      <c r="R166" s="231"/>
      <c r="S166" s="231"/>
      <c r="T166" s="231"/>
    </row>
    <row r="167" spans="1:20">
      <c r="A167" s="183">
        <v>43266</v>
      </c>
      <c r="B167">
        <v>166</v>
      </c>
      <c r="C167">
        <v>24.2</v>
      </c>
      <c r="D167">
        <v>3.2</v>
      </c>
      <c r="E167">
        <v>6.5</v>
      </c>
      <c r="F167">
        <v>0</v>
      </c>
      <c r="G167">
        <v>34.9</v>
      </c>
      <c r="H167">
        <v>24.6</v>
      </c>
      <c r="I167" s="56">
        <v>1</v>
      </c>
      <c r="J167" s="231"/>
      <c r="K167" s="231"/>
      <c r="L167" s="231"/>
      <c r="M167" s="231"/>
      <c r="N167" s="231"/>
      <c r="O167" s="231"/>
      <c r="P167" s="231"/>
      <c r="Q167" s="231"/>
      <c r="R167" s="231"/>
      <c r="S167" s="231"/>
      <c r="T167" s="231"/>
    </row>
    <row r="168" spans="1:20">
      <c r="A168" s="183">
        <v>43267</v>
      </c>
      <c r="B168">
        <v>167</v>
      </c>
      <c r="C168">
        <v>58.8</v>
      </c>
      <c r="D168">
        <v>2.2000000000000002</v>
      </c>
      <c r="E168">
        <v>3.3</v>
      </c>
      <c r="F168">
        <v>3.56</v>
      </c>
      <c r="G168">
        <v>27.2</v>
      </c>
      <c r="H168">
        <v>20.7</v>
      </c>
      <c r="I168" s="56">
        <v>1</v>
      </c>
      <c r="J168" s="231"/>
      <c r="K168" s="231"/>
      <c r="L168" s="231"/>
      <c r="M168" s="231"/>
      <c r="N168" s="231"/>
      <c r="O168" s="231"/>
      <c r="P168" s="231"/>
      <c r="Q168" s="231"/>
      <c r="R168" s="231"/>
      <c r="S168" s="231"/>
      <c r="T168" s="231"/>
    </row>
    <row r="169" spans="1:20">
      <c r="A169" s="183">
        <v>43268</v>
      </c>
      <c r="B169">
        <v>168</v>
      </c>
      <c r="C169">
        <v>10.7</v>
      </c>
      <c r="D169">
        <v>3.1</v>
      </c>
      <c r="E169">
        <v>8.8000000000000007</v>
      </c>
      <c r="F169">
        <v>0</v>
      </c>
      <c r="G169">
        <v>37.1</v>
      </c>
      <c r="H169">
        <v>17.899999999999999</v>
      </c>
      <c r="I169" s="56">
        <v>1</v>
      </c>
      <c r="J169" s="231"/>
      <c r="K169" s="231"/>
      <c r="L169" s="231"/>
      <c r="M169" s="231"/>
      <c r="N169" s="231"/>
      <c r="O169" s="231"/>
      <c r="P169" s="231"/>
      <c r="Q169" s="231"/>
      <c r="R169" s="231"/>
      <c r="S169" s="231"/>
      <c r="T169" s="231"/>
    </row>
    <row r="170" spans="1:20">
      <c r="A170" s="183">
        <v>43269</v>
      </c>
      <c r="B170">
        <v>169</v>
      </c>
      <c r="C170">
        <v>8.4</v>
      </c>
      <c r="D170">
        <v>1.6</v>
      </c>
      <c r="E170">
        <v>7.5</v>
      </c>
      <c r="F170">
        <v>0</v>
      </c>
      <c r="G170">
        <v>37.9</v>
      </c>
      <c r="H170">
        <v>15.3</v>
      </c>
      <c r="I170" s="56">
        <v>1</v>
      </c>
      <c r="J170" s="231"/>
      <c r="K170" s="231"/>
      <c r="L170" s="231"/>
      <c r="M170" s="231"/>
      <c r="N170" s="231"/>
      <c r="O170" s="231"/>
      <c r="P170" s="231"/>
      <c r="Q170" s="231"/>
      <c r="R170" s="231"/>
      <c r="S170" s="231"/>
      <c r="T170" s="231"/>
    </row>
    <row r="171" spans="1:20">
      <c r="A171" s="183">
        <v>43270</v>
      </c>
      <c r="B171">
        <v>170</v>
      </c>
      <c r="C171">
        <v>7.8</v>
      </c>
      <c r="D171">
        <v>2</v>
      </c>
      <c r="E171">
        <v>8.1999999999999993</v>
      </c>
      <c r="F171">
        <v>0</v>
      </c>
      <c r="G171">
        <v>39</v>
      </c>
      <c r="H171">
        <v>19.899999999999999</v>
      </c>
      <c r="I171" s="56">
        <v>1</v>
      </c>
      <c r="J171" s="231"/>
      <c r="K171" s="231"/>
      <c r="L171" s="231"/>
      <c r="M171" s="231"/>
      <c r="N171" s="231"/>
      <c r="O171" s="231"/>
      <c r="P171" s="231"/>
      <c r="Q171" s="231"/>
      <c r="R171" s="231"/>
      <c r="S171" s="231"/>
      <c r="T171" s="231"/>
    </row>
    <row r="172" spans="1:20">
      <c r="A172" s="183">
        <v>43271</v>
      </c>
      <c r="B172">
        <v>171</v>
      </c>
      <c r="C172">
        <v>6.5</v>
      </c>
      <c r="D172">
        <v>2.9</v>
      </c>
      <c r="E172">
        <v>10.1</v>
      </c>
      <c r="F172">
        <v>0</v>
      </c>
      <c r="G172">
        <v>41.9</v>
      </c>
      <c r="H172">
        <v>20.9</v>
      </c>
      <c r="I172" s="56">
        <v>1</v>
      </c>
      <c r="J172" s="231"/>
      <c r="K172" s="231"/>
      <c r="L172" s="231"/>
      <c r="M172" s="231"/>
      <c r="N172" s="231"/>
      <c r="O172" s="231"/>
      <c r="P172" s="231"/>
      <c r="Q172" s="231"/>
      <c r="R172" s="231"/>
      <c r="S172" s="231"/>
      <c r="T172" s="231"/>
    </row>
    <row r="173" spans="1:20">
      <c r="A173" s="183">
        <v>43272</v>
      </c>
      <c r="B173">
        <v>172</v>
      </c>
      <c r="C173">
        <v>7</v>
      </c>
      <c r="D173">
        <v>2.7</v>
      </c>
      <c r="E173">
        <v>9.8000000000000007</v>
      </c>
      <c r="F173">
        <v>0</v>
      </c>
      <c r="G173">
        <v>42</v>
      </c>
      <c r="H173">
        <v>22.5</v>
      </c>
      <c r="I173" s="56">
        <v>1</v>
      </c>
      <c r="J173" s="231"/>
      <c r="K173" s="231"/>
      <c r="L173" s="231"/>
      <c r="M173" s="231"/>
      <c r="N173" s="231"/>
      <c r="O173" s="231"/>
      <c r="P173" s="231"/>
      <c r="Q173" s="231"/>
      <c r="R173" s="231"/>
      <c r="S173" s="231"/>
      <c r="T173" s="231"/>
    </row>
    <row r="174" spans="1:20">
      <c r="A174" s="183">
        <v>43273</v>
      </c>
      <c r="B174">
        <v>173</v>
      </c>
      <c r="C174">
        <v>5.5</v>
      </c>
      <c r="D174">
        <v>2.6</v>
      </c>
      <c r="E174">
        <v>10</v>
      </c>
      <c r="F174">
        <v>0</v>
      </c>
      <c r="G174">
        <v>43</v>
      </c>
      <c r="H174">
        <v>22.6</v>
      </c>
      <c r="I174" s="56">
        <v>1</v>
      </c>
      <c r="J174" s="231"/>
      <c r="K174" s="231"/>
      <c r="L174" s="231"/>
      <c r="M174" s="231"/>
      <c r="N174" s="231"/>
      <c r="O174" s="231"/>
      <c r="P174" s="231"/>
      <c r="Q174" s="231"/>
      <c r="R174" s="231"/>
      <c r="S174" s="231"/>
      <c r="T174" s="231"/>
    </row>
    <row r="175" spans="1:20">
      <c r="A175" s="183">
        <v>43274</v>
      </c>
      <c r="B175">
        <v>174</v>
      </c>
      <c r="C175">
        <v>9.6999999999999993</v>
      </c>
      <c r="D175">
        <v>3.1</v>
      </c>
      <c r="E175">
        <v>10.5</v>
      </c>
      <c r="F175">
        <v>0</v>
      </c>
      <c r="G175">
        <v>42.5</v>
      </c>
      <c r="H175">
        <v>25</v>
      </c>
      <c r="I175" s="56">
        <v>1</v>
      </c>
      <c r="J175" s="231"/>
      <c r="K175" s="231"/>
      <c r="L175" s="231"/>
      <c r="M175" s="231"/>
      <c r="N175" s="231"/>
      <c r="O175" s="231"/>
      <c r="P175" s="231"/>
      <c r="Q175" s="231"/>
      <c r="R175" s="231"/>
      <c r="S175" s="231"/>
      <c r="T175" s="231"/>
    </row>
    <row r="176" spans="1:20">
      <c r="A176" s="183">
        <v>43275</v>
      </c>
      <c r="B176">
        <v>175</v>
      </c>
      <c r="C176">
        <v>11.6</v>
      </c>
      <c r="D176">
        <v>2.2000000000000002</v>
      </c>
      <c r="E176">
        <v>8.6</v>
      </c>
      <c r="F176">
        <v>0</v>
      </c>
      <c r="G176">
        <v>40.1</v>
      </c>
      <c r="H176">
        <v>22.8</v>
      </c>
      <c r="I176" s="56">
        <v>1</v>
      </c>
      <c r="J176" s="231"/>
      <c r="K176" s="231"/>
      <c r="L176" s="231"/>
      <c r="M176" s="231"/>
      <c r="N176" s="231"/>
      <c r="O176" s="231"/>
      <c r="P176" s="231"/>
      <c r="Q176" s="231"/>
      <c r="R176" s="231"/>
      <c r="S176" s="231"/>
      <c r="T176" s="231"/>
    </row>
    <row r="177" spans="1:20">
      <c r="A177" s="183">
        <v>43276</v>
      </c>
      <c r="B177">
        <v>176</v>
      </c>
      <c r="C177">
        <v>5.6</v>
      </c>
      <c r="D177">
        <v>1.9</v>
      </c>
      <c r="E177">
        <v>8.3000000000000007</v>
      </c>
      <c r="F177">
        <v>0</v>
      </c>
      <c r="G177">
        <v>40.799999999999997</v>
      </c>
      <c r="H177">
        <v>21.9</v>
      </c>
      <c r="I177" s="56">
        <v>1</v>
      </c>
      <c r="J177" s="231"/>
      <c r="K177" s="231"/>
      <c r="L177" s="231"/>
      <c r="M177" s="231"/>
      <c r="N177" s="231"/>
      <c r="O177" s="231"/>
      <c r="P177" s="231"/>
      <c r="Q177" s="231"/>
      <c r="R177" s="231"/>
      <c r="S177" s="231"/>
      <c r="T177" s="231"/>
    </row>
    <row r="178" spans="1:20">
      <c r="A178" s="183">
        <v>43277</v>
      </c>
      <c r="B178">
        <v>177</v>
      </c>
      <c r="C178">
        <v>7</v>
      </c>
      <c r="D178">
        <v>2.2000000000000002</v>
      </c>
      <c r="E178">
        <v>9.1</v>
      </c>
      <c r="F178">
        <v>0</v>
      </c>
      <c r="G178">
        <v>42.8</v>
      </c>
      <c r="H178">
        <v>21.4</v>
      </c>
      <c r="I178" s="56">
        <v>1</v>
      </c>
      <c r="J178" s="231"/>
      <c r="K178" s="231"/>
      <c r="L178" s="231"/>
      <c r="M178" s="231"/>
      <c r="N178" s="231"/>
      <c r="O178" s="231"/>
      <c r="P178" s="231"/>
      <c r="Q178" s="231"/>
      <c r="R178" s="231"/>
      <c r="S178" s="231"/>
      <c r="T178" s="231"/>
    </row>
    <row r="179" spans="1:20">
      <c r="A179" s="183">
        <v>43278</v>
      </c>
      <c r="B179">
        <v>178</v>
      </c>
      <c r="C179">
        <v>5.0999999999999996</v>
      </c>
      <c r="D179">
        <v>2.4</v>
      </c>
      <c r="E179">
        <v>9.5</v>
      </c>
      <c r="F179">
        <v>0</v>
      </c>
      <c r="G179">
        <v>42.8</v>
      </c>
      <c r="H179">
        <v>22.6</v>
      </c>
      <c r="I179" s="56">
        <v>1</v>
      </c>
      <c r="J179" s="231"/>
      <c r="K179" s="231"/>
      <c r="L179" s="231"/>
      <c r="M179" s="231"/>
      <c r="N179" s="231"/>
      <c r="O179" s="231"/>
      <c r="P179" s="231"/>
      <c r="Q179" s="231"/>
      <c r="R179" s="231"/>
      <c r="S179" s="231"/>
      <c r="T179" s="231"/>
    </row>
    <row r="180" spans="1:20">
      <c r="A180" s="183">
        <v>43279</v>
      </c>
      <c r="B180">
        <v>179</v>
      </c>
      <c r="C180">
        <v>9.9</v>
      </c>
      <c r="D180">
        <v>2.7</v>
      </c>
      <c r="E180">
        <v>9.8000000000000007</v>
      </c>
      <c r="F180">
        <v>0</v>
      </c>
      <c r="G180">
        <v>42.5</v>
      </c>
      <c r="H180">
        <v>23.9</v>
      </c>
      <c r="I180" s="56">
        <v>1</v>
      </c>
      <c r="J180" s="231"/>
      <c r="K180" s="231"/>
      <c r="L180" s="231"/>
      <c r="M180" s="231"/>
      <c r="N180" s="231"/>
      <c r="O180" s="231"/>
      <c r="P180" s="231"/>
      <c r="Q180" s="231"/>
      <c r="R180" s="231"/>
      <c r="S180" s="231"/>
      <c r="T180" s="231"/>
    </row>
    <row r="181" spans="1:20">
      <c r="A181" s="183">
        <v>43280</v>
      </c>
      <c r="B181">
        <v>180</v>
      </c>
      <c r="C181">
        <v>11.2</v>
      </c>
      <c r="D181">
        <v>2.8</v>
      </c>
      <c r="E181">
        <v>9.5</v>
      </c>
      <c r="F181">
        <v>0</v>
      </c>
      <c r="G181">
        <v>40.9</v>
      </c>
      <c r="H181">
        <v>23.3</v>
      </c>
      <c r="I181" s="56">
        <v>1</v>
      </c>
      <c r="J181" s="231"/>
      <c r="K181" s="231"/>
      <c r="L181" s="231"/>
      <c r="M181" s="231"/>
      <c r="N181" s="231"/>
      <c r="O181" s="231"/>
      <c r="P181" s="231"/>
      <c r="Q181" s="231"/>
      <c r="R181" s="231"/>
      <c r="S181" s="231"/>
      <c r="T181" s="231"/>
    </row>
    <row r="182" spans="1:20">
      <c r="A182" s="183">
        <v>43281</v>
      </c>
      <c r="B182">
        <v>181</v>
      </c>
      <c r="C182">
        <v>6.7</v>
      </c>
      <c r="D182">
        <v>3</v>
      </c>
      <c r="E182">
        <v>10</v>
      </c>
      <c r="F182">
        <v>0</v>
      </c>
      <c r="G182">
        <v>39.4</v>
      </c>
      <c r="H182">
        <v>21.4</v>
      </c>
      <c r="I182" s="56">
        <v>1</v>
      </c>
      <c r="J182" s="231"/>
      <c r="K182" s="231"/>
      <c r="L182" s="231"/>
      <c r="M182" s="231"/>
      <c r="N182" s="231"/>
      <c r="O182" s="231"/>
      <c r="P182" s="231"/>
      <c r="Q182" s="231"/>
      <c r="R182" s="231"/>
      <c r="S182" s="231"/>
      <c r="T182" s="231"/>
    </row>
    <row r="183" spans="1:20">
      <c r="A183" s="183">
        <v>43282</v>
      </c>
      <c r="B183">
        <v>182</v>
      </c>
      <c r="C183">
        <v>5.2</v>
      </c>
      <c r="D183">
        <v>2.2999999999999998</v>
      </c>
      <c r="E183">
        <v>9.1999999999999993</v>
      </c>
      <c r="F183">
        <v>0</v>
      </c>
      <c r="G183">
        <v>40.5</v>
      </c>
      <c r="H183">
        <v>20.6</v>
      </c>
      <c r="I183" s="56">
        <v>1</v>
      </c>
      <c r="J183" s="231"/>
      <c r="K183" s="231"/>
      <c r="L183" s="231"/>
      <c r="M183" s="231"/>
      <c r="N183" s="231"/>
      <c r="O183" s="231"/>
      <c r="P183" s="231"/>
      <c r="Q183" s="231"/>
      <c r="R183" s="231"/>
      <c r="S183" s="231"/>
      <c r="T183" s="231"/>
    </row>
    <row r="184" spans="1:20">
      <c r="A184" s="183">
        <v>43283</v>
      </c>
      <c r="B184">
        <v>183</v>
      </c>
      <c r="C184">
        <v>7.1</v>
      </c>
      <c r="D184">
        <v>1.9</v>
      </c>
      <c r="E184">
        <v>8.5</v>
      </c>
      <c r="F184">
        <v>0</v>
      </c>
      <c r="G184">
        <v>41.8</v>
      </c>
      <c r="H184">
        <v>21.1</v>
      </c>
      <c r="I184" s="56">
        <v>1</v>
      </c>
      <c r="J184" s="231"/>
      <c r="K184" s="231"/>
      <c r="L184" s="231"/>
      <c r="M184" s="231"/>
      <c r="N184" s="231"/>
      <c r="O184" s="231"/>
      <c r="P184" s="231"/>
      <c r="Q184" s="231"/>
      <c r="R184" s="231"/>
      <c r="S184" s="231"/>
      <c r="T184" s="231"/>
    </row>
    <row r="185" spans="1:20">
      <c r="A185" s="183">
        <v>43284</v>
      </c>
      <c r="B185">
        <v>184</v>
      </c>
      <c r="C185">
        <v>8.8000000000000007</v>
      </c>
      <c r="D185">
        <v>3.7</v>
      </c>
      <c r="E185">
        <v>11.4</v>
      </c>
      <c r="F185">
        <v>0</v>
      </c>
      <c r="G185">
        <v>42.5</v>
      </c>
      <c r="H185">
        <v>23.2</v>
      </c>
      <c r="I185" s="56">
        <v>1</v>
      </c>
      <c r="J185" s="231"/>
      <c r="K185" s="231"/>
      <c r="L185" s="231"/>
      <c r="M185" s="231"/>
      <c r="N185" s="231"/>
      <c r="O185" s="231"/>
      <c r="P185" s="231"/>
      <c r="Q185" s="231"/>
      <c r="R185" s="231"/>
      <c r="S185" s="231"/>
      <c r="T185" s="231"/>
    </row>
    <row r="186" spans="1:20">
      <c r="A186" s="183">
        <v>43285</v>
      </c>
      <c r="B186">
        <v>185</v>
      </c>
      <c r="C186">
        <v>11</v>
      </c>
      <c r="D186">
        <v>2</v>
      </c>
      <c r="E186">
        <v>8.5</v>
      </c>
      <c r="F186">
        <v>0</v>
      </c>
      <c r="G186">
        <v>41.3</v>
      </c>
      <c r="H186">
        <v>24.9</v>
      </c>
      <c r="I186" s="56">
        <v>1</v>
      </c>
      <c r="J186" s="231"/>
      <c r="K186" s="231"/>
      <c r="L186" s="231"/>
      <c r="M186" s="231"/>
      <c r="N186" s="231"/>
      <c r="O186" s="231"/>
      <c r="P186" s="231"/>
      <c r="Q186" s="231"/>
      <c r="R186" s="231"/>
      <c r="S186" s="231"/>
      <c r="T186" s="231"/>
    </row>
    <row r="187" spans="1:20">
      <c r="A187" s="183">
        <v>43286</v>
      </c>
      <c r="B187">
        <v>186</v>
      </c>
      <c r="C187">
        <v>9.4</v>
      </c>
      <c r="D187">
        <v>2.2999999999999998</v>
      </c>
      <c r="E187">
        <v>9.5</v>
      </c>
      <c r="F187">
        <v>0</v>
      </c>
      <c r="G187">
        <v>45.2</v>
      </c>
      <c r="H187">
        <v>25.5</v>
      </c>
      <c r="I187" s="56">
        <v>1</v>
      </c>
      <c r="J187" s="231"/>
      <c r="K187" s="231"/>
      <c r="L187" s="231"/>
      <c r="M187" s="231"/>
      <c r="N187" s="231"/>
      <c r="O187" s="231"/>
      <c r="P187" s="231"/>
      <c r="Q187" s="231"/>
      <c r="R187" s="231"/>
      <c r="S187" s="231"/>
      <c r="T187" s="231"/>
    </row>
    <row r="188" spans="1:20">
      <c r="A188" s="183">
        <v>43287</v>
      </c>
      <c r="B188">
        <v>187</v>
      </c>
      <c r="C188">
        <v>12.2</v>
      </c>
      <c r="D188">
        <v>4.4000000000000004</v>
      </c>
      <c r="E188">
        <v>12</v>
      </c>
      <c r="F188">
        <v>0</v>
      </c>
      <c r="G188">
        <v>43.2</v>
      </c>
      <c r="H188">
        <v>29.2</v>
      </c>
      <c r="I188" s="56">
        <v>1</v>
      </c>
      <c r="J188" s="231"/>
      <c r="K188" s="231"/>
      <c r="L188" s="231"/>
      <c r="M188" s="231"/>
      <c r="N188" s="231"/>
      <c r="O188" s="231"/>
      <c r="P188" s="231"/>
      <c r="Q188" s="231"/>
      <c r="R188" s="231"/>
      <c r="S188" s="231"/>
      <c r="T188" s="231"/>
    </row>
    <row r="189" spans="1:20">
      <c r="A189" s="183">
        <v>43288</v>
      </c>
      <c r="B189">
        <v>188</v>
      </c>
      <c r="C189">
        <v>12.2</v>
      </c>
      <c r="D189">
        <v>2.2999999999999998</v>
      </c>
      <c r="E189">
        <v>9.3000000000000007</v>
      </c>
      <c r="F189">
        <v>0</v>
      </c>
      <c r="G189">
        <v>44.3</v>
      </c>
      <c r="H189">
        <v>27.6</v>
      </c>
      <c r="I189" s="56">
        <v>1</v>
      </c>
      <c r="J189" s="231"/>
      <c r="K189" s="231"/>
      <c r="L189" s="231"/>
      <c r="M189" s="231"/>
      <c r="N189" s="231"/>
      <c r="O189" s="231"/>
      <c r="P189" s="231"/>
      <c r="Q189" s="231"/>
      <c r="R189" s="231"/>
      <c r="S189" s="231"/>
      <c r="T189" s="231"/>
    </row>
    <row r="190" spans="1:20">
      <c r="A190" s="183">
        <v>43289</v>
      </c>
      <c r="B190">
        <v>189</v>
      </c>
      <c r="C190">
        <v>15.7</v>
      </c>
      <c r="D190">
        <v>2.7</v>
      </c>
      <c r="E190">
        <v>9.4</v>
      </c>
      <c r="F190">
        <v>0</v>
      </c>
      <c r="G190">
        <v>42.5</v>
      </c>
      <c r="H190">
        <v>28.2</v>
      </c>
      <c r="I190" s="56">
        <v>1</v>
      </c>
      <c r="J190" s="231"/>
      <c r="K190" s="231"/>
      <c r="L190" s="231"/>
      <c r="M190" s="231"/>
      <c r="N190" s="231"/>
      <c r="O190" s="231"/>
      <c r="P190" s="231"/>
      <c r="Q190" s="231"/>
      <c r="R190" s="231"/>
      <c r="S190" s="231"/>
      <c r="T190" s="231"/>
    </row>
    <row r="191" spans="1:20">
      <c r="A191" s="183">
        <v>43290</v>
      </c>
      <c r="B191">
        <v>190</v>
      </c>
      <c r="C191">
        <v>20.9</v>
      </c>
      <c r="D191">
        <v>2.2000000000000002</v>
      </c>
      <c r="E191">
        <v>7.2</v>
      </c>
      <c r="F191">
        <v>0.76</v>
      </c>
      <c r="G191">
        <v>40.4</v>
      </c>
      <c r="H191">
        <v>23.9</v>
      </c>
      <c r="I191" s="56">
        <v>1</v>
      </c>
      <c r="J191" s="231"/>
      <c r="K191" s="231"/>
      <c r="L191" s="231"/>
      <c r="M191" s="231"/>
      <c r="N191" s="231"/>
      <c r="O191" s="231"/>
      <c r="P191" s="231"/>
      <c r="Q191" s="231"/>
      <c r="R191" s="231"/>
      <c r="S191" s="231"/>
      <c r="T191" s="231"/>
    </row>
    <row r="192" spans="1:20">
      <c r="A192" s="183">
        <v>43291</v>
      </c>
      <c r="B192">
        <v>191</v>
      </c>
      <c r="C192">
        <v>33.299999999999997</v>
      </c>
      <c r="D192">
        <v>2.2999999999999998</v>
      </c>
      <c r="E192">
        <v>5.5</v>
      </c>
      <c r="F192">
        <v>0</v>
      </c>
      <c r="G192">
        <v>35.5</v>
      </c>
      <c r="H192">
        <v>23.6</v>
      </c>
      <c r="I192" s="56">
        <v>1</v>
      </c>
      <c r="J192" s="231"/>
      <c r="K192" s="231"/>
      <c r="L192" s="231"/>
      <c r="M192" s="231"/>
      <c r="N192" s="231"/>
      <c r="O192" s="231"/>
      <c r="P192" s="231"/>
      <c r="Q192" s="231"/>
      <c r="R192" s="231"/>
      <c r="S192" s="231"/>
      <c r="T192" s="231"/>
    </row>
    <row r="193" spans="1:20">
      <c r="A193" s="183">
        <v>43292</v>
      </c>
      <c r="B193">
        <v>192</v>
      </c>
      <c r="C193">
        <v>28.4</v>
      </c>
      <c r="D193">
        <v>2.4</v>
      </c>
      <c r="E193">
        <v>6.6</v>
      </c>
      <c r="F193">
        <v>0</v>
      </c>
      <c r="G193">
        <v>37.799999999999997</v>
      </c>
      <c r="H193">
        <v>24.9</v>
      </c>
      <c r="I193" s="56">
        <v>1</v>
      </c>
      <c r="J193" s="231"/>
      <c r="K193" s="231"/>
      <c r="L193" s="231"/>
      <c r="M193" s="231"/>
      <c r="N193" s="231"/>
      <c r="O193" s="231"/>
      <c r="P193" s="231"/>
      <c r="Q193" s="231"/>
      <c r="R193" s="231"/>
      <c r="S193" s="231"/>
      <c r="T193" s="231"/>
    </row>
    <row r="194" spans="1:20">
      <c r="A194" s="183">
        <v>43293</v>
      </c>
      <c r="B194">
        <v>193</v>
      </c>
      <c r="C194">
        <v>28.8</v>
      </c>
      <c r="D194">
        <v>1.8</v>
      </c>
      <c r="E194">
        <v>6.7</v>
      </c>
      <c r="F194">
        <v>0</v>
      </c>
      <c r="G194">
        <v>37.9</v>
      </c>
      <c r="H194">
        <v>24.3</v>
      </c>
      <c r="I194" s="56">
        <v>1</v>
      </c>
      <c r="J194" s="231"/>
      <c r="K194" s="231"/>
      <c r="L194" s="231"/>
      <c r="M194" s="231"/>
      <c r="N194" s="231"/>
      <c r="O194" s="231"/>
      <c r="P194" s="231"/>
      <c r="Q194" s="231"/>
      <c r="R194" s="231"/>
      <c r="S194" s="231"/>
      <c r="T194" s="231"/>
    </row>
    <row r="195" spans="1:20">
      <c r="A195" s="183">
        <v>43294</v>
      </c>
      <c r="B195">
        <v>194</v>
      </c>
      <c r="C195">
        <v>20.2</v>
      </c>
      <c r="D195">
        <v>2</v>
      </c>
      <c r="E195">
        <v>7.8</v>
      </c>
      <c r="F195">
        <v>0</v>
      </c>
      <c r="G195">
        <v>40.700000000000003</v>
      </c>
      <c r="H195">
        <v>25.8</v>
      </c>
      <c r="I195" s="56">
        <v>1</v>
      </c>
      <c r="J195" s="231"/>
      <c r="K195" s="231"/>
      <c r="L195" s="231"/>
      <c r="M195" s="231"/>
      <c r="N195" s="231"/>
      <c r="O195" s="231"/>
      <c r="P195" s="231"/>
      <c r="Q195" s="231"/>
      <c r="R195" s="231"/>
      <c r="S195" s="231"/>
      <c r="T195" s="231"/>
    </row>
    <row r="196" spans="1:20">
      <c r="A196" s="183">
        <v>43295</v>
      </c>
      <c r="B196">
        <v>195</v>
      </c>
      <c r="C196">
        <v>23.1</v>
      </c>
      <c r="D196">
        <v>1.9</v>
      </c>
      <c r="E196">
        <v>6.7</v>
      </c>
      <c r="F196">
        <v>0</v>
      </c>
      <c r="G196">
        <v>40.200000000000003</v>
      </c>
      <c r="H196">
        <v>27.8</v>
      </c>
      <c r="I196" s="56">
        <v>1</v>
      </c>
      <c r="J196" s="231"/>
      <c r="K196" s="231"/>
      <c r="L196" s="231"/>
      <c r="M196" s="231"/>
      <c r="N196" s="231"/>
      <c r="O196" s="231"/>
      <c r="P196" s="231"/>
      <c r="Q196" s="231"/>
      <c r="R196" s="231"/>
      <c r="S196" s="231"/>
      <c r="T196" s="231"/>
    </row>
    <row r="197" spans="1:20">
      <c r="A197" s="183">
        <v>43296</v>
      </c>
      <c r="B197">
        <v>196</v>
      </c>
      <c r="C197">
        <v>26.9</v>
      </c>
      <c r="D197">
        <v>2.2000000000000002</v>
      </c>
      <c r="E197">
        <v>5.5</v>
      </c>
      <c r="F197">
        <v>0</v>
      </c>
      <c r="G197">
        <v>37.1</v>
      </c>
      <c r="H197">
        <v>27.4</v>
      </c>
      <c r="I197" s="56">
        <v>1</v>
      </c>
      <c r="J197" s="231"/>
      <c r="K197" s="231"/>
      <c r="L197" s="231"/>
      <c r="M197" s="231"/>
      <c r="N197" s="231"/>
      <c r="O197" s="231"/>
      <c r="P197" s="231"/>
      <c r="Q197" s="231"/>
      <c r="R197" s="231"/>
      <c r="S197" s="231"/>
      <c r="T197" s="231"/>
    </row>
    <row r="198" spans="1:20">
      <c r="A198" s="183">
        <v>43297</v>
      </c>
      <c r="B198">
        <v>197</v>
      </c>
      <c r="C198">
        <v>21.5</v>
      </c>
      <c r="D198">
        <v>2.2000000000000002</v>
      </c>
      <c r="E198">
        <v>8.1999999999999993</v>
      </c>
      <c r="F198">
        <v>0</v>
      </c>
      <c r="G198">
        <v>40.6</v>
      </c>
      <c r="H198">
        <v>27</v>
      </c>
      <c r="I198" s="56">
        <v>1</v>
      </c>
      <c r="J198" s="231"/>
      <c r="K198" s="231"/>
      <c r="L198" s="231"/>
      <c r="M198" s="231"/>
      <c r="N198" s="231"/>
      <c r="O198" s="231"/>
      <c r="P198" s="231"/>
      <c r="Q198" s="231"/>
      <c r="R198" s="231"/>
      <c r="S198" s="231"/>
      <c r="T198" s="231"/>
    </row>
    <row r="199" spans="1:20">
      <c r="A199" s="183">
        <v>43298</v>
      </c>
      <c r="B199">
        <v>198</v>
      </c>
      <c r="C199">
        <v>23.1</v>
      </c>
      <c r="D199">
        <v>2.6</v>
      </c>
      <c r="E199">
        <v>8.3000000000000007</v>
      </c>
      <c r="F199">
        <v>0</v>
      </c>
      <c r="G199">
        <v>40.1</v>
      </c>
      <c r="H199">
        <v>25.6</v>
      </c>
      <c r="I199" s="56">
        <v>1</v>
      </c>
      <c r="J199" s="231"/>
      <c r="K199" s="231"/>
      <c r="L199" s="231"/>
      <c r="M199" s="231"/>
      <c r="N199" s="231"/>
      <c r="O199" s="231"/>
      <c r="P199" s="231"/>
      <c r="Q199" s="231"/>
      <c r="R199" s="231"/>
      <c r="S199" s="231"/>
      <c r="T199" s="231"/>
    </row>
    <row r="200" spans="1:20">
      <c r="A200" s="183">
        <v>43299</v>
      </c>
      <c r="B200">
        <v>199</v>
      </c>
      <c r="C200">
        <v>29.7</v>
      </c>
      <c r="D200">
        <v>3</v>
      </c>
      <c r="E200">
        <v>8.3000000000000007</v>
      </c>
      <c r="F200">
        <v>0</v>
      </c>
      <c r="G200">
        <v>38.4</v>
      </c>
      <c r="H200">
        <v>26.5</v>
      </c>
      <c r="I200" s="56">
        <v>1</v>
      </c>
      <c r="J200" s="231"/>
      <c r="K200" s="231"/>
      <c r="L200" s="231"/>
      <c r="M200" s="231"/>
      <c r="N200" s="231"/>
      <c r="O200" s="231"/>
      <c r="P200" s="231"/>
      <c r="Q200" s="231"/>
      <c r="R200" s="231"/>
      <c r="S200" s="231"/>
      <c r="T200" s="231"/>
    </row>
    <row r="201" spans="1:20">
      <c r="A201" s="183">
        <v>43300</v>
      </c>
      <c r="B201">
        <v>200</v>
      </c>
      <c r="C201">
        <v>26.9</v>
      </c>
      <c r="D201">
        <v>3.3</v>
      </c>
      <c r="E201">
        <v>9.3000000000000007</v>
      </c>
      <c r="F201">
        <v>0</v>
      </c>
      <c r="G201">
        <v>40.4</v>
      </c>
      <c r="H201">
        <v>29</v>
      </c>
      <c r="I201" s="56">
        <v>1</v>
      </c>
      <c r="J201" s="231"/>
      <c r="K201" s="231"/>
      <c r="L201" s="231"/>
      <c r="M201" s="231"/>
      <c r="N201" s="231"/>
      <c r="O201" s="231"/>
      <c r="P201" s="231"/>
      <c r="Q201" s="231"/>
      <c r="R201" s="231"/>
      <c r="S201" s="231"/>
      <c r="T201" s="231"/>
    </row>
    <row r="202" spans="1:20">
      <c r="A202" s="183">
        <v>43301</v>
      </c>
      <c r="B202">
        <v>201</v>
      </c>
      <c r="C202">
        <v>21.5</v>
      </c>
      <c r="D202">
        <v>2.7</v>
      </c>
      <c r="E202">
        <v>8.8000000000000007</v>
      </c>
      <c r="F202">
        <v>0</v>
      </c>
      <c r="G202">
        <v>42.1</v>
      </c>
      <c r="H202">
        <v>30.8</v>
      </c>
      <c r="I202" s="56">
        <v>1</v>
      </c>
      <c r="J202" s="231"/>
      <c r="K202" s="231"/>
      <c r="L202" s="231"/>
      <c r="M202" s="231"/>
      <c r="N202" s="231"/>
      <c r="O202" s="231"/>
      <c r="P202" s="231"/>
      <c r="Q202" s="231"/>
      <c r="R202" s="231"/>
      <c r="S202" s="231"/>
      <c r="T202" s="231"/>
    </row>
    <row r="203" spans="1:20">
      <c r="A203" s="183">
        <v>43302</v>
      </c>
      <c r="B203">
        <v>202</v>
      </c>
      <c r="C203">
        <v>25.2</v>
      </c>
      <c r="D203">
        <v>3.8</v>
      </c>
      <c r="E203">
        <v>8.9</v>
      </c>
      <c r="F203">
        <v>0.25</v>
      </c>
      <c r="G203">
        <v>38.1</v>
      </c>
      <c r="H203">
        <v>24.5</v>
      </c>
      <c r="I203" s="56">
        <v>1</v>
      </c>
      <c r="J203" s="231"/>
      <c r="K203" s="231"/>
      <c r="L203" s="231"/>
      <c r="M203" s="231"/>
      <c r="N203" s="231"/>
      <c r="O203" s="231"/>
      <c r="P203" s="231"/>
      <c r="Q203" s="231"/>
      <c r="R203" s="231"/>
      <c r="S203" s="231"/>
      <c r="T203" s="231"/>
    </row>
    <row r="204" spans="1:20">
      <c r="A204" s="183">
        <v>43303</v>
      </c>
      <c r="B204">
        <v>203</v>
      </c>
      <c r="C204">
        <v>13.3</v>
      </c>
      <c r="D204">
        <v>1.9</v>
      </c>
      <c r="E204">
        <v>8.1</v>
      </c>
      <c r="F204">
        <v>0</v>
      </c>
      <c r="G204">
        <v>42.1</v>
      </c>
      <c r="H204">
        <v>24.3</v>
      </c>
      <c r="I204" s="56">
        <v>1</v>
      </c>
      <c r="J204" s="231"/>
      <c r="K204" s="231"/>
      <c r="L204" s="231"/>
      <c r="M204" s="231"/>
      <c r="N204" s="231"/>
      <c r="O204" s="231"/>
      <c r="P204" s="231"/>
      <c r="Q204" s="231"/>
      <c r="R204" s="231"/>
      <c r="S204" s="231"/>
      <c r="T204" s="231"/>
    </row>
    <row r="205" spans="1:20">
      <c r="A205" s="183">
        <v>43304</v>
      </c>
      <c r="B205">
        <v>204</v>
      </c>
      <c r="C205">
        <v>10.3</v>
      </c>
      <c r="D205">
        <v>2.1</v>
      </c>
      <c r="E205">
        <v>8.9</v>
      </c>
      <c r="F205">
        <v>0</v>
      </c>
      <c r="G205">
        <v>45.2</v>
      </c>
      <c r="H205">
        <v>27.8</v>
      </c>
      <c r="I205" s="56">
        <v>1</v>
      </c>
      <c r="J205" s="231"/>
      <c r="K205" s="231"/>
      <c r="L205" s="231"/>
      <c r="M205" s="231"/>
      <c r="N205" s="231"/>
      <c r="O205" s="231"/>
      <c r="P205" s="231"/>
      <c r="Q205" s="231"/>
      <c r="R205" s="231"/>
      <c r="S205" s="231"/>
      <c r="T205" s="231"/>
    </row>
    <row r="206" spans="1:20">
      <c r="A206" s="183">
        <v>43305</v>
      </c>
      <c r="B206">
        <v>205</v>
      </c>
      <c r="C206">
        <v>10</v>
      </c>
      <c r="D206">
        <v>2.1</v>
      </c>
      <c r="E206">
        <v>8.6</v>
      </c>
      <c r="F206">
        <v>0.51</v>
      </c>
      <c r="G206">
        <v>46.7</v>
      </c>
      <c r="H206">
        <v>26.8</v>
      </c>
      <c r="I206" s="56">
        <v>1</v>
      </c>
      <c r="J206" s="231"/>
      <c r="K206" s="231"/>
      <c r="L206" s="231"/>
      <c r="M206" s="231"/>
      <c r="N206" s="231"/>
      <c r="O206" s="231"/>
      <c r="P206" s="231"/>
      <c r="Q206" s="231"/>
      <c r="R206" s="231"/>
      <c r="S206" s="231"/>
      <c r="T206" s="231"/>
    </row>
    <row r="207" spans="1:20">
      <c r="A207" s="183">
        <v>43306</v>
      </c>
      <c r="B207">
        <v>206</v>
      </c>
      <c r="C207">
        <v>11.1</v>
      </c>
      <c r="D207">
        <v>2.5</v>
      </c>
      <c r="E207">
        <v>9.6</v>
      </c>
      <c r="F207">
        <v>0</v>
      </c>
      <c r="G207">
        <v>46.4</v>
      </c>
      <c r="H207">
        <v>29.5</v>
      </c>
      <c r="I207" s="56">
        <v>1</v>
      </c>
      <c r="J207" s="231"/>
      <c r="K207" s="231"/>
      <c r="L207" s="231"/>
      <c r="M207" s="231"/>
      <c r="N207" s="231"/>
      <c r="O207" s="231"/>
      <c r="P207" s="231"/>
      <c r="Q207" s="231"/>
      <c r="R207" s="231"/>
      <c r="S207" s="231"/>
      <c r="T207" s="231"/>
    </row>
    <row r="208" spans="1:20">
      <c r="A208" s="183">
        <v>43307</v>
      </c>
      <c r="B208">
        <v>207</v>
      </c>
      <c r="C208">
        <v>16.7</v>
      </c>
      <c r="D208">
        <v>3</v>
      </c>
      <c r="E208">
        <v>9.8000000000000007</v>
      </c>
      <c r="F208">
        <v>0</v>
      </c>
      <c r="G208">
        <v>43.1</v>
      </c>
      <c r="H208">
        <v>30.7</v>
      </c>
      <c r="I208" s="56">
        <v>1</v>
      </c>
      <c r="J208" s="231"/>
      <c r="K208" s="231"/>
      <c r="L208" s="231"/>
      <c r="M208" s="231"/>
      <c r="N208" s="231"/>
      <c r="O208" s="231"/>
      <c r="P208" s="231"/>
      <c r="Q208" s="231"/>
      <c r="R208" s="231"/>
      <c r="S208" s="231"/>
      <c r="T208" s="231"/>
    </row>
    <row r="209" spans="1:20">
      <c r="A209" s="183">
        <v>43308</v>
      </c>
      <c r="B209">
        <v>208</v>
      </c>
      <c r="C209">
        <v>15.7</v>
      </c>
      <c r="D209">
        <v>2.8</v>
      </c>
      <c r="E209">
        <v>9.3000000000000007</v>
      </c>
      <c r="F209">
        <v>0</v>
      </c>
      <c r="G209">
        <v>42.8</v>
      </c>
      <c r="H209">
        <v>29.3</v>
      </c>
      <c r="I209" s="56">
        <v>1</v>
      </c>
      <c r="J209" s="231"/>
      <c r="K209" s="231"/>
      <c r="L209" s="231"/>
      <c r="M209" s="231"/>
      <c r="N209" s="231"/>
      <c r="O209" s="231"/>
      <c r="P209" s="231"/>
      <c r="Q209" s="231"/>
      <c r="R209" s="231"/>
      <c r="S209" s="231"/>
      <c r="T209" s="231"/>
    </row>
    <row r="210" spans="1:20">
      <c r="A210" s="183">
        <v>43309</v>
      </c>
      <c r="B210">
        <v>209</v>
      </c>
      <c r="C210">
        <v>22.1</v>
      </c>
      <c r="D210">
        <v>2.7</v>
      </c>
      <c r="E210">
        <v>8.8000000000000007</v>
      </c>
      <c r="F210">
        <v>0</v>
      </c>
      <c r="G210">
        <v>41.6</v>
      </c>
      <c r="H210">
        <v>28.5</v>
      </c>
      <c r="I210" s="56">
        <v>1</v>
      </c>
      <c r="J210" s="231"/>
      <c r="K210" s="231"/>
      <c r="L210" s="231"/>
      <c r="M210" s="231"/>
      <c r="N210" s="231"/>
      <c r="O210" s="231"/>
      <c r="P210" s="231"/>
      <c r="Q210" s="231"/>
      <c r="R210" s="231"/>
      <c r="S210" s="231"/>
      <c r="T210" s="231"/>
    </row>
    <row r="211" spans="1:20">
      <c r="A211" s="183">
        <v>43310</v>
      </c>
      <c r="B211">
        <v>210</v>
      </c>
      <c r="C211">
        <v>26.5</v>
      </c>
      <c r="D211">
        <v>3</v>
      </c>
      <c r="E211">
        <v>6.8</v>
      </c>
      <c r="F211">
        <v>0</v>
      </c>
      <c r="G211">
        <v>38.200000000000003</v>
      </c>
      <c r="H211">
        <v>25.6</v>
      </c>
      <c r="I211" s="56">
        <v>1</v>
      </c>
      <c r="J211" s="231"/>
      <c r="K211" s="231"/>
      <c r="L211" s="231"/>
      <c r="M211" s="231"/>
      <c r="N211" s="231"/>
      <c r="O211" s="231"/>
      <c r="P211" s="231"/>
      <c r="Q211" s="231"/>
      <c r="R211" s="231"/>
      <c r="S211" s="231"/>
      <c r="T211" s="231"/>
    </row>
    <row r="212" spans="1:20">
      <c r="A212" s="183">
        <v>43311</v>
      </c>
      <c r="B212">
        <v>211</v>
      </c>
      <c r="C212">
        <v>22.3</v>
      </c>
      <c r="D212">
        <v>3.1</v>
      </c>
      <c r="E212">
        <v>9.1</v>
      </c>
      <c r="F212">
        <v>0</v>
      </c>
      <c r="G212">
        <v>41.9</v>
      </c>
      <c r="H212">
        <v>27.2</v>
      </c>
      <c r="I212" s="56">
        <v>1</v>
      </c>
      <c r="J212" s="231"/>
      <c r="K212" s="231"/>
      <c r="L212" s="231"/>
      <c r="M212" s="231"/>
      <c r="N212" s="231"/>
      <c r="O212" s="231"/>
      <c r="P212" s="231"/>
      <c r="Q212" s="231"/>
      <c r="R212" s="231"/>
      <c r="S212" s="231"/>
      <c r="T212" s="231"/>
    </row>
    <row r="213" spans="1:20">
      <c r="A213" s="183">
        <v>43312</v>
      </c>
      <c r="B213">
        <v>212</v>
      </c>
      <c r="C213">
        <v>18.8</v>
      </c>
      <c r="D213">
        <v>1.8</v>
      </c>
      <c r="E213">
        <v>7.4</v>
      </c>
      <c r="F213">
        <v>0</v>
      </c>
      <c r="G213">
        <v>40.9</v>
      </c>
      <c r="H213">
        <v>26</v>
      </c>
      <c r="I213" s="56">
        <v>1</v>
      </c>
      <c r="J213" s="231"/>
      <c r="K213" s="231"/>
      <c r="L213" s="231"/>
      <c r="M213" s="231"/>
      <c r="N213" s="231"/>
      <c r="O213" s="231"/>
      <c r="P213" s="231"/>
      <c r="Q213" s="231"/>
      <c r="R213" s="231"/>
      <c r="S213" s="231"/>
      <c r="T213" s="231"/>
    </row>
    <row r="214" spans="1:20">
      <c r="A214" s="183">
        <v>43313</v>
      </c>
      <c r="B214">
        <v>213</v>
      </c>
      <c r="C214">
        <v>14.9</v>
      </c>
      <c r="D214">
        <v>2.6</v>
      </c>
      <c r="E214">
        <v>8.9</v>
      </c>
      <c r="F214">
        <v>0</v>
      </c>
      <c r="G214">
        <v>42.9</v>
      </c>
      <c r="H214">
        <v>28.9</v>
      </c>
      <c r="I214" s="56">
        <v>1</v>
      </c>
      <c r="J214" s="231"/>
      <c r="K214" s="231"/>
      <c r="L214" s="231"/>
      <c r="M214" s="231"/>
      <c r="N214" s="231"/>
      <c r="O214" s="231"/>
      <c r="P214" s="231"/>
      <c r="Q214" s="231"/>
      <c r="R214" s="231"/>
      <c r="S214" s="231"/>
      <c r="T214" s="231"/>
    </row>
    <row r="215" spans="1:20">
      <c r="A215" s="183">
        <v>43314</v>
      </c>
      <c r="B215">
        <v>214</v>
      </c>
      <c r="C215">
        <v>18.7</v>
      </c>
      <c r="D215">
        <v>2.4</v>
      </c>
      <c r="E215">
        <v>8.1</v>
      </c>
      <c r="F215">
        <v>13.97</v>
      </c>
      <c r="G215">
        <v>43</v>
      </c>
      <c r="H215">
        <v>25.1</v>
      </c>
      <c r="I215" s="56">
        <v>1</v>
      </c>
      <c r="J215" s="231"/>
      <c r="K215" s="231"/>
      <c r="L215" s="231"/>
      <c r="M215" s="231"/>
      <c r="N215" s="231"/>
      <c r="O215" s="231"/>
      <c r="P215" s="231"/>
      <c r="Q215" s="231"/>
      <c r="R215" s="231"/>
      <c r="S215" s="231"/>
      <c r="T215" s="231"/>
    </row>
    <row r="216" spans="1:20">
      <c r="A216" s="183">
        <v>43315</v>
      </c>
      <c r="B216">
        <v>215</v>
      </c>
      <c r="C216">
        <v>17.5</v>
      </c>
      <c r="D216">
        <v>1.2</v>
      </c>
      <c r="E216">
        <v>6.9</v>
      </c>
      <c r="F216">
        <v>0</v>
      </c>
      <c r="G216">
        <v>41.5</v>
      </c>
      <c r="H216">
        <v>24.9</v>
      </c>
      <c r="I216" s="56">
        <v>1</v>
      </c>
      <c r="J216" s="231"/>
      <c r="K216" s="231"/>
      <c r="L216" s="231"/>
      <c r="M216" s="231"/>
      <c r="N216" s="231"/>
      <c r="O216" s="231"/>
      <c r="P216" s="231"/>
      <c r="Q216" s="231"/>
      <c r="R216" s="231"/>
      <c r="S216" s="231"/>
      <c r="T216" s="231"/>
    </row>
    <row r="217" spans="1:20">
      <c r="A217" s="183">
        <v>43316</v>
      </c>
      <c r="B217">
        <v>216</v>
      </c>
      <c r="C217">
        <v>13.8</v>
      </c>
      <c r="D217">
        <v>1.4</v>
      </c>
      <c r="E217">
        <v>6.4</v>
      </c>
      <c r="F217">
        <v>0</v>
      </c>
      <c r="G217">
        <v>43.2</v>
      </c>
      <c r="H217">
        <v>30.7</v>
      </c>
      <c r="I217" s="56">
        <v>1</v>
      </c>
      <c r="J217" s="231"/>
      <c r="K217" s="231"/>
      <c r="L217" s="231"/>
      <c r="M217" s="231"/>
      <c r="N217" s="231"/>
      <c r="O217" s="231"/>
      <c r="P217" s="231"/>
      <c r="Q217" s="231"/>
      <c r="R217" s="231"/>
      <c r="S217" s="231"/>
      <c r="T217" s="231"/>
    </row>
    <row r="218" spans="1:20">
      <c r="A218" s="183">
        <v>43317</v>
      </c>
      <c r="B218">
        <v>217</v>
      </c>
      <c r="C218">
        <v>11.3</v>
      </c>
      <c r="D218">
        <v>2.1</v>
      </c>
      <c r="E218">
        <v>8.5</v>
      </c>
      <c r="F218">
        <v>0</v>
      </c>
      <c r="G218">
        <v>43.8</v>
      </c>
      <c r="H218">
        <v>28.9</v>
      </c>
      <c r="I218" s="56">
        <v>1</v>
      </c>
      <c r="J218" s="231"/>
      <c r="K218" s="231"/>
      <c r="L218" s="231"/>
      <c r="M218" s="231"/>
      <c r="N218" s="231"/>
      <c r="O218" s="231"/>
      <c r="P218" s="231"/>
      <c r="Q218" s="231"/>
      <c r="R218" s="231"/>
      <c r="S218" s="231"/>
      <c r="T218" s="231"/>
    </row>
    <row r="219" spans="1:20">
      <c r="A219" s="183">
        <v>43318</v>
      </c>
      <c r="B219">
        <v>218</v>
      </c>
      <c r="C219">
        <v>10.7</v>
      </c>
      <c r="D219">
        <v>2.1</v>
      </c>
      <c r="E219">
        <v>8.6999999999999993</v>
      </c>
      <c r="F219">
        <v>0</v>
      </c>
      <c r="G219">
        <v>44.7</v>
      </c>
      <c r="H219">
        <v>28.2</v>
      </c>
      <c r="I219" s="56">
        <v>1</v>
      </c>
      <c r="J219" s="231"/>
      <c r="K219" s="231"/>
      <c r="L219" s="231"/>
      <c r="M219" s="231"/>
      <c r="N219" s="231"/>
      <c r="O219" s="231"/>
      <c r="P219" s="231"/>
      <c r="Q219" s="231"/>
      <c r="R219" s="231"/>
      <c r="S219" s="231"/>
      <c r="T219" s="231"/>
    </row>
    <row r="220" spans="1:20">
      <c r="A220" s="183">
        <v>43319</v>
      </c>
      <c r="B220">
        <v>219</v>
      </c>
      <c r="C220">
        <v>17.899999999999999</v>
      </c>
      <c r="D220">
        <v>3.7</v>
      </c>
      <c r="E220">
        <v>9.9</v>
      </c>
      <c r="F220">
        <v>3.81</v>
      </c>
      <c r="G220">
        <v>42.3</v>
      </c>
      <c r="H220">
        <v>24.5</v>
      </c>
      <c r="I220" s="56">
        <v>1</v>
      </c>
      <c r="J220" s="231"/>
      <c r="K220" s="231"/>
      <c r="L220" s="231"/>
      <c r="M220" s="231"/>
      <c r="N220" s="231"/>
      <c r="O220" s="231"/>
      <c r="P220" s="231"/>
      <c r="Q220" s="231"/>
      <c r="R220" s="231"/>
      <c r="S220" s="231"/>
      <c r="T220" s="231"/>
    </row>
    <row r="221" spans="1:20">
      <c r="A221" s="183">
        <v>43320</v>
      </c>
      <c r="B221">
        <v>220</v>
      </c>
      <c r="C221">
        <v>30</v>
      </c>
      <c r="D221">
        <v>2.5</v>
      </c>
      <c r="E221">
        <v>6.9</v>
      </c>
      <c r="F221">
        <v>0</v>
      </c>
      <c r="G221">
        <v>37.700000000000003</v>
      </c>
      <c r="H221">
        <v>24.4</v>
      </c>
      <c r="I221" s="56">
        <v>1</v>
      </c>
      <c r="J221" s="231"/>
      <c r="K221" s="231"/>
      <c r="L221" s="231"/>
      <c r="M221" s="231"/>
      <c r="N221" s="231"/>
      <c r="O221" s="231"/>
      <c r="P221" s="231"/>
      <c r="Q221" s="231"/>
      <c r="R221" s="231"/>
      <c r="S221" s="231"/>
      <c r="T221" s="231"/>
    </row>
    <row r="222" spans="1:20">
      <c r="A222" s="183">
        <v>43321</v>
      </c>
      <c r="B222">
        <v>221</v>
      </c>
      <c r="C222">
        <v>26.7</v>
      </c>
      <c r="D222">
        <v>2.2000000000000002</v>
      </c>
      <c r="E222">
        <v>6</v>
      </c>
      <c r="F222">
        <v>0</v>
      </c>
      <c r="G222">
        <v>38.4</v>
      </c>
      <c r="H222">
        <v>28.9</v>
      </c>
      <c r="I222" s="56">
        <v>1</v>
      </c>
      <c r="J222" s="231"/>
      <c r="K222" s="231"/>
      <c r="L222" s="231"/>
      <c r="M222" s="231"/>
      <c r="N222" s="231"/>
      <c r="O222" s="231"/>
      <c r="P222" s="231"/>
      <c r="Q222" s="231"/>
      <c r="R222" s="231"/>
      <c r="S222" s="231"/>
      <c r="T222" s="231"/>
    </row>
    <row r="223" spans="1:20">
      <c r="A223" s="183">
        <v>43322</v>
      </c>
      <c r="B223">
        <v>222</v>
      </c>
      <c r="C223">
        <v>29.1</v>
      </c>
      <c r="D223">
        <v>2.5</v>
      </c>
      <c r="E223">
        <v>6.1</v>
      </c>
      <c r="F223">
        <v>27.18</v>
      </c>
      <c r="G223">
        <v>34.9</v>
      </c>
      <c r="H223">
        <v>20.5</v>
      </c>
      <c r="I223" s="56">
        <v>1</v>
      </c>
      <c r="J223" s="231"/>
      <c r="K223" s="231"/>
      <c r="L223" s="231"/>
      <c r="M223" s="231"/>
      <c r="N223" s="231"/>
      <c r="O223" s="231"/>
      <c r="P223" s="231"/>
      <c r="Q223" s="231"/>
      <c r="R223" s="231"/>
      <c r="S223" s="231"/>
      <c r="T223" s="231"/>
    </row>
    <row r="224" spans="1:20">
      <c r="A224" s="183">
        <v>43323</v>
      </c>
      <c r="B224">
        <v>223</v>
      </c>
      <c r="C224">
        <v>24.1</v>
      </c>
      <c r="D224">
        <v>1.9</v>
      </c>
      <c r="E224">
        <v>7</v>
      </c>
      <c r="F224">
        <v>0.25</v>
      </c>
      <c r="G224">
        <v>37.799999999999997</v>
      </c>
      <c r="H224">
        <v>23.5</v>
      </c>
      <c r="I224" s="56">
        <v>1</v>
      </c>
      <c r="J224" s="231"/>
      <c r="K224" s="231"/>
      <c r="L224" s="231"/>
      <c r="M224" s="231"/>
      <c r="N224" s="231"/>
      <c r="O224" s="231"/>
      <c r="P224" s="231"/>
      <c r="Q224" s="231"/>
      <c r="R224" s="231"/>
      <c r="S224" s="231"/>
      <c r="T224" s="231"/>
    </row>
    <row r="225" spans="1:20">
      <c r="A225" s="183">
        <v>43324</v>
      </c>
      <c r="B225">
        <v>224</v>
      </c>
      <c r="C225">
        <v>23.7</v>
      </c>
      <c r="D225">
        <v>2.7</v>
      </c>
      <c r="E225">
        <v>7.7</v>
      </c>
      <c r="F225">
        <v>22.35</v>
      </c>
      <c r="G225">
        <v>38.799999999999997</v>
      </c>
      <c r="H225">
        <v>22.4</v>
      </c>
      <c r="I225" s="56">
        <v>1</v>
      </c>
      <c r="J225" s="231"/>
      <c r="K225" s="231"/>
      <c r="L225" s="231"/>
      <c r="M225" s="231"/>
      <c r="N225" s="231"/>
      <c r="O225" s="231"/>
      <c r="P225" s="231"/>
      <c r="Q225" s="231"/>
      <c r="R225" s="231"/>
      <c r="S225" s="231"/>
      <c r="T225" s="231"/>
    </row>
    <row r="226" spans="1:20">
      <c r="A226" s="183">
        <v>43325</v>
      </c>
      <c r="B226">
        <v>225</v>
      </c>
      <c r="C226">
        <v>31</v>
      </c>
      <c r="D226">
        <v>2.2999999999999998</v>
      </c>
      <c r="E226">
        <v>6.6</v>
      </c>
      <c r="F226">
        <v>1.02</v>
      </c>
      <c r="G226">
        <v>36.1</v>
      </c>
      <c r="H226">
        <v>21.4</v>
      </c>
      <c r="I226" s="56">
        <v>1</v>
      </c>
      <c r="J226" s="231"/>
      <c r="K226" s="231"/>
      <c r="L226" s="231"/>
      <c r="M226" s="231"/>
      <c r="N226" s="231"/>
      <c r="O226" s="231"/>
      <c r="P226" s="231"/>
      <c r="Q226" s="231"/>
      <c r="R226" s="231"/>
      <c r="S226" s="231"/>
      <c r="T226" s="231"/>
    </row>
    <row r="227" spans="1:20">
      <c r="A227" s="183">
        <v>43326</v>
      </c>
      <c r="B227">
        <v>226</v>
      </c>
      <c r="C227">
        <v>27.3</v>
      </c>
      <c r="D227">
        <v>2.6</v>
      </c>
      <c r="E227">
        <v>7.7</v>
      </c>
      <c r="F227">
        <v>0</v>
      </c>
      <c r="G227">
        <v>38.299999999999997</v>
      </c>
      <c r="H227">
        <v>25.7</v>
      </c>
      <c r="I227" s="56">
        <v>1</v>
      </c>
      <c r="J227" s="231"/>
      <c r="K227" s="231"/>
      <c r="L227" s="231"/>
      <c r="M227" s="231"/>
      <c r="N227" s="231"/>
      <c r="O227" s="231"/>
      <c r="P227" s="231"/>
      <c r="Q227" s="231"/>
      <c r="R227" s="231"/>
      <c r="S227" s="231"/>
      <c r="T227" s="231"/>
    </row>
    <row r="228" spans="1:20">
      <c r="A228" s="183">
        <v>43327</v>
      </c>
      <c r="B228">
        <v>227</v>
      </c>
      <c r="C228">
        <v>30.2</v>
      </c>
      <c r="D228">
        <v>2.4</v>
      </c>
      <c r="E228">
        <v>5.4</v>
      </c>
      <c r="F228">
        <v>0</v>
      </c>
      <c r="G228">
        <v>35</v>
      </c>
      <c r="H228">
        <v>23.6</v>
      </c>
      <c r="I228" s="56">
        <v>1</v>
      </c>
      <c r="J228" s="231"/>
      <c r="K228" s="231"/>
      <c r="L228" s="231"/>
      <c r="M228" s="231"/>
      <c r="N228" s="231"/>
      <c r="O228" s="231"/>
      <c r="P228" s="231"/>
      <c r="Q228" s="231"/>
      <c r="R228" s="231"/>
      <c r="S228" s="231"/>
      <c r="T228" s="231"/>
    </row>
    <row r="229" spans="1:20">
      <c r="A229" s="183">
        <v>43328</v>
      </c>
      <c r="B229">
        <v>228</v>
      </c>
      <c r="C229">
        <v>33.6</v>
      </c>
      <c r="D229">
        <v>2.5</v>
      </c>
      <c r="E229">
        <v>6.4</v>
      </c>
      <c r="F229">
        <v>0</v>
      </c>
      <c r="G229">
        <v>36.700000000000003</v>
      </c>
      <c r="H229">
        <v>26.2</v>
      </c>
      <c r="I229" s="56">
        <v>1</v>
      </c>
      <c r="J229" s="231"/>
      <c r="K229" s="231"/>
      <c r="L229" s="231"/>
      <c r="M229" s="231"/>
      <c r="N229" s="231"/>
      <c r="O229" s="231"/>
      <c r="P229" s="231"/>
      <c r="Q229" s="231"/>
      <c r="R229" s="231"/>
      <c r="S229" s="231"/>
      <c r="T229" s="231"/>
    </row>
    <row r="230" spans="1:20">
      <c r="A230" s="183">
        <v>43329</v>
      </c>
      <c r="B230">
        <v>229</v>
      </c>
      <c r="C230">
        <v>27.3</v>
      </c>
      <c r="D230">
        <v>1.5</v>
      </c>
      <c r="E230">
        <v>6.7</v>
      </c>
      <c r="F230">
        <v>0</v>
      </c>
      <c r="G230">
        <v>38.799999999999997</v>
      </c>
      <c r="H230">
        <v>25.7</v>
      </c>
      <c r="I230" s="56">
        <v>1</v>
      </c>
      <c r="J230" s="231"/>
      <c r="K230" s="231"/>
      <c r="L230" s="231"/>
      <c r="M230" s="231"/>
      <c r="N230" s="231"/>
      <c r="O230" s="231"/>
      <c r="P230" s="231"/>
      <c r="Q230" s="231"/>
      <c r="R230" s="231"/>
      <c r="S230" s="231"/>
      <c r="T230" s="231"/>
    </row>
    <row r="231" spans="1:20">
      <c r="A231" s="183">
        <v>43330</v>
      </c>
      <c r="B231">
        <v>230</v>
      </c>
      <c r="C231">
        <v>20.3</v>
      </c>
      <c r="D231">
        <v>2.1</v>
      </c>
      <c r="E231">
        <v>7.7</v>
      </c>
      <c r="F231">
        <v>0</v>
      </c>
      <c r="G231">
        <v>40.1</v>
      </c>
      <c r="H231">
        <v>27.6</v>
      </c>
      <c r="I231" s="56">
        <v>1</v>
      </c>
      <c r="J231" s="231"/>
      <c r="K231" s="231"/>
      <c r="L231" s="231"/>
      <c r="M231" s="231"/>
      <c r="N231" s="231"/>
      <c r="O231" s="231"/>
      <c r="P231" s="231"/>
      <c r="Q231" s="231"/>
      <c r="R231" s="231"/>
      <c r="S231" s="231"/>
      <c r="T231" s="231"/>
    </row>
    <row r="232" spans="1:20">
      <c r="A232" s="183">
        <v>43331</v>
      </c>
      <c r="B232">
        <v>231</v>
      </c>
      <c r="C232">
        <v>19.899999999999999</v>
      </c>
      <c r="D232">
        <v>1.9</v>
      </c>
      <c r="E232">
        <v>7.5</v>
      </c>
      <c r="F232">
        <v>0</v>
      </c>
      <c r="G232">
        <v>41.3</v>
      </c>
      <c r="H232">
        <v>26.9</v>
      </c>
      <c r="I232" s="56">
        <v>1</v>
      </c>
      <c r="J232" s="231"/>
      <c r="K232" s="231"/>
      <c r="L232" s="231"/>
      <c r="M232" s="231"/>
      <c r="N232" s="231"/>
      <c r="O232" s="231"/>
      <c r="P232" s="231"/>
      <c r="Q232" s="231"/>
      <c r="R232" s="231"/>
      <c r="S232" s="231"/>
      <c r="T232" s="231"/>
    </row>
    <row r="233" spans="1:20">
      <c r="A233" s="183">
        <v>43332</v>
      </c>
      <c r="B233">
        <v>232</v>
      </c>
      <c r="C233">
        <v>20.3</v>
      </c>
      <c r="D233">
        <v>2.5</v>
      </c>
      <c r="E233">
        <v>8.1</v>
      </c>
      <c r="F233">
        <v>0</v>
      </c>
      <c r="G233">
        <v>41.3</v>
      </c>
      <c r="H233">
        <v>28.1</v>
      </c>
      <c r="I233" s="56">
        <v>1</v>
      </c>
      <c r="J233" s="231"/>
      <c r="K233" s="231"/>
      <c r="L233" s="231"/>
      <c r="M233" s="231"/>
      <c r="N233" s="231"/>
      <c r="O233" s="231"/>
      <c r="P233" s="231"/>
      <c r="Q233" s="231"/>
      <c r="R233" s="231"/>
      <c r="S233" s="231"/>
      <c r="T233" s="231"/>
    </row>
    <row r="234" spans="1:20">
      <c r="A234" s="183">
        <v>43333</v>
      </c>
      <c r="B234">
        <v>233</v>
      </c>
      <c r="C234">
        <v>23.8</v>
      </c>
      <c r="D234">
        <v>2.7</v>
      </c>
      <c r="E234">
        <v>7.9</v>
      </c>
      <c r="F234">
        <v>0</v>
      </c>
      <c r="G234">
        <v>38.200000000000003</v>
      </c>
      <c r="H234">
        <v>28.1</v>
      </c>
      <c r="I234" s="56">
        <v>1</v>
      </c>
      <c r="J234" s="231"/>
      <c r="K234" s="231"/>
      <c r="L234" s="231"/>
      <c r="M234" s="231"/>
      <c r="N234" s="231"/>
      <c r="O234" s="231"/>
      <c r="P234" s="231"/>
      <c r="Q234" s="231"/>
      <c r="R234" s="231"/>
      <c r="S234" s="231"/>
      <c r="T234" s="231"/>
    </row>
    <row r="235" spans="1:20">
      <c r="A235" s="183">
        <v>43334</v>
      </c>
      <c r="B235">
        <v>234</v>
      </c>
      <c r="C235">
        <v>31.2</v>
      </c>
      <c r="D235">
        <v>2.1</v>
      </c>
      <c r="E235">
        <v>5.5</v>
      </c>
      <c r="F235">
        <v>0</v>
      </c>
      <c r="G235">
        <v>36.4</v>
      </c>
      <c r="H235">
        <v>26.3</v>
      </c>
      <c r="I235" s="56">
        <v>1</v>
      </c>
      <c r="J235" s="231"/>
      <c r="K235" s="231"/>
      <c r="L235" s="231"/>
      <c r="M235" s="231"/>
      <c r="N235" s="231"/>
      <c r="O235" s="231"/>
      <c r="P235" s="231"/>
      <c r="Q235" s="231"/>
      <c r="R235" s="231"/>
      <c r="S235" s="231"/>
      <c r="T235" s="231"/>
    </row>
    <row r="236" spans="1:20">
      <c r="A236" s="183">
        <v>43335</v>
      </c>
      <c r="B236">
        <v>235</v>
      </c>
      <c r="C236">
        <v>28</v>
      </c>
      <c r="D236">
        <v>2.9</v>
      </c>
      <c r="E236">
        <v>7.1</v>
      </c>
      <c r="F236">
        <v>0</v>
      </c>
      <c r="G236">
        <v>37.299999999999997</v>
      </c>
      <c r="H236">
        <v>24</v>
      </c>
      <c r="I236" s="56">
        <v>1</v>
      </c>
      <c r="J236" s="231"/>
      <c r="K236" s="231"/>
      <c r="L236" s="231"/>
      <c r="M236" s="231"/>
      <c r="N236" s="231"/>
      <c r="O236" s="231"/>
      <c r="P236" s="231"/>
      <c r="Q236" s="231"/>
      <c r="R236" s="231"/>
      <c r="S236" s="231"/>
      <c r="T236" s="231"/>
    </row>
    <row r="237" spans="1:20">
      <c r="A237" s="183">
        <v>43336</v>
      </c>
      <c r="B237">
        <v>236</v>
      </c>
      <c r="C237">
        <v>23.6</v>
      </c>
      <c r="D237">
        <v>2.1</v>
      </c>
      <c r="E237">
        <v>6.9</v>
      </c>
      <c r="F237">
        <v>0</v>
      </c>
      <c r="G237">
        <v>38.1</v>
      </c>
      <c r="H237">
        <v>23.7</v>
      </c>
      <c r="I237" s="56">
        <v>1</v>
      </c>
      <c r="J237" s="231"/>
      <c r="K237" s="231"/>
      <c r="L237" s="231"/>
      <c r="M237" s="231"/>
      <c r="N237" s="231"/>
      <c r="O237" s="231"/>
      <c r="P237" s="231"/>
      <c r="Q237" s="231"/>
      <c r="R237" s="231"/>
      <c r="S237" s="231"/>
      <c r="T237" s="231"/>
    </row>
    <row r="238" spans="1:20">
      <c r="A238" s="183">
        <v>43337</v>
      </c>
      <c r="B238">
        <v>237</v>
      </c>
      <c r="C238">
        <v>25.2</v>
      </c>
      <c r="D238">
        <v>1.4</v>
      </c>
      <c r="E238">
        <v>5.4</v>
      </c>
      <c r="F238">
        <v>0</v>
      </c>
      <c r="G238">
        <v>37.4</v>
      </c>
      <c r="H238">
        <v>28.4</v>
      </c>
      <c r="I238" s="56">
        <v>1</v>
      </c>
      <c r="J238" s="231"/>
      <c r="K238" s="231"/>
      <c r="L238" s="231"/>
      <c r="M238" s="231"/>
      <c r="N238" s="231"/>
      <c r="O238" s="231"/>
      <c r="P238" s="231"/>
      <c r="Q238" s="231"/>
      <c r="R238" s="231"/>
      <c r="S238" s="231"/>
      <c r="T238" s="231"/>
    </row>
    <row r="239" spans="1:20">
      <c r="A239" s="183">
        <v>43338</v>
      </c>
      <c r="B239">
        <v>238</v>
      </c>
      <c r="C239">
        <v>25.3</v>
      </c>
      <c r="D239">
        <v>1.5</v>
      </c>
      <c r="E239">
        <v>6.4</v>
      </c>
      <c r="F239">
        <v>0</v>
      </c>
      <c r="G239">
        <v>38.700000000000003</v>
      </c>
      <c r="H239">
        <v>25.1</v>
      </c>
      <c r="I239" s="56">
        <v>1</v>
      </c>
      <c r="J239" s="231"/>
      <c r="K239" s="231"/>
      <c r="L239" s="231"/>
      <c r="M239" s="231"/>
      <c r="N239" s="231"/>
      <c r="O239" s="231"/>
      <c r="P239" s="231"/>
      <c r="Q239" s="231"/>
      <c r="R239" s="231"/>
      <c r="S239" s="231"/>
      <c r="T239" s="231"/>
    </row>
    <row r="240" spans="1:20">
      <c r="A240" s="183">
        <v>43339</v>
      </c>
      <c r="B240">
        <v>239</v>
      </c>
      <c r="C240">
        <v>10.4</v>
      </c>
      <c r="D240">
        <v>2.4</v>
      </c>
      <c r="E240">
        <v>8.1999999999999993</v>
      </c>
      <c r="F240">
        <v>0</v>
      </c>
      <c r="G240">
        <v>40.4</v>
      </c>
      <c r="H240">
        <v>25.2</v>
      </c>
      <c r="I240" s="56">
        <v>1</v>
      </c>
      <c r="J240" s="231"/>
      <c r="K240" s="231"/>
      <c r="L240" s="231"/>
      <c r="M240" s="231"/>
      <c r="N240" s="231"/>
      <c r="O240" s="231"/>
      <c r="P240" s="231"/>
      <c r="Q240" s="231"/>
      <c r="R240" s="231"/>
      <c r="S240" s="231"/>
      <c r="T240" s="231"/>
    </row>
    <row r="241" spans="1:20">
      <c r="A241" s="183">
        <v>43340</v>
      </c>
      <c r="B241">
        <v>240</v>
      </c>
      <c r="C241">
        <v>9.6</v>
      </c>
      <c r="D241">
        <v>1.9</v>
      </c>
      <c r="E241">
        <v>7.2</v>
      </c>
      <c r="F241">
        <v>0</v>
      </c>
      <c r="G241">
        <v>39.799999999999997</v>
      </c>
      <c r="H241">
        <v>21.7</v>
      </c>
      <c r="I241" s="56">
        <v>1</v>
      </c>
      <c r="J241" s="231"/>
      <c r="K241" s="231"/>
      <c r="L241" s="231"/>
      <c r="M241" s="231"/>
      <c r="N241" s="231"/>
      <c r="O241" s="231"/>
      <c r="P241" s="231"/>
      <c r="Q241" s="231"/>
      <c r="R241" s="231"/>
      <c r="S241" s="231"/>
      <c r="T241" s="231"/>
    </row>
    <row r="242" spans="1:20">
      <c r="A242" s="183">
        <v>43341</v>
      </c>
      <c r="B242">
        <v>241</v>
      </c>
      <c r="C242">
        <v>13.2</v>
      </c>
      <c r="D242">
        <v>1.5</v>
      </c>
      <c r="E242">
        <v>6.6</v>
      </c>
      <c r="F242">
        <v>0</v>
      </c>
      <c r="G242">
        <v>40.4</v>
      </c>
      <c r="H242">
        <v>23.4</v>
      </c>
      <c r="I242" s="56">
        <v>1</v>
      </c>
      <c r="J242" s="231"/>
      <c r="K242" s="231"/>
      <c r="L242" s="231"/>
      <c r="M242" s="231"/>
      <c r="N242" s="231"/>
      <c r="O242" s="231"/>
      <c r="P242" s="231"/>
      <c r="Q242" s="231"/>
      <c r="R242" s="231"/>
      <c r="S242" s="231"/>
      <c r="T242" s="231"/>
    </row>
    <row r="243" spans="1:20">
      <c r="A243" s="183">
        <v>43342</v>
      </c>
      <c r="B243">
        <v>242</v>
      </c>
      <c r="C243">
        <v>18.399999999999999</v>
      </c>
      <c r="D243">
        <v>1.8</v>
      </c>
      <c r="E243">
        <v>6.5</v>
      </c>
      <c r="F243">
        <v>0</v>
      </c>
      <c r="G243">
        <v>39.1</v>
      </c>
      <c r="H243">
        <v>24.4</v>
      </c>
      <c r="I243" s="56">
        <v>1</v>
      </c>
      <c r="J243" s="231"/>
      <c r="K243" s="231"/>
      <c r="L243" s="231"/>
      <c r="M243" s="231"/>
      <c r="N243" s="231"/>
      <c r="O243" s="231"/>
      <c r="P243" s="231"/>
      <c r="Q243" s="231"/>
      <c r="R243" s="231"/>
      <c r="S243" s="231"/>
      <c r="T243" s="231"/>
    </row>
    <row r="244" spans="1:20">
      <c r="A244" s="183">
        <v>43343</v>
      </c>
      <c r="B244">
        <v>243</v>
      </c>
      <c r="C244">
        <v>22.5</v>
      </c>
      <c r="D244">
        <v>1.8</v>
      </c>
      <c r="E244">
        <v>6.8</v>
      </c>
      <c r="F244">
        <v>0</v>
      </c>
      <c r="G244">
        <v>39.700000000000003</v>
      </c>
      <c r="H244">
        <v>25.5</v>
      </c>
      <c r="I244" s="56">
        <v>1</v>
      </c>
      <c r="J244" s="231"/>
      <c r="K244" s="231"/>
      <c r="L244" s="231"/>
      <c r="M244" s="231"/>
      <c r="N244" s="231"/>
      <c r="O244" s="231"/>
      <c r="P244" s="231"/>
      <c r="Q244" s="231"/>
      <c r="R244" s="231"/>
      <c r="S244" s="231"/>
      <c r="T244" s="231"/>
    </row>
    <row r="245" spans="1:20">
      <c r="A245" s="183">
        <v>43344</v>
      </c>
      <c r="B245">
        <v>244</v>
      </c>
      <c r="C245">
        <v>13.2</v>
      </c>
      <c r="D245">
        <v>2.8</v>
      </c>
      <c r="E245">
        <v>8.1999999999999993</v>
      </c>
      <c r="F245">
        <v>0</v>
      </c>
      <c r="G245">
        <v>40.700000000000003</v>
      </c>
      <c r="H245">
        <v>25.7</v>
      </c>
      <c r="I245" s="56">
        <v>1</v>
      </c>
      <c r="J245" s="231"/>
      <c r="K245" s="231"/>
      <c r="L245" s="231"/>
      <c r="M245" s="231"/>
      <c r="N245" s="231"/>
      <c r="O245" s="231"/>
      <c r="P245" s="231"/>
      <c r="Q245" s="231"/>
      <c r="R245" s="231"/>
      <c r="S245" s="231"/>
      <c r="T245" s="231"/>
    </row>
    <row r="246" spans="1:20">
      <c r="A246" s="183">
        <v>43345</v>
      </c>
      <c r="B246">
        <v>245</v>
      </c>
      <c r="C246">
        <v>20</v>
      </c>
      <c r="D246">
        <v>3.6</v>
      </c>
      <c r="E246">
        <v>8.5</v>
      </c>
      <c r="F246">
        <v>0</v>
      </c>
      <c r="G246">
        <v>38.200000000000003</v>
      </c>
      <c r="H246">
        <v>25</v>
      </c>
      <c r="I246" s="56">
        <v>1</v>
      </c>
      <c r="J246" s="231"/>
      <c r="K246" s="231"/>
      <c r="L246" s="231"/>
      <c r="M246" s="231"/>
      <c r="N246" s="231"/>
      <c r="O246" s="231"/>
      <c r="P246" s="231"/>
      <c r="Q246" s="231"/>
      <c r="R246" s="231"/>
      <c r="S246" s="231"/>
      <c r="T246" s="231"/>
    </row>
    <row r="247" spans="1:20">
      <c r="A247" s="183">
        <v>43346</v>
      </c>
      <c r="B247">
        <v>246</v>
      </c>
      <c r="C247">
        <v>21.2</v>
      </c>
      <c r="D247">
        <v>1.7</v>
      </c>
      <c r="E247">
        <v>6.1</v>
      </c>
      <c r="F247">
        <v>0</v>
      </c>
      <c r="G247">
        <v>36.5</v>
      </c>
      <c r="H247">
        <v>21.1</v>
      </c>
      <c r="I247" s="56">
        <v>1</v>
      </c>
      <c r="J247" s="231"/>
      <c r="K247" s="231"/>
      <c r="L247" s="231"/>
      <c r="M247" s="231"/>
      <c r="N247" s="231"/>
      <c r="O247" s="231"/>
      <c r="P247" s="231"/>
      <c r="Q247" s="231"/>
      <c r="R247" s="231"/>
      <c r="S247" s="231"/>
      <c r="T247" s="231"/>
    </row>
    <row r="248" spans="1:20">
      <c r="A248" s="183">
        <v>43347</v>
      </c>
      <c r="B248">
        <v>247</v>
      </c>
      <c r="C248">
        <v>21.2</v>
      </c>
      <c r="D248">
        <v>1.5</v>
      </c>
      <c r="E248">
        <v>6.1</v>
      </c>
      <c r="F248">
        <v>0</v>
      </c>
      <c r="G248">
        <v>37.299999999999997</v>
      </c>
      <c r="H248">
        <v>21.4</v>
      </c>
      <c r="I248" s="56">
        <v>1</v>
      </c>
      <c r="J248" s="231"/>
      <c r="K248" s="231"/>
      <c r="L248" s="231"/>
      <c r="M248" s="231"/>
      <c r="N248" s="231"/>
      <c r="O248" s="231"/>
      <c r="P248" s="231"/>
      <c r="Q248" s="231"/>
      <c r="R248" s="231"/>
      <c r="S248" s="231"/>
      <c r="T248" s="231"/>
    </row>
    <row r="249" spans="1:20">
      <c r="A249" s="183">
        <v>43348</v>
      </c>
      <c r="B249">
        <v>248</v>
      </c>
      <c r="C249">
        <v>16.7</v>
      </c>
      <c r="D249">
        <v>1.5</v>
      </c>
      <c r="E249">
        <v>6.3</v>
      </c>
      <c r="F249">
        <v>0</v>
      </c>
      <c r="G249">
        <v>38.9</v>
      </c>
      <c r="H249">
        <v>23.1</v>
      </c>
      <c r="I249" s="56">
        <v>1</v>
      </c>
      <c r="J249" s="231"/>
      <c r="K249" s="231"/>
      <c r="L249" s="231"/>
      <c r="M249" s="231"/>
      <c r="N249" s="231"/>
      <c r="O249" s="231"/>
      <c r="P249" s="231"/>
      <c r="Q249" s="231"/>
      <c r="R249" s="231"/>
      <c r="S249" s="231"/>
      <c r="T249" s="231"/>
    </row>
    <row r="250" spans="1:20">
      <c r="A250" s="183">
        <v>43349</v>
      </c>
      <c r="B250">
        <v>249</v>
      </c>
      <c r="C250">
        <v>14.6</v>
      </c>
      <c r="D250">
        <v>1.2</v>
      </c>
      <c r="E250">
        <v>5.9</v>
      </c>
      <c r="F250">
        <v>0</v>
      </c>
      <c r="G250">
        <v>39.799999999999997</v>
      </c>
      <c r="H250">
        <v>21.4</v>
      </c>
      <c r="I250" s="56">
        <v>1</v>
      </c>
      <c r="J250" s="231"/>
      <c r="K250" s="231"/>
      <c r="L250" s="231"/>
      <c r="M250" s="231"/>
      <c r="N250" s="231"/>
      <c r="O250" s="231"/>
      <c r="P250" s="231"/>
      <c r="Q250" s="231"/>
      <c r="R250" s="231"/>
      <c r="S250" s="231"/>
      <c r="T250" s="231"/>
    </row>
    <row r="251" spans="1:20">
      <c r="A251" s="183">
        <v>43350</v>
      </c>
      <c r="B251">
        <v>250</v>
      </c>
      <c r="C251">
        <v>13.4</v>
      </c>
      <c r="D251">
        <v>1.3</v>
      </c>
      <c r="E251">
        <v>6</v>
      </c>
      <c r="F251">
        <v>0</v>
      </c>
      <c r="G251">
        <v>40.299999999999997</v>
      </c>
      <c r="H251">
        <v>23</v>
      </c>
      <c r="I251" s="56">
        <v>1</v>
      </c>
      <c r="J251" s="231"/>
      <c r="K251" s="231"/>
      <c r="L251" s="231"/>
      <c r="M251" s="231"/>
      <c r="N251" s="231"/>
      <c r="O251" s="231"/>
      <c r="P251" s="231"/>
      <c r="Q251" s="231"/>
      <c r="R251" s="231"/>
      <c r="S251" s="231"/>
      <c r="T251" s="231"/>
    </row>
    <row r="252" spans="1:20">
      <c r="A252" s="183">
        <v>43351</v>
      </c>
      <c r="B252">
        <v>251</v>
      </c>
      <c r="C252">
        <v>11.5</v>
      </c>
      <c r="D252">
        <v>1.5</v>
      </c>
      <c r="E252">
        <v>6.6</v>
      </c>
      <c r="F252">
        <v>0</v>
      </c>
      <c r="G252">
        <v>41.9</v>
      </c>
      <c r="H252">
        <v>22.6</v>
      </c>
      <c r="I252" s="56">
        <v>1</v>
      </c>
      <c r="J252" s="231"/>
      <c r="K252" s="231"/>
      <c r="L252" s="231"/>
      <c r="M252" s="231"/>
      <c r="N252" s="231"/>
      <c r="O252" s="231"/>
      <c r="P252" s="231"/>
      <c r="Q252" s="231"/>
      <c r="R252" s="231"/>
      <c r="S252" s="231"/>
      <c r="T252" s="231"/>
    </row>
    <row r="253" spans="1:20">
      <c r="A253" s="183">
        <v>43352</v>
      </c>
      <c r="B253">
        <v>252</v>
      </c>
      <c r="C253">
        <v>13.7</v>
      </c>
      <c r="D253">
        <v>2.5</v>
      </c>
      <c r="E253">
        <v>7.7</v>
      </c>
      <c r="F253">
        <v>0</v>
      </c>
      <c r="G253">
        <v>40.799999999999997</v>
      </c>
      <c r="H253">
        <v>25.3</v>
      </c>
      <c r="I253" s="56">
        <v>1</v>
      </c>
      <c r="J253" s="231"/>
      <c r="K253" s="231"/>
      <c r="L253" s="231"/>
      <c r="M253" s="231"/>
      <c r="N253" s="231"/>
      <c r="O253" s="231"/>
      <c r="P253" s="231"/>
      <c r="Q253" s="231"/>
      <c r="R253" s="231"/>
      <c r="S253" s="231"/>
      <c r="T253" s="231"/>
    </row>
    <row r="254" spans="1:20">
      <c r="A254" s="183">
        <v>43353</v>
      </c>
      <c r="B254">
        <v>253</v>
      </c>
      <c r="C254">
        <v>12.3</v>
      </c>
      <c r="D254">
        <v>2.2000000000000002</v>
      </c>
      <c r="E254">
        <v>7.4</v>
      </c>
      <c r="F254">
        <v>0</v>
      </c>
      <c r="G254">
        <v>41.2</v>
      </c>
      <c r="H254">
        <v>24.9</v>
      </c>
      <c r="I254" s="56">
        <v>1</v>
      </c>
      <c r="J254" s="231"/>
      <c r="K254" s="231"/>
      <c r="L254" s="231"/>
      <c r="M254" s="231"/>
      <c r="N254" s="231"/>
      <c r="O254" s="231"/>
      <c r="P254" s="231"/>
      <c r="Q254" s="231"/>
      <c r="R254" s="231"/>
      <c r="S254" s="231"/>
      <c r="T254" s="231"/>
    </row>
    <row r="255" spans="1:20">
      <c r="A255" s="183">
        <v>43354</v>
      </c>
      <c r="B255">
        <v>254</v>
      </c>
      <c r="C255">
        <v>12.1</v>
      </c>
      <c r="D255">
        <v>1.8</v>
      </c>
      <c r="E255">
        <v>6.9</v>
      </c>
      <c r="F255">
        <v>0</v>
      </c>
      <c r="G255">
        <v>41.5</v>
      </c>
      <c r="H255">
        <v>22.9</v>
      </c>
      <c r="I255" s="56">
        <v>1</v>
      </c>
      <c r="J255" s="231"/>
      <c r="K255" s="231"/>
      <c r="L255" s="231"/>
      <c r="M255" s="231"/>
      <c r="N255" s="231"/>
      <c r="O255" s="231"/>
      <c r="P255" s="231"/>
      <c r="Q255" s="231"/>
      <c r="R255" s="231"/>
      <c r="S255" s="231"/>
      <c r="T255" s="231"/>
    </row>
    <row r="256" spans="1:20">
      <c r="A256" s="183">
        <v>43355</v>
      </c>
      <c r="B256">
        <v>255</v>
      </c>
      <c r="C256">
        <v>8.1999999999999993</v>
      </c>
      <c r="D256">
        <v>1.9</v>
      </c>
      <c r="E256">
        <v>6.9</v>
      </c>
      <c r="F256">
        <v>0</v>
      </c>
      <c r="G256">
        <v>40.6</v>
      </c>
      <c r="H256">
        <v>20.5</v>
      </c>
      <c r="I256" s="56">
        <v>1</v>
      </c>
      <c r="J256" s="231"/>
      <c r="K256" s="231"/>
      <c r="L256" s="231"/>
      <c r="M256" s="231"/>
      <c r="N256" s="231"/>
      <c r="O256" s="231"/>
      <c r="P256" s="231"/>
      <c r="Q256" s="231"/>
      <c r="R256" s="231"/>
      <c r="S256" s="231"/>
      <c r="T256" s="231"/>
    </row>
    <row r="257" spans="1:20">
      <c r="A257" s="183">
        <v>43356</v>
      </c>
      <c r="B257">
        <v>256</v>
      </c>
      <c r="C257">
        <v>9.5</v>
      </c>
      <c r="D257">
        <v>1.6</v>
      </c>
      <c r="E257">
        <v>6.3</v>
      </c>
      <c r="F257">
        <v>0</v>
      </c>
      <c r="G257">
        <v>40.4</v>
      </c>
      <c r="H257">
        <v>21.1</v>
      </c>
      <c r="I257" s="56">
        <v>1</v>
      </c>
      <c r="J257" s="231"/>
      <c r="K257" s="231"/>
      <c r="L257" s="231"/>
      <c r="M257" s="231"/>
      <c r="N257" s="231"/>
      <c r="O257" s="231"/>
      <c r="P257" s="231"/>
      <c r="Q257" s="231"/>
      <c r="R257" s="231"/>
      <c r="S257" s="231"/>
      <c r="T257" s="231"/>
    </row>
    <row r="258" spans="1:20">
      <c r="A258" s="183">
        <v>43357</v>
      </c>
      <c r="B258">
        <v>257</v>
      </c>
      <c r="C258">
        <v>10.1</v>
      </c>
      <c r="D258">
        <v>1.1000000000000001</v>
      </c>
      <c r="E258">
        <v>5.5</v>
      </c>
      <c r="F258">
        <v>0</v>
      </c>
      <c r="G258">
        <v>41.5</v>
      </c>
      <c r="H258">
        <v>19.7</v>
      </c>
      <c r="I258" s="56">
        <v>1</v>
      </c>
      <c r="J258" s="231"/>
      <c r="K258" s="231"/>
      <c r="L258" s="231"/>
      <c r="M258" s="231"/>
      <c r="N258" s="231"/>
      <c r="O258" s="231"/>
      <c r="P258" s="231"/>
      <c r="Q258" s="231"/>
      <c r="R258" s="231"/>
      <c r="S258" s="231"/>
      <c r="T258" s="231"/>
    </row>
    <row r="259" spans="1:20">
      <c r="A259" s="183">
        <v>43358</v>
      </c>
      <c r="B259">
        <v>258</v>
      </c>
      <c r="C259">
        <v>9.4</v>
      </c>
      <c r="D259">
        <v>1.4</v>
      </c>
      <c r="E259">
        <v>6.1</v>
      </c>
      <c r="F259">
        <v>0</v>
      </c>
      <c r="G259">
        <v>42.7</v>
      </c>
      <c r="H259">
        <v>21</v>
      </c>
      <c r="I259" s="56">
        <v>1</v>
      </c>
      <c r="J259" s="231"/>
      <c r="K259" s="231"/>
      <c r="L259" s="231"/>
      <c r="M259" s="231"/>
      <c r="N259" s="231"/>
      <c r="O259" s="231"/>
      <c r="P259" s="231"/>
      <c r="Q259" s="231"/>
      <c r="R259" s="231"/>
      <c r="S259" s="231"/>
      <c r="T259" s="231"/>
    </row>
    <row r="260" spans="1:20">
      <c r="A260" s="183">
        <v>43359</v>
      </c>
      <c r="B260">
        <v>259</v>
      </c>
      <c r="C260">
        <v>18.899999999999999</v>
      </c>
      <c r="D260">
        <v>1.3</v>
      </c>
      <c r="E260">
        <v>5.6</v>
      </c>
      <c r="F260">
        <v>0</v>
      </c>
      <c r="G260">
        <v>39.700000000000003</v>
      </c>
      <c r="H260">
        <v>24.4</v>
      </c>
      <c r="I260" s="56">
        <v>1</v>
      </c>
      <c r="J260" s="231"/>
      <c r="K260" s="231"/>
      <c r="L260" s="231"/>
      <c r="M260" s="231"/>
      <c r="N260" s="231"/>
      <c r="O260" s="231"/>
      <c r="P260" s="231"/>
      <c r="Q260" s="231"/>
      <c r="R260" s="231"/>
      <c r="S260" s="231"/>
      <c r="T260" s="231"/>
    </row>
    <row r="261" spans="1:20">
      <c r="A261" s="183">
        <v>43360</v>
      </c>
      <c r="B261">
        <v>260</v>
      </c>
      <c r="C261">
        <v>16.2</v>
      </c>
      <c r="D261">
        <v>1.4</v>
      </c>
      <c r="E261">
        <v>5.9</v>
      </c>
      <c r="F261">
        <v>0</v>
      </c>
      <c r="G261">
        <v>41.6</v>
      </c>
      <c r="H261">
        <v>24.9</v>
      </c>
      <c r="I261" s="56">
        <v>1</v>
      </c>
      <c r="J261" s="231"/>
      <c r="K261" s="231"/>
      <c r="L261" s="231"/>
      <c r="M261" s="231"/>
      <c r="N261" s="231"/>
      <c r="O261" s="231"/>
      <c r="P261" s="231"/>
      <c r="Q261" s="231"/>
      <c r="R261" s="231"/>
      <c r="S261" s="231"/>
      <c r="T261" s="231"/>
    </row>
    <row r="262" spans="1:20">
      <c r="A262" s="183">
        <v>43361</v>
      </c>
      <c r="B262">
        <v>261</v>
      </c>
      <c r="C262">
        <v>18.100000000000001</v>
      </c>
      <c r="D262">
        <v>2.2000000000000002</v>
      </c>
      <c r="E262">
        <v>6.8</v>
      </c>
      <c r="F262">
        <v>0</v>
      </c>
      <c r="G262">
        <v>39.200000000000003</v>
      </c>
      <c r="H262">
        <v>24.1</v>
      </c>
      <c r="I262" s="56">
        <v>1</v>
      </c>
      <c r="J262" s="231"/>
      <c r="K262" s="231"/>
      <c r="L262" s="231"/>
      <c r="M262" s="231"/>
      <c r="N262" s="231"/>
      <c r="O262" s="231"/>
      <c r="P262" s="231"/>
      <c r="Q262" s="231"/>
      <c r="R262" s="231"/>
      <c r="S262" s="231"/>
      <c r="T262" s="231"/>
    </row>
    <row r="263" spans="1:20">
      <c r="A263" s="183">
        <v>43362</v>
      </c>
      <c r="B263">
        <v>262</v>
      </c>
      <c r="C263">
        <v>43.3</v>
      </c>
      <c r="D263">
        <v>2.1</v>
      </c>
      <c r="E263">
        <v>1.9</v>
      </c>
      <c r="F263">
        <v>12.19</v>
      </c>
      <c r="G263">
        <v>30.4</v>
      </c>
      <c r="H263">
        <v>21.4</v>
      </c>
      <c r="I263" s="56">
        <v>1</v>
      </c>
      <c r="J263" s="231"/>
      <c r="K263" s="231"/>
      <c r="L263" s="231"/>
      <c r="M263" s="231"/>
      <c r="N263" s="231"/>
      <c r="O263" s="231"/>
      <c r="P263" s="231"/>
      <c r="Q263" s="231"/>
      <c r="R263" s="231"/>
      <c r="S263" s="231"/>
      <c r="T263" s="231"/>
    </row>
    <row r="264" spans="1:20">
      <c r="A264" s="183">
        <v>43363</v>
      </c>
      <c r="B264">
        <v>263</v>
      </c>
      <c r="C264">
        <v>24.2</v>
      </c>
      <c r="D264">
        <v>1.3</v>
      </c>
      <c r="E264">
        <v>4.8</v>
      </c>
      <c r="F264">
        <v>0.25</v>
      </c>
      <c r="G264">
        <v>35</v>
      </c>
      <c r="H264">
        <v>20</v>
      </c>
      <c r="I264" s="56">
        <v>1</v>
      </c>
      <c r="J264" s="231"/>
      <c r="K264" s="231"/>
      <c r="L264" s="231"/>
      <c r="M264" s="231"/>
      <c r="N264" s="231"/>
      <c r="O264" s="231"/>
      <c r="P264" s="231"/>
      <c r="Q264" s="231"/>
      <c r="R264" s="231"/>
      <c r="S264" s="231"/>
      <c r="T264" s="231"/>
    </row>
    <row r="265" spans="1:20">
      <c r="A265" s="183">
        <v>43364</v>
      </c>
      <c r="B265">
        <v>264</v>
      </c>
      <c r="C265">
        <v>15.3</v>
      </c>
      <c r="D265">
        <v>1.7</v>
      </c>
      <c r="E265">
        <v>5.7</v>
      </c>
      <c r="F265">
        <v>0</v>
      </c>
      <c r="G265">
        <v>38</v>
      </c>
      <c r="H265">
        <v>22.8</v>
      </c>
      <c r="I265" s="56">
        <v>1</v>
      </c>
      <c r="J265" s="231"/>
      <c r="K265" s="231"/>
      <c r="L265" s="231"/>
      <c r="M265" s="231"/>
      <c r="N265" s="231"/>
      <c r="O265" s="231"/>
      <c r="P265" s="231"/>
      <c r="Q265" s="231"/>
      <c r="R265" s="231"/>
      <c r="S265" s="231"/>
      <c r="T265" s="231"/>
    </row>
    <row r="266" spans="1:20">
      <c r="A266" s="183">
        <v>43365</v>
      </c>
      <c r="B266">
        <v>265</v>
      </c>
      <c r="C266">
        <v>15.2</v>
      </c>
      <c r="D266">
        <v>2.2999999999999998</v>
      </c>
      <c r="E266">
        <v>6.5</v>
      </c>
      <c r="F266">
        <v>0</v>
      </c>
      <c r="G266">
        <v>38.200000000000003</v>
      </c>
      <c r="H266">
        <v>20.6</v>
      </c>
      <c r="I266" s="56">
        <v>1</v>
      </c>
      <c r="J266" s="231"/>
      <c r="K266" s="231"/>
      <c r="L266" s="231"/>
      <c r="M266" s="231"/>
      <c r="N266" s="231"/>
      <c r="O266" s="231"/>
      <c r="P266" s="231"/>
      <c r="Q266" s="231"/>
      <c r="R266" s="231"/>
      <c r="S266" s="231"/>
      <c r="T266" s="231"/>
    </row>
    <row r="267" spans="1:20">
      <c r="A267" s="183">
        <v>43366</v>
      </c>
      <c r="B267">
        <v>266</v>
      </c>
      <c r="C267">
        <v>10.7</v>
      </c>
      <c r="D267">
        <v>1.6</v>
      </c>
      <c r="E267">
        <v>5.8</v>
      </c>
      <c r="F267">
        <v>0</v>
      </c>
      <c r="G267">
        <v>38.4</v>
      </c>
      <c r="H267">
        <v>19.7</v>
      </c>
      <c r="I267" s="56">
        <v>1</v>
      </c>
      <c r="J267" s="231"/>
      <c r="K267" s="231"/>
      <c r="L267" s="231"/>
      <c r="M267" s="231"/>
      <c r="N267" s="231"/>
      <c r="O267" s="231"/>
      <c r="P267" s="231"/>
      <c r="Q267" s="231"/>
      <c r="R267" s="231"/>
      <c r="S267" s="231"/>
      <c r="T267" s="231"/>
    </row>
    <row r="268" spans="1:20">
      <c r="A268" s="183">
        <v>43367</v>
      </c>
      <c r="B268">
        <v>267</v>
      </c>
      <c r="C268">
        <v>18.600000000000001</v>
      </c>
      <c r="D268">
        <v>2</v>
      </c>
      <c r="E268">
        <v>6</v>
      </c>
      <c r="F268">
        <v>0</v>
      </c>
      <c r="G268">
        <v>37.700000000000003</v>
      </c>
      <c r="H268">
        <v>24</v>
      </c>
      <c r="I268" s="56">
        <v>1</v>
      </c>
      <c r="J268" s="231"/>
      <c r="K268" s="231"/>
      <c r="L268" s="231"/>
      <c r="M268" s="231"/>
      <c r="N268" s="231"/>
      <c r="O268" s="231"/>
      <c r="P268" s="231"/>
      <c r="Q268" s="231"/>
      <c r="R268" s="231"/>
      <c r="S268" s="231"/>
      <c r="T268" s="231"/>
    </row>
    <row r="269" spans="1:20">
      <c r="A269" s="183">
        <v>43368</v>
      </c>
      <c r="B269">
        <v>268</v>
      </c>
      <c r="C269">
        <v>13.6</v>
      </c>
      <c r="D269">
        <v>1.4</v>
      </c>
      <c r="E269">
        <v>5.3</v>
      </c>
      <c r="F269">
        <v>0</v>
      </c>
      <c r="G269">
        <v>37</v>
      </c>
      <c r="H269">
        <v>21</v>
      </c>
      <c r="I269" s="56">
        <v>1</v>
      </c>
      <c r="J269" s="231"/>
      <c r="K269" s="231"/>
      <c r="L269" s="231"/>
      <c r="M269" s="231"/>
      <c r="N269" s="231"/>
      <c r="O269" s="231"/>
      <c r="P269" s="231"/>
      <c r="Q269" s="231"/>
      <c r="R269" s="231"/>
      <c r="S269" s="231"/>
      <c r="T269" s="231"/>
    </row>
    <row r="270" spans="1:20">
      <c r="A270" s="183">
        <v>43369</v>
      </c>
      <c r="B270">
        <v>269</v>
      </c>
      <c r="C270">
        <v>13.1</v>
      </c>
      <c r="D270">
        <v>1.6</v>
      </c>
      <c r="E270">
        <v>5.7</v>
      </c>
      <c r="F270">
        <v>0</v>
      </c>
      <c r="G270">
        <v>38.4</v>
      </c>
      <c r="H270">
        <v>21.9</v>
      </c>
      <c r="I270" s="56">
        <v>1</v>
      </c>
      <c r="J270" s="231"/>
      <c r="K270" s="231"/>
      <c r="L270" s="231"/>
      <c r="M270" s="231"/>
      <c r="N270" s="231"/>
      <c r="O270" s="231"/>
      <c r="P270" s="231"/>
      <c r="Q270" s="231"/>
      <c r="R270" s="231"/>
      <c r="S270" s="231"/>
      <c r="T270" s="231"/>
    </row>
    <row r="271" spans="1:20">
      <c r="A271" s="183">
        <v>43370</v>
      </c>
      <c r="B271">
        <v>270</v>
      </c>
      <c r="C271">
        <v>12.9</v>
      </c>
      <c r="D271">
        <v>1.4</v>
      </c>
      <c r="E271">
        <v>5.4</v>
      </c>
      <c r="F271">
        <v>0</v>
      </c>
      <c r="G271">
        <v>39.200000000000003</v>
      </c>
      <c r="H271">
        <v>19.7</v>
      </c>
      <c r="I271" s="56">
        <v>1</v>
      </c>
      <c r="J271" s="231"/>
      <c r="K271" s="231"/>
      <c r="L271" s="231"/>
      <c r="M271" s="231"/>
      <c r="N271" s="231"/>
      <c r="O271" s="231"/>
      <c r="P271" s="231"/>
      <c r="Q271" s="231"/>
      <c r="R271" s="231"/>
      <c r="S271" s="231"/>
      <c r="T271" s="231"/>
    </row>
    <row r="272" spans="1:20">
      <c r="A272" s="183">
        <v>43371</v>
      </c>
      <c r="B272">
        <v>271</v>
      </c>
      <c r="C272">
        <v>11.5</v>
      </c>
      <c r="D272">
        <v>1.4</v>
      </c>
      <c r="E272">
        <v>5.4</v>
      </c>
      <c r="F272">
        <v>0</v>
      </c>
      <c r="G272">
        <v>39.200000000000003</v>
      </c>
      <c r="H272">
        <v>20.2</v>
      </c>
      <c r="I272" s="56">
        <v>1</v>
      </c>
      <c r="J272" s="231"/>
      <c r="K272" s="231"/>
      <c r="L272" s="231"/>
      <c r="M272" s="231"/>
      <c r="N272" s="231"/>
      <c r="O272" s="231"/>
      <c r="P272" s="231"/>
      <c r="Q272" s="231"/>
      <c r="R272" s="231"/>
      <c r="S272" s="231"/>
      <c r="T272" s="231"/>
    </row>
    <row r="273" spans="1:20">
      <c r="A273" s="183">
        <v>43372</v>
      </c>
      <c r="B273">
        <v>272</v>
      </c>
      <c r="C273">
        <v>16.100000000000001</v>
      </c>
      <c r="D273">
        <v>2.2999999999999998</v>
      </c>
      <c r="E273">
        <v>6.5</v>
      </c>
      <c r="F273">
        <v>0</v>
      </c>
      <c r="G273">
        <v>38.1</v>
      </c>
      <c r="H273">
        <v>21.8</v>
      </c>
      <c r="I273" s="56">
        <v>1</v>
      </c>
      <c r="J273" s="231"/>
      <c r="K273" s="231"/>
      <c r="L273" s="231"/>
      <c r="M273" s="231"/>
      <c r="N273" s="231"/>
      <c r="O273" s="231"/>
      <c r="P273" s="231"/>
      <c r="Q273" s="231"/>
      <c r="R273" s="231"/>
      <c r="S273" s="231"/>
      <c r="T273" s="231"/>
    </row>
    <row r="274" spans="1:20">
      <c r="A274" s="183">
        <v>43373</v>
      </c>
      <c r="B274">
        <v>273</v>
      </c>
      <c r="C274">
        <v>23.5</v>
      </c>
      <c r="D274">
        <v>2.2000000000000002</v>
      </c>
      <c r="E274">
        <v>5.2</v>
      </c>
      <c r="F274">
        <v>3.3</v>
      </c>
      <c r="G274">
        <v>36.799999999999997</v>
      </c>
      <c r="H274">
        <v>22.1</v>
      </c>
      <c r="I274" s="56">
        <v>1</v>
      </c>
      <c r="J274" s="231"/>
      <c r="K274" s="231"/>
      <c r="L274" s="231"/>
      <c r="M274" s="231"/>
      <c r="N274" s="231"/>
      <c r="O274" s="231"/>
      <c r="P274" s="231"/>
      <c r="Q274" s="231"/>
      <c r="R274" s="231"/>
      <c r="S274" s="231"/>
      <c r="T274" s="231"/>
    </row>
    <row r="275" spans="1:20">
      <c r="A275" s="183">
        <v>43374</v>
      </c>
      <c r="B275">
        <v>274</v>
      </c>
      <c r="C275">
        <v>78.8</v>
      </c>
      <c r="D275">
        <v>1.6</v>
      </c>
      <c r="E275">
        <v>1.5</v>
      </c>
      <c r="F275">
        <v>14.73</v>
      </c>
      <c r="G275">
        <v>24.8</v>
      </c>
      <c r="H275">
        <v>20.2</v>
      </c>
      <c r="I275" s="56">
        <v>1</v>
      </c>
      <c r="J275" s="231"/>
      <c r="K275" s="231"/>
      <c r="L275" s="231"/>
      <c r="M275" s="231"/>
      <c r="N275" s="231"/>
      <c r="O275" s="231"/>
      <c r="P275" s="231"/>
      <c r="Q275" s="231"/>
      <c r="R275" s="231"/>
      <c r="S275" s="231"/>
      <c r="T275" s="231"/>
    </row>
    <row r="276" spans="1:20">
      <c r="A276" s="183">
        <v>43375</v>
      </c>
      <c r="B276">
        <v>275</v>
      </c>
      <c r="C276">
        <v>72</v>
      </c>
      <c r="D276">
        <v>3.5</v>
      </c>
      <c r="E276">
        <v>2.1</v>
      </c>
      <c r="F276">
        <v>42.67</v>
      </c>
      <c r="G276">
        <v>27.1</v>
      </c>
      <c r="H276">
        <v>20.5</v>
      </c>
      <c r="I276" s="56">
        <v>1</v>
      </c>
      <c r="J276" s="231"/>
      <c r="K276" s="231"/>
      <c r="L276" s="231"/>
      <c r="M276" s="231"/>
      <c r="N276" s="231"/>
      <c r="O276" s="231"/>
      <c r="P276" s="231"/>
      <c r="Q276" s="231"/>
      <c r="R276" s="231"/>
      <c r="S276" s="231"/>
      <c r="T276" s="231"/>
    </row>
    <row r="277" spans="1:20">
      <c r="A277" s="183">
        <v>43376</v>
      </c>
      <c r="B277">
        <v>276</v>
      </c>
      <c r="C277">
        <v>48.9</v>
      </c>
      <c r="D277">
        <v>1</v>
      </c>
      <c r="E277">
        <v>3.3</v>
      </c>
      <c r="F277">
        <v>0</v>
      </c>
      <c r="G277">
        <v>30.8</v>
      </c>
      <c r="H277">
        <v>20.7</v>
      </c>
      <c r="I277" s="56">
        <v>1</v>
      </c>
      <c r="J277" s="231"/>
      <c r="K277" s="231"/>
      <c r="L277" s="231"/>
      <c r="M277" s="231"/>
      <c r="N277" s="231"/>
      <c r="O277" s="231"/>
      <c r="P277" s="231"/>
      <c r="Q277" s="231"/>
      <c r="R277" s="231"/>
      <c r="S277" s="231"/>
      <c r="T277" s="231"/>
    </row>
    <row r="278" spans="1:20">
      <c r="A278" s="183">
        <v>43377</v>
      </c>
      <c r="B278">
        <v>277</v>
      </c>
      <c r="C278">
        <v>35.9</v>
      </c>
      <c r="D278">
        <v>1.7</v>
      </c>
      <c r="E278">
        <v>4.2</v>
      </c>
      <c r="F278">
        <v>0</v>
      </c>
      <c r="G278">
        <v>30.3</v>
      </c>
      <c r="H278">
        <v>18.5</v>
      </c>
      <c r="I278" s="56">
        <v>1</v>
      </c>
      <c r="J278" s="231"/>
      <c r="K278" s="231"/>
      <c r="L278" s="231"/>
      <c r="M278" s="231"/>
      <c r="N278" s="231"/>
      <c r="O278" s="231"/>
      <c r="P278" s="231"/>
      <c r="Q278" s="231"/>
      <c r="R278" s="231"/>
      <c r="S278" s="231"/>
      <c r="T278" s="231"/>
    </row>
    <row r="279" spans="1:20">
      <c r="A279" s="183">
        <v>43378</v>
      </c>
      <c r="B279">
        <v>278</v>
      </c>
      <c r="C279">
        <v>29.4</v>
      </c>
      <c r="D279">
        <v>1.4</v>
      </c>
      <c r="E279">
        <v>3.9</v>
      </c>
      <c r="F279">
        <v>0</v>
      </c>
      <c r="G279">
        <v>29.2</v>
      </c>
      <c r="H279">
        <v>17.899999999999999</v>
      </c>
      <c r="I279" s="56">
        <v>1</v>
      </c>
      <c r="J279" s="231"/>
      <c r="K279" s="231"/>
      <c r="L279" s="231"/>
      <c r="M279" s="231"/>
      <c r="N279" s="231"/>
      <c r="O279" s="231"/>
      <c r="P279" s="231"/>
      <c r="Q279" s="231"/>
      <c r="R279" s="231"/>
      <c r="S279" s="231"/>
      <c r="T279" s="231"/>
    </row>
    <row r="280" spans="1:20">
      <c r="A280" s="183">
        <v>43379</v>
      </c>
      <c r="B280">
        <v>279</v>
      </c>
      <c r="C280">
        <v>26.7</v>
      </c>
      <c r="D280">
        <v>3</v>
      </c>
      <c r="E280">
        <v>5</v>
      </c>
      <c r="F280">
        <v>0</v>
      </c>
      <c r="G280">
        <v>29.7</v>
      </c>
      <c r="H280">
        <v>17.100000000000001</v>
      </c>
      <c r="I280" s="56">
        <v>1</v>
      </c>
      <c r="J280" s="231"/>
      <c r="K280" s="231"/>
      <c r="L280" s="231"/>
      <c r="M280" s="231"/>
      <c r="N280" s="231"/>
      <c r="O280" s="231"/>
      <c r="P280" s="231"/>
      <c r="Q280" s="231"/>
      <c r="R280" s="231"/>
      <c r="S280" s="231"/>
      <c r="T280" s="231"/>
    </row>
    <row r="281" spans="1:20">
      <c r="A281" s="183">
        <v>43380</v>
      </c>
      <c r="B281">
        <v>280</v>
      </c>
      <c r="C281">
        <v>50</v>
      </c>
      <c r="D281">
        <v>3.3</v>
      </c>
      <c r="E281">
        <v>2.9</v>
      </c>
      <c r="F281">
        <v>9.91</v>
      </c>
      <c r="G281">
        <v>22.2</v>
      </c>
      <c r="H281">
        <v>13.2</v>
      </c>
      <c r="I281" s="56">
        <v>1</v>
      </c>
      <c r="J281" s="231"/>
      <c r="K281" s="231"/>
      <c r="L281" s="231"/>
      <c r="M281" s="231"/>
      <c r="N281" s="231"/>
      <c r="O281" s="231"/>
      <c r="P281" s="231"/>
      <c r="Q281" s="231"/>
      <c r="R281" s="231"/>
      <c r="S281" s="231"/>
      <c r="T281" s="231"/>
    </row>
    <row r="282" spans="1:20">
      <c r="A282" s="183">
        <v>43381</v>
      </c>
      <c r="B282">
        <v>281</v>
      </c>
      <c r="C282">
        <v>31.4</v>
      </c>
      <c r="D282">
        <v>1.8</v>
      </c>
      <c r="E282">
        <v>3.5</v>
      </c>
      <c r="F282">
        <v>0</v>
      </c>
      <c r="G282">
        <v>23.9</v>
      </c>
      <c r="H282">
        <v>12.6</v>
      </c>
      <c r="I282" s="56">
        <v>1</v>
      </c>
      <c r="J282" s="231"/>
      <c r="K282" s="231"/>
      <c r="L282" s="231"/>
      <c r="M282" s="231"/>
      <c r="N282" s="231"/>
      <c r="O282" s="231"/>
      <c r="P282" s="231"/>
      <c r="Q282" s="231"/>
      <c r="R282" s="231"/>
      <c r="S282" s="231"/>
      <c r="T282" s="231"/>
    </row>
    <row r="283" spans="1:20">
      <c r="A283" s="183">
        <v>43382</v>
      </c>
      <c r="B283">
        <v>282</v>
      </c>
      <c r="C283">
        <v>18.5</v>
      </c>
      <c r="D283">
        <v>0.9</v>
      </c>
      <c r="E283">
        <v>3.3</v>
      </c>
      <c r="F283">
        <v>0</v>
      </c>
      <c r="G283">
        <v>27.4</v>
      </c>
      <c r="H283">
        <v>11.2</v>
      </c>
      <c r="I283" s="56">
        <v>1</v>
      </c>
      <c r="J283" s="231"/>
      <c r="K283" s="231"/>
      <c r="L283" s="231"/>
      <c r="M283" s="231"/>
      <c r="N283" s="231"/>
      <c r="O283" s="231"/>
      <c r="P283" s="231"/>
      <c r="Q283" s="231"/>
      <c r="R283" s="231"/>
      <c r="S283" s="231"/>
      <c r="T283" s="231"/>
    </row>
    <row r="284" spans="1:20">
      <c r="A284" s="183">
        <v>43383</v>
      </c>
      <c r="B284">
        <v>283</v>
      </c>
      <c r="C284">
        <v>26.1</v>
      </c>
      <c r="D284">
        <v>1.5</v>
      </c>
      <c r="E284">
        <v>3.8</v>
      </c>
      <c r="F284">
        <v>0</v>
      </c>
      <c r="G284">
        <v>28.4</v>
      </c>
      <c r="H284">
        <v>11.5</v>
      </c>
      <c r="I284" s="56">
        <v>1</v>
      </c>
      <c r="J284" s="231"/>
      <c r="K284" s="231"/>
      <c r="L284" s="231"/>
      <c r="M284" s="231"/>
      <c r="N284" s="231"/>
      <c r="O284" s="231"/>
      <c r="P284" s="231"/>
      <c r="Q284" s="231"/>
      <c r="R284" s="231"/>
      <c r="S284" s="231"/>
      <c r="T284" s="231"/>
    </row>
    <row r="285" spans="1:20">
      <c r="A285" s="183">
        <v>43384</v>
      </c>
      <c r="B285">
        <v>284</v>
      </c>
      <c r="C285">
        <v>36.5</v>
      </c>
      <c r="D285">
        <v>2.2000000000000002</v>
      </c>
      <c r="E285">
        <v>3.5</v>
      </c>
      <c r="F285">
        <v>0</v>
      </c>
      <c r="G285">
        <v>27.9</v>
      </c>
      <c r="H285">
        <v>15.8</v>
      </c>
      <c r="I285" s="56">
        <v>1</v>
      </c>
      <c r="J285" s="231"/>
      <c r="K285" s="231"/>
      <c r="L285" s="231"/>
      <c r="M285" s="231"/>
      <c r="N285" s="231"/>
      <c r="O285" s="231"/>
      <c r="P285" s="231"/>
      <c r="Q285" s="231"/>
      <c r="R285" s="231"/>
      <c r="S285" s="231"/>
      <c r="T285" s="231"/>
    </row>
    <row r="286" spans="1:20">
      <c r="A286" s="183">
        <v>43385</v>
      </c>
      <c r="B286">
        <v>285</v>
      </c>
      <c r="C286">
        <v>58.8</v>
      </c>
      <c r="D286">
        <v>2.2999999999999998</v>
      </c>
      <c r="E286">
        <v>2.2999999999999998</v>
      </c>
      <c r="F286">
        <v>1.02</v>
      </c>
      <c r="G286">
        <v>24.9</v>
      </c>
      <c r="H286">
        <v>16.600000000000001</v>
      </c>
      <c r="I286" s="56">
        <v>1</v>
      </c>
      <c r="J286" s="231"/>
      <c r="K286" s="231"/>
      <c r="L286" s="231"/>
      <c r="M286" s="231"/>
      <c r="N286" s="231"/>
      <c r="O286" s="231"/>
      <c r="P286" s="231"/>
      <c r="Q286" s="231"/>
      <c r="R286" s="231"/>
      <c r="S286" s="231"/>
      <c r="T286" s="231"/>
    </row>
    <row r="287" spans="1:20">
      <c r="A287" s="183">
        <v>43386</v>
      </c>
      <c r="B287">
        <v>286</v>
      </c>
      <c r="C287">
        <v>72.400000000000006</v>
      </c>
      <c r="D287">
        <v>1.9</v>
      </c>
      <c r="E287">
        <v>1.5</v>
      </c>
      <c r="F287">
        <v>21.08</v>
      </c>
      <c r="G287">
        <v>21.1</v>
      </c>
      <c r="H287">
        <v>16.600000000000001</v>
      </c>
      <c r="I287" s="56">
        <v>1</v>
      </c>
      <c r="J287" s="231"/>
      <c r="K287" s="231"/>
      <c r="L287" s="231"/>
      <c r="M287" s="231"/>
      <c r="N287" s="231"/>
      <c r="O287" s="231"/>
      <c r="P287" s="231"/>
      <c r="Q287" s="231"/>
      <c r="R287" s="231"/>
      <c r="S287" s="231"/>
      <c r="T287" s="231"/>
    </row>
    <row r="288" spans="1:20">
      <c r="A288" s="183">
        <v>43387</v>
      </c>
      <c r="B288">
        <v>287</v>
      </c>
      <c r="C288">
        <v>44.8</v>
      </c>
      <c r="D288">
        <v>1.1000000000000001</v>
      </c>
      <c r="E288">
        <v>2.9</v>
      </c>
      <c r="F288">
        <v>0</v>
      </c>
      <c r="G288">
        <v>24.9</v>
      </c>
      <c r="H288">
        <v>14.3</v>
      </c>
      <c r="I288" s="56">
        <v>1</v>
      </c>
      <c r="J288" s="231"/>
      <c r="K288" s="231"/>
      <c r="L288" s="231"/>
      <c r="M288" s="231"/>
      <c r="N288" s="231"/>
      <c r="O288" s="231"/>
      <c r="P288" s="231"/>
      <c r="Q288" s="231"/>
      <c r="R288" s="231"/>
      <c r="S288" s="231"/>
      <c r="T288" s="231"/>
    </row>
    <row r="289" spans="1:20">
      <c r="A289" s="183">
        <v>43388</v>
      </c>
      <c r="B289">
        <v>288</v>
      </c>
      <c r="C289">
        <v>29</v>
      </c>
      <c r="D289">
        <v>2.5</v>
      </c>
      <c r="E289">
        <v>3.6</v>
      </c>
      <c r="F289">
        <v>0</v>
      </c>
      <c r="G289">
        <v>24.5</v>
      </c>
      <c r="H289">
        <v>14.7</v>
      </c>
      <c r="I289" s="56">
        <v>1</v>
      </c>
      <c r="J289" s="231"/>
      <c r="K289" s="231"/>
      <c r="L289" s="231"/>
      <c r="M289" s="231"/>
      <c r="N289" s="231"/>
      <c r="O289" s="231"/>
      <c r="P289" s="231"/>
      <c r="Q289" s="231"/>
      <c r="R289" s="231"/>
      <c r="S289" s="231"/>
      <c r="T289" s="231"/>
    </row>
    <row r="290" spans="1:20">
      <c r="A290" s="183">
        <v>43389</v>
      </c>
      <c r="B290">
        <v>289</v>
      </c>
      <c r="C290">
        <v>40.5</v>
      </c>
      <c r="D290">
        <v>2.6</v>
      </c>
      <c r="E290">
        <v>3.1</v>
      </c>
      <c r="F290">
        <v>0</v>
      </c>
      <c r="G290">
        <v>21.4</v>
      </c>
      <c r="H290">
        <v>11.2</v>
      </c>
      <c r="I290" s="56">
        <v>1</v>
      </c>
      <c r="J290" s="231"/>
      <c r="K290" s="231"/>
      <c r="L290" s="231"/>
      <c r="M290" s="231"/>
      <c r="N290" s="231"/>
      <c r="O290" s="231"/>
      <c r="P290" s="231"/>
      <c r="Q290" s="231"/>
      <c r="R290" s="231"/>
      <c r="S290" s="231"/>
      <c r="T290" s="231"/>
    </row>
    <row r="291" spans="1:20">
      <c r="A291" s="183">
        <v>43390</v>
      </c>
      <c r="B291">
        <v>290</v>
      </c>
      <c r="C291">
        <v>31</v>
      </c>
      <c r="D291">
        <v>3.5</v>
      </c>
      <c r="E291">
        <v>4.2</v>
      </c>
      <c r="F291">
        <v>0</v>
      </c>
      <c r="G291">
        <v>24.4</v>
      </c>
      <c r="H291">
        <v>10.199999999999999</v>
      </c>
      <c r="I291" s="56">
        <v>1</v>
      </c>
      <c r="J291" s="231"/>
      <c r="K291" s="231"/>
      <c r="L291" s="231"/>
      <c r="M291" s="231"/>
      <c r="N291" s="231"/>
      <c r="O291" s="231"/>
      <c r="P291" s="231"/>
      <c r="Q291" s="231"/>
      <c r="R291" s="231"/>
      <c r="S291" s="231"/>
      <c r="T291" s="231"/>
    </row>
    <row r="292" spans="1:20">
      <c r="A292" s="183">
        <v>43391</v>
      </c>
      <c r="B292">
        <v>291</v>
      </c>
      <c r="C292">
        <v>29.9</v>
      </c>
      <c r="D292">
        <v>2</v>
      </c>
      <c r="E292">
        <v>3.7</v>
      </c>
      <c r="F292">
        <v>0</v>
      </c>
      <c r="G292">
        <v>26.6</v>
      </c>
      <c r="H292">
        <v>11.4</v>
      </c>
      <c r="I292" s="56">
        <v>1</v>
      </c>
      <c r="J292" s="231"/>
      <c r="K292" s="231"/>
      <c r="L292" s="231"/>
      <c r="M292" s="231"/>
      <c r="N292" s="231"/>
      <c r="O292" s="231"/>
      <c r="P292" s="231"/>
      <c r="Q292" s="231"/>
      <c r="R292" s="231"/>
      <c r="S292" s="231"/>
      <c r="T292" s="231"/>
    </row>
    <row r="293" spans="1:20">
      <c r="A293" s="183">
        <v>43392</v>
      </c>
      <c r="B293">
        <v>292</v>
      </c>
      <c r="C293">
        <v>31.2</v>
      </c>
      <c r="D293">
        <v>1.3</v>
      </c>
      <c r="E293">
        <v>3.4</v>
      </c>
      <c r="F293">
        <v>0</v>
      </c>
      <c r="G293">
        <v>28.8</v>
      </c>
      <c r="H293">
        <v>12.2</v>
      </c>
      <c r="I293" s="56">
        <v>1</v>
      </c>
      <c r="J293" s="231"/>
      <c r="K293" s="231"/>
      <c r="L293" s="231"/>
      <c r="M293" s="231"/>
      <c r="N293" s="231"/>
      <c r="O293" s="231"/>
      <c r="P293" s="231"/>
      <c r="Q293" s="231"/>
      <c r="R293" s="231"/>
      <c r="S293" s="231"/>
      <c r="T293" s="231"/>
    </row>
    <row r="294" spans="1:20">
      <c r="A294" s="183">
        <v>43393</v>
      </c>
      <c r="B294">
        <v>293</v>
      </c>
      <c r="C294">
        <v>23.4</v>
      </c>
      <c r="D294">
        <v>3.2</v>
      </c>
      <c r="E294">
        <v>5.4</v>
      </c>
      <c r="F294">
        <v>0</v>
      </c>
      <c r="G294">
        <v>33.200000000000003</v>
      </c>
      <c r="H294">
        <v>16</v>
      </c>
      <c r="I294" s="56">
        <v>1</v>
      </c>
      <c r="J294" s="231"/>
      <c r="K294" s="231"/>
      <c r="L294" s="231"/>
      <c r="M294" s="231"/>
      <c r="N294" s="231"/>
      <c r="O294" s="231"/>
      <c r="P294" s="231"/>
      <c r="Q294" s="231"/>
      <c r="R294" s="231"/>
      <c r="S294" s="231"/>
      <c r="T294" s="231"/>
    </row>
    <row r="295" spans="1:20">
      <c r="A295" s="183">
        <v>43394</v>
      </c>
      <c r="B295">
        <v>294</v>
      </c>
      <c r="C295">
        <v>30.2</v>
      </c>
      <c r="D295">
        <v>4.5999999999999996</v>
      </c>
      <c r="E295">
        <v>6.2</v>
      </c>
      <c r="F295">
        <v>0</v>
      </c>
      <c r="G295">
        <v>30.8</v>
      </c>
      <c r="H295">
        <v>19.5</v>
      </c>
      <c r="I295" s="56">
        <v>1</v>
      </c>
      <c r="J295" s="231"/>
      <c r="K295" s="231"/>
      <c r="L295" s="231"/>
      <c r="M295" s="231"/>
      <c r="N295" s="231"/>
      <c r="O295" s="231"/>
      <c r="P295" s="231"/>
      <c r="Q295" s="231"/>
      <c r="R295" s="231"/>
      <c r="S295" s="231"/>
      <c r="T295" s="231"/>
    </row>
    <row r="296" spans="1:20">
      <c r="A296" s="183">
        <v>43395</v>
      </c>
      <c r="B296">
        <v>295</v>
      </c>
      <c r="C296">
        <v>30.6</v>
      </c>
      <c r="D296">
        <v>1</v>
      </c>
      <c r="E296">
        <v>2.9</v>
      </c>
      <c r="F296">
        <v>0</v>
      </c>
      <c r="G296">
        <v>29.9</v>
      </c>
      <c r="H296">
        <v>17.3</v>
      </c>
      <c r="I296" s="56">
        <v>1</v>
      </c>
      <c r="J296" s="231"/>
      <c r="K296" s="231"/>
      <c r="L296" s="231"/>
      <c r="M296" s="231"/>
      <c r="N296" s="231"/>
      <c r="O296" s="231"/>
      <c r="P296" s="231"/>
      <c r="Q296" s="231"/>
      <c r="R296" s="231"/>
      <c r="S296" s="231"/>
      <c r="T296" s="231"/>
    </row>
    <row r="297" spans="1:20">
      <c r="A297" s="183">
        <v>43396</v>
      </c>
      <c r="B297">
        <v>296</v>
      </c>
      <c r="C297">
        <v>35.799999999999997</v>
      </c>
      <c r="D297">
        <v>2.1</v>
      </c>
      <c r="E297">
        <v>4</v>
      </c>
      <c r="F297">
        <v>0</v>
      </c>
      <c r="G297">
        <v>31.1</v>
      </c>
      <c r="H297">
        <v>17.2</v>
      </c>
      <c r="I297" s="56">
        <v>1</v>
      </c>
      <c r="J297" s="231"/>
      <c r="K297" s="231"/>
      <c r="L297" s="231"/>
      <c r="M297" s="231"/>
      <c r="N297" s="231"/>
      <c r="O297" s="231"/>
      <c r="P297" s="231"/>
      <c r="Q297" s="231"/>
      <c r="R297" s="231"/>
      <c r="S297" s="231"/>
      <c r="T297" s="231"/>
    </row>
    <row r="298" spans="1:20">
      <c r="A298" s="183">
        <v>43397</v>
      </c>
      <c r="B298">
        <v>297</v>
      </c>
      <c r="C298">
        <v>31.4</v>
      </c>
      <c r="D298">
        <v>1</v>
      </c>
      <c r="E298">
        <v>3</v>
      </c>
      <c r="F298">
        <v>0</v>
      </c>
      <c r="G298">
        <v>28.8</v>
      </c>
      <c r="H298">
        <v>14.1</v>
      </c>
      <c r="I298" s="56">
        <v>1</v>
      </c>
      <c r="J298" s="231"/>
      <c r="K298" s="231"/>
      <c r="L298" s="231"/>
      <c r="M298" s="231"/>
      <c r="N298" s="231"/>
      <c r="O298" s="231"/>
      <c r="P298" s="231"/>
      <c r="Q298" s="231"/>
      <c r="R298" s="231"/>
      <c r="S298" s="231"/>
      <c r="T298" s="231"/>
    </row>
    <row r="299" spans="1:20">
      <c r="A299" s="183">
        <v>43398</v>
      </c>
      <c r="B299">
        <v>298</v>
      </c>
      <c r="C299">
        <v>24.4</v>
      </c>
      <c r="D299">
        <v>1.1000000000000001</v>
      </c>
      <c r="E299">
        <v>3.1</v>
      </c>
      <c r="F299">
        <v>0</v>
      </c>
      <c r="G299">
        <v>29.5</v>
      </c>
      <c r="H299">
        <v>13.9</v>
      </c>
      <c r="I299" s="56">
        <v>1</v>
      </c>
      <c r="J299" s="231"/>
      <c r="K299" s="231"/>
      <c r="L299" s="231"/>
      <c r="M299" s="231"/>
      <c r="N299" s="231"/>
      <c r="O299" s="231"/>
      <c r="P299" s="231"/>
      <c r="Q299" s="231"/>
      <c r="R299" s="231"/>
      <c r="S299" s="231"/>
      <c r="T299" s="231"/>
    </row>
    <row r="300" spans="1:20">
      <c r="A300" s="183">
        <v>43399</v>
      </c>
      <c r="B300">
        <v>299</v>
      </c>
      <c r="C300">
        <v>27.5</v>
      </c>
      <c r="D300">
        <v>1.1000000000000001</v>
      </c>
      <c r="E300">
        <v>3</v>
      </c>
      <c r="F300">
        <v>0</v>
      </c>
      <c r="G300">
        <v>29</v>
      </c>
      <c r="H300">
        <v>12.1</v>
      </c>
      <c r="I300" s="56">
        <v>1</v>
      </c>
      <c r="J300" s="231"/>
      <c r="K300" s="231"/>
      <c r="L300" s="231"/>
      <c r="M300" s="231"/>
      <c r="N300" s="231"/>
      <c r="O300" s="231"/>
      <c r="P300" s="231"/>
      <c r="Q300" s="231"/>
      <c r="R300" s="231"/>
      <c r="S300" s="231"/>
      <c r="T300" s="231"/>
    </row>
    <row r="301" spans="1:20">
      <c r="A301" s="183">
        <v>43400</v>
      </c>
      <c r="B301">
        <v>300</v>
      </c>
      <c r="C301">
        <v>24.6</v>
      </c>
      <c r="D301">
        <v>1.1000000000000001</v>
      </c>
      <c r="E301">
        <v>3</v>
      </c>
      <c r="F301">
        <v>0</v>
      </c>
      <c r="G301">
        <v>29.3</v>
      </c>
      <c r="H301">
        <v>11.3</v>
      </c>
      <c r="I301" s="56">
        <v>1</v>
      </c>
      <c r="J301" s="231"/>
      <c r="K301" s="231"/>
      <c r="L301" s="231"/>
      <c r="M301" s="231"/>
      <c r="N301" s="231"/>
      <c r="O301" s="231"/>
      <c r="P301" s="231"/>
      <c r="Q301" s="231"/>
      <c r="R301" s="231"/>
      <c r="S301" s="231"/>
      <c r="T301" s="231"/>
    </row>
    <row r="302" spans="1:20">
      <c r="A302" s="183">
        <v>43401</v>
      </c>
      <c r="B302">
        <v>301</v>
      </c>
      <c r="C302">
        <v>24.8</v>
      </c>
      <c r="D302">
        <v>1.1000000000000001</v>
      </c>
      <c r="E302">
        <v>3.1</v>
      </c>
      <c r="F302">
        <v>0</v>
      </c>
      <c r="G302">
        <v>30.8</v>
      </c>
      <c r="H302">
        <v>11.2</v>
      </c>
      <c r="I302" s="56">
        <v>1</v>
      </c>
      <c r="J302" s="231"/>
      <c r="K302" s="231"/>
      <c r="L302" s="231"/>
      <c r="M302" s="231"/>
      <c r="N302" s="231"/>
      <c r="O302" s="231"/>
      <c r="P302" s="231"/>
      <c r="Q302" s="231"/>
      <c r="R302" s="231"/>
      <c r="S302" s="231"/>
      <c r="T302" s="231"/>
    </row>
    <row r="303" spans="1:20">
      <c r="A303" s="183">
        <v>43402</v>
      </c>
      <c r="B303">
        <v>302</v>
      </c>
      <c r="C303">
        <v>26.6</v>
      </c>
      <c r="D303">
        <v>1</v>
      </c>
      <c r="E303">
        <v>2.8</v>
      </c>
      <c r="F303">
        <v>0</v>
      </c>
      <c r="G303">
        <v>30.5</v>
      </c>
      <c r="H303">
        <v>13.1</v>
      </c>
      <c r="I303" s="56">
        <v>1</v>
      </c>
      <c r="J303" s="231"/>
      <c r="K303" s="231"/>
      <c r="L303" s="231"/>
      <c r="M303" s="231"/>
      <c r="N303" s="231"/>
      <c r="O303" s="231"/>
      <c r="P303" s="231"/>
      <c r="Q303" s="231"/>
      <c r="R303" s="231"/>
      <c r="S303" s="231"/>
      <c r="T303" s="231"/>
    </row>
    <row r="304" spans="1:20">
      <c r="A304" s="183">
        <v>43403</v>
      </c>
      <c r="B304">
        <v>303</v>
      </c>
      <c r="C304">
        <v>25.5</v>
      </c>
      <c r="D304">
        <v>3</v>
      </c>
      <c r="E304">
        <v>4.8</v>
      </c>
      <c r="F304">
        <v>0</v>
      </c>
      <c r="G304">
        <v>29.3</v>
      </c>
      <c r="H304">
        <v>16.100000000000001</v>
      </c>
      <c r="I304" s="56">
        <v>1</v>
      </c>
      <c r="J304" s="231"/>
      <c r="K304" s="231"/>
      <c r="L304" s="231"/>
      <c r="M304" s="231"/>
      <c r="N304" s="231"/>
      <c r="O304" s="231"/>
      <c r="P304" s="231"/>
      <c r="Q304" s="231"/>
      <c r="R304" s="231"/>
      <c r="S304" s="231"/>
      <c r="T304" s="231"/>
    </row>
    <row r="305" spans="1:20">
      <c r="A305" s="183">
        <v>43404</v>
      </c>
      <c r="B305">
        <v>304</v>
      </c>
      <c r="C305">
        <v>21</v>
      </c>
      <c r="D305">
        <v>2.2000000000000002</v>
      </c>
      <c r="E305">
        <v>3.8</v>
      </c>
      <c r="F305">
        <v>0</v>
      </c>
      <c r="G305">
        <v>24</v>
      </c>
      <c r="H305">
        <v>12</v>
      </c>
      <c r="I305" s="56">
        <v>1</v>
      </c>
      <c r="J305" s="231"/>
      <c r="K305" s="231"/>
      <c r="L305" s="231"/>
      <c r="M305" s="231"/>
      <c r="N305" s="231"/>
      <c r="O305" s="231"/>
      <c r="P305" s="231"/>
      <c r="Q305" s="231"/>
      <c r="R305" s="231"/>
      <c r="S305" s="231"/>
      <c r="T305" s="231"/>
    </row>
    <row r="306" spans="1:20">
      <c r="A306" s="183">
        <v>43405</v>
      </c>
      <c r="B306">
        <v>305</v>
      </c>
      <c r="C306">
        <v>17.899999999999999</v>
      </c>
      <c r="D306">
        <v>1.1000000000000001</v>
      </c>
      <c r="E306">
        <v>2.5</v>
      </c>
      <c r="F306">
        <v>0</v>
      </c>
      <c r="G306">
        <v>24.1</v>
      </c>
      <c r="H306">
        <v>6.8</v>
      </c>
      <c r="I306" s="56">
        <v>1</v>
      </c>
      <c r="J306" s="231"/>
      <c r="K306" s="231"/>
      <c r="L306" s="231"/>
      <c r="M306" s="231"/>
      <c r="N306" s="231"/>
      <c r="O306" s="231"/>
      <c r="P306" s="231"/>
      <c r="Q306" s="231"/>
      <c r="R306" s="231"/>
      <c r="S306" s="231"/>
      <c r="T306" s="231"/>
    </row>
    <row r="307" spans="1:20">
      <c r="A307" s="183">
        <v>43406</v>
      </c>
      <c r="B307">
        <v>306</v>
      </c>
      <c r="C307">
        <v>17.2</v>
      </c>
      <c r="D307">
        <v>1</v>
      </c>
      <c r="E307">
        <v>2.6</v>
      </c>
      <c r="F307">
        <v>0</v>
      </c>
      <c r="G307">
        <v>27.1</v>
      </c>
      <c r="H307">
        <v>7</v>
      </c>
      <c r="I307" s="56">
        <v>1</v>
      </c>
      <c r="J307" s="231"/>
      <c r="K307" s="231"/>
      <c r="L307" s="231"/>
      <c r="M307" s="231"/>
      <c r="N307" s="231"/>
      <c r="O307" s="231"/>
      <c r="P307" s="231"/>
      <c r="Q307" s="231"/>
      <c r="R307" s="231"/>
      <c r="S307" s="231"/>
      <c r="T307" s="231"/>
    </row>
    <row r="308" spans="1:20">
      <c r="A308" s="183">
        <v>43407</v>
      </c>
      <c r="B308">
        <v>307</v>
      </c>
      <c r="C308">
        <v>20.9</v>
      </c>
      <c r="D308">
        <v>1.3</v>
      </c>
      <c r="E308">
        <v>3</v>
      </c>
      <c r="F308">
        <v>0</v>
      </c>
      <c r="G308">
        <v>27.5</v>
      </c>
      <c r="H308">
        <v>7.2</v>
      </c>
      <c r="I308" s="56">
        <v>1</v>
      </c>
      <c r="J308" s="231"/>
      <c r="K308" s="231"/>
      <c r="L308" s="231"/>
      <c r="M308" s="231"/>
      <c r="N308" s="231"/>
      <c r="O308" s="231"/>
      <c r="P308" s="231"/>
      <c r="Q308" s="231"/>
      <c r="R308" s="231"/>
      <c r="S308" s="231"/>
      <c r="T308" s="231"/>
    </row>
    <row r="309" spans="1:20">
      <c r="A309" s="183">
        <v>43408</v>
      </c>
      <c r="B309">
        <v>308</v>
      </c>
      <c r="C309">
        <v>20</v>
      </c>
      <c r="D309">
        <v>0.8</v>
      </c>
      <c r="E309">
        <v>2.4</v>
      </c>
      <c r="F309">
        <v>0</v>
      </c>
      <c r="G309">
        <v>27</v>
      </c>
      <c r="H309">
        <v>8.9</v>
      </c>
      <c r="I309" s="56">
        <v>1</v>
      </c>
      <c r="J309" s="231"/>
      <c r="K309" s="231"/>
      <c r="L309" s="231"/>
      <c r="M309" s="231"/>
      <c r="N309" s="231"/>
      <c r="O309" s="231"/>
      <c r="P309" s="231"/>
      <c r="Q309" s="231"/>
      <c r="R309" s="231"/>
      <c r="S309" s="231"/>
      <c r="T309" s="231"/>
    </row>
    <row r="310" spans="1:20">
      <c r="A310" s="183">
        <v>43409</v>
      </c>
      <c r="B310">
        <v>309</v>
      </c>
      <c r="C310">
        <v>17</v>
      </c>
      <c r="D310">
        <v>1</v>
      </c>
      <c r="E310">
        <v>2.6</v>
      </c>
      <c r="F310">
        <v>0</v>
      </c>
      <c r="G310">
        <v>27.8</v>
      </c>
      <c r="H310">
        <v>8.8000000000000007</v>
      </c>
      <c r="I310" s="56">
        <v>1</v>
      </c>
      <c r="J310" s="231"/>
      <c r="K310" s="231"/>
      <c r="L310" s="231"/>
      <c r="M310" s="231"/>
      <c r="N310" s="231"/>
      <c r="O310" s="231"/>
      <c r="P310" s="231"/>
      <c r="Q310" s="231"/>
      <c r="R310" s="231"/>
      <c r="S310" s="231"/>
      <c r="T310" s="231"/>
    </row>
    <row r="311" spans="1:20">
      <c r="A311" s="183">
        <v>43410</v>
      </c>
      <c r="B311">
        <v>310</v>
      </c>
      <c r="C311">
        <v>21</v>
      </c>
      <c r="D311">
        <v>0.9</v>
      </c>
      <c r="E311">
        <v>2.5</v>
      </c>
      <c r="F311">
        <v>0</v>
      </c>
      <c r="G311">
        <v>28.1</v>
      </c>
      <c r="H311">
        <v>8.3000000000000007</v>
      </c>
      <c r="I311" s="56">
        <v>1</v>
      </c>
      <c r="J311" s="231"/>
      <c r="K311" s="231"/>
      <c r="L311" s="231"/>
      <c r="M311" s="231"/>
      <c r="N311" s="231"/>
      <c r="O311" s="231"/>
      <c r="P311" s="231"/>
      <c r="Q311" s="231"/>
      <c r="R311" s="231"/>
      <c r="S311" s="231"/>
      <c r="T311" s="231"/>
    </row>
    <row r="312" spans="1:20">
      <c r="A312" s="183">
        <v>43411</v>
      </c>
      <c r="B312">
        <v>311</v>
      </c>
      <c r="C312">
        <v>19.899999999999999</v>
      </c>
      <c r="D312">
        <v>1</v>
      </c>
      <c r="E312">
        <v>2.5</v>
      </c>
      <c r="F312">
        <v>0</v>
      </c>
      <c r="G312">
        <v>27.8</v>
      </c>
      <c r="H312">
        <v>8.8000000000000007</v>
      </c>
      <c r="I312" s="56">
        <v>1</v>
      </c>
      <c r="J312" s="231"/>
      <c r="K312" s="231"/>
      <c r="L312" s="231"/>
      <c r="M312" s="231"/>
      <c r="N312" s="231"/>
      <c r="O312" s="231"/>
      <c r="P312" s="231"/>
      <c r="Q312" s="231"/>
      <c r="R312" s="231"/>
      <c r="S312" s="231"/>
      <c r="T312" s="231"/>
    </row>
    <row r="313" spans="1:20">
      <c r="A313" s="183">
        <v>43412</v>
      </c>
      <c r="B313">
        <v>312</v>
      </c>
      <c r="C313">
        <v>27.1</v>
      </c>
      <c r="D313">
        <v>1.3</v>
      </c>
      <c r="E313">
        <v>2.6</v>
      </c>
      <c r="F313">
        <v>0</v>
      </c>
      <c r="G313">
        <v>26.3</v>
      </c>
      <c r="H313">
        <v>8.4</v>
      </c>
      <c r="I313" s="56">
        <v>1</v>
      </c>
      <c r="J313" s="231"/>
      <c r="K313" s="231"/>
      <c r="L313" s="231"/>
      <c r="M313" s="231"/>
      <c r="N313" s="231"/>
      <c r="O313" s="231"/>
      <c r="P313" s="231"/>
      <c r="Q313" s="231"/>
      <c r="R313" s="231"/>
      <c r="S313" s="231"/>
      <c r="T313" s="231"/>
    </row>
    <row r="314" spans="1:20">
      <c r="A314" s="183">
        <v>43413</v>
      </c>
      <c r="B314">
        <v>313</v>
      </c>
      <c r="C314">
        <v>11.7</v>
      </c>
      <c r="D314">
        <v>2.2000000000000002</v>
      </c>
      <c r="E314">
        <v>3.8</v>
      </c>
      <c r="F314">
        <v>0</v>
      </c>
      <c r="G314">
        <v>24.7</v>
      </c>
      <c r="H314">
        <v>10.4</v>
      </c>
      <c r="I314" s="56">
        <v>1</v>
      </c>
      <c r="J314" s="231"/>
      <c r="K314" s="231"/>
      <c r="L314" s="231"/>
      <c r="M314" s="231"/>
      <c r="N314" s="231"/>
      <c r="O314" s="231"/>
      <c r="P314" s="231"/>
      <c r="Q314" s="231"/>
      <c r="R314" s="231"/>
      <c r="S314" s="231"/>
      <c r="T314" s="231"/>
    </row>
    <row r="315" spans="1:20">
      <c r="A315" s="183">
        <v>43414</v>
      </c>
      <c r="B315">
        <v>314</v>
      </c>
      <c r="C315">
        <v>25</v>
      </c>
      <c r="D315">
        <v>0.2</v>
      </c>
      <c r="E315">
        <v>1.5</v>
      </c>
      <c r="F315">
        <v>0</v>
      </c>
      <c r="G315">
        <v>25.9</v>
      </c>
      <c r="H315">
        <v>8.6</v>
      </c>
      <c r="I315" s="56">
        <v>1</v>
      </c>
      <c r="J315" s="231"/>
      <c r="K315" s="231"/>
      <c r="L315" s="231"/>
      <c r="M315" s="231"/>
      <c r="N315" s="231"/>
      <c r="O315" s="231"/>
      <c r="P315" s="231"/>
      <c r="Q315" s="231"/>
      <c r="R315" s="231"/>
      <c r="S315" s="231"/>
      <c r="T315" s="231"/>
    </row>
    <row r="316" spans="1:20">
      <c r="A316" s="183">
        <v>43415</v>
      </c>
      <c r="B316">
        <v>315</v>
      </c>
      <c r="C316">
        <v>10.9</v>
      </c>
      <c r="D316">
        <v>1.5</v>
      </c>
      <c r="E316">
        <v>2.7</v>
      </c>
      <c r="F316">
        <v>0</v>
      </c>
      <c r="G316">
        <v>22.7</v>
      </c>
      <c r="H316">
        <v>7</v>
      </c>
      <c r="I316" s="56">
        <v>1</v>
      </c>
      <c r="J316" s="231"/>
      <c r="K316" s="231"/>
      <c r="L316" s="231"/>
      <c r="M316" s="231"/>
      <c r="N316" s="231"/>
      <c r="O316" s="231"/>
      <c r="P316" s="231"/>
      <c r="Q316" s="231"/>
      <c r="R316" s="231"/>
      <c r="S316" s="231"/>
      <c r="T316" s="231"/>
    </row>
    <row r="317" spans="1:20">
      <c r="A317" s="183">
        <v>43416</v>
      </c>
      <c r="B317">
        <v>316</v>
      </c>
      <c r="C317">
        <v>10.1</v>
      </c>
      <c r="D317">
        <v>2</v>
      </c>
      <c r="E317">
        <v>3</v>
      </c>
      <c r="F317">
        <v>0</v>
      </c>
      <c r="G317">
        <v>18.899999999999999</v>
      </c>
      <c r="H317">
        <v>4.4000000000000004</v>
      </c>
      <c r="I317" s="56">
        <v>1</v>
      </c>
      <c r="J317" s="231"/>
      <c r="K317" s="231"/>
      <c r="L317" s="231"/>
      <c r="M317" s="231"/>
      <c r="N317" s="231"/>
      <c r="O317" s="231"/>
      <c r="P317" s="231"/>
      <c r="Q317" s="231"/>
      <c r="R317" s="231"/>
      <c r="S317" s="231"/>
      <c r="T317" s="231"/>
    </row>
    <row r="318" spans="1:20">
      <c r="A318" s="183">
        <v>43417</v>
      </c>
      <c r="B318">
        <v>317</v>
      </c>
      <c r="C318">
        <v>12.3</v>
      </c>
      <c r="D318">
        <v>3</v>
      </c>
      <c r="E318">
        <v>3.6</v>
      </c>
      <c r="F318">
        <v>0</v>
      </c>
      <c r="G318">
        <v>18.3</v>
      </c>
      <c r="H318">
        <v>4.5999999999999996</v>
      </c>
      <c r="I318" s="56">
        <v>1</v>
      </c>
      <c r="J318" s="231"/>
      <c r="K318" s="231"/>
      <c r="L318" s="231"/>
      <c r="M318" s="231"/>
      <c r="N318" s="231"/>
      <c r="O318" s="231"/>
      <c r="P318" s="231"/>
      <c r="Q318" s="231"/>
      <c r="R318" s="231"/>
      <c r="S318" s="231"/>
      <c r="T318" s="231"/>
    </row>
    <row r="319" spans="1:20">
      <c r="A319" s="183">
        <v>43418</v>
      </c>
      <c r="B319">
        <v>318</v>
      </c>
      <c r="C319">
        <v>13.9</v>
      </c>
      <c r="D319">
        <v>1.9</v>
      </c>
      <c r="E319">
        <v>2.8</v>
      </c>
      <c r="F319">
        <v>0</v>
      </c>
      <c r="G319">
        <v>20.100000000000001</v>
      </c>
      <c r="H319">
        <v>1.9</v>
      </c>
      <c r="I319" s="56">
        <v>1</v>
      </c>
      <c r="J319" s="231"/>
      <c r="K319" s="231"/>
      <c r="L319" s="231"/>
      <c r="M319" s="231"/>
      <c r="N319" s="231"/>
      <c r="O319" s="231"/>
      <c r="P319" s="231"/>
      <c r="Q319" s="231"/>
      <c r="R319" s="231"/>
      <c r="S319" s="231"/>
      <c r="T319" s="231"/>
    </row>
    <row r="320" spans="1:20">
      <c r="A320" s="183">
        <v>43419</v>
      </c>
      <c r="B320">
        <v>319</v>
      </c>
      <c r="C320">
        <v>13.2</v>
      </c>
      <c r="D320">
        <v>1.3</v>
      </c>
      <c r="E320">
        <v>2.4</v>
      </c>
      <c r="F320">
        <v>0</v>
      </c>
      <c r="G320">
        <v>22.3</v>
      </c>
      <c r="H320">
        <v>0.9</v>
      </c>
      <c r="I320" s="56">
        <v>1</v>
      </c>
      <c r="J320" s="231"/>
      <c r="K320" s="231"/>
      <c r="L320" s="231"/>
      <c r="M320" s="231"/>
      <c r="N320" s="231"/>
      <c r="O320" s="231"/>
      <c r="P320" s="231"/>
      <c r="Q320" s="231"/>
      <c r="R320" s="231"/>
      <c r="S320" s="231"/>
      <c r="T320" s="231"/>
    </row>
    <row r="321" spans="1:20">
      <c r="A321" s="183">
        <v>43420</v>
      </c>
      <c r="B321">
        <v>320</v>
      </c>
      <c r="C321">
        <v>12.8</v>
      </c>
      <c r="D321">
        <v>1</v>
      </c>
      <c r="E321">
        <v>2.1</v>
      </c>
      <c r="F321">
        <v>0</v>
      </c>
      <c r="G321">
        <v>23.2</v>
      </c>
      <c r="H321">
        <v>0.5</v>
      </c>
      <c r="I321" s="56">
        <v>1</v>
      </c>
      <c r="J321" s="231"/>
      <c r="K321" s="231"/>
      <c r="L321" s="231"/>
      <c r="M321" s="231"/>
      <c r="N321" s="231"/>
      <c r="O321" s="231"/>
      <c r="P321" s="231"/>
      <c r="Q321" s="231"/>
      <c r="R321" s="231"/>
      <c r="S321" s="231"/>
      <c r="T321" s="231"/>
    </row>
    <row r="322" spans="1:20">
      <c r="A322" s="183">
        <v>43421</v>
      </c>
      <c r="B322">
        <v>321</v>
      </c>
      <c r="C322">
        <v>15.4</v>
      </c>
      <c r="D322">
        <v>1</v>
      </c>
      <c r="E322">
        <v>2.1</v>
      </c>
      <c r="F322">
        <v>0</v>
      </c>
      <c r="G322">
        <v>22.2</v>
      </c>
      <c r="H322">
        <v>2.2999999999999998</v>
      </c>
      <c r="I322" s="56">
        <v>1</v>
      </c>
      <c r="J322" s="231"/>
      <c r="K322" s="231"/>
      <c r="L322" s="231"/>
      <c r="M322" s="231"/>
      <c r="N322" s="231"/>
      <c r="O322" s="231"/>
      <c r="P322" s="231"/>
      <c r="Q322" s="231"/>
      <c r="R322" s="231"/>
      <c r="S322" s="231"/>
      <c r="T322" s="231"/>
    </row>
    <row r="323" spans="1:20">
      <c r="A323" s="183">
        <v>43422</v>
      </c>
      <c r="B323">
        <v>322</v>
      </c>
      <c r="C323">
        <v>18</v>
      </c>
      <c r="D323">
        <v>1.1000000000000001</v>
      </c>
      <c r="E323">
        <v>2</v>
      </c>
      <c r="F323">
        <v>0</v>
      </c>
      <c r="G323">
        <v>21.6</v>
      </c>
      <c r="H323">
        <v>3.6</v>
      </c>
      <c r="I323" s="56">
        <v>1</v>
      </c>
      <c r="J323" s="231"/>
      <c r="K323" s="231"/>
      <c r="L323" s="231"/>
      <c r="M323" s="231"/>
      <c r="N323" s="231"/>
      <c r="O323" s="231"/>
      <c r="P323" s="231"/>
      <c r="Q323" s="231"/>
      <c r="R323" s="231"/>
      <c r="S323" s="231"/>
      <c r="T323" s="231"/>
    </row>
    <row r="324" spans="1:20">
      <c r="A324" s="183">
        <v>43423</v>
      </c>
      <c r="B324">
        <v>323</v>
      </c>
      <c r="C324">
        <v>17.5</v>
      </c>
      <c r="D324">
        <v>1</v>
      </c>
      <c r="E324">
        <v>2</v>
      </c>
      <c r="F324">
        <v>0</v>
      </c>
      <c r="G324">
        <v>22.6</v>
      </c>
      <c r="H324">
        <v>1.7</v>
      </c>
      <c r="I324" s="56">
        <v>1</v>
      </c>
      <c r="J324" s="231"/>
      <c r="K324" s="231"/>
      <c r="L324" s="231"/>
      <c r="M324" s="231"/>
      <c r="N324" s="231"/>
      <c r="O324" s="231"/>
      <c r="P324" s="231"/>
      <c r="Q324" s="231"/>
      <c r="R324" s="231"/>
      <c r="S324" s="231"/>
      <c r="T324" s="231"/>
    </row>
    <row r="325" spans="1:20">
      <c r="A325" s="183">
        <v>43424</v>
      </c>
      <c r="B325">
        <v>324</v>
      </c>
      <c r="C325">
        <v>15.3</v>
      </c>
      <c r="D325">
        <v>1.5</v>
      </c>
      <c r="E325">
        <v>2.6</v>
      </c>
      <c r="F325">
        <v>0</v>
      </c>
      <c r="G325">
        <v>24.3</v>
      </c>
      <c r="H325">
        <v>4.2</v>
      </c>
      <c r="I325" s="56">
        <v>1</v>
      </c>
      <c r="J325" s="231"/>
      <c r="K325" s="231"/>
      <c r="L325" s="231"/>
      <c r="M325" s="231"/>
      <c r="N325" s="231"/>
      <c r="O325" s="231"/>
      <c r="P325" s="231"/>
      <c r="Q325" s="231"/>
      <c r="R325" s="231"/>
      <c r="S325" s="231"/>
      <c r="T325" s="231"/>
    </row>
    <row r="326" spans="1:20">
      <c r="A326" s="183">
        <v>43425</v>
      </c>
      <c r="B326">
        <v>325</v>
      </c>
      <c r="C326">
        <v>23.9</v>
      </c>
      <c r="D326">
        <v>1</v>
      </c>
      <c r="E326">
        <v>2</v>
      </c>
      <c r="F326">
        <v>0</v>
      </c>
      <c r="G326">
        <v>22.7</v>
      </c>
      <c r="H326">
        <v>2.5</v>
      </c>
      <c r="I326" s="56">
        <v>1</v>
      </c>
      <c r="J326" s="231"/>
      <c r="K326" s="231"/>
      <c r="L326" s="231"/>
      <c r="M326" s="231"/>
      <c r="N326" s="231"/>
      <c r="O326" s="231"/>
      <c r="P326" s="231"/>
      <c r="Q326" s="231"/>
      <c r="R326" s="231"/>
      <c r="S326" s="231"/>
      <c r="T326" s="231"/>
    </row>
    <row r="327" spans="1:20">
      <c r="A327" s="183">
        <v>43426</v>
      </c>
      <c r="B327">
        <v>326</v>
      </c>
      <c r="C327">
        <v>37.700000000000003</v>
      </c>
      <c r="D327">
        <v>1</v>
      </c>
      <c r="E327">
        <v>1.5</v>
      </c>
      <c r="F327">
        <v>0</v>
      </c>
      <c r="G327">
        <v>19</v>
      </c>
      <c r="H327">
        <v>7.5</v>
      </c>
      <c r="I327" s="56">
        <v>1</v>
      </c>
      <c r="J327" s="231"/>
      <c r="K327" s="231"/>
      <c r="L327" s="231"/>
      <c r="M327" s="231"/>
      <c r="N327" s="231"/>
      <c r="O327" s="231"/>
      <c r="P327" s="231"/>
      <c r="Q327" s="231"/>
      <c r="R327" s="231"/>
      <c r="S327" s="231"/>
      <c r="T327" s="231"/>
    </row>
    <row r="328" spans="1:20">
      <c r="A328" s="183">
        <v>43427</v>
      </c>
      <c r="B328">
        <v>327</v>
      </c>
      <c r="C328">
        <v>37.5</v>
      </c>
      <c r="D328">
        <v>1.1000000000000001</v>
      </c>
      <c r="E328">
        <v>1.8</v>
      </c>
      <c r="F328">
        <v>0</v>
      </c>
      <c r="G328">
        <v>20.8</v>
      </c>
      <c r="H328">
        <v>4.4000000000000004</v>
      </c>
      <c r="I328" s="56">
        <v>1</v>
      </c>
      <c r="J328" s="231"/>
      <c r="K328" s="231"/>
      <c r="L328" s="231"/>
      <c r="M328" s="231"/>
      <c r="N328" s="231"/>
      <c r="O328" s="231"/>
      <c r="P328" s="231"/>
      <c r="Q328" s="231"/>
      <c r="R328" s="231"/>
      <c r="S328" s="231"/>
      <c r="T328" s="231"/>
    </row>
    <row r="329" spans="1:20">
      <c r="A329" s="183">
        <v>43428</v>
      </c>
      <c r="B329">
        <v>328</v>
      </c>
      <c r="C329">
        <v>30.2</v>
      </c>
      <c r="D329">
        <v>1.2</v>
      </c>
      <c r="E329">
        <v>2</v>
      </c>
      <c r="F329">
        <v>0</v>
      </c>
      <c r="G329">
        <v>22.4</v>
      </c>
      <c r="H329">
        <v>3</v>
      </c>
      <c r="I329" s="56">
        <v>1</v>
      </c>
      <c r="J329" s="231"/>
      <c r="K329" s="231"/>
      <c r="L329" s="231"/>
      <c r="M329" s="231"/>
      <c r="N329" s="231"/>
      <c r="O329" s="231"/>
      <c r="P329" s="231"/>
      <c r="Q329" s="231"/>
      <c r="R329" s="231"/>
      <c r="S329" s="231"/>
      <c r="T329" s="231"/>
    </row>
    <row r="330" spans="1:20">
      <c r="A330" s="183">
        <v>43429</v>
      </c>
      <c r="B330">
        <v>329</v>
      </c>
      <c r="C330">
        <v>15.2</v>
      </c>
      <c r="D330">
        <v>1.5</v>
      </c>
      <c r="E330">
        <v>2.4</v>
      </c>
      <c r="F330">
        <v>0</v>
      </c>
      <c r="G330">
        <v>22</v>
      </c>
      <c r="H330">
        <v>4</v>
      </c>
      <c r="I330" s="56">
        <v>1</v>
      </c>
      <c r="J330" s="231"/>
      <c r="K330" s="231"/>
      <c r="L330" s="231"/>
      <c r="M330" s="231"/>
      <c r="N330" s="231"/>
      <c r="O330" s="231"/>
      <c r="P330" s="231"/>
      <c r="Q330" s="231"/>
      <c r="R330" s="231"/>
      <c r="S330" s="231"/>
      <c r="T330" s="231"/>
    </row>
    <row r="331" spans="1:20">
      <c r="A331" s="183">
        <v>43430</v>
      </c>
      <c r="B331">
        <v>330</v>
      </c>
      <c r="C331">
        <v>14.6</v>
      </c>
      <c r="D331">
        <v>1.1000000000000001</v>
      </c>
      <c r="E331">
        <v>2.1</v>
      </c>
      <c r="F331">
        <v>0</v>
      </c>
      <c r="G331">
        <v>22.9</v>
      </c>
      <c r="H331">
        <v>1.8</v>
      </c>
      <c r="I331" s="56">
        <v>1</v>
      </c>
      <c r="J331" s="231"/>
      <c r="K331" s="231"/>
      <c r="L331" s="231"/>
      <c r="M331" s="231"/>
      <c r="N331" s="231"/>
      <c r="O331" s="231"/>
      <c r="P331" s="231"/>
      <c r="Q331" s="231"/>
      <c r="R331" s="231"/>
      <c r="S331" s="231"/>
      <c r="T331" s="231"/>
    </row>
    <row r="332" spans="1:20">
      <c r="A332" s="183">
        <v>43431</v>
      </c>
      <c r="B332">
        <v>331</v>
      </c>
      <c r="C332">
        <v>17.2</v>
      </c>
      <c r="D332">
        <v>1.2</v>
      </c>
      <c r="E332">
        <v>2.2000000000000002</v>
      </c>
      <c r="F332">
        <v>0</v>
      </c>
      <c r="G332">
        <v>23.9</v>
      </c>
      <c r="H332">
        <v>1.3</v>
      </c>
      <c r="I332" s="56">
        <v>1</v>
      </c>
      <c r="J332" s="231"/>
      <c r="K332" s="231"/>
      <c r="L332" s="231"/>
      <c r="M332" s="231"/>
      <c r="N332" s="231"/>
      <c r="O332" s="231"/>
      <c r="P332" s="231"/>
      <c r="Q332" s="231"/>
      <c r="R332" s="231"/>
      <c r="S332" s="231"/>
      <c r="T332" s="231"/>
    </row>
    <row r="333" spans="1:20">
      <c r="A333" s="183">
        <v>43432</v>
      </c>
      <c r="B333">
        <v>332</v>
      </c>
      <c r="C333">
        <v>19.5</v>
      </c>
      <c r="D333">
        <v>0.9</v>
      </c>
      <c r="E333">
        <v>1.9</v>
      </c>
      <c r="F333">
        <v>0</v>
      </c>
      <c r="G333">
        <v>24.9</v>
      </c>
      <c r="H333">
        <v>2.2000000000000002</v>
      </c>
      <c r="I333" s="56">
        <v>1</v>
      </c>
      <c r="J333" s="231"/>
      <c r="K333" s="231"/>
      <c r="L333" s="231"/>
      <c r="M333" s="231"/>
      <c r="N333" s="231"/>
      <c r="O333" s="231"/>
      <c r="P333" s="231"/>
      <c r="Q333" s="231"/>
      <c r="R333" s="231"/>
      <c r="S333" s="231"/>
      <c r="T333" s="231"/>
    </row>
    <row r="334" spans="1:20">
      <c r="A334" s="183">
        <v>43433</v>
      </c>
      <c r="B334">
        <v>333</v>
      </c>
      <c r="C334">
        <v>28.2</v>
      </c>
      <c r="D334">
        <v>1.7</v>
      </c>
      <c r="E334">
        <v>2</v>
      </c>
      <c r="F334">
        <v>0</v>
      </c>
      <c r="G334">
        <v>20.5</v>
      </c>
      <c r="H334">
        <v>4.9000000000000004</v>
      </c>
      <c r="I334" s="56">
        <v>1</v>
      </c>
      <c r="J334" s="231"/>
      <c r="K334" s="231"/>
      <c r="L334" s="231"/>
      <c r="M334" s="231"/>
      <c r="N334" s="231"/>
      <c r="O334" s="231"/>
      <c r="P334" s="231"/>
      <c r="Q334" s="231"/>
      <c r="R334" s="231"/>
      <c r="S334" s="231"/>
      <c r="T334" s="231"/>
    </row>
    <row r="335" spans="1:20">
      <c r="A335" s="183">
        <v>43434</v>
      </c>
      <c r="B335">
        <v>334</v>
      </c>
      <c r="C335">
        <v>45.6</v>
      </c>
      <c r="D335">
        <v>2.2999999999999998</v>
      </c>
      <c r="E335">
        <v>1.8</v>
      </c>
      <c r="F335">
        <v>2.29</v>
      </c>
      <c r="G335">
        <v>18.2</v>
      </c>
      <c r="H335">
        <v>8.1</v>
      </c>
      <c r="I335" s="56">
        <v>1</v>
      </c>
      <c r="J335" s="231"/>
      <c r="K335" s="231"/>
      <c r="L335" s="231"/>
      <c r="M335" s="231"/>
      <c r="N335" s="231"/>
      <c r="O335" s="231"/>
      <c r="P335" s="231"/>
      <c r="Q335" s="231"/>
      <c r="R335" s="231"/>
      <c r="S335" s="231"/>
      <c r="T335" s="231"/>
    </row>
    <row r="336" spans="1:20">
      <c r="A336" s="183">
        <v>43435</v>
      </c>
      <c r="B336">
        <v>335</v>
      </c>
      <c r="C336">
        <v>49.8</v>
      </c>
      <c r="D336">
        <v>1.5</v>
      </c>
      <c r="E336">
        <v>1.5</v>
      </c>
      <c r="F336">
        <v>0</v>
      </c>
      <c r="G336">
        <v>17.399999999999999</v>
      </c>
      <c r="H336">
        <v>7.1</v>
      </c>
      <c r="I336" s="56">
        <v>1</v>
      </c>
      <c r="J336" s="231"/>
      <c r="K336" s="231"/>
      <c r="L336" s="231"/>
      <c r="M336" s="231"/>
      <c r="N336" s="231"/>
      <c r="O336" s="231"/>
      <c r="P336" s="231"/>
      <c r="Q336" s="231"/>
      <c r="R336" s="231"/>
      <c r="S336" s="231"/>
      <c r="T336" s="231"/>
    </row>
    <row r="337" spans="1:20">
      <c r="A337" s="183">
        <v>43436</v>
      </c>
      <c r="B337">
        <v>336</v>
      </c>
      <c r="C337">
        <v>35.200000000000003</v>
      </c>
      <c r="D337">
        <v>2.5</v>
      </c>
      <c r="E337">
        <v>2</v>
      </c>
      <c r="F337">
        <v>0</v>
      </c>
      <c r="G337">
        <v>16.600000000000001</v>
      </c>
      <c r="H337">
        <v>5.2</v>
      </c>
      <c r="I337" s="56">
        <v>1</v>
      </c>
      <c r="J337" s="231"/>
      <c r="K337" s="231"/>
      <c r="L337" s="231"/>
      <c r="M337" s="231"/>
      <c r="N337" s="231"/>
      <c r="O337" s="231"/>
      <c r="P337" s="231"/>
      <c r="Q337" s="231"/>
      <c r="R337" s="231"/>
      <c r="S337" s="231"/>
      <c r="T337" s="231"/>
    </row>
    <row r="338" spans="1:20">
      <c r="A338" s="183">
        <v>43437</v>
      </c>
      <c r="B338">
        <v>337</v>
      </c>
      <c r="C338">
        <v>31.7</v>
      </c>
      <c r="D338">
        <v>1.1000000000000001</v>
      </c>
      <c r="E338">
        <v>1.5</v>
      </c>
      <c r="F338">
        <v>0</v>
      </c>
      <c r="G338">
        <v>16.600000000000001</v>
      </c>
      <c r="H338">
        <v>-0.5</v>
      </c>
      <c r="I338" s="56">
        <v>1</v>
      </c>
      <c r="J338" s="231"/>
      <c r="K338" s="231"/>
      <c r="L338" s="231"/>
      <c r="M338" s="231"/>
      <c r="N338" s="231"/>
      <c r="O338" s="231"/>
      <c r="P338" s="231"/>
      <c r="Q338" s="231"/>
      <c r="R338" s="231"/>
      <c r="S338" s="231"/>
      <c r="T338" s="231"/>
    </row>
    <row r="339" spans="1:20">
      <c r="A339" s="183">
        <v>43438</v>
      </c>
      <c r="B339">
        <v>338</v>
      </c>
      <c r="C339">
        <v>21.9</v>
      </c>
      <c r="D339">
        <v>1</v>
      </c>
      <c r="E339">
        <v>1.5</v>
      </c>
      <c r="F339">
        <v>0</v>
      </c>
      <c r="G339">
        <v>17.8</v>
      </c>
      <c r="H339">
        <v>-0.9</v>
      </c>
      <c r="I339" s="56">
        <v>1</v>
      </c>
      <c r="J339" s="231"/>
      <c r="K339" s="231"/>
      <c r="L339" s="231"/>
      <c r="M339" s="231"/>
      <c r="N339" s="231"/>
      <c r="O339" s="231"/>
      <c r="P339" s="231"/>
      <c r="Q339" s="231"/>
      <c r="R339" s="231"/>
      <c r="S339" s="231"/>
      <c r="T339" s="231"/>
    </row>
    <row r="340" spans="1:20">
      <c r="A340" s="183">
        <v>43439</v>
      </c>
      <c r="B340">
        <v>339</v>
      </c>
      <c r="C340">
        <v>24.2</v>
      </c>
      <c r="D340">
        <v>1.3</v>
      </c>
      <c r="E340">
        <v>2.1</v>
      </c>
      <c r="F340">
        <v>0</v>
      </c>
      <c r="G340">
        <v>22.6</v>
      </c>
      <c r="H340">
        <v>1.4</v>
      </c>
      <c r="I340" s="56">
        <v>1</v>
      </c>
      <c r="J340" s="231"/>
      <c r="K340" s="231"/>
      <c r="L340" s="231"/>
      <c r="M340" s="231"/>
      <c r="N340" s="231"/>
      <c r="O340" s="231"/>
      <c r="P340" s="231"/>
      <c r="Q340" s="231"/>
      <c r="R340" s="231"/>
      <c r="S340" s="231"/>
      <c r="T340" s="231"/>
    </row>
    <row r="341" spans="1:20">
      <c r="A341" s="183">
        <v>43440</v>
      </c>
      <c r="B341">
        <v>340</v>
      </c>
      <c r="C341">
        <v>48.5</v>
      </c>
      <c r="D341">
        <v>1.6</v>
      </c>
      <c r="E341">
        <v>1.4</v>
      </c>
      <c r="F341">
        <v>0.25</v>
      </c>
      <c r="G341">
        <v>17</v>
      </c>
      <c r="H341">
        <v>10.8</v>
      </c>
      <c r="I341" s="56">
        <v>1</v>
      </c>
      <c r="J341" s="231"/>
      <c r="K341" s="231"/>
      <c r="L341" s="231"/>
      <c r="M341" s="231"/>
      <c r="N341" s="231"/>
      <c r="O341" s="231"/>
      <c r="P341" s="231"/>
      <c r="Q341" s="231"/>
      <c r="R341" s="231"/>
      <c r="S341" s="231"/>
      <c r="T341" s="231"/>
    </row>
    <row r="342" spans="1:20">
      <c r="A342" s="183">
        <v>43441</v>
      </c>
      <c r="B342">
        <v>341</v>
      </c>
      <c r="C342">
        <v>51</v>
      </c>
      <c r="D342">
        <v>1.3</v>
      </c>
      <c r="E342">
        <v>1.5</v>
      </c>
      <c r="F342">
        <v>0</v>
      </c>
      <c r="G342">
        <v>20.8</v>
      </c>
      <c r="H342">
        <v>9.1999999999999993</v>
      </c>
      <c r="I342" s="56">
        <v>1</v>
      </c>
      <c r="J342" s="231"/>
      <c r="K342" s="231"/>
      <c r="L342" s="231"/>
      <c r="M342" s="231"/>
      <c r="N342" s="231"/>
      <c r="O342" s="231"/>
      <c r="P342" s="231"/>
      <c r="Q342" s="231"/>
      <c r="R342" s="231"/>
      <c r="S342" s="231"/>
      <c r="T342" s="231"/>
    </row>
    <row r="343" spans="1:20">
      <c r="A343" s="183">
        <v>43442</v>
      </c>
      <c r="B343">
        <v>342</v>
      </c>
      <c r="C343">
        <v>53.9</v>
      </c>
      <c r="D343">
        <v>1</v>
      </c>
      <c r="E343">
        <v>1.3</v>
      </c>
      <c r="F343">
        <v>0</v>
      </c>
      <c r="G343">
        <v>19.3</v>
      </c>
      <c r="H343">
        <v>5.3</v>
      </c>
      <c r="I343" s="56">
        <v>1</v>
      </c>
      <c r="J343" s="231"/>
      <c r="K343" s="231"/>
      <c r="L343" s="231"/>
      <c r="M343" s="231"/>
      <c r="N343" s="231"/>
      <c r="O343" s="231"/>
      <c r="P343" s="231"/>
      <c r="Q343" s="231"/>
      <c r="R343" s="231"/>
      <c r="S343" s="231"/>
      <c r="T343" s="231"/>
    </row>
    <row r="344" spans="1:20">
      <c r="A344" s="183">
        <v>43443</v>
      </c>
      <c r="B344">
        <v>343</v>
      </c>
      <c r="C344">
        <v>33.200000000000003</v>
      </c>
      <c r="D344">
        <v>0.9</v>
      </c>
      <c r="E344">
        <v>1.4</v>
      </c>
      <c r="F344">
        <v>0</v>
      </c>
      <c r="G344">
        <v>20.5</v>
      </c>
      <c r="H344">
        <v>3.4</v>
      </c>
      <c r="I344" s="56">
        <v>1</v>
      </c>
      <c r="J344" s="231"/>
      <c r="K344" s="231"/>
      <c r="L344" s="231"/>
      <c r="M344" s="231"/>
      <c r="N344" s="231"/>
      <c r="O344" s="231"/>
      <c r="P344" s="231"/>
      <c r="Q344" s="231"/>
      <c r="R344" s="231"/>
      <c r="S344" s="231"/>
      <c r="T344" s="231"/>
    </row>
    <row r="345" spans="1:20">
      <c r="A345" s="183">
        <v>43444</v>
      </c>
      <c r="B345">
        <v>344</v>
      </c>
      <c r="C345">
        <v>24.8</v>
      </c>
      <c r="D345">
        <v>1.6</v>
      </c>
      <c r="E345">
        <v>2</v>
      </c>
      <c r="F345">
        <v>0</v>
      </c>
      <c r="G345">
        <v>21.6</v>
      </c>
      <c r="H345">
        <v>2.8</v>
      </c>
      <c r="I345" s="56">
        <v>1</v>
      </c>
      <c r="J345" s="231"/>
      <c r="K345" s="231"/>
      <c r="L345" s="231"/>
      <c r="M345" s="231"/>
      <c r="N345" s="231"/>
      <c r="O345" s="231"/>
      <c r="P345" s="231"/>
      <c r="Q345" s="231"/>
      <c r="R345" s="231"/>
      <c r="S345" s="231"/>
      <c r="T345" s="231"/>
    </row>
    <row r="346" spans="1:20">
      <c r="A346" s="183">
        <v>43445</v>
      </c>
      <c r="B346">
        <v>345</v>
      </c>
      <c r="C346">
        <v>31.2</v>
      </c>
      <c r="D346">
        <v>1</v>
      </c>
      <c r="E346">
        <v>1.4</v>
      </c>
      <c r="F346">
        <v>0</v>
      </c>
      <c r="G346">
        <v>19</v>
      </c>
      <c r="H346">
        <v>6.1</v>
      </c>
      <c r="I346" s="56">
        <v>1</v>
      </c>
      <c r="J346" s="231"/>
      <c r="K346" s="231"/>
      <c r="L346" s="231"/>
      <c r="M346" s="231"/>
      <c r="N346" s="231"/>
      <c r="O346" s="231"/>
      <c r="P346" s="231"/>
      <c r="Q346" s="231"/>
      <c r="R346" s="231"/>
      <c r="S346" s="231"/>
      <c r="T346" s="231"/>
    </row>
    <row r="347" spans="1:20">
      <c r="A347" s="183">
        <v>43446</v>
      </c>
      <c r="B347">
        <v>346</v>
      </c>
      <c r="C347">
        <v>35.1</v>
      </c>
      <c r="D347">
        <v>1.8</v>
      </c>
      <c r="E347">
        <v>1.9</v>
      </c>
      <c r="F347">
        <v>0</v>
      </c>
      <c r="G347">
        <v>19.5</v>
      </c>
      <c r="H347">
        <v>1.9</v>
      </c>
      <c r="I347" s="56">
        <v>1</v>
      </c>
      <c r="J347" s="231"/>
      <c r="K347" s="231"/>
      <c r="L347" s="231"/>
      <c r="M347" s="231"/>
      <c r="N347" s="231"/>
      <c r="O347" s="231"/>
      <c r="P347" s="231"/>
      <c r="Q347" s="231"/>
      <c r="R347" s="231"/>
      <c r="S347" s="231"/>
      <c r="T347" s="231"/>
    </row>
    <row r="348" spans="1:20">
      <c r="A348" s="183">
        <v>43447</v>
      </c>
      <c r="B348">
        <v>347</v>
      </c>
      <c r="C348">
        <v>11.7</v>
      </c>
      <c r="D348">
        <v>1.4</v>
      </c>
      <c r="E348">
        <v>1.9</v>
      </c>
      <c r="F348">
        <v>0</v>
      </c>
      <c r="G348">
        <v>18.5</v>
      </c>
      <c r="H348">
        <v>0.5</v>
      </c>
      <c r="I348" s="56">
        <v>1</v>
      </c>
      <c r="J348" s="231"/>
      <c r="K348" s="231"/>
      <c r="L348" s="231"/>
      <c r="M348" s="231"/>
      <c r="N348" s="231"/>
      <c r="O348" s="231"/>
      <c r="P348" s="231"/>
      <c r="Q348" s="231"/>
      <c r="R348" s="231"/>
      <c r="S348" s="231"/>
      <c r="T348" s="231"/>
    </row>
    <row r="349" spans="1:20">
      <c r="A349" s="183">
        <v>43448</v>
      </c>
      <c r="B349">
        <v>348</v>
      </c>
      <c r="C349">
        <v>17.100000000000001</v>
      </c>
      <c r="D349">
        <v>1.3</v>
      </c>
      <c r="E349">
        <v>1.7</v>
      </c>
      <c r="F349">
        <v>0</v>
      </c>
      <c r="G349">
        <v>17.399999999999999</v>
      </c>
      <c r="H349">
        <v>-2.4</v>
      </c>
      <c r="I349" s="56">
        <v>1</v>
      </c>
      <c r="J349" s="231"/>
      <c r="K349" s="231"/>
      <c r="L349" s="231"/>
      <c r="M349" s="231"/>
      <c r="N349" s="231"/>
      <c r="O349" s="231"/>
      <c r="P349" s="231"/>
      <c r="Q349" s="231"/>
      <c r="R349" s="231"/>
      <c r="S349" s="231"/>
      <c r="T349" s="231"/>
    </row>
    <row r="350" spans="1:20">
      <c r="A350" s="183">
        <v>43449</v>
      </c>
      <c r="B350">
        <v>349</v>
      </c>
      <c r="C350">
        <v>13.4</v>
      </c>
      <c r="D350">
        <v>1.6</v>
      </c>
      <c r="E350">
        <v>2.2000000000000002</v>
      </c>
      <c r="F350">
        <v>0</v>
      </c>
      <c r="G350">
        <v>20.6</v>
      </c>
      <c r="H350">
        <v>4.5999999999999996</v>
      </c>
      <c r="I350" s="56">
        <v>1</v>
      </c>
      <c r="J350" s="231"/>
      <c r="K350" s="231"/>
      <c r="L350" s="231"/>
      <c r="M350" s="231"/>
      <c r="N350" s="231"/>
      <c r="O350" s="231"/>
      <c r="P350" s="231"/>
      <c r="Q350" s="231"/>
      <c r="R350" s="231"/>
      <c r="S350" s="231"/>
      <c r="T350" s="231"/>
    </row>
    <row r="351" spans="1:20">
      <c r="A351" s="183">
        <v>43450</v>
      </c>
      <c r="B351">
        <v>350</v>
      </c>
      <c r="C351">
        <v>26.1</v>
      </c>
      <c r="D351">
        <v>1</v>
      </c>
      <c r="E351">
        <v>1.5</v>
      </c>
      <c r="F351">
        <v>0</v>
      </c>
      <c r="G351">
        <v>18</v>
      </c>
      <c r="H351">
        <v>2.6</v>
      </c>
      <c r="I351" s="56">
        <v>1</v>
      </c>
      <c r="J351" s="231"/>
      <c r="K351" s="231"/>
      <c r="L351" s="231"/>
      <c r="M351" s="231"/>
      <c r="N351" s="231"/>
      <c r="O351" s="231"/>
      <c r="P351" s="231"/>
      <c r="Q351" s="231"/>
      <c r="R351" s="231"/>
      <c r="S351" s="231"/>
      <c r="T351" s="231"/>
    </row>
    <row r="352" spans="1:20">
      <c r="A352" s="183">
        <v>43451</v>
      </c>
      <c r="B352">
        <v>351</v>
      </c>
      <c r="C352">
        <v>31.5</v>
      </c>
      <c r="D352">
        <v>1.1000000000000001</v>
      </c>
      <c r="E352">
        <v>1.6</v>
      </c>
      <c r="F352">
        <v>0</v>
      </c>
      <c r="G352">
        <v>20.8</v>
      </c>
      <c r="H352">
        <v>1.6</v>
      </c>
      <c r="I352" s="56">
        <v>1</v>
      </c>
      <c r="J352" s="231"/>
      <c r="K352" s="231"/>
      <c r="L352" s="231"/>
      <c r="M352" s="231"/>
      <c r="N352" s="231"/>
      <c r="O352" s="231"/>
      <c r="P352" s="231"/>
      <c r="Q352" s="231"/>
      <c r="R352" s="231"/>
      <c r="S352" s="231"/>
      <c r="T352" s="231"/>
    </row>
    <row r="353" spans="1:20">
      <c r="A353" s="183">
        <v>43452</v>
      </c>
      <c r="B353">
        <v>352</v>
      </c>
      <c r="C353">
        <v>25</v>
      </c>
      <c r="D353">
        <v>1.4</v>
      </c>
      <c r="E353">
        <v>1.9</v>
      </c>
      <c r="F353">
        <v>0</v>
      </c>
      <c r="G353">
        <v>20.8</v>
      </c>
      <c r="H353">
        <v>3.6</v>
      </c>
      <c r="I353" s="56">
        <v>1</v>
      </c>
      <c r="J353" s="231"/>
      <c r="K353" s="231"/>
      <c r="L353" s="231"/>
      <c r="M353" s="231"/>
      <c r="N353" s="231"/>
      <c r="O353" s="231"/>
      <c r="P353" s="231"/>
      <c r="Q353" s="231"/>
      <c r="R353" s="231"/>
      <c r="S353" s="231"/>
      <c r="T353" s="231"/>
    </row>
    <row r="354" spans="1:20">
      <c r="A354" s="183">
        <v>43453</v>
      </c>
      <c r="B354">
        <v>353</v>
      </c>
      <c r="C354">
        <v>26.3</v>
      </c>
      <c r="D354">
        <v>1</v>
      </c>
      <c r="E354">
        <v>1.6</v>
      </c>
      <c r="F354">
        <v>0</v>
      </c>
      <c r="G354">
        <v>20.399999999999999</v>
      </c>
      <c r="H354">
        <v>1.1000000000000001</v>
      </c>
      <c r="I354" s="56">
        <v>1</v>
      </c>
      <c r="J354" s="231"/>
      <c r="K354" s="231"/>
      <c r="L354" s="231"/>
      <c r="M354" s="231"/>
      <c r="N354" s="231"/>
      <c r="O354" s="231"/>
      <c r="P354" s="231"/>
      <c r="Q354" s="231"/>
      <c r="R354" s="231"/>
      <c r="S354" s="231"/>
      <c r="T354" s="231"/>
    </row>
    <row r="355" spans="1:20">
      <c r="A355" s="183">
        <v>43454</v>
      </c>
      <c r="B355">
        <v>354</v>
      </c>
      <c r="C355">
        <v>23.3</v>
      </c>
      <c r="D355">
        <v>0.9</v>
      </c>
      <c r="E355">
        <v>1.7</v>
      </c>
      <c r="F355">
        <v>0</v>
      </c>
      <c r="G355">
        <v>23.4</v>
      </c>
      <c r="H355">
        <v>0.7</v>
      </c>
      <c r="I355" s="56">
        <v>1</v>
      </c>
      <c r="J355" s="231"/>
      <c r="K355" s="231"/>
      <c r="L355" s="231"/>
      <c r="M355" s="231"/>
      <c r="N355" s="231"/>
      <c r="O355" s="231"/>
      <c r="P355" s="231"/>
      <c r="Q355" s="231"/>
      <c r="R355" s="231"/>
      <c r="S355" s="231"/>
      <c r="T355" s="231"/>
    </row>
    <row r="356" spans="1:20">
      <c r="A356" s="183">
        <v>43455</v>
      </c>
      <c r="B356">
        <v>355</v>
      </c>
      <c r="C356">
        <v>30</v>
      </c>
      <c r="D356">
        <v>0.9</v>
      </c>
      <c r="E356">
        <v>1.4</v>
      </c>
      <c r="F356">
        <v>0</v>
      </c>
      <c r="G356">
        <v>19.7</v>
      </c>
      <c r="H356">
        <v>1.8</v>
      </c>
      <c r="I356" s="56">
        <v>1</v>
      </c>
      <c r="J356" s="231"/>
      <c r="K356" s="231"/>
      <c r="L356" s="231"/>
      <c r="M356" s="231"/>
      <c r="N356" s="231"/>
      <c r="O356" s="231"/>
      <c r="P356" s="231"/>
      <c r="Q356" s="231"/>
      <c r="R356" s="231"/>
      <c r="S356" s="231"/>
      <c r="T356" s="231"/>
    </row>
    <row r="357" spans="1:20">
      <c r="A357" s="183">
        <v>43456</v>
      </c>
      <c r="B357">
        <v>356</v>
      </c>
      <c r="C357">
        <v>24</v>
      </c>
      <c r="D357">
        <v>1.1000000000000001</v>
      </c>
      <c r="E357">
        <v>1.7</v>
      </c>
      <c r="F357">
        <v>0</v>
      </c>
      <c r="G357">
        <v>21.4</v>
      </c>
      <c r="H357">
        <v>1.4</v>
      </c>
      <c r="I357" s="56">
        <v>1</v>
      </c>
      <c r="J357" s="231"/>
      <c r="K357" s="231"/>
      <c r="L357" s="231"/>
      <c r="M357" s="231"/>
      <c r="N357" s="231"/>
      <c r="O357" s="231"/>
      <c r="P357" s="231"/>
      <c r="Q357" s="231"/>
      <c r="R357" s="231"/>
      <c r="S357" s="231"/>
      <c r="T357" s="231"/>
    </row>
    <row r="358" spans="1:20">
      <c r="A358" s="183">
        <v>43457</v>
      </c>
      <c r="B358">
        <v>357</v>
      </c>
      <c r="C358">
        <v>22.6</v>
      </c>
      <c r="D358">
        <v>0.9</v>
      </c>
      <c r="E358">
        <v>1.6</v>
      </c>
      <c r="F358">
        <v>0</v>
      </c>
      <c r="G358">
        <v>22.2</v>
      </c>
      <c r="H358">
        <v>0.5</v>
      </c>
      <c r="I358" s="56">
        <v>1</v>
      </c>
      <c r="J358" s="231"/>
      <c r="K358" s="231"/>
      <c r="L358" s="231"/>
      <c r="M358" s="231"/>
      <c r="N358" s="231"/>
      <c r="O358" s="231"/>
      <c r="P358" s="231"/>
      <c r="Q358" s="231"/>
      <c r="R358" s="231"/>
      <c r="S358" s="231"/>
      <c r="T358" s="231"/>
    </row>
    <row r="359" spans="1:20">
      <c r="A359" s="183">
        <v>43458</v>
      </c>
      <c r="B359">
        <v>358</v>
      </c>
      <c r="C359">
        <v>24.6</v>
      </c>
      <c r="D359">
        <v>1</v>
      </c>
      <c r="E359">
        <v>1.7</v>
      </c>
      <c r="F359">
        <v>0</v>
      </c>
      <c r="G359">
        <v>22</v>
      </c>
      <c r="H359">
        <v>1.6</v>
      </c>
      <c r="I359" s="56">
        <v>1</v>
      </c>
      <c r="J359" s="231"/>
      <c r="K359" s="231"/>
      <c r="L359" s="231"/>
      <c r="M359" s="231"/>
      <c r="N359" s="231"/>
      <c r="O359" s="231"/>
      <c r="P359" s="231"/>
      <c r="Q359" s="231"/>
      <c r="R359" s="231"/>
      <c r="S359" s="231"/>
      <c r="T359" s="231"/>
    </row>
    <row r="360" spans="1:20">
      <c r="A360" s="183">
        <v>43459</v>
      </c>
      <c r="B360">
        <v>359</v>
      </c>
      <c r="C360">
        <v>31.9</v>
      </c>
      <c r="D360">
        <v>2.6</v>
      </c>
      <c r="E360">
        <v>2.1</v>
      </c>
      <c r="F360">
        <v>1.27</v>
      </c>
      <c r="G360">
        <v>18.2</v>
      </c>
      <c r="H360">
        <v>2.8</v>
      </c>
      <c r="I360" s="56">
        <v>1</v>
      </c>
      <c r="J360" s="231"/>
      <c r="K360" s="231"/>
      <c r="L360" s="231"/>
      <c r="M360" s="231"/>
      <c r="N360" s="231"/>
      <c r="O360" s="231"/>
      <c r="P360" s="231"/>
      <c r="Q360" s="231"/>
      <c r="R360" s="231"/>
      <c r="S360" s="231"/>
      <c r="T360" s="231"/>
    </row>
    <row r="361" spans="1:20">
      <c r="A361" s="183">
        <v>43460</v>
      </c>
      <c r="B361">
        <v>360</v>
      </c>
      <c r="C361">
        <v>40.5</v>
      </c>
      <c r="D361">
        <v>2</v>
      </c>
      <c r="E361">
        <v>1.6</v>
      </c>
      <c r="F361">
        <v>0</v>
      </c>
      <c r="G361">
        <v>16.2</v>
      </c>
      <c r="H361">
        <v>3.5</v>
      </c>
      <c r="I361" s="56">
        <v>1</v>
      </c>
      <c r="J361" s="231"/>
      <c r="K361" s="231"/>
      <c r="L361" s="231"/>
      <c r="M361" s="231"/>
      <c r="N361" s="231"/>
      <c r="O361" s="231"/>
      <c r="P361" s="231"/>
      <c r="Q361" s="231"/>
      <c r="R361" s="231"/>
      <c r="S361" s="231"/>
      <c r="T361" s="231"/>
    </row>
    <row r="362" spans="1:20">
      <c r="A362" s="183">
        <v>43461</v>
      </c>
      <c r="B362">
        <v>361</v>
      </c>
      <c r="C362">
        <v>22.9</v>
      </c>
      <c r="D362">
        <v>2.6</v>
      </c>
      <c r="E362">
        <v>2.2000000000000002</v>
      </c>
      <c r="F362">
        <v>0</v>
      </c>
      <c r="G362">
        <v>16.100000000000001</v>
      </c>
      <c r="H362">
        <v>2.9</v>
      </c>
      <c r="I362" s="56">
        <v>1</v>
      </c>
      <c r="J362" s="231"/>
      <c r="K362" s="231"/>
      <c r="L362" s="231"/>
      <c r="M362" s="231"/>
      <c r="N362" s="231"/>
      <c r="O362" s="231"/>
      <c r="P362" s="231"/>
      <c r="Q362" s="231"/>
      <c r="R362" s="231"/>
      <c r="S362" s="231"/>
      <c r="T362" s="231"/>
    </row>
    <row r="363" spans="1:20">
      <c r="A363" s="183">
        <v>43462</v>
      </c>
      <c r="B363">
        <v>362</v>
      </c>
      <c r="C363">
        <v>22.3</v>
      </c>
      <c r="D363">
        <v>1.9</v>
      </c>
      <c r="E363">
        <v>1.7</v>
      </c>
      <c r="F363">
        <v>0</v>
      </c>
      <c r="G363">
        <v>12.1</v>
      </c>
      <c r="H363">
        <v>-1.1000000000000001</v>
      </c>
      <c r="I363" s="56">
        <v>1</v>
      </c>
      <c r="J363" s="231"/>
      <c r="K363" s="231"/>
      <c r="L363" s="231"/>
      <c r="M363" s="231"/>
      <c r="N363" s="231"/>
      <c r="O363" s="231"/>
      <c r="P363" s="231"/>
      <c r="Q363" s="231"/>
      <c r="R363" s="231"/>
      <c r="S363" s="231"/>
      <c r="T363" s="231"/>
    </row>
    <row r="364" spans="1:20">
      <c r="A364" s="183">
        <v>43463</v>
      </c>
      <c r="B364">
        <v>363</v>
      </c>
      <c r="C364">
        <v>19.399999999999999</v>
      </c>
      <c r="D364">
        <v>1.7</v>
      </c>
      <c r="E364">
        <v>1.8</v>
      </c>
      <c r="F364">
        <v>0</v>
      </c>
      <c r="G364">
        <v>13.1</v>
      </c>
      <c r="H364">
        <v>-2.5</v>
      </c>
      <c r="I364" s="56">
        <v>1</v>
      </c>
      <c r="J364" s="231"/>
      <c r="K364" s="231"/>
      <c r="L364" s="231"/>
      <c r="M364" s="231"/>
      <c r="N364" s="231"/>
      <c r="O364" s="231"/>
      <c r="P364" s="231"/>
      <c r="Q364" s="231"/>
      <c r="R364" s="231"/>
      <c r="S364" s="231"/>
      <c r="T364" s="231"/>
    </row>
    <row r="365" spans="1:20">
      <c r="A365" s="183">
        <v>43464</v>
      </c>
      <c r="B365">
        <v>364</v>
      </c>
      <c r="C365">
        <v>19.600000000000001</v>
      </c>
      <c r="D365">
        <v>1.3</v>
      </c>
      <c r="E365">
        <v>1.6</v>
      </c>
      <c r="F365">
        <v>0</v>
      </c>
      <c r="G365">
        <v>13.8</v>
      </c>
      <c r="H365">
        <v>-4.3</v>
      </c>
      <c r="I365" s="56">
        <v>1</v>
      </c>
      <c r="J365" s="231"/>
      <c r="K365" s="231"/>
      <c r="L365" s="231"/>
      <c r="M365" s="231"/>
      <c r="N365" s="231"/>
      <c r="O365" s="231"/>
      <c r="P365" s="231"/>
      <c r="Q365" s="231"/>
      <c r="R365" s="231"/>
      <c r="S365" s="231"/>
      <c r="T365" s="231"/>
    </row>
    <row r="366" spans="1:20">
      <c r="A366" s="183">
        <v>43465</v>
      </c>
      <c r="B366">
        <v>365</v>
      </c>
      <c r="C366">
        <v>35.200000000000003</v>
      </c>
      <c r="D366">
        <v>2.4</v>
      </c>
      <c r="E366">
        <v>1.2</v>
      </c>
      <c r="F366">
        <v>12.19</v>
      </c>
      <c r="G366">
        <v>12.2</v>
      </c>
      <c r="H366">
        <v>-3.9</v>
      </c>
      <c r="I366" s="56">
        <v>1</v>
      </c>
      <c r="J366" s="231"/>
      <c r="K366" s="231"/>
      <c r="L366" s="231"/>
      <c r="M366" s="231"/>
      <c r="N366" s="231"/>
      <c r="O366" s="231"/>
      <c r="P366" s="231"/>
      <c r="Q366" s="231"/>
      <c r="R366" s="231"/>
      <c r="S366" s="231"/>
      <c r="T366" s="231"/>
    </row>
    <row r="367" spans="1:20">
      <c r="A367" s="183">
        <v>43466</v>
      </c>
      <c r="B367">
        <v>366</v>
      </c>
      <c r="C367">
        <v>45.4</v>
      </c>
      <c r="D367">
        <v>2</v>
      </c>
      <c r="E367">
        <v>1</v>
      </c>
      <c r="F367">
        <v>0</v>
      </c>
      <c r="G367">
        <v>9.4</v>
      </c>
      <c r="H367">
        <v>0.5</v>
      </c>
      <c r="I367" s="119">
        <v>1</v>
      </c>
      <c r="J367" s="231"/>
      <c r="K367" s="231"/>
      <c r="L367" s="231"/>
      <c r="M367" s="231"/>
      <c r="N367" s="231"/>
      <c r="O367" s="231"/>
      <c r="P367" s="231"/>
      <c r="Q367" s="231"/>
      <c r="R367" s="231"/>
      <c r="S367" s="231"/>
    </row>
    <row r="368" spans="1:20">
      <c r="A368" s="183">
        <v>43467</v>
      </c>
      <c r="B368">
        <v>367</v>
      </c>
      <c r="C368">
        <v>28.6</v>
      </c>
      <c r="D368">
        <v>2.1</v>
      </c>
      <c r="E368">
        <v>1.6</v>
      </c>
      <c r="F368">
        <v>0</v>
      </c>
      <c r="G368">
        <v>10.199999999999999</v>
      </c>
      <c r="H368">
        <v>-1.2</v>
      </c>
      <c r="I368" s="119">
        <v>1</v>
      </c>
    </row>
    <row r="369" spans="1:9">
      <c r="A369" s="183">
        <v>43468</v>
      </c>
      <c r="B369">
        <v>368</v>
      </c>
      <c r="C369">
        <v>32.799999999999997</v>
      </c>
      <c r="D369">
        <v>1</v>
      </c>
      <c r="E369">
        <v>1.1000000000000001</v>
      </c>
      <c r="F369">
        <v>0</v>
      </c>
      <c r="G369">
        <v>11.8</v>
      </c>
      <c r="H369">
        <v>-3.7</v>
      </c>
      <c r="I369" s="119">
        <v>1</v>
      </c>
    </row>
    <row r="370" spans="1:9">
      <c r="A370" s="183">
        <v>43469</v>
      </c>
      <c r="B370">
        <v>369</v>
      </c>
      <c r="C370">
        <v>28.4</v>
      </c>
      <c r="D370">
        <v>1</v>
      </c>
      <c r="E370">
        <v>1.5</v>
      </c>
      <c r="F370">
        <v>0</v>
      </c>
      <c r="G370">
        <v>17.5</v>
      </c>
      <c r="H370">
        <v>-2.4</v>
      </c>
      <c r="I370" s="119">
        <v>1</v>
      </c>
    </row>
    <row r="371" spans="1:9">
      <c r="A371" s="183">
        <v>43470</v>
      </c>
      <c r="B371">
        <v>370</v>
      </c>
      <c r="C371">
        <v>40.5</v>
      </c>
      <c r="D371">
        <v>1</v>
      </c>
      <c r="E371">
        <v>1.3</v>
      </c>
      <c r="F371">
        <v>2.29</v>
      </c>
      <c r="G371">
        <v>18.2</v>
      </c>
      <c r="H371">
        <v>-0.4</v>
      </c>
      <c r="I371" s="119">
        <v>1</v>
      </c>
    </row>
    <row r="372" spans="1:9">
      <c r="A372" s="183">
        <v>43471</v>
      </c>
      <c r="B372">
        <v>371</v>
      </c>
      <c r="C372">
        <v>66.2</v>
      </c>
      <c r="D372">
        <v>1.2</v>
      </c>
      <c r="E372">
        <v>0.9</v>
      </c>
      <c r="F372">
        <v>10.16</v>
      </c>
      <c r="G372">
        <v>14.1</v>
      </c>
      <c r="H372">
        <v>5</v>
      </c>
      <c r="I372" s="119">
        <v>1</v>
      </c>
    </row>
    <row r="373" spans="1:9">
      <c r="A373" s="183">
        <v>43472</v>
      </c>
      <c r="B373">
        <v>372</v>
      </c>
      <c r="C373">
        <v>51.6</v>
      </c>
      <c r="D373">
        <v>0.9</v>
      </c>
      <c r="E373">
        <v>1.2</v>
      </c>
      <c r="F373">
        <v>0</v>
      </c>
      <c r="G373">
        <v>16.2</v>
      </c>
      <c r="H373">
        <v>1.4</v>
      </c>
      <c r="I373" s="119">
        <v>1</v>
      </c>
    </row>
    <row r="374" spans="1:9">
      <c r="A374" s="183">
        <v>43473</v>
      </c>
      <c r="B374">
        <v>373</v>
      </c>
      <c r="C374">
        <v>40.1</v>
      </c>
      <c r="D374">
        <v>0.7</v>
      </c>
      <c r="E374">
        <v>1.4</v>
      </c>
      <c r="F374">
        <v>0</v>
      </c>
      <c r="G374">
        <v>20.100000000000001</v>
      </c>
      <c r="H374">
        <v>1.4</v>
      </c>
      <c r="I374" s="119">
        <v>1</v>
      </c>
    </row>
    <row r="375" spans="1:9">
      <c r="A375" s="183">
        <v>43474</v>
      </c>
      <c r="B375">
        <v>374</v>
      </c>
      <c r="C375">
        <v>34.200000000000003</v>
      </c>
      <c r="D375">
        <v>1.3</v>
      </c>
      <c r="E375">
        <v>1.6</v>
      </c>
      <c r="F375">
        <v>0</v>
      </c>
      <c r="G375">
        <v>20.100000000000001</v>
      </c>
      <c r="H375">
        <v>4.9000000000000004</v>
      </c>
      <c r="I375" s="119">
        <v>1</v>
      </c>
    </row>
    <row r="376" spans="1:9">
      <c r="A376" s="183">
        <v>43475</v>
      </c>
      <c r="B376">
        <v>375</v>
      </c>
      <c r="C376">
        <v>47.8</v>
      </c>
      <c r="D376">
        <v>1.2</v>
      </c>
      <c r="E376">
        <v>1.3</v>
      </c>
      <c r="F376">
        <v>0</v>
      </c>
      <c r="G376">
        <v>18.5</v>
      </c>
      <c r="H376">
        <v>6.4</v>
      </c>
      <c r="I376" s="119">
        <v>1</v>
      </c>
    </row>
    <row r="377" spans="1:9">
      <c r="A377" s="183">
        <v>43476</v>
      </c>
      <c r="B377">
        <v>376</v>
      </c>
      <c r="C377">
        <v>43.8</v>
      </c>
      <c r="D377">
        <v>0.9</v>
      </c>
      <c r="E377">
        <v>1.4</v>
      </c>
      <c r="F377">
        <v>0</v>
      </c>
      <c r="G377">
        <v>19.5</v>
      </c>
      <c r="H377">
        <v>2.2999999999999998</v>
      </c>
      <c r="I377" s="119">
        <v>1</v>
      </c>
    </row>
    <row r="378" spans="1:9">
      <c r="A378" s="183">
        <v>43477</v>
      </c>
      <c r="B378">
        <v>377</v>
      </c>
      <c r="C378">
        <v>29.3</v>
      </c>
      <c r="D378">
        <v>1.5</v>
      </c>
      <c r="E378">
        <v>1.7</v>
      </c>
      <c r="F378">
        <v>0</v>
      </c>
      <c r="G378">
        <v>19.8</v>
      </c>
      <c r="H378">
        <v>1.5</v>
      </c>
      <c r="I378" s="119">
        <v>1</v>
      </c>
    </row>
    <row r="379" spans="1:9">
      <c r="A379" s="183">
        <v>43478</v>
      </c>
      <c r="B379">
        <v>378</v>
      </c>
      <c r="C379">
        <v>57.7</v>
      </c>
      <c r="D379">
        <v>0.9</v>
      </c>
      <c r="E379">
        <v>1.2</v>
      </c>
      <c r="F379">
        <v>0.25</v>
      </c>
      <c r="G379">
        <v>16.399999999999999</v>
      </c>
      <c r="H379">
        <v>5.4</v>
      </c>
      <c r="I379" s="119">
        <v>1</v>
      </c>
    </row>
    <row r="380" spans="1:9">
      <c r="A380" s="183">
        <v>43479</v>
      </c>
      <c r="B380">
        <v>379</v>
      </c>
      <c r="C380">
        <v>43.4</v>
      </c>
      <c r="D380">
        <v>1.2</v>
      </c>
      <c r="E380">
        <v>1.7</v>
      </c>
      <c r="F380">
        <v>0</v>
      </c>
      <c r="G380">
        <v>21</v>
      </c>
      <c r="H380">
        <v>7.2</v>
      </c>
      <c r="I380" s="119">
        <v>1</v>
      </c>
    </row>
    <row r="381" spans="1:9">
      <c r="A381" s="183">
        <v>43480</v>
      </c>
      <c r="B381">
        <v>380</v>
      </c>
      <c r="C381">
        <v>42.8</v>
      </c>
      <c r="D381">
        <v>2.2999999999999998</v>
      </c>
      <c r="E381">
        <v>1.7</v>
      </c>
      <c r="F381">
        <v>0</v>
      </c>
      <c r="G381">
        <v>19.3</v>
      </c>
      <c r="H381">
        <v>8.1999999999999993</v>
      </c>
      <c r="I381" s="119">
        <v>1</v>
      </c>
    </row>
    <row r="382" spans="1:9">
      <c r="A382" s="183">
        <v>43481</v>
      </c>
      <c r="B382">
        <v>381</v>
      </c>
      <c r="C382">
        <v>50.7</v>
      </c>
      <c r="D382">
        <v>1</v>
      </c>
      <c r="E382">
        <v>1.6</v>
      </c>
      <c r="F382">
        <v>0</v>
      </c>
      <c r="G382">
        <v>20.100000000000001</v>
      </c>
      <c r="H382">
        <v>7.1</v>
      </c>
      <c r="I382" s="119">
        <v>1</v>
      </c>
    </row>
    <row r="383" spans="1:9">
      <c r="A383" s="183">
        <v>43482</v>
      </c>
      <c r="B383">
        <v>382</v>
      </c>
      <c r="C383">
        <v>44.8</v>
      </c>
      <c r="D383">
        <v>1.3</v>
      </c>
      <c r="E383">
        <v>1.6</v>
      </c>
      <c r="F383">
        <v>0</v>
      </c>
      <c r="G383">
        <v>19.8</v>
      </c>
      <c r="H383">
        <v>4.7</v>
      </c>
      <c r="I383" s="119">
        <v>1</v>
      </c>
    </row>
    <row r="384" spans="1:9">
      <c r="A384" s="183">
        <v>43483</v>
      </c>
      <c r="B384">
        <v>383</v>
      </c>
      <c r="C384">
        <v>45.4</v>
      </c>
      <c r="D384">
        <v>2.4</v>
      </c>
      <c r="E384">
        <v>2.2000000000000002</v>
      </c>
      <c r="F384">
        <v>0</v>
      </c>
      <c r="G384">
        <v>20.399999999999999</v>
      </c>
      <c r="H384">
        <v>8.9</v>
      </c>
      <c r="I384" s="56">
        <v>1</v>
      </c>
    </row>
    <row r="385" spans="1:9">
      <c r="A385" s="183">
        <v>43484</v>
      </c>
      <c r="B385">
        <v>384</v>
      </c>
      <c r="C385">
        <v>16.8</v>
      </c>
      <c r="D385">
        <v>1.7</v>
      </c>
      <c r="E385">
        <v>2.4</v>
      </c>
      <c r="F385">
        <v>0</v>
      </c>
      <c r="G385">
        <v>21.1</v>
      </c>
      <c r="H385">
        <v>3.1</v>
      </c>
      <c r="I385" s="56">
        <v>1</v>
      </c>
    </row>
    <row r="386" spans="1:9">
      <c r="A386" s="183">
        <v>43485</v>
      </c>
      <c r="B386">
        <v>385</v>
      </c>
      <c r="C386">
        <v>19.3</v>
      </c>
      <c r="D386">
        <v>1.2</v>
      </c>
      <c r="E386">
        <v>2.1</v>
      </c>
      <c r="F386">
        <v>0</v>
      </c>
      <c r="G386">
        <v>21.8</v>
      </c>
      <c r="H386">
        <v>1.4</v>
      </c>
      <c r="I386" s="56">
        <v>1</v>
      </c>
    </row>
    <row r="387" spans="1:9">
      <c r="A387" s="183">
        <v>43486</v>
      </c>
      <c r="B387">
        <v>386</v>
      </c>
      <c r="C387">
        <v>18.7</v>
      </c>
      <c r="D387">
        <v>3.2</v>
      </c>
      <c r="E387">
        <v>3.2</v>
      </c>
      <c r="F387">
        <v>0</v>
      </c>
      <c r="G387">
        <v>18.7</v>
      </c>
      <c r="H387">
        <v>6.8</v>
      </c>
      <c r="I387" s="56">
        <v>1</v>
      </c>
    </row>
    <row r="388" spans="1:9">
      <c r="A388" s="183">
        <v>43487</v>
      </c>
      <c r="B388">
        <v>387</v>
      </c>
      <c r="C388">
        <v>20.399999999999999</v>
      </c>
      <c r="D388">
        <v>2.1</v>
      </c>
      <c r="E388">
        <v>2.5</v>
      </c>
      <c r="F388">
        <v>0</v>
      </c>
      <c r="G388">
        <v>16.600000000000001</v>
      </c>
      <c r="H388">
        <v>2.7</v>
      </c>
      <c r="I388" s="56">
        <v>1</v>
      </c>
    </row>
    <row r="389" spans="1:9">
      <c r="A389" s="183">
        <v>43488</v>
      </c>
      <c r="B389">
        <v>388</v>
      </c>
      <c r="C389">
        <v>16</v>
      </c>
      <c r="D389">
        <v>1.2</v>
      </c>
      <c r="E389">
        <v>1.9</v>
      </c>
      <c r="F389">
        <v>0</v>
      </c>
      <c r="G389">
        <v>16</v>
      </c>
      <c r="H389">
        <v>-1</v>
      </c>
      <c r="I389" s="56">
        <v>1</v>
      </c>
    </row>
    <row r="390" spans="1:9">
      <c r="A390" s="183">
        <v>43489</v>
      </c>
      <c r="B390">
        <v>389</v>
      </c>
      <c r="C390">
        <v>18.399999999999999</v>
      </c>
      <c r="D390">
        <v>1.5</v>
      </c>
      <c r="E390">
        <v>2.2999999999999998</v>
      </c>
      <c r="F390">
        <v>0</v>
      </c>
      <c r="G390">
        <v>19.399999999999999</v>
      </c>
      <c r="H390">
        <v>-2</v>
      </c>
      <c r="I390" s="56">
        <v>1</v>
      </c>
    </row>
    <row r="391" spans="1:9">
      <c r="A391" s="183">
        <v>43490</v>
      </c>
      <c r="B391">
        <v>390</v>
      </c>
      <c r="C391">
        <v>13.6</v>
      </c>
      <c r="D391">
        <v>1.2</v>
      </c>
      <c r="E391">
        <v>2.2000000000000002</v>
      </c>
      <c r="F391">
        <v>0</v>
      </c>
      <c r="G391">
        <v>20.5</v>
      </c>
      <c r="H391">
        <v>-1.2</v>
      </c>
      <c r="I391" s="56">
        <v>1</v>
      </c>
    </row>
    <row r="392" spans="1:9">
      <c r="A392" s="183">
        <v>43491</v>
      </c>
      <c r="B392">
        <v>391</v>
      </c>
      <c r="C392">
        <v>11.5</v>
      </c>
      <c r="D392">
        <v>1.9</v>
      </c>
      <c r="E392">
        <v>2.9</v>
      </c>
      <c r="F392">
        <v>0</v>
      </c>
      <c r="G392">
        <v>21.2</v>
      </c>
      <c r="H392">
        <v>-0.1</v>
      </c>
      <c r="I392" s="56">
        <v>1</v>
      </c>
    </row>
    <row r="393" spans="1:9">
      <c r="A393" s="183">
        <v>43492</v>
      </c>
      <c r="B393">
        <v>392</v>
      </c>
      <c r="C393">
        <v>13.8</v>
      </c>
      <c r="D393">
        <v>1.2</v>
      </c>
      <c r="E393">
        <v>2.4</v>
      </c>
      <c r="F393">
        <v>0</v>
      </c>
      <c r="G393">
        <v>22.5</v>
      </c>
      <c r="H393">
        <v>0.2</v>
      </c>
      <c r="I393" s="56">
        <v>1</v>
      </c>
    </row>
    <row r="394" spans="1:9">
      <c r="A394" s="183">
        <v>43493</v>
      </c>
      <c r="B394">
        <v>393</v>
      </c>
      <c r="C394">
        <v>17.100000000000001</v>
      </c>
      <c r="D394">
        <v>1.1000000000000001</v>
      </c>
      <c r="E394">
        <v>2.1</v>
      </c>
      <c r="F394">
        <v>0</v>
      </c>
      <c r="G394">
        <v>21.4</v>
      </c>
      <c r="H394">
        <v>0.2</v>
      </c>
      <c r="I394" s="56">
        <v>1</v>
      </c>
    </row>
    <row r="395" spans="1:9">
      <c r="A395" s="183">
        <v>43494</v>
      </c>
      <c r="B395">
        <v>394</v>
      </c>
      <c r="C395">
        <v>22.1</v>
      </c>
      <c r="D395">
        <v>1.1000000000000001</v>
      </c>
      <c r="E395">
        <v>2</v>
      </c>
      <c r="F395">
        <v>0</v>
      </c>
      <c r="G395">
        <v>21.5</v>
      </c>
      <c r="H395">
        <v>5</v>
      </c>
      <c r="I395" s="56">
        <v>1</v>
      </c>
    </row>
    <row r="396" spans="1:9">
      <c r="A396" s="183">
        <v>43495</v>
      </c>
      <c r="B396">
        <v>395</v>
      </c>
      <c r="C396">
        <v>23.4</v>
      </c>
      <c r="D396">
        <v>1.2</v>
      </c>
      <c r="E396">
        <v>2.2000000000000002</v>
      </c>
      <c r="F396">
        <v>0</v>
      </c>
      <c r="G396">
        <v>22.3</v>
      </c>
      <c r="H396">
        <v>6.9</v>
      </c>
      <c r="I396" s="56">
        <v>1</v>
      </c>
    </row>
    <row r="397" spans="1:9">
      <c r="A397" s="183">
        <v>43496</v>
      </c>
      <c r="B397">
        <v>396</v>
      </c>
      <c r="C397">
        <v>24</v>
      </c>
      <c r="D397">
        <v>1.1000000000000001</v>
      </c>
      <c r="E397">
        <v>2.1</v>
      </c>
      <c r="F397">
        <v>0</v>
      </c>
      <c r="G397">
        <v>23</v>
      </c>
      <c r="H397">
        <v>5</v>
      </c>
      <c r="I397" s="56">
        <v>1</v>
      </c>
    </row>
    <row r="398" spans="1:9">
      <c r="A398" s="183">
        <v>43497</v>
      </c>
      <c r="B398">
        <v>397</v>
      </c>
      <c r="C398">
        <v>32.5</v>
      </c>
      <c r="D398">
        <v>1.7</v>
      </c>
      <c r="E398">
        <v>2.5</v>
      </c>
      <c r="F398">
        <v>0.25</v>
      </c>
      <c r="G398">
        <v>22.2</v>
      </c>
      <c r="H398">
        <v>10.5</v>
      </c>
      <c r="I398" s="56">
        <v>1</v>
      </c>
    </row>
    <row r="399" spans="1:9">
      <c r="A399" s="183">
        <v>43498</v>
      </c>
      <c r="B399">
        <v>398</v>
      </c>
      <c r="C399">
        <v>38.1</v>
      </c>
      <c r="D399">
        <v>2.6</v>
      </c>
      <c r="E399">
        <v>2.8</v>
      </c>
      <c r="F399">
        <v>0</v>
      </c>
      <c r="G399">
        <v>22.4</v>
      </c>
      <c r="H399">
        <v>11.8</v>
      </c>
      <c r="I399" s="56">
        <v>1</v>
      </c>
    </row>
    <row r="400" spans="1:9">
      <c r="A400" s="183">
        <v>43499</v>
      </c>
      <c r="B400">
        <v>399</v>
      </c>
      <c r="C400">
        <v>55.4</v>
      </c>
      <c r="D400">
        <v>2.2999999999999998</v>
      </c>
      <c r="E400">
        <v>1.3</v>
      </c>
      <c r="F400">
        <v>8.64</v>
      </c>
      <c r="G400">
        <v>18.2</v>
      </c>
      <c r="H400">
        <v>10</v>
      </c>
      <c r="I400" s="56">
        <v>1</v>
      </c>
    </row>
    <row r="401" spans="1:9">
      <c r="A401" s="183">
        <v>43500</v>
      </c>
      <c r="B401">
        <v>400</v>
      </c>
      <c r="C401">
        <v>45.8</v>
      </c>
      <c r="D401">
        <v>2.2000000000000002</v>
      </c>
      <c r="E401">
        <v>1.7</v>
      </c>
      <c r="F401">
        <v>0.25</v>
      </c>
      <c r="G401">
        <v>18.2</v>
      </c>
      <c r="H401">
        <v>8.6999999999999993</v>
      </c>
      <c r="I401" s="56">
        <v>1</v>
      </c>
    </row>
    <row r="402" spans="1:9">
      <c r="A402" s="183">
        <v>43501</v>
      </c>
      <c r="B402">
        <v>401</v>
      </c>
      <c r="C402">
        <v>45</v>
      </c>
      <c r="D402">
        <v>3.9</v>
      </c>
      <c r="E402">
        <v>2.6</v>
      </c>
      <c r="F402">
        <v>0</v>
      </c>
      <c r="G402">
        <v>18.7</v>
      </c>
      <c r="H402">
        <v>7.1</v>
      </c>
      <c r="I402" s="56">
        <v>1</v>
      </c>
    </row>
    <row r="403" spans="1:9">
      <c r="A403" s="183">
        <v>43502</v>
      </c>
      <c r="B403">
        <v>402</v>
      </c>
      <c r="C403">
        <v>27</v>
      </c>
      <c r="D403">
        <v>3.4</v>
      </c>
      <c r="E403">
        <v>2.2999999999999998</v>
      </c>
      <c r="F403">
        <v>1.78</v>
      </c>
      <c r="G403">
        <v>12.6</v>
      </c>
      <c r="H403">
        <v>1.5</v>
      </c>
      <c r="I403" s="56">
        <v>1</v>
      </c>
    </row>
    <row r="404" spans="1:9">
      <c r="A404" s="183">
        <v>43503</v>
      </c>
      <c r="B404">
        <v>403</v>
      </c>
      <c r="C404">
        <v>18.2</v>
      </c>
      <c r="D404">
        <v>1.5</v>
      </c>
      <c r="E404">
        <v>2</v>
      </c>
      <c r="F404">
        <v>0</v>
      </c>
      <c r="G404">
        <v>12.9</v>
      </c>
      <c r="H404">
        <v>-2.2000000000000002</v>
      </c>
      <c r="I404" s="56">
        <v>1</v>
      </c>
    </row>
    <row r="405" spans="1:9">
      <c r="A405" s="183">
        <v>43504</v>
      </c>
      <c r="B405">
        <v>404</v>
      </c>
      <c r="C405">
        <v>20</v>
      </c>
      <c r="D405">
        <v>1</v>
      </c>
      <c r="E405">
        <v>2.1</v>
      </c>
      <c r="F405">
        <v>0</v>
      </c>
      <c r="G405">
        <v>19.3</v>
      </c>
      <c r="H405">
        <v>-2.8</v>
      </c>
      <c r="I405" s="56">
        <v>1</v>
      </c>
    </row>
    <row r="406" spans="1:9">
      <c r="A406" s="183">
        <v>43505</v>
      </c>
      <c r="B406">
        <v>405</v>
      </c>
      <c r="C406">
        <v>23.9</v>
      </c>
      <c r="D406">
        <v>1.5</v>
      </c>
      <c r="E406">
        <v>1.7</v>
      </c>
      <c r="F406">
        <v>0</v>
      </c>
      <c r="G406">
        <v>15.1</v>
      </c>
      <c r="H406">
        <v>1.5</v>
      </c>
      <c r="I406" s="56">
        <v>1</v>
      </c>
    </row>
    <row r="407" spans="1:9">
      <c r="A407" s="183">
        <v>43506</v>
      </c>
      <c r="B407">
        <v>406</v>
      </c>
      <c r="C407">
        <v>20.9</v>
      </c>
      <c r="D407">
        <v>1.4</v>
      </c>
      <c r="E407">
        <v>2.4</v>
      </c>
      <c r="F407">
        <v>0</v>
      </c>
      <c r="G407">
        <v>18.2</v>
      </c>
      <c r="H407">
        <v>-1.2</v>
      </c>
      <c r="I407" s="56">
        <v>1</v>
      </c>
    </row>
    <row r="408" spans="1:9">
      <c r="A408" s="183">
        <v>43507</v>
      </c>
      <c r="B408">
        <v>407</v>
      </c>
      <c r="C408">
        <v>14.3</v>
      </c>
      <c r="D408">
        <v>2.1</v>
      </c>
      <c r="E408">
        <v>2.7</v>
      </c>
      <c r="F408">
        <v>0</v>
      </c>
      <c r="G408">
        <v>15</v>
      </c>
      <c r="H408">
        <v>2.1</v>
      </c>
      <c r="I408" s="56">
        <v>1</v>
      </c>
    </row>
    <row r="409" spans="1:9">
      <c r="A409" s="183">
        <v>43508</v>
      </c>
      <c r="B409">
        <v>408</v>
      </c>
      <c r="C409">
        <v>14</v>
      </c>
      <c r="D409">
        <v>1.4</v>
      </c>
      <c r="E409">
        <v>2.6</v>
      </c>
      <c r="F409">
        <v>0</v>
      </c>
      <c r="G409">
        <v>20</v>
      </c>
      <c r="H409">
        <v>-3.6</v>
      </c>
      <c r="I409" s="56">
        <v>1</v>
      </c>
    </row>
    <row r="410" spans="1:9">
      <c r="A410" s="183">
        <v>43509</v>
      </c>
      <c r="B410">
        <v>409</v>
      </c>
      <c r="C410">
        <v>21.3</v>
      </c>
      <c r="D410">
        <v>0.9</v>
      </c>
      <c r="E410">
        <v>1.8</v>
      </c>
      <c r="F410">
        <v>0</v>
      </c>
      <c r="G410">
        <v>18.899999999999999</v>
      </c>
      <c r="H410">
        <v>2.6</v>
      </c>
      <c r="I410" s="56">
        <v>1</v>
      </c>
    </row>
    <row r="411" spans="1:9">
      <c r="A411" s="183">
        <v>43510</v>
      </c>
      <c r="B411">
        <v>410</v>
      </c>
      <c r="C411">
        <v>43.3</v>
      </c>
      <c r="D411">
        <v>1.9</v>
      </c>
      <c r="E411">
        <v>1.3</v>
      </c>
      <c r="F411">
        <v>3.05</v>
      </c>
      <c r="G411">
        <v>16.899999999999999</v>
      </c>
      <c r="H411">
        <v>10.4</v>
      </c>
      <c r="I411" s="56">
        <v>1</v>
      </c>
    </row>
    <row r="412" spans="1:9">
      <c r="A412" s="183">
        <v>43511</v>
      </c>
      <c r="B412">
        <v>411</v>
      </c>
      <c r="C412">
        <v>48</v>
      </c>
      <c r="D412">
        <v>1.6</v>
      </c>
      <c r="E412">
        <v>2</v>
      </c>
      <c r="F412">
        <v>0.51</v>
      </c>
      <c r="G412">
        <v>19.7</v>
      </c>
      <c r="H412">
        <v>10.6</v>
      </c>
      <c r="I412" s="56">
        <v>1</v>
      </c>
    </row>
    <row r="413" spans="1:9">
      <c r="A413" s="183">
        <v>43512</v>
      </c>
      <c r="B413">
        <v>412</v>
      </c>
      <c r="C413">
        <v>28.3</v>
      </c>
      <c r="D413">
        <v>2.8</v>
      </c>
      <c r="E413">
        <v>2.8</v>
      </c>
      <c r="F413">
        <v>0</v>
      </c>
      <c r="G413">
        <v>16.600000000000001</v>
      </c>
      <c r="H413">
        <v>5.3</v>
      </c>
      <c r="I413" s="56">
        <v>1</v>
      </c>
    </row>
    <row r="414" spans="1:9">
      <c r="A414" s="183">
        <v>43513</v>
      </c>
      <c r="B414">
        <v>413</v>
      </c>
      <c r="C414">
        <v>24.2</v>
      </c>
      <c r="D414">
        <v>3.1</v>
      </c>
      <c r="E414">
        <v>2.9</v>
      </c>
      <c r="F414">
        <v>0</v>
      </c>
      <c r="G414">
        <v>15.4</v>
      </c>
      <c r="H414">
        <v>2.2000000000000002</v>
      </c>
      <c r="I414" s="56">
        <v>1</v>
      </c>
    </row>
    <row r="415" spans="1:9">
      <c r="A415" s="183">
        <v>43514</v>
      </c>
      <c r="B415">
        <v>414</v>
      </c>
      <c r="C415">
        <v>27.5</v>
      </c>
      <c r="D415">
        <v>2.4</v>
      </c>
      <c r="E415">
        <v>2.1</v>
      </c>
      <c r="F415">
        <v>1.02</v>
      </c>
      <c r="G415">
        <v>13.5</v>
      </c>
      <c r="H415">
        <v>2.2999999999999998</v>
      </c>
      <c r="I415" s="56">
        <v>1</v>
      </c>
    </row>
    <row r="416" spans="1:9">
      <c r="A416" s="183">
        <v>43515</v>
      </c>
      <c r="B416">
        <v>415</v>
      </c>
      <c r="C416">
        <v>21</v>
      </c>
      <c r="D416">
        <v>2.5</v>
      </c>
      <c r="E416">
        <v>2.6</v>
      </c>
      <c r="F416">
        <v>0</v>
      </c>
      <c r="G416">
        <v>13.4</v>
      </c>
      <c r="H416">
        <v>0.4</v>
      </c>
      <c r="I416" s="56">
        <v>1</v>
      </c>
    </row>
    <row r="417" spans="1:9">
      <c r="A417" s="183">
        <v>43516</v>
      </c>
      <c r="B417">
        <v>416</v>
      </c>
      <c r="C417">
        <v>16.5</v>
      </c>
      <c r="D417">
        <v>1.7</v>
      </c>
      <c r="E417">
        <v>2.7</v>
      </c>
      <c r="F417">
        <v>0</v>
      </c>
      <c r="G417">
        <v>15.4</v>
      </c>
      <c r="H417">
        <v>-3.1</v>
      </c>
      <c r="I417" s="56">
        <v>1</v>
      </c>
    </row>
    <row r="418" spans="1:9">
      <c r="A418" s="183">
        <v>43517</v>
      </c>
      <c r="B418">
        <v>417</v>
      </c>
      <c r="C418">
        <v>35</v>
      </c>
      <c r="D418">
        <v>4.0999999999999996</v>
      </c>
      <c r="E418">
        <v>1.5</v>
      </c>
      <c r="F418">
        <v>12.19</v>
      </c>
      <c r="G418">
        <v>11.1</v>
      </c>
      <c r="H418">
        <v>5</v>
      </c>
      <c r="I418" s="56">
        <v>1</v>
      </c>
    </row>
    <row r="419" spans="1:9">
      <c r="A419" s="183">
        <v>43518</v>
      </c>
      <c r="B419">
        <v>418</v>
      </c>
      <c r="C419">
        <v>63.8</v>
      </c>
      <c r="D419">
        <v>3.1</v>
      </c>
      <c r="E419">
        <v>1.4</v>
      </c>
      <c r="F419">
        <v>34.799999999999997</v>
      </c>
      <c r="G419">
        <v>9.6</v>
      </c>
      <c r="H419">
        <v>3.6</v>
      </c>
      <c r="I419" s="56">
        <v>1</v>
      </c>
    </row>
    <row r="420" spans="1:9">
      <c r="A420" s="183">
        <v>43519</v>
      </c>
      <c r="B420">
        <v>419</v>
      </c>
      <c r="C420">
        <v>41.4</v>
      </c>
      <c r="D420">
        <v>1.2</v>
      </c>
      <c r="E420">
        <v>1.9</v>
      </c>
      <c r="F420">
        <v>0.25</v>
      </c>
      <c r="G420">
        <v>12.4</v>
      </c>
      <c r="H420">
        <v>-1</v>
      </c>
      <c r="I420" s="56">
        <v>1</v>
      </c>
    </row>
    <row r="421" spans="1:9">
      <c r="A421" s="183">
        <v>43520</v>
      </c>
      <c r="B421">
        <v>420</v>
      </c>
      <c r="C421">
        <v>40</v>
      </c>
      <c r="D421">
        <v>1.4</v>
      </c>
      <c r="E421">
        <v>2.2999999999999998</v>
      </c>
      <c r="F421">
        <v>0</v>
      </c>
      <c r="G421">
        <v>16</v>
      </c>
      <c r="H421">
        <v>0.2</v>
      </c>
      <c r="I421" s="56">
        <v>1</v>
      </c>
    </row>
    <row r="422" spans="1:9">
      <c r="A422" s="183">
        <v>43521</v>
      </c>
      <c r="B422">
        <v>421</v>
      </c>
      <c r="C422">
        <v>35.5</v>
      </c>
      <c r="D422">
        <v>1</v>
      </c>
      <c r="E422">
        <v>2.2000000000000002</v>
      </c>
      <c r="F422">
        <v>0</v>
      </c>
      <c r="G422">
        <v>18.3</v>
      </c>
      <c r="H422">
        <v>1.1000000000000001</v>
      </c>
      <c r="I422" s="56">
        <v>1</v>
      </c>
    </row>
    <row r="423" spans="1:9">
      <c r="A423" s="183">
        <v>43522</v>
      </c>
      <c r="B423">
        <v>422</v>
      </c>
      <c r="C423">
        <v>32.799999999999997</v>
      </c>
      <c r="D423">
        <v>1</v>
      </c>
      <c r="E423">
        <v>2.4</v>
      </c>
      <c r="F423">
        <v>0</v>
      </c>
      <c r="G423">
        <v>20.7</v>
      </c>
      <c r="H423">
        <v>2.9</v>
      </c>
      <c r="I423" s="56">
        <v>1</v>
      </c>
    </row>
    <row r="424" spans="1:9">
      <c r="A424" s="183">
        <v>43523</v>
      </c>
      <c r="B424">
        <v>423</v>
      </c>
      <c r="C424">
        <v>19.5</v>
      </c>
      <c r="D424">
        <v>1.2</v>
      </c>
      <c r="E424">
        <v>2.8</v>
      </c>
      <c r="F424">
        <v>0</v>
      </c>
      <c r="G424">
        <v>23.6</v>
      </c>
      <c r="H424">
        <v>8.8000000000000007</v>
      </c>
      <c r="I424" s="56">
        <v>1</v>
      </c>
    </row>
    <row r="425" spans="1:9">
      <c r="A425" s="183">
        <v>43524</v>
      </c>
      <c r="B425">
        <v>424</v>
      </c>
      <c r="C425">
        <v>23.3</v>
      </c>
      <c r="D425">
        <v>1</v>
      </c>
      <c r="E425">
        <v>3</v>
      </c>
      <c r="F425">
        <v>0</v>
      </c>
      <c r="G425">
        <v>25.1</v>
      </c>
      <c r="H425">
        <v>4.8</v>
      </c>
      <c r="I425" s="56">
        <v>1</v>
      </c>
    </row>
    <row r="426" spans="1:9">
      <c r="A426" s="183">
        <v>43525</v>
      </c>
      <c r="B426">
        <v>425</v>
      </c>
      <c r="C426">
        <v>29.8</v>
      </c>
      <c r="D426">
        <v>1.2</v>
      </c>
      <c r="E426">
        <v>3.1</v>
      </c>
      <c r="F426">
        <v>0</v>
      </c>
      <c r="G426">
        <v>25.3</v>
      </c>
      <c r="H426">
        <v>8.6</v>
      </c>
      <c r="I426" s="56">
        <v>1</v>
      </c>
    </row>
    <row r="427" spans="1:9">
      <c r="A427" s="183">
        <v>43526</v>
      </c>
      <c r="B427">
        <v>426</v>
      </c>
      <c r="C427">
        <v>29.7</v>
      </c>
      <c r="D427">
        <v>2.2000000000000002</v>
      </c>
      <c r="E427">
        <v>3.3</v>
      </c>
      <c r="F427">
        <v>0</v>
      </c>
      <c r="G427">
        <v>24.2</v>
      </c>
      <c r="H427">
        <v>12.6</v>
      </c>
      <c r="I427" s="56">
        <v>1</v>
      </c>
    </row>
    <row r="428" spans="1:9">
      <c r="A428" s="183">
        <v>43527</v>
      </c>
      <c r="B428">
        <v>427</v>
      </c>
      <c r="C428">
        <v>28.6</v>
      </c>
      <c r="D428">
        <v>2.1</v>
      </c>
      <c r="E428">
        <v>3.7</v>
      </c>
      <c r="F428">
        <v>0</v>
      </c>
      <c r="G428">
        <v>23.5</v>
      </c>
      <c r="H428">
        <v>9.9</v>
      </c>
      <c r="I428" s="56">
        <v>1</v>
      </c>
    </row>
    <row r="429" spans="1:9">
      <c r="A429" s="183">
        <v>43528</v>
      </c>
      <c r="B429">
        <v>428</v>
      </c>
      <c r="C429">
        <v>26.9</v>
      </c>
      <c r="D429">
        <v>1.4</v>
      </c>
      <c r="E429">
        <v>3.3</v>
      </c>
      <c r="F429">
        <v>0</v>
      </c>
      <c r="G429">
        <v>23.3</v>
      </c>
      <c r="H429">
        <v>8.1</v>
      </c>
      <c r="I429" s="56">
        <v>1</v>
      </c>
    </row>
    <row r="430" spans="1:9">
      <c r="A430" s="183">
        <v>43529</v>
      </c>
      <c r="B430">
        <v>429</v>
      </c>
      <c r="C430">
        <v>16.5</v>
      </c>
      <c r="D430">
        <v>1.2</v>
      </c>
      <c r="E430">
        <v>3.5</v>
      </c>
      <c r="F430">
        <v>0</v>
      </c>
      <c r="G430">
        <v>26.1</v>
      </c>
      <c r="H430">
        <v>5.4</v>
      </c>
      <c r="I430" s="56">
        <v>1</v>
      </c>
    </row>
    <row r="431" spans="1:9">
      <c r="A431" s="183">
        <v>43530</v>
      </c>
      <c r="B431">
        <v>430</v>
      </c>
      <c r="C431">
        <v>9.6999999999999993</v>
      </c>
      <c r="D431">
        <v>2.1</v>
      </c>
      <c r="E431">
        <v>4.8</v>
      </c>
      <c r="F431">
        <v>0</v>
      </c>
      <c r="G431">
        <v>29.8</v>
      </c>
      <c r="H431">
        <v>10.4</v>
      </c>
      <c r="I431" s="56">
        <v>1</v>
      </c>
    </row>
    <row r="432" spans="1:9">
      <c r="A432" s="183">
        <v>43531</v>
      </c>
      <c r="B432">
        <v>431</v>
      </c>
      <c r="C432">
        <v>22.3</v>
      </c>
      <c r="D432">
        <v>2</v>
      </c>
      <c r="E432">
        <v>3.5</v>
      </c>
      <c r="F432">
        <v>0</v>
      </c>
      <c r="G432">
        <v>23.3</v>
      </c>
      <c r="H432">
        <v>10.9</v>
      </c>
      <c r="I432" s="56">
        <v>1</v>
      </c>
    </row>
    <row r="433" spans="1:9">
      <c r="A433" s="183">
        <v>43532</v>
      </c>
      <c r="B433">
        <v>432</v>
      </c>
      <c r="C433">
        <v>20.7</v>
      </c>
      <c r="D433">
        <v>4.2</v>
      </c>
      <c r="E433">
        <v>4.0999999999999996</v>
      </c>
      <c r="F433">
        <v>0</v>
      </c>
      <c r="G433">
        <v>19.3</v>
      </c>
      <c r="H433">
        <v>8.6</v>
      </c>
      <c r="I433" s="56">
        <v>1</v>
      </c>
    </row>
    <row r="434" spans="1:9">
      <c r="A434" s="183">
        <v>43533</v>
      </c>
      <c r="B434">
        <v>433</v>
      </c>
      <c r="C434">
        <v>18.7</v>
      </c>
      <c r="D434">
        <v>1.6</v>
      </c>
      <c r="E434">
        <v>3</v>
      </c>
      <c r="F434">
        <v>0</v>
      </c>
      <c r="G434">
        <v>18.7</v>
      </c>
      <c r="H434">
        <v>3.2</v>
      </c>
      <c r="I434" s="56">
        <v>1</v>
      </c>
    </row>
    <row r="435" spans="1:9">
      <c r="A435" s="183">
        <v>43534</v>
      </c>
      <c r="B435">
        <v>434</v>
      </c>
      <c r="C435">
        <v>16.399999999999999</v>
      </c>
      <c r="D435">
        <v>1.8</v>
      </c>
      <c r="E435">
        <v>3.6</v>
      </c>
      <c r="F435">
        <v>0</v>
      </c>
      <c r="G435">
        <v>22.2</v>
      </c>
      <c r="H435">
        <v>2.5</v>
      </c>
      <c r="I435" s="56">
        <v>1</v>
      </c>
    </row>
    <row r="436" spans="1:9">
      <c r="A436" s="183">
        <v>43535</v>
      </c>
      <c r="B436">
        <v>435</v>
      </c>
      <c r="C436">
        <v>35</v>
      </c>
      <c r="D436">
        <v>2.2000000000000002</v>
      </c>
      <c r="E436">
        <v>2.7</v>
      </c>
      <c r="F436">
        <v>2.0299999999999998</v>
      </c>
      <c r="G436">
        <v>19.399999999999999</v>
      </c>
      <c r="H436">
        <v>6.1</v>
      </c>
      <c r="I436" s="56">
        <v>1</v>
      </c>
    </row>
    <row r="437" spans="1:9">
      <c r="A437" s="183">
        <v>43536</v>
      </c>
      <c r="B437">
        <v>436</v>
      </c>
      <c r="C437">
        <v>51.8</v>
      </c>
      <c r="D437">
        <v>3.3</v>
      </c>
      <c r="E437">
        <v>2.2000000000000002</v>
      </c>
      <c r="F437">
        <v>4.83</v>
      </c>
      <c r="G437">
        <v>16.5</v>
      </c>
      <c r="H437">
        <v>8.9</v>
      </c>
      <c r="I437" s="56">
        <v>1</v>
      </c>
    </row>
    <row r="438" spans="1:9">
      <c r="A438" s="183">
        <v>43537</v>
      </c>
      <c r="B438">
        <v>437</v>
      </c>
      <c r="C438">
        <v>16.7</v>
      </c>
      <c r="D438">
        <v>5.4</v>
      </c>
      <c r="E438">
        <v>4.5</v>
      </c>
      <c r="F438">
        <v>0</v>
      </c>
      <c r="G438">
        <v>19</v>
      </c>
      <c r="H438">
        <v>7.1</v>
      </c>
      <c r="I438" s="56">
        <v>1</v>
      </c>
    </row>
    <row r="439" spans="1:9">
      <c r="A439" s="183">
        <v>43538</v>
      </c>
      <c r="B439">
        <v>438</v>
      </c>
      <c r="C439">
        <v>15.2</v>
      </c>
      <c r="D439">
        <v>1.3</v>
      </c>
      <c r="E439">
        <v>3.1</v>
      </c>
      <c r="F439">
        <v>0</v>
      </c>
      <c r="G439">
        <v>16.600000000000001</v>
      </c>
      <c r="H439">
        <v>1.8</v>
      </c>
      <c r="I439" s="56">
        <v>1</v>
      </c>
    </row>
    <row r="440" spans="1:9">
      <c r="A440" s="183">
        <v>43539</v>
      </c>
      <c r="B440">
        <v>439</v>
      </c>
      <c r="C440">
        <v>18.7</v>
      </c>
      <c r="D440">
        <v>2.2999999999999998</v>
      </c>
      <c r="E440">
        <v>4</v>
      </c>
      <c r="F440">
        <v>0</v>
      </c>
      <c r="G440">
        <v>22.8</v>
      </c>
      <c r="H440">
        <v>3.1</v>
      </c>
      <c r="I440" s="56">
        <v>1</v>
      </c>
    </row>
    <row r="441" spans="1:9">
      <c r="A441" s="183">
        <v>43540</v>
      </c>
      <c r="B441">
        <v>440</v>
      </c>
      <c r="C441">
        <v>23.6</v>
      </c>
      <c r="D441">
        <v>4.9000000000000004</v>
      </c>
      <c r="E441">
        <v>5.9</v>
      </c>
      <c r="F441">
        <v>0</v>
      </c>
      <c r="G441">
        <v>24.3</v>
      </c>
      <c r="H441">
        <v>8</v>
      </c>
      <c r="I441" s="56">
        <v>1</v>
      </c>
    </row>
    <row r="442" spans="1:9">
      <c r="A442" s="183">
        <v>43541</v>
      </c>
      <c r="B442">
        <v>441</v>
      </c>
      <c r="C442">
        <v>21.7</v>
      </c>
      <c r="D442">
        <v>2.7</v>
      </c>
      <c r="E442">
        <v>4.9000000000000004</v>
      </c>
      <c r="F442">
        <v>0</v>
      </c>
      <c r="G442">
        <v>25.6</v>
      </c>
      <c r="H442">
        <v>8.4</v>
      </c>
      <c r="I442" s="56">
        <v>1</v>
      </c>
    </row>
    <row r="443" spans="1:9">
      <c r="A443" s="183">
        <v>43542</v>
      </c>
      <c r="B443">
        <v>442</v>
      </c>
      <c r="C443">
        <v>13.7</v>
      </c>
      <c r="D443">
        <v>1.3</v>
      </c>
      <c r="E443">
        <v>4.2</v>
      </c>
      <c r="F443">
        <v>0</v>
      </c>
      <c r="G443">
        <v>28.4</v>
      </c>
      <c r="H443">
        <v>6.9</v>
      </c>
      <c r="I443" s="56">
        <v>1</v>
      </c>
    </row>
    <row r="444" spans="1:9">
      <c r="A444" s="183">
        <v>43543</v>
      </c>
      <c r="B444">
        <v>443</v>
      </c>
      <c r="C444">
        <v>16.3</v>
      </c>
      <c r="D444">
        <v>1.2</v>
      </c>
      <c r="E444">
        <v>4.3</v>
      </c>
      <c r="F444">
        <v>0</v>
      </c>
      <c r="G444">
        <v>29.1</v>
      </c>
      <c r="H444">
        <v>8.3000000000000007</v>
      </c>
      <c r="I444" s="56">
        <v>1</v>
      </c>
    </row>
    <row r="445" spans="1:9">
      <c r="A445" s="183">
        <v>43544</v>
      </c>
      <c r="B445">
        <v>444</v>
      </c>
      <c r="C445">
        <v>9.1</v>
      </c>
      <c r="D445">
        <v>3</v>
      </c>
      <c r="E445">
        <v>5.9</v>
      </c>
      <c r="F445">
        <v>0</v>
      </c>
      <c r="G445">
        <v>29.1</v>
      </c>
      <c r="H445">
        <v>9.6</v>
      </c>
      <c r="I445" s="56">
        <v>1</v>
      </c>
    </row>
    <row r="446" spans="1:9">
      <c r="A446" s="183">
        <v>43545</v>
      </c>
      <c r="B446">
        <v>445</v>
      </c>
      <c r="C446">
        <v>24.6</v>
      </c>
      <c r="D446">
        <v>2.2999999999999998</v>
      </c>
      <c r="E446">
        <v>3.6</v>
      </c>
      <c r="F446">
        <v>0</v>
      </c>
      <c r="G446">
        <v>19.399999999999999</v>
      </c>
      <c r="H446">
        <v>9.4</v>
      </c>
      <c r="I446" s="56">
        <v>1</v>
      </c>
    </row>
    <row r="447" spans="1:9">
      <c r="A447" s="183">
        <v>43546</v>
      </c>
      <c r="B447">
        <v>446</v>
      </c>
      <c r="C447">
        <v>21.4</v>
      </c>
      <c r="D447">
        <v>1.5</v>
      </c>
      <c r="E447">
        <v>3.9</v>
      </c>
      <c r="F447">
        <v>0</v>
      </c>
      <c r="G447">
        <v>22.4</v>
      </c>
      <c r="H447">
        <v>6.1</v>
      </c>
      <c r="I447" s="56">
        <v>1</v>
      </c>
    </row>
    <row r="448" spans="1:9">
      <c r="A448" s="183">
        <v>43547</v>
      </c>
      <c r="B448">
        <v>447</v>
      </c>
      <c r="C448">
        <v>18.7</v>
      </c>
      <c r="D448">
        <v>1.3</v>
      </c>
      <c r="E448">
        <v>4</v>
      </c>
      <c r="F448">
        <v>0</v>
      </c>
      <c r="G448">
        <v>25</v>
      </c>
      <c r="H448">
        <v>4.8</v>
      </c>
      <c r="I448" s="56">
        <v>1</v>
      </c>
    </row>
    <row r="449" spans="1:9">
      <c r="A449" s="183">
        <v>43548</v>
      </c>
      <c r="B449">
        <v>448</v>
      </c>
      <c r="C449">
        <v>16.399999999999999</v>
      </c>
      <c r="D449">
        <v>1.6</v>
      </c>
      <c r="E449">
        <v>4.5999999999999996</v>
      </c>
      <c r="F449">
        <v>0</v>
      </c>
      <c r="G449">
        <v>26.8</v>
      </c>
      <c r="H449">
        <v>7.7</v>
      </c>
      <c r="I449" s="56">
        <v>1</v>
      </c>
    </row>
    <row r="450" spans="1:9">
      <c r="A450" s="183">
        <v>43549</v>
      </c>
      <c r="B450">
        <v>449</v>
      </c>
      <c r="C450">
        <v>11.3</v>
      </c>
      <c r="D450">
        <v>1</v>
      </c>
      <c r="E450">
        <v>4.3</v>
      </c>
      <c r="F450">
        <v>0</v>
      </c>
      <c r="G450">
        <v>30.1</v>
      </c>
      <c r="H450">
        <v>5.6</v>
      </c>
      <c r="I450" s="56">
        <v>1</v>
      </c>
    </row>
    <row r="451" spans="1:9">
      <c r="A451" s="183">
        <v>43550</v>
      </c>
      <c r="B451">
        <v>450</v>
      </c>
      <c r="C451">
        <v>11.9</v>
      </c>
      <c r="D451">
        <v>1.3</v>
      </c>
      <c r="E451">
        <v>4.4000000000000004</v>
      </c>
      <c r="F451">
        <v>0</v>
      </c>
      <c r="G451">
        <v>30.2</v>
      </c>
      <c r="H451">
        <v>8</v>
      </c>
      <c r="I451" s="56">
        <v>1</v>
      </c>
    </row>
    <row r="452" spans="1:9">
      <c r="A452" s="183">
        <v>43551</v>
      </c>
      <c r="B452">
        <v>451</v>
      </c>
      <c r="C452">
        <v>12.2</v>
      </c>
      <c r="D452">
        <v>1.2</v>
      </c>
      <c r="E452">
        <v>3.7</v>
      </c>
      <c r="F452">
        <v>0</v>
      </c>
      <c r="G452">
        <v>28.3</v>
      </c>
      <c r="H452">
        <v>10.9</v>
      </c>
      <c r="I452" s="56">
        <v>1</v>
      </c>
    </row>
    <row r="453" spans="1:9">
      <c r="A453" s="183">
        <v>43552</v>
      </c>
      <c r="B453">
        <v>452</v>
      </c>
      <c r="C453">
        <v>9.1</v>
      </c>
      <c r="D453">
        <v>2.1</v>
      </c>
      <c r="E453">
        <v>5.7</v>
      </c>
      <c r="F453">
        <v>0</v>
      </c>
      <c r="G453">
        <v>29.9</v>
      </c>
      <c r="H453">
        <v>8.1999999999999993</v>
      </c>
      <c r="I453" s="56">
        <v>1</v>
      </c>
    </row>
    <row r="454" spans="1:9">
      <c r="A454" s="183">
        <v>43553</v>
      </c>
      <c r="B454">
        <v>453</v>
      </c>
      <c r="C454">
        <v>9</v>
      </c>
      <c r="D454">
        <v>2.1</v>
      </c>
      <c r="E454">
        <v>5.6</v>
      </c>
      <c r="F454">
        <v>0</v>
      </c>
      <c r="G454">
        <v>27.3</v>
      </c>
      <c r="H454">
        <v>8.1999999999999993</v>
      </c>
      <c r="I454" s="56">
        <v>1</v>
      </c>
    </row>
    <row r="455" spans="1:9">
      <c r="A455" s="183">
        <v>43554</v>
      </c>
      <c r="B455">
        <v>454</v>
      </c>
      <c r="C455">
        <v>9</v>
      </c>
      <c r="D455">
        <v>1.6</v>
      </c>
      <c r="E455">
        <v>4.9000000000000004</v>
      </c>
      <c r="F455">
        <v>0</v>
      </c>
      <c r="G455">
        <v>27.2</v>
      </c>
      <c r="H455">
        <v>5.4</v>
      </c>
      <c r="I455" s="56">
        <v>1</v>
      </c>
    </row>
    <row r="456" spans="1:9">
      <c r="A456" s="183">
        <v>43555</v>
      </c>
      <c r="B456">
        <v>455</v>
      </c>
      <c r="C456">
        <v>10.3</v>
      </c>
      <c r="D456">
        <v>1.9</v>
      </c>
      <c r="E456">
        <v>5.2</v>
      </c>
      <c r="F456">
        <v>0</v>
      </c>
      <c r="G456">
        <v>26.9</v>
      </c>
      <c r="H456">
        <v>6.1</v>
      </c>
      <c r="I456" s="56">
        <v>1</v>
      </c>
    </row>
    <row r="457" spans="1:9">
      <c r="A457" s="183">
        <v>43556</v>
      </c>
      <c r="B457">
        <v>456</v>
      </c>
      <c r="C457">
        <v>7.5</v>
      </c>
      <c r="D457">
        <v>1.8</v>
      </c>
      <c r="E457">
        <v>5.3</v>
      </c>
      <c r="F457">
        <v>0</v>
      </c>
      <c r="G457">
        <v>28.3</v>
      </c>
      <c r="H457">
        <v>7.3</v>
      </c>
      <c r="I457" s="56">
        <v>1</v>
      </c>
    </row>
    <row r="458" spans="1:9">
      <c r="A458" s="183">
        <v>43557</v>
      </c>
      <c r="B458">
        <v>457</v>
      </c>
      <c r="C458">
        <v>10.6</v>
      </c>
      <c r="D458">
        <v>3.2</v>
      </c>
      <c r="E458">
        <v>7.1</v>
      </c>
      <c r="F458">
        <v>0</v>
      </c>
      <c r="G458">
        <v>30.6</v>
      </c>
      <c r="H458">
        <v>8.8000000000000007</v>
      </c>
      <c r="I458" s="56">
        <v>1</v>
      </c>
    </row>
    <row r="459" spans="1:9">
      <c r="A459" s="183">
        <v>43558</v>
      </c>
      <c r="B459">
        <v>458</v>
      </c>
      <c r="C459">
        <v>15.1</v>
      </c>
      <c r="D459">
        <v>2.2000000000000002</v>
      </c>
      <c r="E459">
        <v>5.4</v>
      </c>
      <c r="F459">
        <v>0</v>
      </c>
      <c r="G459">
        <v>26</v>
      </c>
      <c r="H459">
        <v>9.9</v>
      </c>
      <c r="I459" s="56">
        <v>1</v>
      </c>
    </row>
    <row r="460" spans="1:9">
      <c r="A460" s="183">
        <v>43559</v>
      </c>
      <c r="B460">
        <v>459</v>
      </c>
      <c r="C460">
        <v>10</v>
      </c>
      <c r="D460">
        <v>2.7</v>
      </c>
      <c r="E460">
        <v>6.1</v>
      </c>
      <c r="F460">
        <v>0</v>
      </c>
      <c r="G460">
        <v>29.5</v>
      </c>
      <c r="H460">
        <v>9.4</v>
      </c>
      <c r="I460" s="56">
        <v>1</v>
      </c>
    </row>
    <row r="461" spans="1:9">
      <c r="A461" s="183">
        <v>43560</v>
      </c>
      <c r="B461">
        <v>460</v>
      </c>
      <c r="C461">
        <v>17.5</v>
      </c>
      <c r="D461">
        <v>2.1</v>
      </c>
      <c r="E461">
        <v>5.4</v>
      </c>
      <c r="F461">
        <v>0</v>
      </c>
      <c r="G461">
        <v>27</v>
      </c>
      <c r="H461">
        <v>9.8000000000000007</v>
      </c>
      <c r="I461" s="56">
        <v>1</v>
      </c>
    </row>
    <row r="462" spans="1:9">
      <c r="A462" s="183">
        <v>43561</v>
      </c>
      <c r="B462">
        <v>461</v>
      </c>
      <c r="C462">
        <v>25.5</v>
      </c>
      <c r="D462">
        <v>2</v>
      </c>
      <c r="E462">
        <v>4.9000000000000004</v>
      </c>
      <c r="F462">
        <v>0</v>
      </c>
      <c r="G462">
        <v>26.6</v>
      </c>
      <c r="H462">
        <v>14.3</v>
      </c>
      <c r="I462" s="56">
        <v>1</v>
      </c>
    </row>
    <row r="463" spans="1:9">
      <c r="A463" s="183">
        <v>43562</v>
      </c>
      <c r="B463">
        <v>462</v>
      </c>
      <c r="C463">
        <v>10.6</v>
      </c>
      <c r="D463">
        <v>1.8</v>
      </c>
      <c r="E463">
        <v>5.9</v>
      </c>
      <c r="F463">
        <v>0</v>
      </c>
      <c r="G463">
        <v>31.5</v>
      </c>
      <c r="H463">
        <v>12</v>
      </c>
      <c r="I463" s="56">
        <v>1</v>
      </c>
    </row>
    <row r="464" spans="1:9">
      <c r="A464" s="183">
        <v>43563</v>
      </c>
      <c r="B464">
        <v>463</v>
      </c>
      <c r="C464">
        <v>8.6999999999999993</v>
      </c>
      <c r="D464">
        <v>1.3</v>
      </c>
      <c r="E464">
        <v>5.7</v>
      </c>
      <c r="F464">
        <v>0</v>
      </c>
      <c r="G464">
        <v>35.1</v>
      </c>
      <c r="H464">
        <v>11</v>
      </c>
      <c r="I464" s="56">
        <v>1</v>
      </c>
    </row>
    <row r="465" spans="1:9">
      <c r="A465" s="183">
        <v>43564</v>
      </c>
      <c r="B465">
        <v>464</v>
      </c>
      <c r="C465">
        <v>9.5</v>
      </c>
      <c r="D465">
        <v>3.9</v>
      </c>
      <c r="E465">
        <v>9.1</v>
      </c>
      <c r="F465">
        <v>0</v>
      </c>
      <c r="G465">
        <v>35.799999999999997</v>
      </c>
      <c r="H465">
        <v>16.2</v>
      </c>
      <c r="I465" s="56">
        <v>1</v>
      </c>
    </row>
    <row r="466" spans="1:9">
      <c r="A466" s="183">
        <v>43565</v>
      </c>
      <c r="B466">
        <v>465</v>
      </c>
      <c r="C466">
        <v>8.6</v>
      </c>
      <c r="D466">
        <v>5.5</v>
      </c>
      <c r="E466">
        <v>8.5</v>
      </c>
      <c r="F466">
        <v>0</v>
      </c>
      <c r="G466">
        <v>24.1</v>
      </c>
      <c r="H466">
        <v>15</v>
      </c>
      <c r="I466" s="56">
        <v>1</v>
      </c>
    </row>
    <row r="467" spans="1:9">
      <c r="A467" s="183">
        <v>43566</v>
      </c>
      <c r="B467">
        <v>466</v>
      </c>
      <c r="C467">
        <v>9</v>
      </c>
      <c r="D467">
        <v>2.9</v>
      </c>
      <c r="E467">
        <v>6.3</v>
      </c>
      <c r="F467">
        <v>0</v>
      </c>
      <c r="G467">
        <v>24.8</v>
      </c>
      <c r="H467">
        <v>10.6</v>
      </c>
      <c r="I467" s="56">
        <v>1</v>
      </c>
    </row>
    <row r="468" spans="1:9">
      <c r="A468" s="183">
        <v>43567</v>
      </c>
      <c r="B468">
        <v>467</v>
      </c>
      <c r="C468">
        <v>17</v>
      </c>
      <c r="D468">
        <v>2</v>
      </c>
      <c r="E468">
        <v>4.8</v>
      </c>
      <c r="F468">
        <v>0</v>
      </c>
      <c r="G468">
        <v>23.4</v>
      </c>
      <c r="H468">
        <v>12.9</v>
      </c>
      <c r="I468" s="56">
        <v>1</v>
      </c>
    </row>
    <row r="469" spans="1:9">
      <c r="A469" s="183">
        <v>43568</v>
      </c>
      <c r="B469">
        <v>468</v>
      </c>
      <c r="C469">
        <v>14.6</v>
      </c>
      <c r="D469">
        <v>1.3</v>
      </c>
      <c r="E469">
        <v>4.8</v>
      </c>
      <c r="F469">
        <v>0</v>
      </c>
      <c r="G469">
        <v>26.3</v>
      </c>
      <c r="H469">
        <v>7.3</v>
      </c>
      <c r="I469" s="56">
        <v>1</v>
      </c>
    </row>
    <row r="470" spans="1:9">
      <c r="A470" s="183">
        <v>43569</v>
      </c>
      <c r="B470">
        <v>469</v>
      </c>
      <c r="C470">
        <v>11.7</v>
      </c>
      <c r="D470">
        <v>1.5</v>
      </c>
      <c r="E470">
        <v>5.5</v>
      </c>
      <c r="F470">
        <v>0</v>
      </c>
      <c r="G470">
        <v>30.1</v>
      </c>
      <c r="H470">
        <v>9.3000000000000007</v>
      </c>
      <c r="I470" s="56">
        <v>1</v>
      </c>
    </row>
    <row r="471" spans="1:9">
      <c r="A471" s="183">
        <v>43570</v>
      </c>
      <c r="B471">
        <v>470</v>
      </c>
      <c r="C471">
        <v>10.5</v>
      </c>
      <c r="D471">
        <v>2.8</v>
      </c>
      <c r="E471">
        <v>7</v>
      </c>
      <c r="F471">
        <v>0</v>
      </c>
      <c r="G471">
        <v>31.3</v>
      </c>
      <c r="H471">
        <v>10.3</v>
      </c>
      <c r="I471" s="56">
        <v>1</v>
      </c>
    </row>
    <row r="472" spans="1:9">
      <c r="A472" s="183">
        <v>43571</v>
      </c>
      <c r="B472">
        <v>471</v>
      </c>
      <c r="C472">
        <v>16.2</v>
      </c>
      <c r="D472">
        <v>4.3</v>
      </c>
      <c r="E472">
        <v>6.7</v>
      </c>
      <c r="F472">
        <v>0</v>
      </c>
      <c r="G472">
        <v>26.8</v>
      </c>
      <c r="H472">
        <v>14.1</v>
      </c>
      <c r="I472" s="56">
        <v>1</v>
      </c>
    </row>
    <row r="473" spans="1:9">
      <c r="A473" s="183">
        <v>43572</v>
      </c>
      <c r="B473">
        <v>472</v>
      </c>
      <c r="C473">
        <v>30</v>
      </c>
      <c r="D473">
        <v>2.2000000000000002</v>
      </c>
      <c r="E473">
        <v>4.9000000000000004</v>
      </c>
      <c r="F473">
        <v>7.87</v>
      </c>
      <c r="G473">
        <v>24.6</v>
      </c>
      <c r="H473">
        <v>11.7</v>
      </c>
      <c r="I473" s="56">
        <v>1</v>
      </c>
    </row>
    <row r="474" spans="1:9">
      <c r="A474" s="183">
        <v>43573</v>
      </c>
      <c r="B474">
        <v>473</v>
      </c>
      <c r="C474">
        <v>14</v>
      </c>
      <c r="D474">
        <v>1.4</v>
      </c>
      <c r="E474">
        <v>5.7</v>
      </c>
      <c r="F474">
        <v>0</v>
      </c>
      <c r="G474">
        <v>31.9</v>
      </c>
      <c r="H474">
        <v>10.3</v>
      </c>
      <c r="I474" s="56">
        <v>1</v>
      </c>
    </row>
    <row r="475" spans="1:9">
      <c r="A475" s="183">
        <v>43574</v>
      </c>
      <c r="B475">
        <v>474</v>
      </c>
      <c r="C475">
        <v>5.5</v>
      </c>
      <c r="D475">
        <v>1.5</v>
      </c>
      <c r="E475">
        <v>6.6</v>
      </c>
      <c r="F475">
        <v>0</v>
      </c>
      <c r="G475">
        <v>37</v>
      </c>
      <c r="H475">
        <v>11.4</v>
      </c>
      <c r="I475" s="56">
        <v>1</v>
      </c>
    </row>
    <row r="476" spans="1:9">
      <c r="A476" s="183">
        <v>43575</v>
      </c>
      <c r="B476">
        <v>475</v>
      </c>
      <c r="C476">
        <v>8.8000000000000007</v>
      </c>
      <c r="D476">
        <v>3.5</v>
      </c>
      <c r="E476">
        <v>8.6999999999999993</v>
      </c>
      <c r="F476">
        <v>0</v>
      </c>
      <c r="G476">
        <v>33.700000000000003</v>
      </c>
      <c r="H476">
        <v>18.3</v>
      </c>
      <c r="I476" s="56">
        <v>1</v>
      </c>
    </row>
    <row r="477" spans="1:9">
      <c r="A477" s="183">
        <v>43576</v>
      </c>
      <c r="B477">
        <v>476</v>
      </c>
      <c r="C477">
        <v>10.3</v>
      </c>
      <c r="D477">
        <v>2.7</v>
      </c>
      <c r="E477">
        <v>7.5</v>
      </c>
      <c r="F477">
        <v>0</v>
      </c>
      <c r="G477">
        <v>31.9</v>
      </c>
      <c r="H477">
        <v>14.4</v>
      </c>
      <c r="I477" s="56">
        <v>1</v>
      </c>
    </row>
    <row r="478" spans="1:9">
      <c r="A478" s="183">
        <v>43577</v>
      </c>
      <c r="B478">
        <v>477</v>
      </c>
      <c r="C478">
        <v>10.7</v>
      </c>
      <c r="D478">
        <v>1.8</v>
      </c>
      <c r="E478">
        <v>6</v>
      </c>
      <c r="F478">
        <v>0</v>
      </c>
      <c r="G478">
        <v>29.5</v>
      </c>
      <c r="H478">
        <v>12.7</v>
      </c>
      <c r="I478" s="56">
        <v>1</v>
      </c>
    </row>
    <row r="479" spans="1:9">
      <c r="A479" s="183">
        <v>43578</v>
      </c>
      <c r="B479">
        <v>478</v>
      </c>
      <c r="C479">
        <v>13.8</v>
      </c>
      <c r="D479">
        <v>2.1</v>
      </c>
      <c r="E479">
        <v>5.8</v>
      </c>
      <c r="F479">
        <v>0</v>
      </c>
      <c r="G479">
        <v>29.9</v>
      </c>
      <c r="H479">
        <v>13.6</v>
      </c>
      <c r="I479" s="56">
        <v>1</v>
      </c>
    </row>
    <row r="480" spans="1:9">
      <c r="A480" s="183">
        <v>43579</v>
      </c>
      <c r="B480">
        <v>479</v>
      </c>
      <c r="C480">
        <v>11.3</v>
      </c>
      <c r="D480">
        <v>1.5</v>
      </c>
      <c r="E480">
        <v>6.1</v>
      </c>
      <c r="F480">
        <v>0</v>
      </c>
      <c r="G480">
        <v>33.799999999999997</v>
      </c>
      <c r="H480">
        <v>12.1</v>
      </c>
      <c r="I480" s="56">
        <v>1</v>
      </c>
    </row>
    <row r="481" spans="1:9">
      <c r="A481" s="183">
        <v>43580</v>
      </c>
      <c r="B481">
        <v>480</v>
      </c>
      <c r="C481">
        <v>10.5</v>
      </c>
      <c r="D481">
        <v>1.9</v>
      </c>
      <c r="E481">
        <v>7.3</v>
      </c>
      <c r="F481">
        <v>0</v>
      </c>
      <c r="G481">
        <v>37.299999999999997</v>
      </c>
      <c r="H481">
        <v>16.7</v>
      </c>
      <c r="I481" s="56">
        <v>1</v>
      </c>
    </row>
    <row r="482" spans="1:9">
      <c r="A482" s="183">
        <v>43581</v>
      </c>
      <c r="B482">
        <v>481</v>
      </c>
      <c r="C482">
        <v>9.5</v>
      </c>
      <c r="D482">
        <v>2.4</v>
      </c>
      <c r="E482">
        <v>8</v>
      </c>
      <c r="F482">
        <v>0</v>
      </c>
      <c r="G482">
        <v>37.6</v>
      </c>
      <c r="H482">
        <v>18.600000000000001</v>
      </c>
      <c r="I482" s="56">
        <v>1</v>
      </c>
    </row>
    <row r="483" spans="1:9">
      <c r="A483" s="183">
        <v>43582</v>
      </c>
      <c r="B483">
        <v>482</v>
      </c>
      <c r="C483">
        <v>7.4</v>
      </c>
      <c r="D483">
        <v>2.2999999999999998</v>
      </c>
      <c r="E483">
        <v>7.8</v>
      </c>
      <c r="F483">
        <v>0</v>
      </c>
      <c r="G483">
        <v>36.200000000000003</v>
      </c>
      <c r="H483">
        <v>16.2</v>
      </c>
      <c r="I483" s="56">
        <v>1</v>
      </c>
    </row>
    <row r="484" spans="1:9">
      <c r="A484" s="183">
        <v>43583</v>
      </c>
      <c r="B484">
        <v>483</v>
      </c>
      <c r="C484">
        <v>8.6999999999999993</v>
      </c>
      <c r="D484">
        <v>2.4</v>
      </c>
      <c r="E484">
        <v>8</v>
      </c>
      <c r="F484">
        <v>0</v>
      </c>
      <c r="G484">
        <v>36</v>
      </c>
      <c r="H484">
        <v>17.2</v>
      </c>
      <c r="I484" s="56">
        <v>1</v>
      </c>
    </row>
    <row r="485" spans="1:9">
      <c r="A485" s="183">
        <v>43584</v>
      </c>
      <c r="B485">
        <v>484</v>
      </c>
      <c r="C485">
        <v>11.9</v>
      </c>
      <c r="D485">
        <v>4.3</v>
      </c>
      <c r="E485">
        <v>7.4</v>
      </c>
      <c r="F485">
        <v>0</v>
      </c>
      <c r="G485">
        <v>30.1</v>
      </c>
      <c r="H485">
        <v>17.5</v>
      </c>
      <c r="I485" s="56">
        <v>1</v>
      </c>
    </row>
    <row r="486" spans="1:9">
      <c r="A486" s="183">
        <v>43585</v>
      </c>
      <c r="B486">
        <v>485</v>
      </c>
      <c r="C486">
        <v>22.8</v>
      </c>
      <c r="D486">
        <v>1.9</v>
      </c>
      <c r="E486">
        <v>6</v>
      </c>
      <c r="F486">
        <v>0</v>
      </c>
      <c r="G486">
        <v>29.5</v>
      </c>
      <c r="H486">
        <v>13.8</v>
      </c>
      <c r="I486" s="56">
        <v>1</v>
      </c>
    </row>
    <row r="487" spans="1:9">
      <c r="A487" s="183">
        <v>43586</v>
      </c>
      <c r="B487">
        <v>486</v>
      </c>
      <c r="C487">
        <v>15</v>
      </c>
      <c r="D487">
        <v>1.9</v>
      </c>
      <c r="E487">
        <v>6.4</v>
      </c>
      <c r="F487">
        <v>0</v>
      </c>
      <c r="G487">
        <v>31.1</v>
      </c>
      <c r="H487">
        <v>13.2</v>
      </c>
      <c r="I487" s="56">
        <v>1</v>
      </c>
    </row>
    <row r="488" spans="1:9">
      <c r="A488" s="183">
        <v>43587</v>
      </c>
      <c r="B488">
        <v>487</v>
      </c>
      <c r="C488">
        <v>12.8</v>
      </c>
      <c r="D488">
        <v>1.8</v>
      </c>
      <c r="E488">
        <v>5.8</v>
      </c>
      <c r="F488">
        <v>0</v>
      </c>
      <c r="G488">
        <v>30.9</v>
      </c>
      <c r="H488">
        <v>14</v>
      </c>
      <c r="I488" s="56">
        <v>1</v>
      </c>
    </row>
    <row r="489" spans="1:9">
      <c r="A489" s="183">
        <v>43588</v>
      </c>
      <c r="B489">
        <v>488</v>
      </c>
      <c r="C489">
        <v>8.3000000000000007</v>
      </c>
      <c r="D489">
        <v>1.6</v>
      </c>
      <c r="E489">
        <v>6.6</v>
      </c>
      <c r="F489">
        <v>0</v>
      </c>
      <c r="G489">
        <v>33.9</v>
      </c>
      <c r="H489">
        <v>12.8</v>
      </c>
      <c r="I489" s="56">
        <v>1</v>
      </c>
    </row>
    <row r="490" spans="1:9">
      <c r="A490" s="183">
        <v>43589</v>
      </c>
      <c r="B490">
        <v>489</v>
      </c>
      <c r="C490">
        <v>9</v>
      </c>
      <c r="D490">
        <v>2.1</v>
      </c>
      <c r="E490">
        <v>7.5</v>
      </c>
      <c r="F490">
        <v>0</v>
      </c>
      <c r="G490">
        <v>35.200000000000003</v>
      </c>
      <c r="H490">
        <v>15.9</v>
      </c>
      <c r="I490" s="56">
        <v>1</v>
      </c>
    </row>
    <row r="491" spans="1:9">
      <c r="A491" s="183">
        <v>43590</v>
      </c>
      <c r="B491">
        <v>490</v>
      </c>
      <c r="C491">
        <v>8.6999999999999993</v>
      </c>
      <c r="D491">
        <v>2.2999999999999998</v>
      </c>
      <c r="E491">
        <v>7.4</v>
      </c>
      <c r="F491">
        <v>0</v>
      </c>
      <c r="G491">
        <v>34.200000000000003</v>
      </c>
      <c r="H491">
        <v>16.8</v>
      </c>
      <c r="I491" s="56">
        <v>1</v>
      </c>
    </row>
    <row r="492" spans="1:9">
      <c r="A492" s="183">
        <v>43591</v>
      </c>
      <c r="B492">
        <v>491</v>
      </c>
      <c r="C492">
        <v>15.5</v>
      </c>
      <c r="D492">
        <v>3.4</v>
      </c>
      <c r="E492">
        <v>7.3</v>
      </c>
      <c r="F492">
        <v>0</v>
      </c>
      <c r="G492">
        <v>29.4</v>
      </c>
      <c r="H492">
        <v>15.7</v>
      </c>
      <c r="I492" s="56">
        <v>1</v>
      </c>
    </row>
    <row r="493" spans="1:9">
      <c r="A493" s="183">
        <v>43592</v>
      </c>
      <c r="B493">
        <v>492</v>
      </c>
      <c r="C493">
        <v>19.5</v>
      </c>
      <c r="D493">
        <v>2.2999999999999998</v>
      </c>
      <c r="E493">
        <v>5.8</v>
      </c>
      <c r="F493">
        <v>0</v>
      </c>
      <c r="G493">
        <v>26.8</v>
      </c>
      <c r="H493">
        <v>12.7</v>
      </c>
      <c r="I493" s="56">
        <v>1</v>
      </c>
    </row>
    <row r="494" spans="1:9">
      <c r="A494" s="183">
        <v>43593</v>
      </c>
      <c r="B494">
        <v>493</v>
      </c>
      <c r="C494">
        <v>17.100000000000001</v>
      </c>
      <c r="D494">
        <v>2.7</v>
      </c>
      <c r="E494">
        <v>7</v>
      </c>
      <c r="F494">
        <v>0</v>
      </c>
      <c r="G494">
        <v>30.8</v>
      </c>
      <c r="H494">
        <v>14.4</v>
      </c>
      <c r="I494" s="56">
        <v>1</v>
      </c>
    </row>
    <row r="495" spans="1:9">
      <c r="A495" s="183">
        <v>43594</v>
      </c>
      <c r="B495">
        <v>494</v>
      </c>
      <c r="C495">
        <v>12</v>
      </c>
      <c r="D495">
        <v>1.8</v>
      </c>
      <c r="E495">
        <v>5.8</v>
      </c>
      <c r="F495">
        <v>0</v>
      </c>
      <c r="G495">
        <v>30.5</v>
      </c>
      <c r="H495">
        <v>12.8</v>
      </c>
      <c r="I495" s="56">
        <v>1</v>
      </c>
    </row>
    <row r="496" spans="1:9">
      <c r="A496" s="183">
        <v>43595</v>
      </c>
      <c r="B496">
        <v>495</v>
      </c>
      <c r="C496">
        <v>17.3</v>
      </c>
      <c r="D496">
        <v>2.9</v>
      </c>
      <c r="E496">
        <v>6.7</v>
      </c>
      <c r="F496">
        <v>0</v>
      </c>
      <c r="G496">
        <v>28.9</v>
      </c>
      <c r="H496">
        <v>14.2</v>
      </c>
      <c r="I496" s="56">
        <v>1</v>
      </c>
    </row>
    <row r="497" spans="1:9">
      <c r="A497" s="183">
        <v>43596</v>
      </c>
      <c r="B497">
        <v>496</v>
      </c>
      <c r="C497">
        <v>20.5</v>
      </c>
      <c r="D497">
        <v>1.9</v>
      </c>
      <c r="E497">
        <v>6.1</v>
      </c>
      <c r="F497">
        <v>1.52</v>
      </c>
      <c r="G497">
        <v>29.3</v>
      </c>
      <c r="H497">
        <v>13.7</v>
      </c>
      <c r="I497" s="56">
        <v>1</v>
      </c>
    </row>
    <row r="498" spans="1:9">
      <c r="A498" s="183">
        <v>43597</v>
      </c>
      <c r="B498">
        <v>497</v>
      </c>
      <c r="C498">
        <v>24.2</v>
      </c>
      <c r="D498">
        <v>2.7</v>
      </c>
      <c r="E498">
        <v>5.7</v>
      </c>
      <c r="F498">
        <v>0</v>
      </c>
      <c r="G498">
        <v>29</v>
      </c>
      <c r="H498">
        <v>14.2</v>
      </c>
      <c r="I498" s="56">
        <v>1</v>
      </c>
    </row>
    <row r="499" spans="1:9">
      <c r="A499" s="183">
        <v>43598</v>
      </c>
      <c r="B499">
        <v>498</v>
      </c>
      <c r="C499">
        <v>17.5</v>
      </c>
      <c r="D499">
        <v>1.5</v>
      </c>
      <c r="E499">
        <v>6.3</v>
      </c>
      <c r="F499">
        <v>0</v>
      </c>
      <c r="G499">
        <v>33.299999999999997</v>
      </c>
      <c r="H499">
        <v>12.8</v>
      </c>
      <c r="I499" s="56">
        <v>1</v>
      </c>
    </row>
    <row r="500" spans="1:9">
      <c r="A500" s="183">
        <v>43599</v>
      </c>
      <c r="B500">
        <v>499</v>
      </c>
      <c r="C500">
        <v>12.2</v>
      </c>
      <c r="D500">
        <v>1.8</v>
      </c>
      <c r="E500">
        <v>7.2</v>
      </c>
      <c r="F500">
        <v>0</v>
      </c>
      <c r="G500">
        <v>35.799999999999997</v>
      </c>
      <c r="H500">
        <v>18.100000000000001</v>
      </c>
      <c r="I500" s="56">
        <v>1</v>
      </c>
    </row>
    <row r="501" spans="1:9">
      <c r="A501" s="183">
        <v>43600</v>
      </c>
      <c r="B501">
        <v>500</v>
      </c>
      <c r="C501">
        <v>9.3000000000000007</v>
      </c>
      <c r="D501">
        <v>2.6</v>
      </c>
      <c r="E501">
        <v>8.3000000000000007</v>
      </c>
      <c r="F501">
        <v>0</v>
      </c>
      <c r="G501">
        <v>36.799999999999997</v>
      </c>
      <c r="H501">
        <v>19.600000000000001</v>
      </c>
      <c r="I501" s="56">
        <v>1</v>
      </c>
    </row>
    <row r="502" spans="1:9">
      <c r="A502" s="183">
        <v>43601</v>
      </c>
      <c r="B502">
        <v>501</v>
      </c>
      <c r="C502">
        <v>8.8000000000000007</v>
      </c>
      <c r="D502">
        <v>4.8</v>
      </c>
      <c r="E502">
        <v>10.1</v>
      </c>
      <c r="F502">
        <v>0</v>
      </c>
      <c r="G502">
        <v>33.700000000000003</v>
      </c>
      <c r="H502">
        <v>20.2</v>
      </c>
      <c r="I502" s="56">
        <v>1</v>
      </c>
    </row>
    <row r="503" spans="1:9">
      <c r="A503" s="183">
        <v>43602</v>
      </c>
      <c r="B503">
        <v>502</v>
      </c>
      <c r="C503">
        <v>11.1</v>
      </c>
      <c r="D503">
        <v>3.2</v>
      </c>
      <c r="E503">
        <v>7.5</v>
      </c>
      <c r="F503">
        <v>0</v>
      </c>
      <c r="G503">
        <v>27.4</v>
      </c>
      <c r="H503">
        <v>13.8</v>
      </c>
      <c r="I503" s="56">
        <v>1</v>
      </c>
    </row>
    <row r="504" spans="1:9">
      <c r="A504" s="183">
        <v>43603</v>
      </c>
      <c r="B504">
        <v>503</v>
      </c>
      <c r="C504">
        <v>9.3000000000000007</v>
      </c>
      <c r="D504">
        <v>1.5</v>
      </c>
      <c r="E504">
        <v>6.2</v>
      </c>
      <c r="F504">
        <v>0</v>
      </c>
      <c r="G504">
        <v>30.4</v>
      </c>
      <c r="H504">
        <v>10.8</v>
      </c>
      <c r="I504" s="56">
        <v>1</v>
      </c>
    </row>
    <row r="505" spans="1:9">
      <c r="A505" s="183">
        <v>43604</v>
      </c>
      <c r="B505">
        <v>504</v>
      </c>
      <c r="C505">
        <v>13.2</v>
      </c>
      <c r="D505">
        <v>3.4</v>
      </c>
      <c r="E505">
        <v>6.8</v>
      </c>
      <c r="F505">
        <v>0</v>
      </c>
      <c r="G505">
        <v>28.5</v>
      </c>
      <c r="H505">
        <v>16.2</v>
      </c>
      <c r="I505" s="56">
        <v>1</v>
      </c>
    </row>
    <row r="506" spans="1:9">
      <c r="A506" s="183">
        <v>43605</v>
      </c>
      <c r="B506">
        <v>505</v>
      </c>
      <c r="C506">
        <v>17</v>
      </c>
      <c r="D506">
        <v>4.0999999999999996</v>
      </c>
      <c r="E506">
        <v>6.7</v>
      </c>
      <c r="F506">
        <v>0</v>
      </c>
      <c r="G506">
        <v>24</v>
      </c>
      <c r="H506">
        <v>12.7</v>
      </c>
      <c r="I506" s="56">
        <v>1</v>
      </c>
    </row>
    <row r="507" spans="1:9">
      <c r="A507" s="183">
        <v>43606</v>
      </c>
      <c r="B507">
        <v>506</v>
      </c>
      <c r="C507">
        <v>12.9</v>
      </c>
      <c r="D507">
        <v>4.2</v>
      </c>
      <c r="E507">
        <v>7.8</v>
      </c>
      <c r="F507">
        <v>0</v>
      </c>
      <c r="G507">
        <v>28.1</v>
      </c>
      <c r="H507">
        <v>10.5</v>
      </c>
      <c r="I507" s="56">
        <v>1</v>
      </c>
    </row>
    <row r="508" spans="1:9">
      <c r="A508" s="183">
        <v>43607</v>
      </c>
      <c r="B508">
        <v>507</v>
      </c>
      <c r="C508">
        <v>22.2</v>
      </c>
      <c r="D508">
        <v>3.1</v>
      </c>
      <c r="E508">
        <v>6.2</v>
      </c>
      <c r="F508">
        <v>0</v>
      </c>
      <c r="G508">
        <v>24.1</v>
      </c>
      <c r="H508">
        <v>13.9</v>
      </c>
      <c r="I508" s="56">
        <v>1</v>
      </c>
    </row>
    <row r="509" spans="1:9">
      <c r="A509" s="183">
        <v>43608</v>
      </c>
      <c r="B509">
        <v>508</v>
      </c>
      <c r="C509">
        <v>20.100000000000001</v>
      </c>
      <c r="D509">
        <v>2.7</v>
      </c>
      <c r="E509">
        <v>6.3</v>
      </c>
      <c r="F509">
        <v>0</v>
      </c>
      <c r="G509">
        <v>25.4</v>
      </c>
      <c r="H509">
        <v>11.3</v>
      </c>
      <c r="I509" s="56">
        <v>1</v>
      </c>
    </row>
    <row r="510" spans="1:9">
      <c r="A510" s="183">
        <v>43609</v>
      </c>
      <c r="B510">
        <v>509</v>
      </c>
      <c r="C510">
        <v>11.3</v>
      </c>
      <c r="D510">
        <v>1.8</v>
      </c>
      <c r="E510">
        <v>6.6</v>
      </c>
      <c r="F510">
        <v>0</v>
      </c>
      <c r="G510">
        <v>30.2</v>
      </c>
      <c r="H510">
        <v>12.1</v>
      </c>
      <c r="I510" s="56">
        <v>1</v>
      </c>
    </row>
    <row r="511" spans="1:9">
      <c r="A511" s="183">
        <v>43610</v>
      </c>
      <c r="B511">
        <v>510</v>
      </c>
      <c r="C511">
        <v>5.3</v>
      </c>
      <c r="D511">
        <v>2.2999999999999998</v>
      </c>
      <c r="E511">
        <v>7.8</v>
      </c>
      <c r="F511">
        <v>0</v>
      </c>
      <c r="G511">
        <v>33.799999999999997</v>
      </c>
      <c r="H511">
        <v>11.3</v>
      </c>
      <c r="I511" s="56">
        <v>1</v>
      </c>
    </row>
    <row r="512" spans="1:9">
      <c r="A512" s="183">
        <v>43611</v>
      </c>
      <c r="B512">
        <v>511</v>
      </c>
      <c r="C512">
        <v>18.2</v>
      </c>
      <c r="D512">
        <v>3.8</v>
      </c>
      <c r="E512">
        <v>8</v>
      </c>
      <c r="F512">
        <v>0</v>
      </c>
      <c r="G512">
        <v>28.9</v>
      </c>
      <c r="H512">
        <v>14.1</v>
      </c>
      <c r="I512" s="56">
        <v>1</v>
      </c>
    </row>
    <row r="513" spans="1:9">
      <c r="A513" s="183">
        <v>43612</v>
      </c>
      <c r="B513">
        <v>512</v>
      </c>
      <c r="C513">
        <v>13.5</v>
      </c>
      <c r="D513">
        <v>3.2</v>
      </c>
      <c r="E513">
        <v>7</v>
      </c>
      <c r="F513">
        <v>0</v>
      </c>
      <c r="G513">
        <v>25.9</v>
      </c>
      <c r="H513">
        <v>14.7</v>
      </c>
      <c r="I513" s="56">
        <v>1</v>
      </c>
    </row>
    <row r="514" spans="1:9">
      <c r="A514" s="183">
        <v>43613</v>
      </c>
      <c r="B514">
        <v>513</v>
      </c>
      <c r="C514">
        <v>11.9</v>
      </c>
      <c r="D514">
        <v>1.6</v>
      </c>
      <c r="E514">
        <v>6</v>
      </c>
      <c r="F514">
        <v>0</v>
      </c>
      <c r="G514">
        <v>29</v>
      </c>
      <c r="H514">
        <v>11.3</v>
      </c>
      <c r="I514" s="56">
        <v>1</v>
      </c>
    </row>
    <row r="515" spans="1:9">
      <c r="A515" s="183">
        <v>43614</v>
      </c>
      <c r="B515">
        <v>514</v>
      </c>
      <c r="C515">
        <v>12.4</v>
      </c>
      <c r="D515">
        <v>1.7</v>
      </c>
      <c r="E515">
        <v>6.8</v>
      </c>
      <c r="F515">
        <v>0</v>
      </c>
      <c r="G515">
        <v>32.299999999999997</v>
      </c>
      <c r="H515">
        <v>13.8</v>
      </c>
      <c r="I515" s="56">
        <v>1</v>
      </c>
    </row>
    <row r="516" spans="1:9">
      <c r="A516" s="183">
        <v>43615</v>
      </c>
      <c r="B516">
        <v>515</v>
      </c>
      <c r="C516">
        <v>7.8</v>
      </c>
      <c r="D516">
        <v>1.8</v>
      </c>
      <c r="E516">
        <v>7.3</v>
      </c>
      <c r="F516">
        <v>0</v>
      </c>
      <c r="G516">
        <v>34.799999999999997</v>
      </c>
      <c r="H516">
        <v>15.6</v>
      </c>
      <c r="I516" s="56">
        <v>1</v>
      </c>
    </row>
    <row r="517" spans="1:9">
      <c r="A517" s="183">
        <v>43616</v>
      </c>
      <c r="B517">
        <v>516</v>
      </c>
      <c r="C517">
        <v>7.8</v>
      </c>
      <c r="D517">
        <v>2.9</v>
      </c>
      <c r="E517">
        <v>9.1999999999999993</v>
      </c>
      <c r="F517">
        <v>0</v>
      </c>
      <c r="G517">
        <v>37</v>
      </c>
      <c r="H517">
        <v>17.7</v>
      </c>
      <c r="I517" s="56">
        <v>1</v>
      </c>
    </row>
    <row r="518" spans="1:9">
      <c r="A518" s="183">
        <v>43617</v>
      </c>
      <c r="B518">
        <v>517</v>
      </c>
      <c r="C518">
        <v>10.8</v>
      </c>
      <c r="D518">
        <v>2.2999999999999998</v>
      </c>
      <c r="E518">
        <v>8.1999999999999993</v>
      </c>
      <c r="F518">
        <v>0</v>
      </c>
      <c r="G518">
        <v>36.799999999999997</v>
      </c>
      <c r="H518">
        <v>15.9</v>
      </c>
      <c r="I518" s="56">
        <v>1</v>
      </c>
    </row>
    <row r="519" spans="1:9">
      <c r="A519" s="183">
        <v>43618</v>
      </c>
      <c r="B519">
        <v>518</v>
      </c>
      <c r="C519">
        <v>11.4</v>
      </c>
      <c r="D519">
        <v>2.6</v>
      </c>
      <c r="E519">
        <v>8.1999999999999993</v>
      </c>
      <c r="F519">
        <v>0</v>
      </c>
      <c r="G519">
        <v>35.1</v>
      </c>
      <c r="H519">
        <v>19.8</v>
      </c>
      <c r="I519" s="56">
        <v>1</v>
      </c>
    </row>
    <row r="520" spans="1:9">
      <c r="A520" s="183">
        <v>43619</v>
      </c>
      <c r="B520">
        <v>519</v>
      </c>
      <c r="C520">
        <v>14</v>
      </c>
      <c r="D520">
        <v>2.2999999999999998</v>
      </c>
      <c r="E520">
        <v>8</v>
      </c>
      <c r="F520">
        <v>0</v>
      </c>
      <c r="G520">
        <v>36</v>
      </c>
      <c r="H520">
        <v>19.399999999999999</v>
      </c>
      <c r="I520" s="56">
        <v>1</v>
      </c>
    </row>
    <row r="521" spans="1:9">
      <c r="A521" s="183">
        <v>43620</v>
      </c>
      <c r="B521">
        <v>520</v>
      </c>
      <c r="C521">
        <v>10.8</v>
      </c>
      <c r="D521">
        <v>2.7</v>
      </c>
      <c r="E521">
        <v>8.8000000000000007</v>
      </c>
      <c r="F521">
        <v>0</v>
      </c>
      <c r="G521">
        <v>36.5</v>
      </c>
      <c r="H521">
        <v>18.899999999999999</v>
      </c>
      <c r="I521" s="56">
        <v>1</v>
      </c>
    </row>
    <row r="522" spans="1:9">
      <c r="A522" s="183">
        <v>43621</v>
      </c>
      <c r="B522">
        <v>521</v>
      </c>
      <c r="C522">
        <v>10</v>
      </c>
      <c r="D522">
        <v>2.8</v>
      </c>
      <c r="E522">
        <v>9.1999999999999993</v>
      </c>
      <c r="F522">
        <v>0</v>
      </c>
      <c r="G522">
        <v>38.299999999999997</v>
      </c>
      <c r="H522">
        <v>19.8</v>
      </c>
      <c r="I522" s="56">
        <v>1</v>
      </c>
    </row>
    <row r="523" spans="1:9">
      <c r="A523" s="183">
        <v>43622</v>
      </c>
      <c r="B523">
        <v>522</v>
      </c>
      <c r="C523">
        <v>11.2</v>
      </c>
      <c r="D523">
        <v>2.4</v>
      </c>
      <c r="E523">
        <v>8.6999999999999993</v>
      </c>
      <c r="F523">
        <v>0</v>
      </c>
      <c r="G523">
        <v>38.6</v>
      </c>
      <c r="H523">
        <v>19.899999999999999</v>
      </c>
      <c r="I523" s="56">
        <v>1</v>
      </c>
    </row>
    <row r="524" spans="1:9">
      <c r="A524" s="183">
        <v>43623</v>
      </c>
      <c r="B524">
        <v>523</v>
      </c>
      <c r="C524">
        <v>11.9</v>
      </c>
      <c r="D524">
        <v>2.8</v>
      </c>
      <c r="E524">
        <v>9.1</v>
      </c>
      <c r="F524">
        <v>0</v>
      </c>
      <c r="G524">
        <v>38.299999999999997</v>
      </c>
      <c r="H524">
        <v>22.5</v>
      </c>
      <c r="I524" s="56">
        <v>1</v>
      </c>
    </row>
    <row r="525" spans="1:9">
      <c r="A525" s="183">
        <v>43624</v>
      </c>
      <c r="B525">
        <v>524</v>
      </c>
      <c r="C525">
        <v>8.9</v>
      </c>
      <c r="D525">
        <v>2</v>
      </c>
      <c r="E525">
        <v>8.1</v>
      </c>
      <c r="F525">
        <v>0</v>
      </c>
      <c r="G525">
        <v>37.6</v>
      </c>
      <c r="H525">
        <v>16.5</v>
      </c>
      <c r="I525" s="56">
        <v>1</v>
      </c>
    </row>
    <row r="526" spans="1:9">
      <c r="A526" s="183">
        <v>43625</v>
      </c>
      <c r="B526">
        <v>525</v>
      </c>
      <c r="C526">
        <v>6.6</v>
      </c>
      <c r="D526">
        <v>1.6</v>
      </c>
      <c r="E526">
        <v>7.7</v>
      </c>
      <c r="F526">
        <v>0</v>
      </c>
      <c r="G526">
        <v>39.9</v>
      </c>
      <c r="H526">
        <v>19</v>
      </c>
      <c r="I526" s="56">
        <v>1</v>
      </c>
    </row>
    <row r="527" spans="1:9">
      <c r="A527" s="183">
        <v>43626</v>
      </c>
      <c r="B527">
        <v>526</v>
      </c>
      <c r="C527">
        <v>10.4</v>
      </c>
      <c r="D527">
        <v>2.6</v>
      </c>
      <c r="E527">
        <v>9.5</v>
      </c>
      <c r="F527">
        <v>0</v>
      </c>
      <c r="G527">
        <v>41.6</v>
      </c>
      <c r="H527">
        <v>20.5</v>
      </c>
      <c r="I527" s="56">
        <v>1</v>
      </c>
    </row>
    <row r="528" spans="1:9">
      <c r="A528" s="183">
        <v>43627</v>
      </c>
      <c r="B528">
        <v>527</v>
      </c>
      <c r="C528">
        <v>7.8</v>
      </c>
      <c r="D528">
        <v>2.6</v>
      </c>
      <c r="E528">
        <v>9.3000000000000007</v>
      </c>
      <c r="F528">
        <v>0</v>
      </c>
      <c r="G528">
        <v>41.5</v>
      </c>
      <c r="H528">
        <v>24.1</v>
      </c>
      <c r="I528" s="56">
        <v>1</v>
      </c>
    </row>
    <row r="529" spans="1:9">
      <c r="A529" s="183">
        <v>43628</v>
      </c>
      <c r="B529">
        <v>528</v>
      </c>
      <c r="C529">
        <v>4.8</v>
      </c>
      <c r="D529">
        <v>1.9</v>
      </c>
      <c r="E529">
        <v>8.5</v>
      </c>
      <c r="F529">
        <v>0</v>
      </c>
      <c r="G529">
        <v>43.4</v>
      </c>
      <c r="H529">
        <v>21.4</v>
      </c>
      <c r="I529" s="56">
        <v>1</v>
      </c>
    </row>
    <row r="530" spans="1:9">
      <c r="A530" s="183">
        <v>43629</v>
      </c>
      <c r="B530">
        <v>529</v>
      </c>
      <c r="C530">
        <v>7</v>
      </c>
      <c r="D530">
        <v>2.2999999999999998</v>
      </c>
      <c r="E530">
        <v>8.5</v>
      </c>
      <c r="F530">
        <v>0</v>
      </c>
      <c r="G530">
        <v>42.8</v>
      </c>
      <c r="H530">
        <v>23.7</v>
      </c>
      <c r="I530" s="56">
        <v>1</v>
      </c>
    </row>
    <row r="531" spans="1:9">
      <c r="A531" s="183">
        <v>43630</v>
      </c>
      <c r="B531">
        <v>530</v>
      </c>
      <c r="C531">
        <v>6.4</v>
      </c>
      <c r="D531">
        <v>3.1</v>
      </c>
      <c r="E531">
        <v>10.199999999999999</v>
      </c>
      <c r="F531">
        <v>0</v>
      </c>
      <c r="G531">
        <v>40</v>
      </c>
      <c r="H531">
        <v>22</v>
      </c>
      <c r="I531" s="56">
        <v>1</v>
      </c>
    </row>
    <row r="532" spans="1:9">
      <c r="A532" s="183">
        <v>43631</v>
      </c>
      <c r="B532">
        <v>531</v>
      </c>
      <c r="C532">
        <v>4.9000000000000004</v>
      </c>
      <c r="D532">
        <v>2.2000000000000002</v>
      </c>
      <c r="E532">
        <v>8.6999999999999993</v>
      </c>
      <c r="F532">
        <v>0</v>
      </c>
      <c r="G532">
        <v>39.5</v>
      </c>
      <c r="H532">
        <v>21</v>
      </c>
      <c r="I532" s="56">
        <v>1</v>
      </c>
    </row>
    <row r="533" spans="1:9">
      <c r="A533" s="183">
        <v>43632</v>
      </c>
      <c r="B533">
        <v>532</v>
      </c>
      <c r="C533">
        <v>8.6999999999999993</v>
      </c>
      <c r="D533">
        <v>2.2999999999999998</v>
      </c>
      <c r="E533">
        <v>8.8000000000000007</v>
      </c>
      <c r="F533">
        <v>0</v>
      </c>
      <c r="G533">
        <v>40</v>
      </c>
      <c r="H533">
        <v>21.6</v>
      </c>
      <c r="I533" s="56">
        <v>1</v>
      </c>
    </row>
    <row r="534" spans="1:9">
      <c r="A534" s="183">
        <v>43633</v>
      </c>
      <c r="B534">
        <v>533</v>
      </c>
      <c r="C534">
        <v>9</v>
      </c>
      <c r="D534">
        <v>2.5</v>
      </c>
      <c r="E534">
        <v>9</v>
      </c>
      <c r="F534">
        <v>0</v>
      </c>
      <c r="G534">
        <v>39.9</v>
      </c>
      <c r="H534">
        <v>21.3</v>
      </c>
      <c r="I534" s="56">
        <v>1</v>
      </c>
    </row>
    <row r="535" spans="1:9">
      <c r="A535" s="183">
        <v>43634</v>
      </c>
      <c r="B535">
        <v>534</v>
      </c>
      <c r="C535">
        <v>5.4</v>
      </c>
      <c r="D535">
        <v>2.6</v>
      </c>
      <c r="E535">
        <v>9.1999999999999993</v>
      </c>
      <c r="F535">
        <v>0</v>
      </c>
      <c r="G535">
        <v>39.200000000000003</v>
      </c>
      <c r="H535">
        <v>20.6</v>
      </c>
      <c r="I535" s="56">
        <v>1</v>
      </c>
    </row>
    <row r="536" spans="1:9">
      <c r="A536" s="183">
        <v>43635</v>
      </c>
      <c r="B536">
        <v>535</v>
      </c>
      <c r="C536">
        <v>6.3</v>
      </c>
      <c r="D536">
        <v>2</v>
      </c>
      <c r="E536">
        <v>8.3000000000000007</v>
      </c>
      <c r="F536">
        <v>0</v>
      </c>
      <c r="G536">
        <v>39.299999999999997</v>
      </c>
      <c r="H536">
        <v>17.100000000000001</v>
      </c>
      <c r="I536" s="56">
        <v>1</v>
      </c>
    </row>
    <row r="537" spans="1:9">
      <c r="A537" s="183">
        <v>43636</v>
      </c>
      <c r="B537">
        <v>536</v>
      </c>
      <c r="C537">
        <v>8.1999999999999993</v>
      </c>
      <c r="D537">
        <v>2.4</v>
      </c>
      <c r="E537">
        <v>8.9</v>
      </c>
      <c r="F537">
        <v>0</v>
      </c>
      <c r="G537">
        <v>39.4</v>
      </c>
      <c r="H537">
        <v>19</v>
      </c>
      <c r="I537" s="56">
        <v>1</v>
      </c>
    </row>
    <row r="538" spans="1:9">
      <c r="A538" s="183">
        <v>43637</v>
      </c>
      <c r="B538">
        <v>537</v>
      </c>
      <c r="C538">
        <v>8.3000000000000007</v>
      </c>
      <c r="D538">
        <v>3.8</v>
      </c>
      <c r="E538">
        <v>10.8</v>
      </c>
      <c r="F538">
        <v>0</v>
      </c>
      <c r="G538">
        <v>38.9</v>
      </c>
      <c r="H538">
        <v>22.8</v>
      </c>
      <c r="I538" s="56">
        <v>1</v>
      </c>
    </row>
    <row r="539" spans="1:9">
      <c r="A539" s="183">
        <v>43638</v>
      </c>
      <c r="B539">
        <v>538</v>
      </c>
      <c r="C539">
        <v>11.2</v>
      </c>
      <c r="D539">
        <v>3</v>
      </c>
      <c r="E539">
        <v>9.1999999999999993</v>
      </c>
      <c r="F539">
        <v>0</v>
      </c>
      <c r="G539">
        <v>36.9</v>
      </c>
      <c r="H539">
        <v>21.6</v>
      </c>
      <c r="I539" s="56">
        <v>1</v>
      </c>
    </row>
    <row r="540" spans="1:9">
      <c r="A540" s="183">
        <v>43639</v>
      </c>
      <c r="B540">
        <v>539</v>
      </c>
      <c r="C540">
        <v>8.1</v>
      </c>
      <c r="D540">
        <v>2.2999999999999998</v>
      </c>
      <c r="E540">
        <v>8.5</v>
      </c>
      <c r="F540">
        <v>0</v>
      </c>
      <c r="G540">
        <v>37.4</v>
      </c>
      <c r="H540">
        <v>19.8</v>
      </c>
      <c r="I540" s="56">
        <v>1</v>
      </c>
    </row>
    <row r="541" spans="1:9">
      <c r="A541" s="183">
        <v>43640</v>
      </c>
      <c r="B541">
        <v>540</v>
      </c>
      <c r="C541">
        <v>6.5</v>
      </c>
      <c r="D541">
        <v>2.1</v>
      </c>
      <c r="E541">
        <v>8.5</v>
      </c>
      <c r="F541">
        <v>0</v>
      </c>
      <c r="G541">
        <v>39.299999999999997</v>
      </c>
      <c r="H541">
        <v>20</v>
      </c>
      <c r="I541" s="56">
        <v>1</v>
      </c>
    </row>
    <row r="542" spans="1:9">
      <c r="A542" s="183">
        <v>43641</v>
      </c>
      <c r="B542">
        <v>541</v>
      </c>
      <c r="C542">
        <v>7</v>
      </c>
      <c r="D542">
        <v>2.6</v>
      </c>
      <c r="E542">
        <v>9.1</v>
      </c>
      <c r="F542">
        <v>0</v>
      </c>
      <c r="G542">
        <v>39.9</v>
      </c>
      <c r="H542">
        <v>19.8</v>
      </c>
      <c r="I542" s="56">
        <v>1</v>
      </c>
    </row>
    <row r="543" spans="1:9">
      <c r="A543" s="183">
        <v>43642</v>
      </c>
      <c r="B543">
        <v>542</v>
      </c>
      <c r="C543">
        <v>11</v>
      </c>
      <c r="D543">
        <v>2.5</v>
      </c>
      <c r="E543">
        <v>8.9</v>
      </c>
      <c r="F543">
        <v>0</v>
      </c>
      <c r="G543">
        <v>39.200000000000003</v>
      </c>
      <c r="H543">
        <v>20.5</v>
      </c>
      <c r="I543" s="56">
        <v>1</v>
      </c>
    </row>
    <row r="544" spans="1:9">
      <c r="A544" s="183">
        <v>43643</v>
      </c>
      <c r="B544">
        <v>543</v>
      </c>
      <c r="C544">
        <v>6.1</v>
      </c>
      <c r="D544">
        <v>2.1</v>
      </c>
      <c r="E544">
        <v>8.6</v>
      </c>
      <c r="F544">
        <v>0</v>
      </c>
      <c r="G544">
        <v>39.799999999999997</v>
      </c>
      <c r="H544">
        <v>19.899999999999999</v>
      </c>
      <c r="I544" s="56">
        <v>1</v>
      </c>
    </row>
    <row r="545" spans="1:9">
      <c r="A545" s="183">
        <v>43644</v>
      </c>
      <c r="B545">
        <v>544</v>
      </c>
      <c r="C545">
        <v>7.1</v>
      </c>
      <c r="D545">
        <v>2</v>
      </c>
      <c r="E545">
        <v>8.6999999999999993</v>
      </c>
      <c r="F545">
        <v>0</v>
      </c>
      <c r="G545">
        <v>43.5</v>
      </c>
      <c r="H545">
        <v>20.5</v>
      </c>
      <c r="I545" s="56">
        <v>1</v>
      </c>
    </row>
    <row r="546" spans="1:9">
      <c r="A546" s="183">
        <v>43645</v>
      </c>
      <c r="B546">
        <v>545</v>
      </c>
      <c r="C546">
        <v>6.8</v>
      </c>
      <c r="D546">
        <v>2.1</v>
      </c>
      <c r="E546">
        <v>8.4</v>
      </c>
      <c r="F546">
        <v>0</v>
      </c>
      <c r="G546">
        <v>43.8</v>
      </c>
      <c r="H546">
        <v>23.9</v>
      </c>
      <c r="I546" s="56">
        <v>1</v>
      </c>
    </row>
    <row r="547" spans="1:9">
      <c r="A547" s="183">
        <v>43646</v>
      </c>
      <c r="B547">
        <v>546</v>
      </c>
      <c r="C547">
        <v>6.4</v>
      </c>
      <c r="D547">
        <v>2.2000000000000002</v>
      </c>
      <c r="E547">
        <v>9</v>
      </c>
      <c r="F547">
        <v>0</v>
      </c>
      <c r="G547">
        <v>42.8</v>
      </c>
      <c r="H547">
        <v>23.9</v>
      </c>
      <c r="I547" s="56">
        <v>1</v>
      </c>
    </row>
    <row r="548" spans="1:9">
      <c r="A548" s="183">
        <v>43647</v>
      </c>
      <c r="B548">
        <v>547</v>
      </c>
      <c r="C548">
        <v>9.6999999999999993</v>
      </c>
      <c r="D548">
        <v>2.4</v>
      </c>
      <c r="E548">
        <v>9.5</v>
      </c>
      <c r="F548">
        <v>0</v>
      </c>
      <c r="G548">
        <v>43.2</v>
      </c>
      <c r="H548">
        <v>23.9</v>
      </c>
      <c r="I548" s="56">
        <v>1</v>
      </c>
    </row>
    <row r="549" spans="1:9">
      <c r="A549" s="183">
        <v>43648</v>
      </c>
      <c r="B549">
        <v>548</v>
      </c>
      <c r="C549">
        <v>9.9</v>
      </c>
      <c r="D549">
        <v>2.4</v>
      </c>
      <c r="E549">
        <v>9.1999999999999993</v>
      </c>
      <c r="F549">
        <v>0</v>
      </c>
      <c r="G549">
        <v>41.8</v>
      </c>
      <c r="H549">
        <v>24</v>
      </c>
      <c r="I549" s="56">
        <v>1</v>
      </c>
    </row>
    <row r="550" spans="1:9">
      <c r="A550" s="183">
        <v>43649</v>
      </c>
      <c r="B550">
        <v>549</v>
      </c>
      <c r="C550">
        <v>9.1</v>
      </c>
      <c r="D550">
        <v>3.4</v>
      </c>
      <c r="E550">
        <v>10.4</v>
      </c>
      <c r="F550">
        <v>0</v>
      </c>
      <c r="G550">
        <v>40.799999999999997</v>
      </c>
      <c r="H550">
        <v>23.2</v>
      </c>
      <c r="I550" s="56">
        <v>1</v>
      </c>
    </row>
    <row r="551" spans="1:9">
      <c r="A551" s="183">
        <v>43650</v>
      </c>
      <c r="B551">
        <v>550</v>
      </c>
      <c r="C551">
        <v>6.6</v>
      </c>
      <c r="D551">
        <v>2.7</v>
      </c>
      <c r="E551">
        <v>9.6</v>
      </c>
      <c r="F551">
        <v>0</v>
      </c>
      <c r="G551">
        <v>40.4</v>
      </c>
      <c r="H551">
        <v>21.5</v>
      </c>
      <c r="I551" s="56">
        <v>1</v>
      </c>
    </row>
    <row r="552" spans="1:9">
      <c r="A552" s="183">
        <v>43651</v>
      </c>
      <c r="B552">
        <v>551</v>
      </c>
      <c r="C552">
        <v>8.5</v>
      </c>
      <c r="D552">
        <v>2.1</v>
      </c>
      <c r="E552">
        <v>8.6</v>
      </c>
      <c r="F552">
        <v>0</v>
      </c>
      <c r="G552">
        <v>40.700000000000003</v>
      </c>
      <c r="H552">
        <v>20.7</v>
      </c>
      <c r="I552" s="56">
        <v>1</v>
      </c>
    </row>
    <row r="553" spans="1:9">
      <c r="A553" s="183">
        <v>43652</v>
      </c>
      <c r="B553">
        <v>552</v>
      </c>
      <c r="C553">
        <v>11.2</v>
      </c>
      <c r="D553">
        <v>1.7</v>
      </c>
      <c r="E553">
        <v>7.8</v>
      </c>
      <c r="F553">
        <v>0</v>
      </c>
      <c r="G553">
        <v>39.799999999999997</v>
      </c>
      <c r="H553">
        <v>21.7</v>
      </c>
      <c r="I553" s="56">
        <v>1</v>
      </c>
    </row>
    <row r="554" spans="1:9">
      <c r="A554" s="183">
        <v>43653</v>
      </c>
      <c r="B554">
        <v>553</v>
      </c>
      <c r="C554">
        <v>6.2</v>
      </c>
      <c r="D554">
        <v>2.8</v>
      </c>
      <c r="E554">
        <v>9.5</v>
      </c>
      <c r="F554">
        <v>0</v>
      </c>
      <c r="G554">
        <v>40.700000000000003</v>
      </c>
      <c r="H554">
        <v>24.5</v>
      </c>
      <c r="I554" s="56">
        <v>1</v>
      </c>
    </row>
    <row r="555" spans="1:9">
      <c r="A555" s="183">
        <v>43654</v>
      </c>
      <c r="B555">
        <v>554</v>
      </c>
      <c r="C555">
        <v>5.3</v>
      </c>
      <c r="D555">
        <v>3.2</v>
      </c>
      <c r="E555">
        <v>10.199999999999999</v>
      </c>
      <c r="F555">
        <v>0</v>
      </c>
      <c r="G555">
        <v>39.700000000000003</v>
      </c>
      <c r="H555">
        <v>22.9</v>
      </c>
      <c r="I555" s="56">
        <v>1</v>
      </c>
    </row>
    <row r="556" spans="1:9">
      <c r="A556" s="183">
        <v>43655</v>
      </c>
      <c r="B556">
        <v>555</v>
      </c>
      <c r="C556">
        <v>5.9</v>
      </c>
      <c r="D556">
        <v>1.6</v>
      </c>
      <c r="E556">
        <v>7.7</v>
      </c>
      <c r="F556">
        <v>0</v>
      </c>
      <c r="G556">
        <v>40.299999999999997</v>
      </c>
      <c r="H556">
        <v>17.7</v>
      </c>
      <c r="I556" s="56">
        <v>1</v>
      </c>
    </row>
    <row r="557" spans="1:9">
      <c r="A557" s="183">
        <v>43656</v>
      </c>
      <c r="B557">
        <v>556</v>
      </c>
      <c r="C557">
        <v>8</v>
      </c>
      <c r="D557">
        <v>1.8</v>
      </c>
      <c r="E557">
        <v>8.4</v>
      </c>
      <c r="F557">
        <v>0</v>
      </c>
      <c r="G557">
        <v>43.2</v>
      </c>
      <c r="H557">
        <v>21.6</v>
      </c>
      <c r="I557" s="56">
        <v>1</v>
      </c>
    </row>
    <row r="558" spans="1:9">
      <c r="A558" s="183">
        <v>43657</v>
      </c>
      <c r="B558">
        <v>557</v>
      </c>
      <c r="C558">
        <v>9.1</v>
      </c>
      <c r="D558">
        <v>3.4</v>
      </c>
      <c r="E558">
        <v>10.6</v>
      </c>
      <c r="F558">
        <v>0</v>
      </c>
      <c r="G558">
        <v>43.6</v>
      </c>
      <c r="H558">
        <v>26.1</v>
      </c>
      <c r="I558" s="56">
        <v>1</v>
      </c>
    </row>
    <row r="559" spans="1:9">
      <c r="A559" s="183">
        <v>43658</v>
      </c>
      <c r="B559">
        <v>558</v>
      </c>
      <c r="C559">
        <v>11.2</v>
      </c>
      <c r="D559">
        <v>2.1</v>
      </c>
      <c r="E559">
        <v>7.9</v>
      </c>
      <c r="F559">
        <v>0</v>
      </c>
      <c r="G559">
        <v>43.1</v>
      </c>
      <c r="H559">
        <v>27.5</v>
      </c>
      <c r="I559" s="56">
        <v>1</v>
      </c>
    </row>
    <row r="560" spans="1:9">
      <c r="A560" s="183">
        <v>43659</v>
      </c>
      <c r="B560">
        <v>559</v>
      </c>
      <c r="C560">
        <v>13.4</v>
      </c>
      <c r="D560">
        <v>2.4</v>
      </c>
      <c r="E560">
        <v>9.1</v>
      </c>
      <c r="F560">
        <v>0</v>
      </c>
      <c r="G560">
        <v>42.4</v>
      </c>
      <c r="H560">
        <v>26.4</v>
      </c>
      <c r="I560" s="56">
        <v>1</v>
      </c>
    </row>
    <row r="561" spans="1:9">
      <c r="A561" s="183">
        <v>43660</v>
      </c>
      <c r="B561">
        <v>560</v>
      </c>
      <c r="C561">
        <v>14.4</v>
      </c>
      <c r="D561">
        <v>2.4</v>
      </c>
      <c r="E561">
        <v>9</v>
      </c>
      <c r="F561">
        <v>0</v>
      </c>
      <c r="G561">
        <v>42.6</v>
      </c>
      <c r="H561">
        <v>26.9</v>
      </c>
      <c r="I561" s="56">
        <v>1</v>
      </c>
    </row>
    <row r="562" spans="1:9">
      <c r="A562" s="183">
        <v>43661</v>
      </c>
      <c r="B562">
        <v>561</v>
      </c>
      <c r="C562">
        <v>12.5</v>
      </c>
      <c r="D562">
        <v>1.8</v>
      </c>
      <c r="E562">
        <v>8.5</v>
      </c>
      <c r="F562">
        <v>0</v>
      </c>
      <c r="G562">
        <v>44.4</v>
      </c>
      <c r="H562">
        <v>25.6</v>
      </c>
      <c r="I562" s="56">
        <v>1</v>
      </c>
    </row>
    <row r="563" spans="1:9">
      <c r="A563" s="183">
        <v>43662</v>
      </c>
      <c r="B563">
        <v>562</v>
      </c>
      <c r="C563">
        <v>7.3</v>
      </c>
      <c r="D563">
        <v>2.4</v>
      </c>
      <c r="E563">
        <v>9.5</v>
      </c>
      <c r="F563">
        <v>0</v>
      </c>
      <c r="G563">
        <v>45.2</v>
      </c>
      <c r="H563">
        <v>27.7</v>
      </c>
      <c r="I563" s="56">
        <v>1</v>
      </c>
    </row>
    <row r="564" spans="1:9">
      <c r="A564" s="183">
        <v>43663</v>
      </c>
      <c r="B564">
        <v>563</v>
      </c>
      <c r="C564">
        <v>21.1</v>
      </c>
      <c r="D564">
        <v>2.5</v>
      </c>
      <c r="E564">
        <v>8.1</v>
      </c>
      <c r="F564">
        <v>0</v>
      </c>
      <c r="G564">
        <v>40.5</v>
      </c>
      <c r="H564">
        <v>27</v>
      </c>
      <c r="I564" s="56">
        <v>1</v>
      </c>
    </row>
    <row r="565" spans="1:9">
      <c r="A565" s="183">
        <v>43664</v>
      </c>
      <c r="B565">
        <v>564</v>
      </c>
      <c r="C565">
        <v>8.1</v>
      </c>
      <c r="D565">
        <v>2</v>
      </c>
      <c r="E565">
        <v>8.3000000000000007</v>
      </c>
      <c r="F565">
        <v>0</v>
      </c>
      <c r="G565">
        <v>41.7</v>
      </c>
      <c r="H565">
        <v>24.5</v>
      </c>
      <c r="I565" s="56">
        <v>1</v>
      </c>
    </row>
    <row r="566" spans="1:9">
      <c r="A566" s="183">
        <v>43665</v>
      </c>
      <c r="B566">
        <v>565</v>
      </c>
      <c r="C566">
        <v>10.4</v>
      </c>
      <c r="D566">
        <v>2.5</v>
      </c>
      <c r="E566">
        <v>8.6</v>
      </c>
      <c r="F566">
        <v>0</v>
      </c>
      <c r="G566">
        <v>41.8</v>
      </c>
      <c r="H566">
        <v>27.7</v>
      </c>
      <c r="I566" s="56">
        <v>1</v>
      </c>
    </row>
    <row r="567" spans="1:9">
      <c r="A567" s="183">
        <v>43666</v>
      </c>
      <c r="B567">
        <v>566</v>
      </c>
      <c r="C567">
        <v>10.3</v>
      </c>
      <c r="D567">
        <v>2.2000000000000002</v>
      </c>
      <c r="E567">
        <v>8.6999999999999993</v>
      </c>
      <c r="F567">
        <v>0</v>
      </c>
      <c r="G567">
        <v>41.9</v>
      </c>
      <c r="H567">
        <v>21.4</v>
      </c>
      <c r="I567" s="56">
        <v>1</v>
      </c>
    </row>
    <row r="568" spans="1:9">
      <c r="A568" s="183">
        <v>43667</v>
      </c>
      <c r="B568">
        <v>567</v>
      </c>
      <c r="C568">
        <v>16.5</v>
      </c>
      <c r="D568">
        <v>2.4</v>
      </c>
      <c r="E568">
        <v>8.8000000000000007</v>
      </c>
      <c r="F568">
        <v>0</v>
      </c>
      <c r="G568">
        <v>42.3</v>
      </c>
      <c r="H568">
        <v>26</v>
      </c>
      <c r="I568" s="56">
        <v>1</v>
      </c>
    </row>
    <row r="569" spans="1:9">
      <c r="A569" s="183">
        <v>43668</v>
      </c>
      <c r="B569">
        <v>568</v>
      </c>
      <c r="C569">
        <v>20.2</v>
      </c>
      <c r="D569">
        <v>3.2</v>
      </c>
      <c r="E569">
        <v>7.8</v>
      </c>
      <c r="F569">
        <v>1.78</v>
      </c>
      <c r="G569">
        <v>40.5</v>
      </c>
      <c r="H569">
        <v>24.5</v>
      </c>
      <c r="I569" s="56">
        <v>1</v>
      </c>
    </row>
    <row r="570" spans="1:9">
      <c r="A570" s="183">
        <v>43669</v>
      </c>
      <c r="B570">
        <v>569</v>
      </c>
      <c r="C570">
        <v>18.5</v>
      </c>
      <c r="D570">
        <v>1.7</v>
      </c>
      <c r="E570">
        <v>7.4</v>
      </c>
      <c r="F570">
        <v>0</v>
      </c>
      <c r="G570">
        <v>40.299999999999997</v>
      </c>
      <c r="H570">
        <v>23.5</v>
      </c>
      <c r="I570" s="56">
        <v>1</v>
      </c>
    </row>
    <row r="571" spans="1:9">
      <c r="A571" s="183">
        <v>43670</v>
      </c>
      <c r="B571">
        <v>570</v>
      </c>
      <c r="C571">
        <v>27.8</v>
      </c>
      <c r="D571">
        <v>2.2000000000000002</v>
      </c>
      <c r="E571">
        <v>7</v>
      </c>
      <c r="F571">
        <v>1.52</v>
      </c>
      <c r="G571">
        <v>38.299999999999997</v>
      </c>
      <c r="H571">
        <v>25</v>
      </c>
      <c r="I571" s="56">
        <v>1</v>
      </c>
    </row>
    <row r="572" spans="1:9">
      <c r="A572" s="183">
        <v>43671</v>
      </c>
      <c r="B572">
        <v>571</v>
      </c>
      <c r="C572">
        <v>20.399999999999999</v>
      </c>
      <c r="D572">
        <v>2.6</v>
      </c>
      <c r="E572">
        <v>8.6999999999999993</v>
      </c>
      <c r="F572">
        <v>0</v>
      </c>
      <c r="G572">
        <v>41.6</v>
      </c>
      <c r="H572">
        <v>27</v>
      </c>
      <c r="I572" s="56">
        <v>1</v>
      </c>
    </row>
    <row r="573" spans="1:9">
      <c r="A573" s="183">
        <v>43672</v>
      </c>
      <c r="B573">
        <v>572</v>
      </c>
      <c r="C573">
        <v>15.1</v>
      </c>
      <c r="D573">
        <v>2.6</v>
      </c>
      <c r="E573">
        <v>9.1999999999999993</v>
      </c>
      <c r="F573">
        <v>0</v>
      </c>
      <c r="G573">
        <v>43.4</v>
      </c>
      <c r="H573">
        <v>28.4</v>
      </c>
      <c r="I573" s="56">
        <v>1</v>
      </c>
    </row>
    <row r="574" spans="1:9">
      <c r="A574" s="183">
        <v>43673</v>
      </c>
      <c r="B574">
        <v>573</v>
      </c>
      <c r="C574">
        <v>11.1</v>
      </c>
      <c r="D574">
        <v>2.4</v>
      </c>
      <c r="E574">
        <v>9.4</v>
      </c>
      <c r="F574">
        <v>0</v>
      </c>
      <c r="G574">
        <v>44.6</v>
      </c>
      <c r="H574">
        <v>28.7</v>
      </c>
      <c r="I574" s="56">
        <v>1</v>
      </c>
    </row>
    <row r="575" spans="1:9">
      <c r="A575" s="183">
        <v>43674</v>
      </c>
      <c r="B575">
        <v>574</v>
      </c>
      <c r="C575">
        <v>13.7</v>
      </c>
      <c r="D575">
        <v>2.6</v>
      </c>
      <c r="E575">
        <v>9.4</v>
      </c>
      <c r="F575">
        <v>0</v>
      </c>
      <c r="G575">
        <v>43.4</v>
      </c>
      <c r="H575">
        <v>29.4</v>
      </c>
      <c r="I575" s="56">
        <v>1</v>
      </c>
    </row>
    <row r="576" spans="1:9">
      <c r="A576" s="183">
        <v>43675</v>
      </c>
      <c r="B576">
        <v>575</v>
      </c>
      <c r="C576">
        <v>13.7</v>
      </c>
      <c r="D576">
        <v>3.1</v>
      </c>
      <c r="E576">
        <v>9.4</v>
      </c>
      <c r="F576">
        <v>0</v>
      </c>
      <c r="G576">
        <v>43.5</v>
      </c>
      <c r="H576">
        <v>28.1</v>
      </c>
      <c r="I576" s="56">
        <v>1</v>
      </c>
    </row>
    <row r="577" spans="1:9">
      <c r="A577" s="183">
        <v>43676</v>
      </c>
      <c r="B577">
        <v>576</v>
      </c>
      <c r="C577">
        <v>20.399999999999999</v>
      </c>
      <c r="D577">
        <v>2.7</v>
      </c>
      <c r="E577">
        <v>7.9</v>
      </c>
      <c r="F577">
        <v>10.92</v>
      </c>
      <c r="G577">
        <v>40.200000000000003</v>
      </c>
      <c r="H577">
        <v>23.3</v>
      </c>
      <c r="I577" s="56">
        <v>1</v>
      </c>
    </row>
    <row r="578" spans="1:9">
      <c r="A578" s="183">
        <v>43677</v>
      </c>
      <c r="B578">
        <v>577</v>
      </c>
      <c r="C578">
        <v>39.799999999999997</v>
      </c>
      <c r="D578">
        <v>1.9</v>
      </c>
      <c r="E578">
        <v>5.0999999999999996</v>
      </c>
      <c r="F578">
        <v>0</v>
      </c>
      <c r="G578">
        <v>34.5</v>
      </c>
      <c r="H578">
        <v>24.1</v>
      </c>
      <c r="I578" s="56">
        <v>1</v>
      </c>
    </row>
    <row r="579" spans="1:9">
      <c r="A579" s="183">
        <v>43678</v>
      </c>
      <c r="B579">
        <v>578</v>
      </c>
      <c r="C579">
        <v>25.7</v>
      </c>
      <c r="D579">
        <v>1.1000000000000001</v>
      </c>
      <c r="E579">
        <v>6.5</v>
      </c>
      <c r="F579">
        <v>0</v>
      </c>
      <c r="G579">
        <v>38.9</v>
      </c>
      <c r="H579">
        <v>24.3</v>
      </c>
      <c r="I579" s="56">
        <v>1</v>
      </c>
    </row>
    <row r="580" spans="1:9">
      <c r="A580" s="183">
        <v>43679</v>
      </c>
      <c r="B580">
        <v>579</v>
      </c>
      <c r="C580">
        <v>17.5</v>
      </c>
      <c r="D580">
        <v>1.5</v>
      </c>
      <c r="E580">
        <v>7.3</v>
      </c>
      <c r="F580">
        <v>0</v>
      </c>
      <c r="G580">
        <v>42.7</v>
      </c>
      <c r="H580">
        <v>27.2</v>
      </c>
      <c r="I580" s="56">
        <v>1</v>
      </c>
    </row>
    <row r="581" spans="1:9">
      <c r="A581" s="183">
        <v>43680</v>
      </c>
      <c r="B581">
        <v>580</v>
      </c>
      <c r="C581">
        <v>13.7</v>
      </c>
      <c r="D581">
        <v>1.9</v>
      </c>
      <c r="E581">
        <v>7.8</v>
      </c>
      <c r="F581">
        <v>2.0299999999999998</v>
      </c>
      <c r="G581">
        <v>43.4</v>
      </c>
      <c r="H581">
        <v>26.4</v>
      </c>
      <c r="I581" s="56">
        <v>1</v>
      </c>
    </row>
    <row r="582" spans="1:9">
      <c r="A582" s="183">
        <v>43681</v>
      </c>
      <c r="B582">
        <v>581</v>
      </c>
      <c r="C582">
        <v>15.7</v>
      </c>
      <c r="D582">
        <v>1.6</v>
      </c>
      <c r="E582">
        <v>7.5</v>
      </c>
      <c r="F582">
        <v>0</v>
      </c>
      <c r="G582">
        <v>42.9</v>
      </c>
      <c r="H582">
        <v>24.2</v>
      </c>
      <c r="I582" s="56">
        <v>1</v>
      </c>
    </row>
    <row r="583" spans="1:9">
      <c r="A583" s="183">
        <v>43682</v>
      </c>
      <c r="B583">
        <v>582</v>
      </c>
      <c r="C583">
        <v>11.2</v>
      </c>
      <c r="D583">
        <v>2.9</v>
      </c>
      <c r="E583">
        <v>9.6999999999999993</v>
      </c>
      <c r="F583">
        <v>7.37</v>
      </c>
      <c r="G583">
        <v>45.7</v>
      </c>
      <c r="H583">
        <v>27.2</v>
      </c>
      <c r="I583" s="56">
        <v>1</v>
      </c>
    </row>
    <row r="584" spans="1:9">
      <c r="A584" s="183">
        <v>43683</v>
      </c>
      <c r="B584">
        <v>583</v>
      </c>
      <c r="C584">
        <v>21.4</v>
      </c>
      <c r="D584">
        <v>1.6</v>
      </c>
      <c r="E584">
        <v>5.6</v>
      </c>
      <c r="F584">
        <v>0</v>
      </c>
      <c r="G584">
        <v>39</v>
      </c>
      <c r="H584">
        <v>25.8</v>
      </c>
      <c r="I584" s="56">
        <v>1</v>
      </c>
    </row>
    <row r="585" spans="1:9">
      <c r="A585" s="183">
        <v>43684</v>
      </c>
      <c r="B585">
        <v>584</v>
      </c>
      <c r="C585">
        <v>18.8</v>
      </c>
      <c r="D585">
        <v>2</v>
      </c>
      <c r="E585">
        <v>7.2</v>
      </c>
      <c r="F585">
        <v>0</v>
      </c>
      <c r="G585">
        <v>40.299999999999997</v>
      </c>
      <c r="H585">
        <v>27.1</v>
      </c>
      <c r="I585" s="56">
        <v>1</v>
      </c>
    </row>
    <row r="586" spans="1:9">
      <c r="A586" s="183">
        <v>43685</v>
      </c>
      <c r="B586">
        <v>585</v>
      </c>
      <c r="C586">
        <v>15.9</v>
      </c>
      <c r="D586">
        <v>1.4</v>
      </c>
      <c r="E586">
        <v>6.8</v>
      </c>
      <c r="F586">
        <v>0</v>
      </c>
      <c r="G586">
        <v>41.4</v>
      </c>
      <c r="H586">
        <v>24.9</v>
      </c>
      <c r="I586" s="56">
        <v>1</v>
      </c>
    </row>
    <row r="587" spans="1:9">
      <c r="A587" s="183">
        <v>43686</v>
      </c>
      <c r="B587">
        <v>586</v>
      </c>
      <c r="C587">
        <v>23.8</v>
      </c>
      <c r="D587">
        <v>2.1</v>
      </c>
      <c r="E587">
        <v>6.1</v>
      </c>
      <c r="F587">
        <v>0</v>
      </c>
      <c r="G587">
        <v>37.200000000000003</v>
      </c>
      <c r="H587">
        <v>26.4</v>
      </c>
      <c r="I587" s="56">
        <v>1</v>
      </c>
    </row>
    <row r="588" spans="1:9">
      <c r="A588" s="183">
        <v>43687</v>
      </c>
      <c r="B588">
        <v>587</v>
      </c>
      <c r="C588">
        <v>21.5</v>
      </c>
      <c r="D588">
        <v>3.4</v>
      </c>
      <c r="E588">
        <v>8.1999999999999993</v>
      </c>
      <c r="F588">
        <v>0</v>
      </c>
      <c r="G588">
        <v>38.700000000000003</v>
      </c>
      <c r="H588">
        <v>25.4</v>
      </c>
      <c r="I588" s="56">
        <v>1</v>
      </c>
    </row>
    <row r="589" spans="1:9">
      <c r="A589" s="183">
        <v>43688</v>
      </c>
      <c r="B589">
        <v>588</v>
      </c>
      <c r="C589">
        <v>22.1</v>
      </c>
      <c r="D589">
        <v>2</v>
      </c>
      <c r="E589">
        <v>7.4</v>
      </c>
      <c r="F589">
        <v>0</v>
      </c>
      <c r="G589">
        <v>39</v>
      </c>
      <c r="H589">
        <v>25.8</v>
      </c>
      <c r="I589" s="56">
        <v>1</v>
      </c>
    </row>
    <row r="590" spans="1:9">
      <c r="A590" s="183">
        <v>43689</v>
      </c>
      <c r="B590">
        <v>589</v>
      </c>
      <c r="C590">
        <v>10.199999999999999</v>
      </c>
      <c r="D590">
        <v>1.9</v>
      </c>
      <c r="E590">
        <v>7.8</v>
      </c>
      <c r="F590">
        <v>0</v>
      </c>
      <c r="G590">
        <v>41</v>
      </c>
      <c r="H590">
        <v>25.8</v>
      </c>
      <c r="I590" s="56">
        <v>1</v>
      </c>
    </row>
    <row r="591" spans="1:9">
      <c r="A591" s="183">
        <v>43690</v>
      </c>
      <c r="B591">
        <v>590</v>
      </c>
      <c r="C591">
        <v>11.8</v>
      </c>
      <c r="D591">
        <v>1.5</v>
      </c>
      <c r="E591">
        <v>7.3</v>
      </c>
      <c r="F591">
        <v>0</v>
      </c>
      <c r="G591">
        <v>42</v>
      </c>
      <c r="H591">
        <v>23.8</v>
      </c>
      <c r="I591" s="56">
        <v>1</v>
      </c>
    </row>
    <row r="592" spans="1:9">
      <c r="A592" s="183">
        <v>43691</v>
      </c>
      <c r="B592">
        <v>591</v>
      </c>
      <c r="C592">
        <v>6.2</v>
      </c>
      <c r="D592">
        <v>1.7</v>
      </c>
      <c r="E592">
        <v>7.7</v>
      </c>
      <c r="F592">
        <v>0</v>
      </c>
      <c r="G592">
        <v>44.2</v>
      </c>
      <c r="H592">
        <v>22.5</v>
      </c>
      <c r="I592" s="56">
        <v>1</v>
      </c>
    </row>
    <row r="593" spans="1:9">
      <c r="A593" s="183">
        <v>43692</v>
      </c>
      <c r="B593">
        <v>592</v>
      </c>
      <c r="C593">
        <v>4.9000000000000004</v>
      </c>
      <c r="D593">
        <v>1.6</v>
      </c>
      <c r="E593">
        <v>7.7</v>
      </c>
      <c r="F593">
        <v>0</v>
      </c>
      <c r="G593">
        <v>45.1</v>
      </c>
      <c r="H593">
        <v>22.6</v>
      </c>
      <c r="I593" s="56">
        <v>1</v>
      </c>
    </row>
    <row r="594" spans="1:9">
      <c r="A594" s="183">
        <v>43693</v>
      </c>
      <c r="B594">
        <v>593</v>
      </c>
      <c r="C594">
        <v>11.6</v>
      </c>
      <c r="D594">
        <v>2.5</v>
      </c>
      <c r="E594">
        <v>8.5</v>
      </c>
      <c r="F594">
        <v>0</v>
      </c>
      <c r="G594">
        <v>41.4</v>
      </c>
      <c r="H594">
        <v>26.8</v>
      </c>
      <c r="I594" s="56">
        <v>1</v>
      </c>
    </row>
    <row r="595" spans="1:9">
      <c r="A595" s="183">
        <v>43694</v>
      </c>
      <c r="B595">
        <v>594</v>
      </c>
      <c r="C595">
        <v>12.4</v>
      </c>
      <c r="D595">
        <v>2</v>
      </c>
      <c r="E595">
        <v>7.9</v>
      </c>
      <c r="F595">
        <v>0</v>
      </c>
      <c r="G595">
        <v>41.7</v>
      </c>
      <c r="H595">
        <v>24.5</v>
      </c>
      <c r="I595" s="56">
        <v>1</v>
      </c>
    </row>
    <row r="596" spans="1:9">
      <c r="A596" s="183">
        <v>43695</v>
      </c>
      <c r="B596">
        <v>595</v>
      </c>
      <c r="C596">
        <v>11.9</v>
      </c>
      <c r="D596">
        <v>1.4</v>
      </c>
      <c r="E596">
        <v>6.2</v>
      </c>
      <c r="F596">
        <v>0</v>
      </c>
      <c r="G596">
        <v>39.9</v>
      </c>
      <c r="H596">
        <v>22</v>
      </c>
      <c r="I596" s="56">
        <v>1</v>
      </c>
    </row>
    <row r="597" spans="1:9">
      <c r="A597" s="183">
        <v>43696</v>
      </c>
      <c r="B597">
        <v>596</v>
      </c>
      <c r="C597">
        <v>9.4</v>
      </c>
      <c r="D597">
        <v>1.1000000000000001</v>
      </c>
      <c r="E597">
        <v>6.3</v>
      </c>
      <c r="F597">
        <v>0</v>
      </c>
      <c r="G597">
        <v>41.7</v>
      </c>
      <c r="H597">
        <v>22.1</v>
      </c>
      <c r="I597" s="56">
        <v>1</v>
      </c>
    </row>
    <row r="598" spans="1:9">
      <c r="A598" s="183">
        <v>43697</v>
      </c>
      <c r="B598">
        <v>597</v>
      </c>
      <c r="C598">
        <v>8.1</v>
      </c>
      <c r="D598">
        <v>1.2</v>
      </c>
      <c r="E598">
        <v>6.7</v>
      </c>
      <c r="F598">
        <v>0</v>
      </c>
      <c r="G598">
        <v>44.3</v>
      </c>
      <c r="H598">
        <v>22.5</v>
      </c>
      <c r="I598" s="56">
        <v>1</v>
      </c>
    </row>
    <row r="599" spans="1:9">
      <c r="A599" s="183">
        <v>43698</v>
      </c>
      <c r="B599">
        <v>598</v>
      </c>
      <c r="C599">
        <v>7</v>
      </c>
      <c r="D599">
        <v>1.7</v>
      </c>
      <c r="E599">
        <v>7.8</v>
      </c>
      <c r="F599">
        <v>0</v>
      </c>
      <c r="G599">
        <v>45.2</v>
      </c>
      <c r="H599">
        <v>22.7</v>
      </c>
      <c r="I599" s="56">
        <v>1</v>
      </c>
    </row>
    <row r="600" spans="1:9">
      <c r="A600" s="183">
        <v>43699</v>
      </c>
      <c r="B600">
        <v>599</v>
      </c>
      <c r="C600">
        <v>17.600000000000001</v>
      </c>
      <c r="D600">
        <v>3.1</v>
      </c>
      <c r="E600">
        <v>8.9</v>
      </c>
      <c r="F600">
        <v>0</v>
      </c>
      <c r="G600">
        <v>41.5</v>
      </c>
      <c r="H600">
        <v>25.4</v>
      </c>
      <c r="I600" s="56">
        <v>1</v>
      </c>
    </row>
    <row r="601" spans="1:9">
      <c r="A601" s="183">
        <v>43700</v>
      </c>
      <c r="B601">
        <v>600</v>
      </c>
      <c r="C601">
        <v>21.7</v>
      </c>
      <c r="D601">
        <v>2.2999999999999998</v>
      </c>
      <c r="E601">
        <v>7.3</v>
      </c>
      <c r="F601">
        <v>0</v>
      </c>
      <c r="G601">
        <v>38.5</v>
      </c>
      <c r="H601">
        <v>23.8</v>
      </c>
      <c r="I601" s="56">
        <v>1</v>
      </c>
    </row>
    <row r="602" spans="1:9">
      <c r="A602" s="183">
        <v>43701</v>
      </c>
      <c r="B602">
        <v>601</v>
      </c>
      <c r="C602">
        <v>26.2</v>
      </c>
      <c r="D602">
        <v>2.4</v>
      </c>
      <c r="E602">
        <v>7.2</v>
      </c>
      <c r="F602">
        <v>0</v>
      </c>
      <c r="G602">
        <v>38.5</v>
      </c>
      <c r="H602">
        <v>25.7</v>
      </c>
      <c r="I602" s="56">
        <v>1</v>
      </c>
    </row>
    <row r="603" spans="1:9">
      <c r="A603" s="183">
        <v>43702</v>
      </c>
      <c r="B603">
        <v>602</v>
      </c>
      <c r="C603">
        <v>27.5</v>
      </c>
      <c r="D603">
        <v>3</v>
      </c>
      <c r="E603">
        <v>8.1</v>
      </c>
      <c r="F603">
        <v>0</v>
      </c>
      <c r="G603">
        <v>38.700000000000003</v>
      </c>
      <c r="H603">
        <v>27.6</v>
      </c>
      <c r="I603" s="56">
        <v>1</v>
      </c>
    </row>
    <row r="604" spans="1:9">
      <c r="A604" s="183">
        <v>43703</v>
      </c>
      <c r="B604">
        <v>603</v>
      </c>
      <c r="C604">
        <v>21</v>
      </c>
      <c r="D604">
        <v>2.2999999999999998</v>
      </c>
      <c r="E604">
        <v>7.9</v>
      </c>
      <c r="F604">
        <v>0</v>
      </c>
      <c r="G604">
        <v>40.799999999999997</v>
      </c>
      <c r="H604">
        <v>29.6</v>
      </c>
      <c r="I604" s="56">
        <v>1</v>
      </c>
    </row>
    <row r="605" spans="1:9">
      <c r="A605" s="183">
        <v>43704</v>
      </c>
      <c r="B605">
        <v>604</v>
      </c>
      <c r="C605">
        <v>17.100000000000001</v>
      </c>
      <c r="D605">
        <v>2.2999999999999998</v>
      </c>
      <c r="E605">
        <v>8</v>
      </c>
      <c r="F605">
        <v>0</v>
      </c>
      <c r="G605">
        <v>42.9</v>
      </c>
      <c r="H605">
        <v>27.6</v>
      </c>
      <c r="I605" s="56">
        <v>1</v>
      </c>
    </row>
    <row r="606" spans="1:9">
      <c r="A606" s="183">
        <v>43705</v>
      </c>
      <c r="B606">
        <v>605</v>
      </c>
      <c r="C606">
        <v>18.5</v>
      </c>
      <c r="D606">
        <v>3</v>
      </c>
      <c r="E606">
        <v>8.6999999999999993</v>
      </c>
      <c r="F606">
        <v>2.29</v>
      </c>
      <c r="G606">
        <v>42.3</v>
      </c>
      <c r="H606">
        <v>24.7</v>
      </c>
      <c r="I606" s="56">
        <v>1</v>
      </c>
    </row>
    <row r="607" spans="1:9">
      <c r="A607" s="183">
        <v>43706</v>
      </c>
      <c r="B607">
        <v>606</v>
      </c>
      <c r="C607">
        <v>20.9</v>
      </c>
      <c r="D607">
        <v>1.7</v>
      </c>
      <c r="E607">
        <v>6.7</v>
      </c>
      <c r="F607">
        <v>0</v>
      </c>
      <c r="G607">
        <v>40</v>
      </c>
      <c r="H607">
        <v>23.9</v>
      </c>
      <c r="I607" s="56">
        <v>1</v>
      </c>
    </row>
    <row r="608" spans="1:9">
      <c r="A608" s="183">
        <v>43707</v>
      </c>
      <c r="B608">
        <v>607</v>
      </c>
      <c r="C608">
        <v>18</v>
      </c>
      <c r="D608">
        <v>2</v>
      </c>
      <c r="E608">
        <v>7.3</v>
      </c>
      <c r="F608">
        <v>0</v>
      </c>
      <c r="G608">
        <v>42</v>
      </c>
      <c r="H608">
        <v>26.7</v>
      </c>
      <c r="I608" s="56">
        <v>1</v>
      </c>
    </row>
    <row r="609" spans="1:9">
      <c r="A609" s="183">
        <v>43708</v>
      </c>
      <c r="B609">
        <v>608</v>
      </c>
      <c r="C609">
        <v>16.899999999999999</v>
      </c>
      <c r="D609">
        <v>2.1</v>
      </c>
      <c r="E609">
        <v>7.4</v>
      </c>
      <c r="F609">
        <v>0</v>
      </c>
      <c r="G609">
        <v>41.5</v>
      </c>
      <c r="H609">
        <v>26.8</v>
      </c>
      <c r="I609" s="56">
        <v>1</v>
      </c>
    </row>
    <row r="610" spans="1:9">
      <c r="A610" s="183">
        <v>43709</v>
      </c>
      <c r="B610">
        <v>609</v>
      </c>
      <c r="C610">
        <v>20.8</v>
      </c>
      <c r="D610">
        <v>3.5</v>
      </c>
      <c r="E610">
        <v>8.9</v>
      </c>
      <c r="F610">
        <v>0</v>
      </c>
      <c r="G610">
        <v>41</v>
      </c>
      <c r="H610">
        <v>27.5</v>
      </c>
      <c r="I610" s="56">
        <v>1</v>
      </c>
    </row>
    <row r="611" spans="1:9">
      <c r="A611" s="183">
        <v>43710</v>
      </c>
      <c r="B611">
        <v>610</v>
      </c>
      <c r="C611">
        <v>19</v>
      </c>
      <c r="D611">
        <v>1.8</v>
      </c>
      <c r="E611">
        <v>6.8</v>
      </c>
      <c r="F611">
        <v>0</v>
      </c>
      <c r="G611">
        <v>40.799999999999997</v>
      </c>
      <c r="H611">
        <v>22.9</v>
      </c>
      <c r="I611" s="56">
        <v>1</v>
      </c>
    </row>
    <row r="612" spans="1:9">
      <c r="A612" s="183">
        <v>43711</v>
      </c>
      <c r="B612">
        <v>611</v>
      </c>
      <c r="C612">
        <v>16.8</v>
      </c>
      <c r="D612">
        <v>2.1</v>
      </c>
      <c r="E612">
        <v>7.4</v>
      </c>
      <c r="F612">
        <v>0</v>
      </c>
      <c r="G612">
        <v>41.8</v>
      </c>
      <c r="H612">
        <v>26.2</v>
      </c>
      <c r="I612" s="56">
        <v>1</v>
      </c>
    </row>
    <row r="613" spans="1:9">
      <c r="A613" s="183">
        <v>43712</v>
      </c>
      <c r="B613">
        <v>612</v>
      </c>
      <c r="C613">
        <v>13.7</v>
      </c>
      <c r="D613">
        <v>2.7</v>
      </c>
      <c r="E613">
        <v>8.1999999999999993</v>
      </c>
      <c r="F613">
        <v>0</v>
      </c>
      <c r="G613">
        <v>41.7</v>
      </c>
      <c r="H613">
        <v>27.1</v>
      </c>
      <c r="I613" s="56">
        <v>1</v>
      </c>
    </row>
    <row r="614" spans="1:9">
      <c r="A614" s="183">
        <v>43713</v>
      </c>
      <c r="B614">
        <v>613</v>
      </c>
      <c r="C614">
        <v>12.1</v>
      </c>
      <c r="D614">
        <v>2.1</v>
      </c>
      <c r="E614">
        <v>7.3</v>
      </c>
      <c r="F614">
        <v>0</v>
      </c>
      <c r="G614">
        <v>41.6</v>
      </c>
      <c r="H614">
        <v>25.5</v>
      </c>
      <c r="I614" s="56">
        <v>1</v>
      </c>
    </row>
    <row r="615" spans="1:9">
      <c r="A615" s="183">
        <v>43714</v>
      </c>
      <c r="B615">
        <v>614</v>
      </c>
      <c r="C615">
        <v>18.100000000000001</v>
      </c>
      <c r="D615">
        <v>2.2000000000000002</v>
      </c>
      <c r="E615">
        <v>7.2</v>
      </c>
      <c r="F615">
        <v>0</v>
      </c>
      <c r="G615">
        <v>41.2</v>
      </c>
      <c r="H615">
        <v>27.7</v>
      </c>
      <c r="I615" s="56">
        <v>1</v>
      </c>
    </row>
    <row r="616" spans="1:9">
      <c r="A616" s="183">
        <v>43715</v>
      </c>
      <c r="B616">
        <v>615</v>
      </c>
      <c r="C616">
        <v>17.7</v>
      </c>
      <c r="D616">
        <v>2.7</v>
      </c>
      <c r="E616">
        <v>7.9</v>
      </c>
      <c r="F616">
        <v>0</v>
      </c>
      <c r="G616">
        <v>41</v>
      </c>
      <c r="H616">
        <v>29.4</v>
      </c>
      <c r="I616" s="56">
        <v>1</v>
      </c>
    </row>
    <row r="617" spans="1:9">
      <c r="A617" s="183">
        <v>43716</v>
      </c>
      <c r="B617">
        <v>616</v>
      </c>
      <c r="C617">
        <v>18.3</v>
      </c>
      <c r="D617">
        <v>2.4</v>
      </c>
      <c r="E617">
        <v>6.8</v>
      </c>
      <c r="F617">
        <v>0</v>
      </c>
      <c r="G617">
        <v>39.200000000000003</v>
      </c>
      <c r="H617">
        <v>25.8</v>
      </c>
      <c r="I617" s="56">
        <v>1</v>
      </c>
    </row>
    <row r="618" spans="1:9">
      <c r="A618" s="183">
        <v>43717</v>
      </c>
      <c r="B618">
        <v>617</v>
      </c>
      <c r="C618">
        <v>21.3</v>
      </c>
      <c r="D618">
        <v>1.6</v>
      </c>
      <c r="E618">
        <v>5.7</v>
      </c>
      <c r="F618">
        <v>0</v>
      </c>
      <c r="G618">
        <v>36.799999999999997</v>
      </c>
      <c r="H618">
        <v>22.7</v>
      </c>
      <c r="I618" s="56">
        <v>1</v>
      </c>
    </row>
    <row r="619" spans="1:9">
      <c r="A619" s="183">
        <v>43718</v>
      </c>
      <c r="B619">
        <v>618</v>
      </c>
      <c r="C619">
        <v>22.9</v>
      </c>
      <c r="D619">
        <v>3.4</v>
      </c>
      <c r="E619">
        <v>7.2</v>
      </c>
      <c r="F619">
        <v>0</v>
      </c>
      <c r="G619">
        <v>36</v>
      </c>
      <c r="H619">
        <v>25.3</v>
      </c>
      <c r="I619" s="56">
        <v>1</v>
      </c>
    </row>
    <row r="620" spans="1:9">
      <c r="A620" s="183">
        <v>43719</v>
      </c>
      <c r="B620">
        <v>619</v>
      </c>
      <c r="C620">
        <v>23.3</v>
      </c>
      <c r="D620">
        <v>1.9</v>
      </c>
      <c r="E620">
        <v>6.1</v>
      </c>
      <c r="F620">
        <v>0</v>
      </c>
      <c r="G620">
        <v>35.9</v>
      </c>
      <c r="H620">
        <v>24.5</v>
      </c>
      <c r="I620" s="56">
        <v>1</v>
      </c>
    </row>
    <row r="621" spans="1:9">
      <c r="A621" s="183">
        <v>43720</v>
      </c>
      <c r="B621">
        <v>620</v>
      </c>
      <c r="C621">
        <v>12.9</v>
      </c>
      <c r="D621">
        <v>1.5</v>
      </c>
      <c r="E621">
        <v>6</v>
      </c>
      <c r="F621">
        <v>0</v>
      </c>
      <c r="G621">
        <v>37.9</v>
      </c>
      <c r="H621">
        <v>21.1</v>
      </c>
      <c r="I621" s="56">
        <v>1</v>
      </c>
    </row>
    <row r="622" spans="1:9">
      <c r="A622" s="183">
        <v>43721</v>
      </c>
      <c r="B622">
        <v>621</v>
      </c>
      <c r="C622">
        <v>9.1999999999999993</v>
      </c>
      <c r="D622">
        <v>1.2</v>
      </c>
      <c r="E622">
        <v>5.6</v>
      </c>
      <c r="F622">
        <v>0</v>
      </c>
      <c r="G622">
        <v>40.5</v>
      </c>
      <c r="H622">
        <v>18.8</v>
      </c>
      <c r="I622" s="56">
        <v>1</v>
      </c>
    </row>
    <row r="623" spans="1:9">
      <c r="A623" s="183">
        <v>43722</v>
      </c>
      <c r="B623">
        <v>622</v>
      </c>
      <c r="C623">
        <v>19.600000000000001</v>
      </c>
      <c r="D623">
        <v>2.2999999999999998</v>
      </c>
      <c r="E623">
        <v>6.5</v>
      </c>
      <c r="F623">
        <v>7.87</v>
      </c>
      <c r="G623">
        <v>39.200000000000003</v>
      </c>
      <c r="H623">
        <v>24.3</v>
      </c>
      <c r="I623" s="56">
        <v>1</v>
      </c>
    </row>
    <row r="624" spans="1:9">
      <c r="A624" s="183">
        <v>43723</v>
      </c>
      <c r="B624">
        <v>623</v>
      </c>
      <c r="C624">
        <v>24.6</v>
      </c>
      <c r="D624">
        <v>1.4</v>
      </c>
      <c r="E624">
        <v>5.2</v>
      </c>
      <c r="F624">
        <v>0</v>
      </c>
      <c r="G624">
        <v>35.799999999999997</v>
      </c>
      <c r="H624">
        <v>21.7</v>
      </c>
      <c r="I624" s="56">
        <v>1</v>
      </c>
    </row>
    <row r="625" spans="1:9">
      <c r="A625" s="183">
        <v>43724</v>
      </c>
      <c r="B625">
        <v>624</v>
      </c>
      <c r="C625">
        <v>31.3</v>
      </c>
      <c r="D625">
        <v>1.9</v>
      </c>
      <c r="E625">
        <v>4.9000000000000004</v>
      </c>
      <c r="F625">
        <v>0</v>
      </c>
      <c r="G625">
        <v>35.700000000000003</v>
      </c>
      <c r="H625">
        <v>21.7</v>
      </c>
      <c r="I625" s="56">
        <v>1</v>
      </c>
    </row>
    <row r="626" spans="1:9">
      <c r="A626" s="183">
        <v>43725</v>
      </c>
      <c r="B626">
        <v>625</v>
      </c>
      <c r="C626">
        <v>26.3</v>
      </c>
      <c r="D626">
        <v>1</v>
      </c>
      <c r="E626">
        <v>4.8</v>
      </c>
      <c r="F626">
        <v>0</v>
      </c>
      <c r="G626">
        <v>36.200000000000003</v>
      </c>
      <c r="H626">
        <v>18.8</v>
      </c>
      <c r="I626" s="56">
        <v>1</v>
      </c>
    </row>
    <row r="627" spans="1:9">
      <c r="A627" s="183">
        <v>43726</v>
      </c>
      <c r="B627">
        <v>626</v>
      </c>
      <c r="C627">
        <v>16.8</v>
      </c>
      <c r="D627">
        <v>1.3</v>
      </c>
      <c r="E627">
        <v>5.5</v>
      </c>
      <c r="F627">
        <v>0</v>
      </c>
      <c r="G627">
        <v>38.200000000000003</v>
      </c>
      <c r="H627">
        <v>23.1</v>
      </c>
      <c r="I627" s="56">
        <v>1</v>
      </c>
    </row>
    <row r="628" spans="1:9">
      <c r="A628" s="183">
        <v>43727</v>
      </c>
      <c r="B628">
        <v>627</v>
      </c>
      <c r="C628">
        <v>12.3</v>
      </c>
      <c r="D628">
        <v>2.8</v>
      </c>
      <c r="E628">
        <v>7.4</v>
      </c>
      <c r="F628">
        <v>0</v>
      </c>
      <c r="G628">
        <v>37.700000000000003</v>
      </c>
      <c r="H628">
        <v>22.2</v>
      </c>
      <c r="I628" s="56">
        <v>1</v>
      </c>
    </row>
    <row r="629" spans="1:9">
      <c r="A629" s="183">
        <v>43728</v>
      </c>
      <c r="B629">
        <v>628</v>
      </c>
      <c r="C629">
        <v>10.9</v>
      </c>
      <c r="D629">
        <v>1.5</v>
      </c>
      <c r="E629">
        <v>5.6</v>
      </c>
      <c r="F629">
        <v>0</v>
      </c>
      <c r="G629">
        <v>35.9</v>
      </c>
      <c r="H629">
        <v>17.3</v>
      </c>
      <c r="I629" s="56">
        <v>1</v>
      </c>
    </row>
    <row r="630" spans="1:9">
      <c r="A630" s="183">
        <v>43729</v>
      </c>
      <c r="B630">
        <v>629</v>
      </c>
      <c r="C630">
        <v>11.2</v>
      </c>
      <c r="D630">
        <v>1.4</v>
      </c>
      <c r="E630">
        <v>5.2</v>
      </c>
      <c r="F630">
        <v>0</v>
      </c>
      <c r="G630">
        <v>34.9</v>
      </c>
      <c r="H630">
        <v>18.2</v>
      </c>
      <c r="I630" s="56">
        <v>1</v>
      </c>
    </row>
    <row r="631" spans="1:9">
      <c r="A631" s="183">
        <v>43730</v>
      </c>
      <c r="B631">
        <v>630</v>
      </c>
      <c r="C631">
        <v>14.6</v>
      </c>
      <c r="D631">
        <v>1.1000000000000001</v>
      </c>
      <c r="E631">
        <v>4.8</v>
      </c>
      <c r="F631">
        <v>0</v>
      </c>
      <c r="G631">
        <v>36.200000000000003</v>
      </c>
      <c r="H631">
        <v>15.6</v>
      </c>
      <c r="I631" s="56">
        <v>1</v>
      </c>
    </row>
    <row r="632" spans="1:9">
      <c r="A632" s="183">
        <v>43731</v>
      </c>
      <c r="B632">
        <v>631</v>
      </c>
      <c r="C632">
        <v>33.5</v>
      </c>
      <c r="D632">
        <v>3.1</v>
      </c>
      <c r="E632">
        <v>5.2</v>
      </c>
      <c r="F632">
        <v>6.1</v>
      </c>
      <c r="G632">
        <v>34.4</v>
      </c>
      <c r="H632">
        <v>20.399999999999999</v>
      </c>
      <c r="I632" s="56">
        <v>1</v>
      </c>
    </row>
    <row r="633" spans="1:9">
      <c r="A633" s="183">
        <v>43732</v>
      </c>
      <c r="B633">
        <v>632</v>
      </c>
      <c r="C633">
        <v>45.9</v>
      </c>
      <c r="D633">
        <v>2.2999999999999998</v>
      </c>
      <c r="E633">
        <v>4.0999999999999996</v>
      </c>
      <c r="F633">
        <v>0.76</v>
      </c>
      <c r="G633">
        <v>28.5</v>
      </c>
      <c r="H633">
        <v>18.3</v>
      </c>
      <c r="I633" s="56">
        <v>1</v>
      </c>
    </row>
    <row r="634" spans="1:9">
      <c r="A634" s="183">
        <v>43733</v>
      </c>
      <c r="B634">
        <v>633</v>
      </c>
      <c r="C634">
        <v>33.700000000000003</v>
      </c>
      <c r="D634">
        <v>1.3</v>
      </c>
      <c r="E634">
        <v>3.7</v>
      </c>
      <c r="F634">
        <v>1.02</v>
      </c>
      <c r="G634">
        <v>32.5</v>
      </c>
      <c r="H634">
        <v>19.7</v>
      </c>
      <c r="I634" s="56">
        <v>1</v>
      </c>
    </row>
    <row r="635" spans="1:9">
      <c r="A635" s="183">
        <v>43734</v>
      </c>
      <c r="B635">
        <v>634</v>
      </c>
      <c r="C635">
        <v>34.299999999999997</v>
      </c>
      <c r="D635">
        <v>1.6</v>
      </c>
      <c r="E635">
        <v>3.9</v>
      </c>
      <c r="F635">
        <v>0</v>
      </c>
      <c r="G635">
        <v>31</v>
      </c>
      <c r="H635">
        <v>19.600000000000001</v>
      </c>
      <c r="I635" s="56">
        <v>1</v>
      </c>
    </row>
    <row r="636" spans="1:9">
      <c r="A636" s="183">
        <v>43735</v>
      </c>
      <c r="B636">
        <v>635</v>
      </c>
      <c r="C636">
        <v>36</v>
      </c>
      <c r="D636">
        <v>0.8</v>
      </c>
      <c r="E636">
        <v>3.8</v>
      </c>
      <c r="F636">
        <v>0</v>
      </c>
      <c r="G636">
        <v>30.9</v>
      </c>
      <c r="H636">
        <v>18.8</v>
      </c>
      <c r="I636" s="56">
        <v>1</v>
      </c>
    </row>
    <row r="637" spans="1:9">
      <c r="A637" s="183">
        <v>43736</v>
      </c>
      <c r="B637">
        <v>636</v>
      </c>
      <c r="C637">
        <v>26.5</v>
      </c>
      <c r="D637">
        <v>1.6</v>
      </c>
      <c r="E637">
        <v>4.8</v>
      </c>
      <c r="F637">
        <v>0</v>
      </c>
      <c r="G637">
        <v>33.799999999999997</v>
      </c>
      <c r="H637">
        <v>17.600000000000001</v>
      </c>
      <c r="I637" s="56">
        <v>1</v>
      </c>
    </row>
    <row r="638" spans="1:9">
      <c r="A638" s="183">
        <v>43737</v>
      </c>
      <c r="B638">
        <v>637</v>
      </c>
      <c r="C638">
        <v>30.5</v>
      </c>
      <c r="D638">
        <v>1.3</v>
      </c>
      <c r="E638">
        <v>4.5999999999999996</v>
      </c>
      <c r="F638">
        <v>0</v>
      </c>
      <c r="G638">
        <v>33.299999999999997</v>
      </c>
      <c r="H638">
        <v>18</v>
      </c>
      <c r="I638" s="56">
        <v>1</v>
      </c>
    </row>
    <row r="639" spans="1:9">
      <c r="A639" s="183">
        <v>43738</v>
      </c>
      <c r="B639">
        <v>638</v>
      </c>
      <c r="C639">
        <v>13.9</v>
      </c>
      <c r="D639">
        <v>1.3</v>
      </c>
      <c r="E639">
        <v>4.5</v>
      </c>
      <c r="F639">
        <v>0</v>
      </c>
      <c r="G639">
        <v>32.5</v>
      </c>
      <c r="H639">
        <v>14.2</v>
      </c>
      <c r="I639" s="56">
        <v>1</v>
      </c>
    </row>
    <row r="640" spans="1:9">
      <c r="A640" s="183">
        <v>43739</v>
      </c>
      <c r="B640">
        <v>639</v>
      </c>
      <c r="C640">
        <v>11.6</v>
      </c>
      <c r="D640">
        <v>1.9</v>
      </c>
      <c r="E640">
        <v>5.4</v>
      </c>
      <c r="F640">
        <v>0</v>
      </c>
      <c r="G640">
        <v>33</v>
      </c>
      <c r="H640">
        <v>13.9</v>
      </c>
      <c r="I640" s="56">
        <v>1</v>
      </c>
    </row>
    <row r="641" spans="1:9">
      <c r="A641" s="183">
        <v>43740</v>
      </c>
      <c r="B641">
        <v>640</v>
      </c>
      <c r="C641">
        <v>21.9</v>
      </c>
      <c r="D641">
        <v>1.3</v>
      </c>
      <c r="E641">
        <v>4.4000000000000004</v>
      </c>
      <c r="F641">
        <v>0</v>
      </c>
      <c r="G641">
        <v>32.4</v>
      </c>
      <c r="H641">
        <v>14.7</v>
      </c>
      <c r="I641" s="56">
        <v>1</v>
      </c>
    </row>
    <row r="642" spans="1:9">
      <c r="A642" s="183">
        <v>43741</v>
      </c>
      <c r="B642">
        <v>641</v>
      </c>
      <c r="C642">
        <v>14.9</v>
      </c>
      <c r="D642">
        <v>1.1000000000000001</v>
      </c>
      <c r="E642">
        <v>4.4000000000000004</v>
      </c>
      <c r="F642">
        <v>0</v>
      </c>
      <c r="G642">
        <v>35.6</v>
      </c>
      <c r="H642">
        <v>15</v>
      </c>
      <c r="I642" s="56">
        <v>1</v>
      </c>
    </row>
    <row r="643" spans="1:9">
      <c r="A643" s="183">
        <v>43742</v>
      </c>
      <c r="B643">
        <v>642</v>
      </c>
      <c r="C643">
        <v>22.8</v>
      </c>
      <c r="D643">
        <v>1.8</v>
      </c>
      <c r="E643">
        <v>5.3</v>
      </c>
      <c r="F643">
        <v>0</v>
      </c>
      <c r="G643">
        <v>35.6</v>
      </c>
      <c r="H643">
        <v>19.399999999999999</v>
      </c>
      <c r="I643" s="56">
        <v>1</v>
      </c>
    </row>
    <row r="644" spans="1:9">
      <c r="A644" s="183">
        <v>43743</v>
      </c>
      <c r="B644">
        <v>643</v>
      </c>
      <c r="C644">
        <v>14.9</v>
      </c>
      <c r="D644">
        <v>1.3</v>
      </c>
      <c r="E644">
        <v>4.5999999999999996</v>
      </c>
      <c r="F644">
        <v>0</v>
      </c>
      <c r="G644">
        <v>35.4</v>
      </c>
      <c r="H644">
        <v>15</v>
      </c>
      <c r="I644" s="56">
        <v>1</v>
      </c>
    </row>
    <row r="645" spans="1:9">
      <c r="A645" s="183">
        <v>43744</v>
      </c>
      <c r="B645">
        <v>644</v>
      </c>
      <c r="C645">
        <v>10.8</v>
      </c>
      <c r="D645">
        <v>0.9</v>
      </c>
      <c r="E645">
        <v>3.9</v>
      </c>
      <c r="F645">
        <v>0</v>
      </c>
      <c r="G645">
        <v>35.299999999999997</v>
      </c>
      <c r="H645">
        <v>13.6</v>
      </c>
      <c r="I645" s="56">
        <v>1</v>
      </c>
    </row>
    <row r="646" spans="1:9">
      <c r="A646" s="183">
        <v>43745</v>
      </c>
      <c r="B646">
        <v>645</v>
      </c>
      <c r="C646">
        <v>11</v>
      </c>
      <c r="D646">
        <v>1.1000000000000001</v>
      </c>
      <c r="E646">
        <v>4.3</v>
      </c>
      <c r="F646">
        <v>0</v>
      </c>
      <c r="G646">
        <v>36.9</v>
      </c>
      <c r="H646">
        <v>12.9</v>
      </c>
      <c r="I646" s="56">
        <v>1</v>
      </c>
    </row>
    <row r="647" spans="1:9">
      <c r="A647" s="183">
        <v>43746</v>
      </c>
      <c r="B647">
        <v>646</v>
      </c>
      <c r="C647">
        <v>9.3000000000000007</v>
      </c>
      <c r="D647">
        <v>1.3</v>
      </c>
      <c r="E647">
        <v>4.5999999999999996</v>
      </c>
      <c r="F647">
        <v>0</v>
      </c>
      <c r="G647">
        <v>36</v>
      </c>
      <c r="H647">
        <v>14.2</v>
      </c>
      <c r="I647" s="56">
        <v>1</v>
      </c>
    </row>
    <row r="648" spans="1:9">
      <c r="A648" s="183">
        <v>43747</v>
      </c>
      <c r="B648">
        <v>647</v>
      </c>
      <c r="C648">
        <v>10.8</v>
      </c>
      <c r="D648">
        <v>2.5</v>
      </c>
      <c r="E648">
        <v>6.3</v>
      </c>
      <c r="F648">
        <v>0</v>
      </c>
      <c r="G648">
        <v>35.5</v>
      </c>
      <c r="H648">
        <v>17.7</v>
      </c>
      <c r="I648" s="56">
        <v>1</v>
      </c>
    </row>
    <row r="649" spans="1:9">
      <c r="A649" s="183">
        <v>43748</v>
      </c>
      <c r="B649">
        <v>648</v>
      </c>
      <c r="C649">
        <v>9.5</v>
      </c>
      <c r="D649">
        <v>2.2000000000000002</v>
      </c>
      <c r="E649">
        <v>5.3</v>
      </c>
      <c r="F649">
        <v>0</v>
      </c>
      <c r="G649">
        <v>31</v>
      </c>
      <c r="H649">
        <v>14.6</v>
      </c>
      <c r="I649" s="56">
        <v>1</v>
      </c>
    </row>
    <row r="650" spans="1:9">
      <c r="A650" s="183">
        <v>43749</v>
      </c>
      <c r="B650">
        <v>649</v>
      </c>
      <c r="C650">
        <v>6.2</v>
      </c>
      <c r="D650">
        <v>2.2000000000000002</v>
      </c>
      <c r="E650">
        <v>5.2</v>
      </c>
      <c r="F650">
        <v>0</v>
      </c>
      <c r="G650">
        <v>30.4</v>
      </c>
      <c r="H650">
        <v>10.9</v>
      </c>
      <c r="I650" s="56">
        <v>1</v>
      </c>
    </row>
    <row r="651" spans="1:9">
      <c r="A651" s="183">
        <v>43750</v>
      </c>
      <c r="B651">
        <v>650</v>
      </c>
      <c r="C651">
        <v>11</v>
      </c>
      <c r="D651">
        <v>1.1000000000000001</v>
      </c>
      <c r="E651">
        <v>3.9</v>
      </c>
      <c r="F651">
        <v>0</v>
      </c>
      <c r="G651">
        <v>32.6</v>
      </c>
      <c r="H651">
        <v>10.199999999999999</v>
      </c>
      <c r="I651" s="56">
        <v>1</v>
      </c>
    </row>
    <row r="652" spans="1:9">
      <c r="A652" s="183">
        <v>43751</v>
      </c>
      <c r="B652">
        <v>651</v>
      </c>
      <c r="C652">
        <v>12.4</v>
      </c>
      <c r="D652">
        <v>1.3</v>
      </c>
      <c r="E652">
        <v>4.2</v>
      </c>
      <c r="F652">
        <v>0</v>
      </c>
      <c r="G652">
        <v>33.1</v>
      </c>
      <c r="H652">
        <v>10.5</v>
      </c>
      <c r="I652" s="56">
        <v>1</v>
      </c>
    </row>
    <row r="653" spans="1:9">
      <c r="A653" s="183">
        <v>43752</v>
      </c>
      <c r="B653">
        <v>652</v>
      </c>
      <c r="C653">
        <v>25</v>
      </c>
      <c r="D653">
        <v>1.8</v>
      </c>
      <c r="E653">
        <v>4.4000000000000004</v>
      </c>
      <c r="F653">
        <v>0</v>
      </c>
      <c r="G653">
        <v>32.5</v>
      </c>
      <c r="H653">
        <v>12.8</v>
      </c>
      <c r="I653" s="56">
        <v>1</v>
      </c>
    </row>
    <row r="654" spans="1:9">
      <c r="A654" s="183">
        <v>43753</v>
      </c>
      <c r="B654">
        <v>653</v>
      </c>
      <c r="C654">
        <v>12.4</v>
      </c>
      <c r="D654">
        <v>1.3</v>
      </c>
      <c r="E654">
        <v>4.0999999999999996</v>
      </c>
      <c r="F654">
        <v>0</v>
      </c>
      <c r="G654">
        <v>33.299999999999997</v>
      </c>
      <c r="H654">
        <v>14.8</v>
      </c>
      <c r="I654" s="56">
        <v>1</v>
      </c>
    </row>
    <row r="655" spans="1:9">
      <c r="A655" s="183">
        <v>43754</v>
      </c>
      <c r="B655">
        <v>654</v>
      </c>
      <c r="C655">
        <v>8.3000000000000007</v>
      </c>
      <c r="D655">
        <v>1.6</v>
      </c>
      <c r="E655">
        <v>4.5999999999999996</v>
      </c>
      <c r="F655">
        <v>0</v>
      </c>
      <c r="G655">
        <v>34.9</v>
      </c>
      <c r="H655">
        <v>11.7</v>
      </c>
      <c r="I655" s="56">
        <v>1</v>
      </c>
    </row>
    <row r="656" spans="1:9">
      <c r="A656" s="183">
        <v>43755</v>
      </c>
      <c r="B656">
        <v>655</v>
      </c>
      <c r="C656">
        <v>13.3</v>
      </c>
      <c r="D656">
        <v>2.4</v>
      </c>
      <c r="E656">
        <v>5.6</v>
      </c>
      <c r="F656">
        <v>0</v>
      </c>
      <c r="G656">
        <v>35.299999999999997</v>
      </c>
      <c r="H656">
        <v>13.6</v>
      </c>
      <c r="I656" s="56">
        <v>1</v>
      </c>
    </row>
    <row r="657" spans="1:9">
      <c r="A657" s="183">
        <v>43756</v>
      </c>
      <c r="B657">
        <v>656</v>
      </c>
      <c r="C657">
        <v>15.2</v>
      </c>
      <c r="D657">
        <v>2.2000000000000002</v>
      </c>
      <c r="E657">
        <v>4.7</v>
      </c>
      <c r="F657">
        <v>0</v>
      </c>
      <c r="G657">
        <v>29.3</v>
      </c>
      <c r="H657">
        <v>14.4</v>
      </c>
      <c r="I657" s="56">
        <v>1</v>
      </c>
    </row>
    <row r="658" spans="1:9">
      <c r="A658" s="183">
        <v>43757</v>
      </c>
      <c r="B658">
        <v>657</v>
      </c>
      <c r="C658">
        <v>7</v>
      </c>
      <c r="D658">
        <v>1.7</v>
      </c>
      <c r="E658">
        <v>4.3</v>
      </c>
      <c r="F658">
        <v>0</v>
      </c>
      <c r="G658">
        <v>30.2</v>
      </c>
      <c r="H658">
        <v>9.1999999999999993</v>
      </c>
      <c r="I658" s="56">
        <v>1</v>
      </c>
    </row>
    <row r="659" spans="1:9">
      <c r="A659" s="183">
        <v>43758</v>
      </c>
      <c r="B659">
        <v>658</v>
      </c>
      <c r="C659">
        <v>9.1</v>
      </c>
      <c r="D659">
        <v>1.6</v>
      </c>
      <c r="E659">
        <v>4.0999999999999996</v>
      </c>
      <c r="F659">
        <v>0</v>
      </c>
      <c r="G659">
        <v>30</v>
      </c>
      <c r="H659">
        <v>8</v>
      </c>
      <c r="I659" s="56">
        <v>1</v>
      </c>
    </row>
    <row r="660" spans="1:9">
      <c r="A660" s="183">
        <v>43759</v>
      </c>
      <c r="B660">
        <v>659</v>
      </c>
      <c r="C660">
        <v>8.3000000000000007</v>
      </c>
      <c r="D660">
        <v>1.2</v>
      </c>
      <c r="E660">
        <v>3.5</v>
      </c>
      <c r="F660">
        <v>0</v>
      </c>
      <c r="G660">
        <v>29.6</v>
      </c>
      <c r="H660">
        <v>7.8</v>
      </c>
      <c r="I660" s="56">
        <v>1</v>
      </c>
    </row>
    <row r="661" spans="1:9">
      <c r="A661" s="183">
        <v>43760</v>
      </c>
      <c r="B661">
        <v>660</v>
      </c>
      <c r="C661">
        <v>9.1</v>
      </c>
      <c r="D661">
        <v>1.5</v>
      </c>
      <c r="E661">
        <v>4.0999999999999996</v>
      </c>
      <c r="F661">
        <v>0</v>
      </c>
      <c r="G661">
        <v>31.9</v>
      </c>
      <c r="H661">
        <v>7.7</v>
      </c>
      <c r="I661" s="56">
        <v>1</v>
      </c>
    </row>
    <row r="662" spans="1:9">
      <c r="A662" s="183">
        <v>43761</v>
      </c>
      <c r="B662">
        <v>661</v>
      </c>
      <c r="C662">
        <v>10.199999999999999</v>
      </c>
      <c r="D662">
        <v>1.3</v>
      </c>
      <c r="E662">
        <v>3.8</v>
      </c>
      <c r="F662">
        <v>0</v>
      </c>
      <c r="G662">
        <v>32.5</v>
      </c>
      <c r="H662">
        <v>8.3000000000000007</v>
      </c>
      <c r="I662" s="56">
        <v>1</v>
      </c>
    </row>
    <row r="663" spans="1:9">
      <c r="A663" s="183">
        <v>43762</v>
      </c>
      <c r="B663">
        <v>662</v>
      </c>
      <c r="C663">
        <v>6.6</v>
      </c>
      <c r="D663">
        <v>3.2</v>
      </c>
      <c r="E663">
        <v>5.8</v>
      </c>
      <c r="F663">
        <v>0</v>
      </c>
      <c r="G663">
        <v>29.1</v>
      </c>
      <c r="H663">
        <v>9.3000000000000007</v>
      </c>
      <c r="I663" s="56">
        <v>1</v>
      </c>
    </row>
    <row r="664" spans="1:9">
      <c r="A664" s="183">
        <v>43763</v>
      </c>
      <c r="B664">
        <v>663</v>
      </c>
      <c r="C664">
        <v>8.1</v>
      </c>
      <c r="D664">
        <v>2.7</v>
      </c>
      <c r="E664">
        <v>4.9000000000000004</v>
      </c>
      <c r="F664">
        <v>0</v>
      </c>
      <c r="G664">
        <v>26.6</v>
      </c>
      <c r="H664">
        <v>8.6999999999999993</v>
      </c>
      <c r="I664" s="56">
        <v>1</v>
      </c>
    </row>
    <row r="665" spans="1:9">
      <c r="A665" s="183">
        <v>43764</v>
      </c>
      <c r="B665">
        <v>664</v>
      </c>
      <c r="C665">
        <v>9.6999999999999993</v>
      </c>
      <c r="D665">
        <v>1.2</v>
      </c>
      <c r="E665">
        <v>3.3</v>
      </c>
      <c r="F665">
        <v>0</v>
      </c>
      <c r="G665">
        <v>28.9</v>
      </c>
      <c r="H665">
        <v>6.9</v>
      </c>
      <c r="I665" s="56">
        <v>1</v>
      </c>
    </row>
    <row r="666" spans="1:9">
      <c r="A666" s="183">
        <v>43765</v>
      </c>
      <c r="B666">
        <v>665</v>
      </c>
      <c r="C666">
        <v>8.5</v>
      </c>
      <c r="D666">
        <v>4</v>
      </c>
      <c r="E666">
        <v>7.2</v>
      </c>
      <c r="F666">
        <v>0</v>
      </c>
      <c r="G666">
        <v>32.5</v>
      </c>
      <c r="H666">
        <v>8.8000000000000007</v>
      </c>
      <c r="I666" s="56">
        <v>1</v>
      </c>
    </row>
    <row r="667" spans="1:9">
      <c r="A667" s="183">
        <v>43766</v>
      </c>
      <c r="B667">
        <v>666</v>
      </c>
      <c r="C667">
        <v>9.3000000000000007</v>
      </c>
      <c r="D667">
        <v>2.9</v>
      </c>
      <c r="E667">
        <v>4.5</v>
      </c>
      <c r="F667">
        <v>0</v>
      </c>
      <c r="G667">
        <v>22.3</v>
      </c>
      <c r="H667">
        <v>7.9</v>
      </c>
      <c r="I667" s="56">
        <v>1</v>
      </c>
    </row>
    <row r="668" spans="1:9">
      <c r="A668" s="183">
        <v>43767</v>
      </c>
      <c r="B668">
        <v>667</v>
      </c>
      <c r="C668">
        <v>7.2</v>
      </c>
      <c r="D668">
        <v>1.5</v>
      </c>
      <c r="E668">
        <v>3.2</v>
      </c>
      <c r="F668">
        <v>0</v>
      </c>
      <c r="G668">
        <v>23.7</v>
      </c>
      <c r="H668">
        <v>1.5</v>
      </c>
      <c r="I668" s="56">
        <v>1</v>
      </c>
    </row>
    <row r="669" spans="1:9">
      <c r="A669" s="183">
        <v>43768</v>
      </c>
      <c r="B669">
        <v>668</v>
      </c>
      <c r="C669">
        <v>6.4</v>
      </c>
      <c r="D669">
        <v>3.6</v>
      </c>
      <c r="E669">
        <v>4.7</v>
      </c>
      <c r="F669">
        <v>0</v>
      </c>
      <c r="G669">
        <v>19.600000000000001</v>
      </c>
      <c r="H669">
        <v>5.3</v>
      </c>
      <c r="I669" s="56">
        <v>1</v>
      </c>
    </row>
    <row r="670" spans="1:9">
      <c r="A670" s="183">
        <v>43769</v>
      </c>
      <c r="B670">
        <v>669</v>
      </c>
      <c r="C670">
        <v>5.7</v>
      </c>
      <c r="D670">
        <v>1.9</v>
      </c>
      <c r="E670">
        <v>3.8</v>
      </c>
      <c r="F670">
        <v>0</v>
      </c>
      <c r="G670">
        <v>24.5</v>
      </c>
      <c r="H670">
        <v>0.9</v>
      </c>
      <c r="I670" s="56">
        <v>1</v>
      </c>
    </row>
    <row r="671" spans="1:9">
      <c r="A671" s="183">
        <v>43770</v>
      </c>
      <c r="B671">
        <v>670</v>
      </c>
      <c r="C671">
        <v>7.6</v>
      </c>
      <c r="D671">
        <v>1.1000000000000001</v>
      </c>
      <c r="E671">
        <v>2.8</v>
      </c>
      <c r="F671">
        <v>0</v>
      </c>
      <c r="G671">
        <v>26.6</v>
      </c>
      <c r="H671">
        <v>1.7</v>
      </c>
      <c r="I671" s="56">
        <v>1</v>
      </c>
    </row>
    <row r="672" spans="1:9">
      <c r="A672" s="183">
        <v>43771</v>
      </c>
      <c r="B672">
        <v>671</v>
      </c>
      <c r="C672">
        <v>8.1</v>
      </c>
      <c r="D672">
        <v>1.3</v>
      </c>
      <c r="E672">
        <v>3.4</v>
      </c>
      <c r="F672">
        <v>0</v>
      </c>
      <c r="G672">
        <v>29.7</v>
      </c>
      <c r="H672">
        <v>5.4</v>
      </c>
      <c r="I672" s="56">
        <v>1</v>
      </c>
    </row>
    <row r="673" spans="1:9">
      <c r="A673" s="183">
        <v>43772</v>
      </c>
      <c r="B673">
        <v>672</v>
      </c>
      <c r="C673">
        <v>9.9</v>
      </c>
      <c r="D673">
        <v>0.9</v>
      </c>
      <c r="E673">
        <v>2.6</v>
      </c>
      <c r="F673">
        <v>0</v>
      </c>
      <c r="G673">
        <v>29.5</v>
      </c>
      <c r="H673">
        <v>7.6</v>
      </c>
      <c r="I673" s="56">
        <v>1</v>
      </c>
    </row>
    <row r="674" spans="1:9">
      <c r="A674" s="183">
        <v>43773</v>
      </c>
      <c r="B674">
        <v>673</v>
      </c>
      <c r="C674">
        <v>10.5</v>
      </c>
      <c r="D674">
        <v>1.3</v>
      </c>
      <c r="E674">
        <v>3.2</v>
      </c>
      <c r="F674">
        <v>0</v>
      </c>
      <c r="G674">
        <v>30.2</v>
      </c>
      <c r="H674">
        <v>7.2</v>
      </c>
      <c r="I674" s="56">
        <v>1</v>
      </c>
    </row>
    <row r="675" spans="1:9">
      <c r="A675" s="183">
        <v>43774</v>
      </c>
      <c r="B675">
        <v>674</v>
      </c>
      <c r="C675">
        <v>14</v>
      </c>
      <c r="D675">
        <v>1.2</v>
      </c>
      <c r="E675">
        <v>3.1</v>
      </c>
      <c r="F675">
        <v>0</v>
      </c>
      <c r="G675">
        <v>31</v>
      </c>
      <c r="H675">
        <v>8.6999999999999993</v>
      </c>
      <c r="I675" s="56">
        <v>1</v>
      </c>
    </row>
    <row r="676" spans="1:9">
      <c r="A676" s="183">
        <v>43775</v>
      </c>
      <c r="B676">
        <v>675</v>
      </c>
      <c r="C676">
        <v>17.899999999999999</v>
      </c>
      <c r="D676">
        <v>1.5</v>
      </c>
      <c r="E676">
        <v>3.4</v>
      </c>
      <c r="F676">
        <v>0</v>
      </c>
      <c r="G676">
        <v>30.3</v>
      </c>
      <c r="H676">
        <v>14.4</v>
      </c>
      <c r="I676" s="56">
        <v>1</v>
      </c>
    </row>
    <row r="677" spans="1:9">
      <c r="A677" s="183">
        <v>43776</v>
      </c>
      <c r="B677">
        <v>676</v>
      </c>
      <c r="C677">
        <v>21.6</v>
      </c>
      <c r="D677">
        <v>0.9</v>
      </c>
      <c r="E677">
        <v>2.6</v>
      </c>
      <c r="F677">
        <v>0</v>
      </c>
      <c r="G677">
        <v>29.8</v>
      </c>
      <c r="H677">
        <v>8.9</v>
      </c>
      <c r="I677" s="56">
        <v>1</v>
      </c>
    </row>
    <row r="678" spans="1:9">
      <c r="A678" s="183">
        <v>43777</v>
      </c>
      <c r="B678">
        <v>677</v>
      </c>
      <c r="C678">
        <v>26.6</v>
      </c>
      <c r="D678">
        <v>1.7</v>
      </c>
      <c r="E678">
        <v>3.2</v>
      </c>
      <c r="F678">
        <v>0</v>
      </c>
      <c r="G678">
        <v>28.3</v>
      </c>
      <c r="H678">
        <v>12.5</v>
      </c>
      <c r="I678" s="56">
        <v>1</v>
      </c>
    </row>
    <row r="679" spans="1:9">
      <c r="A679" s="183">
        <v>43778</v>
      </c>
      <c r="B679">
        <v>678</v>
      </c>
      <c r="C679">
        <v>23.6</v>
      </c>
      <c r="D679">
        <v>1.4</v>
      </c>
      <c r="E679">
        <v>3.1</v>
      </c>
      <c r="F679">
        <v>0</v>
      </c>
      <c r="G679">
        <v>29.5</v>
      </c>
      <c r="H679">
        <v>10.8</v>
      </c>
      <c r="I679" s="56">
        <v>1</v>
      </c>
    </row>
    <row r="680" spans="1:9">
      <c r="A680" s="183">
        <v>43779</v>
      </c>
      <c r="B680">
        <v>679</v>
      </c>
      <c r="C680">
        <v>19.2</v>
      </c>
      <c r="D680">
        <v>0.8</v>
      </c>
      <c r="E680">
        <v>2.4</v>
      </c>
      <c r="F680">
        <v>0</v>
      </c>
      <c r="G680">
        <v>32</v>
      </c>
      <c r="H680">
        <v>12</v>
      </c>
      <c r="I680" s="56">
        <v>1</v>
      </c>
    </row>
    <row r="681" spans="1:9">
      <c r="A681" s="183">
        <v>43780</v>
      </c>
      <c r="B681">
        <v>680</v>
      </c>
      <c r="C681">
        <v>16</v>
      </c>
      <c r="D681">
        <v>1.5</v>
      </c>
      <c r="E681">
        <v>3.3</v>
      </c>
      <c r="F681">
        <v>0</v>
      </c>
      <c r="G681">
        <v>30.5</v>
      </c>
      <c r="H681">
        <v>11.2</v>
      </c>
      <c r="I681" s="56">
        <v>1</v>
      </c>
    </row>
    <row r="682" spans="1:9">
      <c r="A682" s="183">
        <v>43781</v>
      </c>
      <c r="B682">
        <v>681</v>
      </c>
      <c r="C682">
        <v>23.8</v>
      </c>
      <c r="D682">
        <v>4</v>
      </c>
      <c r="E682">
        <v>4.7</v>
      </c>
      <c r="F682">
        <v>0</v>
      </c>
      <c r="G682">
        <v>25.3</v>
      </c>
      <c r="H682">
        <v>10.6</v>
      </c>
      <c r="I682" s="56">
        <v>1</v>
      </c>
    </row>
    <row r="683" spans="1:9">
      <c r="A683" s="183">
        <v>43782</v>
      </c>
      <c r="B683">
        <v>682</v>
      </c>
      <c r="C683">
        <v>19.2</v>
      </c>
      <c r="D683">
        <v>1.5</v>
      </c>
      <c r="E683">
        <v>3</v>
      </c>
      <c r="F683">
        <v>0</v>
      </c>
      <c r="G683">
        <v>26.5</v>
      </c>
      <c r="H683">
        <v>8.9</v>
      </c>
      <c r="I683" s="56">
        <v>1</v>
      </c>
    </row>
    <row r="684" spans="1:9">
      <c r="A684" s="183">
        <v>43783</v>
      </c>
      <c r="B684">
        <v>683</v>
      </c>
      <c r="C684">
        <v>15.3</v>
      </c>
      <c r="D684">
        <v>0.8</v>
      </c>
      <c r="E684">
        <v>2.2000000000000002</v>
      </c>
      <c r="F684">
        <v>0</v>
      </c>
      <c r="G684">
        <v>27.6</v>
      </c>
      <c r="H684">
        <v>6.3</v>
      </c>
      <c r="I684" s="56">
        <v>1</v>
      </c>
    </row>
    <row r="685" spans="1:9">
      <c r="A685" s="183">
        <v>43784</v>
      </c>
      <c r="B685">
        <v>684</v>
      </c>
      <c r="C685">
        <v>16.8</v>
      </c>
      <c r="D685">
        <v>1.2</v>
      </c>
      <c r="E685">
        <v>2.5</v>
      </c>
      <c r="F685">
        <v>0</v>
      </c>
      <c r="G685">
        <v>27</v>
      </c>
      <c r="H685">
        <v>6.6</v>
      </c>
      <c r="I685" s="56">
        <v>1</v>
      </c>
    </row>
    <row r="686" spans="1:9">
      <c r="A686" s="183">
        <v>43785</v>
      </c>
      <c r="B686">
        <v>685</v>
      </c>
      <c r="C686">
        <v>13.8</v>
      </c>
      <c r="D686">
        <v>1.2</v>
      </c>
      <c r="E686">
        <v>2.6</v>
      </c>
      <c r="F686">
        <v>0</v>
      </c>
      <c r="G686">
        <v>28.3</v>
      </c>
      <c r="H686">
        <v>8.6999999999999993</v>
      </c>
      <c r="I686" s="56">
        <v>1</v>
      </c>
    </row>
    <row r="687" spans="1:9">
      <c r="A687" s="183">
        <v>43786</v>
      </c>
      <c r="B687">
        <v>686</v>
      </c>
      <c r="C687">
        <v>11.6</v>
      </c>
      <c r="D687">
        <v>1.3</v>
      </c>
      <c r="E687">
        <v>3</v>
      </c>
      <c r="F687">
        <v>0</v>
      </c>
      <c r="G687">
        <v>29</v>
      </c>
      <c r="H687">
        <v>4.9000000000000004</v>
      </c>
      <c r="I687" s="56">
        <v>1</v>
      </c>
    </row>
    <row r="688" spans="1:9">
      <c r="A688" s="183">
        <v>43787</v>
      </c>
      <c r="B688">
        <v>687</v>
      </c>
      <c r="C688">
        <v>12.9</v>
      </c>
      <c r="D688">
        <v>1.3</v>
      </c>
      <c r="E688">
        <v>2.8</v>
      </c>
      <c r="F688">
        <v>0</v>
      </c>
      <c r="G688">
        <v>28.2</v>
      </c>
      <c r="H688">
        <v>5.3</v>
      </c>
      <c r="I688" s="56">
        <v>1</v>
      </c>
    </row>
    <row r="689" spans="1:9">
      <c r="A689" s="183">
        <v>43788</v>
      </c>
      <c r="B689">
        <v>688</v>
      </c>
      <c r="C689">
        <v>20.9</v>
      </c>
      <c r="D689">
        <v>2</v>
      </c>
      <c r="E689">
        <v>2.2000000000000002</v>
      </c>
      <c r="F689">
        <v>17.27</v>
      </c>
      <c r="G689">
        <v>22.8</v>
      </c>
      <c r="H689">
        <v>9.3000000000000007</v>
      </c>
      <c r="I689" s="56">
        <v>1</v>
      </c>
    </row>
    <row r="690" spans="1:9">
      <c r="A690" s="183">
        <v>43789</v>
      </c>
      <c r="B690">
        <v>689</v>
      </c>
      <c r="C690">
        <v>64.8</v>
      </c>
      <c r="D690">
        <v>4.9000000000000004</v>
      </c>
      <c r="E690">
        <v>1.9</v>
      </c>
      <c r="F690">
        <v>6.1</v>
      </c>
      <c r="G690">
        <v>20.5</v>
      </c>
      <c r="H690">
        <v>12.1</v>
      </c>
      <c r="I690" s="56">
        <v>1</v>
      </c>
    </row>
    <row r="691" spans="1:9">
      <c r="A691" s="183">
        <v>43790</v>
      </c>
      <c r="B691">
        <v>690</v>
      </c>
      <c r="C691">
        <v>51.7</v>
      </c>
      <c r="D691">
        <v>1.7</v>
      </c>
      <c r="E691">
        <v>1.6</v>
      </c>
      <c r="F691">
        <v>8.3800000000000008</v>
      </c>
      <c r="G691">
        <v>17.8</v>
      </c>
      <c r="H691">
        <v>10.7</v>
      </c>
      <c r="I691" s="56">
        <v>1</v>
      </c>
    </row>
    <row r="692" spans="1:9">
      <c r="A692" s="183">
        <v>43791</v>
      </c>
      <c r="B692">
        <v>691</v>
      </c>
      <c r="C692">
        <v>46.4</v>
      </c>
      <c r="D692">
        <v>1.2</v>
      </c>
      <c r="E692">
        <v>1.6</v>
      </c>
      <c r="F692">
        <v>0</v>
      </c>
      <c r="G692">
        <v>18.7</v>
      </c>
      <c r="H692">
        <v>8.6999999999999993</v>
      </c>
      <c r="I692" s="56">
        <v>1</v>
      </c>
    </row>
    <row r="693" spans="1:9">
      <c r="A693" s="183">
        <v>43792</v>
      </c>
      <c r="B693">
        <v>692</v>
      </c>
      <c r="C693">
        <v>27.6</v>
      </c>
      <c r="D693">
        <v>1.2</v>
      </c>
      <c r="E693">
        <v>1.9</v>
      </c>
      <c r="F693">
        <v>0</v>
      </c>
      <c r="G693">
        <v>22.1</v>
      </c>
      <c r="H693">
        <v>5.4</v>
      </c>
      <c r="I693" s="56">
        <v>1</v>
      </c>
    </row>
    <row r="694" spans="1:9">
      <c r="A694" s="183">
        <v>43793</v>
      </c>
      <c r="B694">
        <v>693</v>
      </c>
      <c r="C694">
        <v>31</v>
      </c>
      <c r="D694">
        <v>1.1000000000000001</v>
      </c>
      <c r="E694">
        <v>1.8</v>
      </c>
      <c r="F694">
        <v>0</v>
      </c>
      <c r="G694">
        <v>21.6</v>
      </c>
      <c r="H694">
        <v>7.7</v>
      </c>
      <c r="I694" s="56">
        <v>1</v>
      </c>
    </row>
    <row r="695" spans="1:9">
      <c r="A695" s="183">
        <v>43794</v>
      </c>
      <c r="B695">
        <v>694</v>
      </c>
      <c r="C695">
        <v>35.200000000000003</v>
      </c>
      <c r="D695">
        <v>1.5</v>
      </c>
      <c r="E695">
        <v>1.8</v>
      </c>
      <c r="F695">
        <v>0</v>
      </c>
      <c r="G695">
        <v>20.5</v>
      </c>
      <c r="H695">
        <v>6.3</v>
      </c>
      <c r="I695" s="56">
        <v>1</v>
      </c>
    </row>
    <row r="696" spans="1:9">
      <c r="A696" s="183">
        <v>43795</v>
      </c>
      <c r="B696">
        <v>695</v>
      </c>
      <c r="C696">
        <v>15.7</v>
      </c>
      <c r="D696">
        <v>2</v>
      </c>
      <c r="E696">
        <v>2.2000000000000002</v>
      </c>
      <c r="F696">
        <v>0</v>
      </c>
      <c r="G696">
        <v>16.2</v>
      </c>
      <c r="H696">
        <v>3</v>
      </c>
      <c r="I696" s="56">
        <v>1</v>
      </c>
    </row>
    <row r="697" spans="1:9">
      <c r="A697" s="183">
        <v>43796</v>
      </c>
      <c r="B697">
        <v>696</v>
      </c>
      <c r="C697">
        <v>44.7</v>
      </c>
      <c r="D697">
        <v>1</v>
      </c>
      <c r="E697">
        <v>1.4</v>
      </c>
      <c r="F697">
        <v>0</v>
      </c>
      <c r="G697">
        <v>19.399999999999999</v>
      </c>
      <c r="H697">
        <v>1.2</v>
      </c>
      <c r="I697" s="56">
        <v>1</v>
      </c>
    </row>
    <row r="698" spans="1:9">
      <c r="A698" s="183">
        <v>43797</v>
      </c>
      <c r="B698">
        <v>697</v>
      </c>
      <c r="C698">
        <v>39.799999999999997</v>
      </c>
      <c r="D698">
        <v>4.5999999999999996</v>
      </c>
      <c r="E698">
        <v>2.9</v>
      </c>
      <c r="F698">
        <v>0</v>
      </c>
      <c r="G698">
        <v>21.2</v>
      </c>
      <c r="H698">
        <v>10.9</v>
      </c>
      <c r="I698" s="56">
        <v>1</v>
      </c>
    </row>
    <row r="699" spans="1:9">
      <c r="A699" s="183">
        <v>43798</v>
      </c>
      <c r="B699">
        <v>698</v>
      </c>
      <c r="C699">
        <v>54.4</v>
      </c>
      <c r="D699">
        <v>4.0999999999999996</v>
      </c>
      <c r="E699">
        <v>1.9</v>
      </c>
      <c r="F699">
        <v>19.3</v>
      </c>
      <c r="G699">
        <v>16.7</v>
      </c>
      <c r="H699">
        <v>6.1</v>
      </c>
      <c r="I699" s="56">
        <v>1</v>
      </c>
    </row>
    <row r="700" spans="1:9">
      <c r="A700" s="183">
        <v>43799</v>
      </c>
      <c r="B700">
        <v>699</v>
      </c>
      <c r="C700">
        <v>37.299999999999997</v>
      </c>
      <c r="D700">
        <v>1</v>
      </c>
      <c r="E700">
        <v>1.4</v>
      </c>
      <c r="F700">
        <v>0</v>
      </c>
      <c r="G700">
        <v>15.4</v>
      </c>
      <c r="H700">
        <v>3.6</v>
      </c>
      <c r="I700" s="56">
        <v>1</v>
      </c>
    </row>
    <row r="701" spans="1:9">
      <c r="A701" s="183">
        <v>43800</v>
      </c>
      <c r="B701">
        <v>700</v>
      </c>
      <c r="C701">
        <v>27.8</v>
      </c>
      <c r="D701">
        <v>1.2</v>
      </c>
      <c r="E701">
        <v>1.6</v>
      </c>
      <c r="F701">
        <v>0</v>
      </c>
      <c r="G701">
        <v>18.8</v>
      </c>
      <c r="H701">
        <v>1.4</v>
      </c>
      <c r="I701" s="56">
        <v>1</v>
      </c>
    </row>
    <row r="702" spans="1:9">
      <c r="A702" s="183">
        <v>43801</v>
      </c>
      <c r="B702">
        <v>701</v>
      </c>
      <c r="C702">
        <v>38.5</v>
      </c>
      <c r="D702">
        <v>1.2</v>
      </c>
      <c r="E702">
        <v>1.5</v>
      </c>
      <c r="F702">
        <v>0</v>
      </c>
      <c r="G702">
        <v>19.100000000000001</v>
      </c>
      <c r="H702">
        <v>2.1</v>
      </c>
      <c r="I702" s="56">
        <v>1</v>
      </c>
    </row>
    <row r="703" spans="1:9">
      <c r="A703" s="183">
        <v>43802</v>
      </c>
      <c r="B703">
        <v>702</v>
      </c>
      <c r="C703">
        <v>46.6</v>
      </c>
      <c r="D703">
        <v>1.1000000000000001</v>
      </c>
      <c r="E703">
        <v>1.3</v>
      </c>
      <c r="F703">
        <v>0</v>
      </c>
      <c r="G703">
        <v>18</v>
      </c>
      <c r="H703">
        <v>4.2</v>
      </c>
      <c r="I703" s="56">
        <v>1</v>
      </c>
    </row>
    <row r="704" spans="1:9">
      <c r="A704" s="183">
        <v>43803</v>
      </c>
      <c r="B704">
        <v>703</v>
      </c>
      <c r="C704">
        <v>38.200000000000003</v>
      </c>
      <c r="D704">
        <v>1.4</v>
      </c>
      <c r="E704">
        <v>1.9</v>
      </c>
      <c r="F704">
        <v>0</v>
      </c>
      <c r="G704">
        <v>23.5</v>
      </c>
      <c r="H704">
        <v>10.7</v>
      </c>
      <c r="I704" s="56">
        <v>1</v>
      </c>
    </row>
    <row r="705" spans="1:9">
      <c r="A705" s="183">
        <v>43804</v>
      </c>
      <c r="B705">
        <v>704</v>
      </c>
      <c r="C705">
        <v>47.9</v>
      </c>
      <c r="D705">
        <v>0.7</v>
      </c>
      <c r="E705">
        <v>1.4</v>
      </c>
      <c r="F705">
        <v>0</v>
      </c>
      <c r="G705">
        <v>21.2</v>
      </c>
      <c r="H705">
        <v>10.1</v>
      </c>
      <c r="I705" s="56">
        <v>1</v>
      </c>
    </row>
    <row r="706" spans="1:9">
      <c r="A706" s="183">
        <v>43805</v>
      </c>
      <c r="B706">
        <v>705</v>
      </c>
      <c r="C706">
        <v>45.2</v>
      </c>
      <c r="D706">
        <v>0.7</v>
      </c>
      <c r="E706">
        <v>1.3</v>
      </c>
      <c r="F706">
        <v>0</v>
      </c>
      <c r="G706">
        <v>21.9</v>
      </c>
      <c r="H706">
        <v>7.4</v>
      </c>
      <c r="I706" s="56">
        <v>1</v>
      </c>
    </row>
    <row r="707" spans="1:9">
      <c r="A707" s="183">
        <v>43806</v>
      </c>
      <c r="B707">
        <v>706</v>
      </c>
      <c r="C707">
        <v>55.8</v>
      </c>
      <c r="D707">
        <v>1</v>
      </c>
      <c r="E707">
        <v>1.1000000000000001</v>
      </c>
      <c r="F707">
        <v>3.05</v>
      </c>
      <c r="G707">
        <v>19.399999999999999</v>
      </c>
      <c r="H707">
        <v>6.3</v>
      </c>
      <c r="I707" s="56">
        <v>1</v>
      </c>
    </row>
    <row r="708" spans="1:9">
      <c r="A708" s="183">
        <v>43807</v>
      </c>
      <c r="B708">
        <v>707</v>
      </c>
      <c r="C708">
        <v>80.900000000000006</v>
      </c>
      <c r="D708">
        <v>0.8</v>
      </c>
      <c r="E708">
        <v>0.8</v>
      </c>
      <c r="F708">
        <v>0</v>
      </c>
      <c r="G708">
        <v>16.100000000000001</v>
      </c>
      <c r="H708">
        <v>11.7</v>
      </c>
      <c r="I708" s="56">
        <v>1</v>
      </c>
    </row>
    <row r="709" spans="1:9">
      <c r="A709" s="183">
        <v>43808</v>
      </c>
      <c r="B709">
        <v>708</v>
      </c>
      <c r="C709">
        <v>62.2</v>
      </c>
      <c r="D709">
        <v>1.5</v>
      </c>
      <c r="E709">
        <v>1.2</v>
      </c>
      <c r="F709">
        <v>3.56</v>
      </c>
      <c r="G709">
        <v>18.7</v>
      </c>
      <c r="H709">
        <v>8.6</v>
      </c>
      <c r="I709" s="56">
        <v>1</v>
      </c>
    </row>
    <row r="710" spans="1:9">
      <c r="A710" s="183">
        <v>43809</v>
      </c>
      <c r="B710">
        <v>709</v>
      </c>
      <c r="C710">
        <v>45.5</v>
      </c>
      <c r="D710">
        <v>0.7</v>
      </c>
      <c r="E710">
        <v>1.2</v>
      </c>
      <c r="F710">
        <v>0</v>
      </c>
      <c r="G710">
        <v>18.899999999999999</v>
      </c>
      <c r="H710">
        <v>4</v>
      </c>
      <c r="I710" s="56">
        <v>1</v>
      </c>
    </row>
    <row r="711" spans="1:9">
      <c r="A711" s="183">
        <v>43810</v>
      </c>
      <c r="B711">
        <v>710</v>
      </c>
      <c r="C711">
        <v>41.6</v>
      </c>
      <c r="D711">
        <v>1.1000000000000001</v>
      </c>
      <c r="E711">
        <v>1.4</v>
      </c>
      <c r="F711">
        <v>0</v>
      </c>
      <c r="G711">
        <v>19.399999999999999</v>
      </c>
      <c r="H711">
        <v>5.7</v>
      </c>
      <c r="I711" s="56">
        <v>1</v>
      </c>
    </row>
    <row r="712" spans="1:9">
      <c r="A712" s="183">
        <v>43811</v>
      </c>
      <c r="B712">
        <v>711</v>
      </c>
      <c r="C712">
        <v>48.7</v>
      </c>
      <c r="D712">
        <v>0.8</v>
      </c>
      <c r="E712">
        <v>1.3</v>
      </c>
      <c r="F712">
        <v>0</v>
      </c>
      <c r="G712">
        <v>19.5</v>
      </c>
      <c r="H712">
        <v>3.8</v>
      </c>
      <c r="I712" s="56">
        <v>1</v>
      </c>
    </row>
    <row r="713" spans="1:9">
      <c r="A713" s="183">
        <v>43812</v>
      </c>
      <c r="B713">
        <v>712</v>
      </c>
      <c r="C713">
        <v>43.5</v>
      </c>
      <c r="D713">
        <v>0.8</v>
      </c>
      <c r="E713">
        <v>1.3</v>
      </c>
      <c r="F713">
        <v>0</v>
      </c>
      <c r="G713">
        <v>20.5</v>
      </c>
      <c r="H713">
        <v>3.9</v>
      </c>
      <c r="I713" s="56">
        <v>1</v>
      </c>
    </row>
    <row r="714" spans="1:9">
      <c r="A714" s="183">
        <v>43813</v>
      </c>
      <c r="B714">
        <v>713</v>
      </c>
      <c r="C714">
        <v>39</v>
      </c>
      <c r="D714">
        <v>0.9</v>
      </c>
      <c r="E714">
        <v>1.5</v>
      </c>
      <c r="F714">
        <v>0</v>
      </c>
      <c r="G714">
        <v>22.9</v>
      </c>
      <c r="H714">
        <v>4.4000000000000004</v>
      </c>
      <c r="I714" s="56">
        <v>1</v>
      </c>
    </row>
    <row r="715" spans="1:9">
      <c r="A715" s="183">
        <v>43814</v>
      </c>
      <c r="B715">
        <v>714</v>
      </c>
      <c r="C715">
        <v>23.6</v>
      </c>
      <c r="D715">
        <v>2.5</v>
      </c>
      <c r="E715">
        <v>2.2000000000000002</v>
      </c>
      <c r="F715">
        <v>0</v>
      </c>
      <c r="G715">
        <v>17.7</v>
      </c>
      <c r="H715">
        <v>5.4</v>
      </c>
      <c r="I715" s="56">
        <v>1</v>
      </c>
    </row>
    <row r="716" spans="1:9">
      <c r="A716" s="183">
        <v>43815</v>
      </c>
      <c r="B716">
        <v>715</v>
      </c>
      <c r="C716">
        <v>20</v>
      </c>
      <c r="D716">
        <v>1.8</v>
      </c>
      <c r="E716">
        <v>1.8</v>
      </c>
      <c r="F716">
        <v>0</v>
      </c>
      <c r="G716">
        <v>15.4</v>
      </c>
      <c r="H716">
        <v>2.2000000000000002</v>
      </c>
      <c r="I716" s="56">
        <v>1</v>
      </c>
    </row>
    <row r="717" spans="1:9">
      <c r="A717" s="183">
        <v>43816</v>
      </c>
      <c r="B717">
        <v>716</v>
      </c>
      <c r="C717">
        <v>12.4</v>
      </c>
      <c r="D717">
        <v>2.5</v>
      </c>
      <c r="E717">
        <v>2.5</v>
      </c>
      <c r="F717">
        <v>0</v>
      </c>
      <c r="G717">
        <v>15.6</v>
      </c>
      <c r="H717">
        <v>-0.1</v>
      </c>
      <c r="I717" s="56">
        <v>1</v>
      </c>
    </row>
    <row r="718" spans="1:9">
      <c r="A718" s="183">
        <v>43817</v>
      </c>
      <c r="B718">
        <v>717</v>
      </c>
      <c r="C718">
        <v>15.5</v>
      </c>
      <c r="D718">
        <v>4.5999999999999996</v>
      </c>
      <c r="E718">
        <v>4</v>
      </c>
      <c r="F718">
        <v>0</v>
      </c>
      <c r="G718">
        <v>17.8</v>
      </c>
      <c r="H718">
        <v>2.2999999999999998</v>
      </c>
      <c r="I718" s="56">
        <v>1</v>
      </c>
    </row>
    <row r="719" spans="1:9">
      <c r="A719" s="183">
        <v>43818</v>
      </c>
      <c r="B719">
        <v>718</v>
      </c>
      <c r="C719">
        <v>20.6</v>
      </c>
      <c r="D719">
        <v>1.3</v>
      </c>
      <c r="E719">
        <v>1.7</v>
      </c>
      <c r="F719">
        <v>0</v>
      </c>
      <c r="G719">
        <v>16.899999999999999</v>
      </c>
      <c r="H719">
        <v>-0.6</v>
      </c>
      <c r="I719" s="56">
        <v>1</v>
      </c>
    </row>
    <row r="720" spans="1:9">
      <c r="A720" s="183">
        <v>43819</v>
      </c>
      <c r="B720">
        <v>719</v>
      </c>
      <c r="C720">
        <v>13.8</v>
      </c>
      <c r="D720">
        <v>1.4</v>
      </c>
      <c r="E720">
        <v>2</v>
      </c>
      <c r="F720">
        <v>0</v>
      </c>
      <c r="G720">
        <v>20</v>
      </c>
      <c r="H720">
        <v>-1.1000000000000001</v>
      </c>
      <c r="I720" s="56">
        <v>1</v>
      </c>
    </row>
    <row r="721" spans="1:9">
      <c r="A721" s="183">
        <v>43820</v>
      </c>
      <c r="B721">
        <v>720</v>
      </c>
      <c r="C721">
        <v>21.2</v>
      </c>
      <c r="D721">
        <v>1.1000000000000001</v>
      </c>
      <c r="E721">
        <v>1.7</v>
      </c>
      <c r="F721">
        <v>0</v>
      </c>
      <c r="G721">
        <v>20.2</v>
      </c>
      <c r="H721">
        <v>0</v>
      </c>
      <c r="I721" s="56">
        <v>1</v>
      </c>
    </row>
    <row r="722" spans="1:9">
      <c r="A722" s="183">
        <v>43821</v>
      </c>
      <c r="B722">
        <v>721</v>
      </c>
      <c r="C722">
        <v>25.6</v>
      </c>
      <c r="D722">
        <v>1</v>
      </c>
      <c r="E722">
        <v>1.5</v>
      </c>
      <c r="F722">
        <v>0</v>
      </c>
      <c r="G722">
        <v>20.2</v>
      </c>
      <c r="H722">
        <v>1.6</v>
      </c>
      <c r="I722" s="56">
        <v>1</v>
      </c>
    </row>
    <row r="723" spans="1:9">
      <c r="A723" s="183">
        <v>43822</v>
      </c>
      <c r="B723">
        <v>722</v>
      </c>
      <c r="C723">
        <v>47.4</v>
      </c>
      <c r="D723">
        <v>1</v>
      </c>
      <c r="E723">
        <v>0.9</v>
      </c>
      <c r="F723">
        <v>0.51</v>
      </c>
      <c r="G723">
        <v>14.6</v>
      </c>
      <c r="H723">
        <v>4.2</v>
      </c>
      <c r="I723" s="56">
        <v>1</v>
      </c>
    </row>
    <row r="724" spans="1:9">
      <c r="A724" s="183">
        <v>43823</v>
      </c>
      <c r="B724">
        <v>723</v>
      </c>
      <c r="C724">
        <v>83.5</v>
      </c>
      <c r="D724">
        <v>2.4</v>
      </c>
      <c r="E724">
        <v>0.8</v>
      </c>
      <c r="F724">
        <v>17.78</v>
      </c>
      <c r="G724">
        <v>14</v>
      </c>
      <c r="H724">
        <v>9.8000000000000007</v>
      </c>
      <c r="I724" s="56">
        <v>1</v>
      </c>
    </row>
    <row r="725" spans="1:9">
      <c r="A725" s="183">
        <v>43824</v>
      </c>
      <c r="B725">
        <v>724</v>
      </c>
      <c r="C725">
        <v>66.7</v>
      </c>
      <c r="D725">
        <v>1.4</v>
      </c>
      <c r="E725">
        <v>0.9</v>
      </c>
      <c r="F725">
        <v>4.83</v>
      </c>
      <c r="G725">
        <v>13.7</v>
      </c>
      <c r="H725">
        <v>5.5</v>
      </c>
      <c r="I725" s="56">
        <v>1</v>
      </c>
    </row>
    <row r="726" spans="1:9">
      <c r="A726" s="183">
        <v>43825</v>
      </c>
      <c r="B726">
        <v>725</v>
      </c>
      <c r="C726">
        <v>55.3</v>
      </c>
      <c r="D726">
        <v>1.9</v>
      </c>
      <c r="E726">
        <v>1.2</v>
      </c>
      <c r="F726">
        <v>2.54</v>
      </c>
      <c r="G726">
        <v>15.2</v>
      </c>
      <c r="H726">
        <v>2.2999999999999998</v>
      </c>
      <c r="I726" s="56">
        <v>1</v>
      </c>
    </row>
    <row r="727" spans="1:9">
      <c r="A727" s="183">
        <v>43826</v>
      </c>
      <c r="B727">
        <v>726</v>
      </c>
      <c r="C727">
        <v>80.3</v>
      </c>
      <c r="D727">
        <v>1.7</v>
      </c>
      <c r="E727">
        <v>0.8</v>
      </c>
      <c r="F727">
        <v>6.6</v>
      </c>
      <c r="G727">
        <v>10.3</v>
      </c>
      <c r="H727">
        <v>6.3</v>
      </c>
      <c r="I727" s="56">
        <v>1</v>
      </c>
    </row>
    <row r="728" spans="1:9">
      <c r="A728" s="183">
        <v>43827</v>
      </c>
      <c r="B728">
        <v>727</v>
      </c>
      <c r="C728">
        <v>39.700000000000003</v>
      </c>
      <c r="D728">
        <v>3.3</v>
      </c>
      <c r="E728">
        <v>1.5</v>
      </c>
      <c r="F728">
        <v>0</v>
      </c>
      <c r="G728">
        <v>11.4</v>
      </c>
      <c r="H728">
        <v>2.7</v>
      </c>
      <c r="I728" s="56">
        <v>1</v>
      </c>
    </row>
    <row r="729" spans="1:9">
      <c r="A729" s="183">
        <v>43828</v>
      </c>
      <c r="B729">
        <v>728</v>
      </c>
      <c r="C729">
        <v>40.200000000000003</v>
      </c>
      <c r="D729">
        <v>1.2</v>
      </c>
      <c r="E729">
        <v>1.2</v>
      </c>
      <c r="F729">
        <v>0</v>
      </c>
      <c r="G729">
        <v>11.3</v>
      </c>
      <c r="H729">
        <v>-0.8</v>
      </c>
      <c r="I729" s="56">
        <v>1</v>
      </c>
    </row>
    <row r="730" spans="1:9">
      <c r="A730" s="183">
        <v>43829</v>
      </c>
      <c r="B730">
        <v>729</v>
      </c>
      <c r="C730">
        <v>51.6</v>
      </c>
      <c r="D730">
        <v>0.9</v>
      </c>
      <c r="E730">
        <v>0.8</v>
      </c>
      <c r="F730">
        <v>0</v>
      </c>
      <c r="G730">
        <v>10.9</v>
      </c>
      <c r="H730">
        <v>-0.4</v>
      </c>
      <c r="I730" s="56">
        <v>1</v>
      </c>
    </row>
    <row r="731" spans="1:9">
      <c r="A731" s="183">
        <v>43830</v>
      </c>
      <c r="B731">
        <v>730</v>
      </c>
      <c r="C731">
        <v>37.200000000000003</v>
      </c>
      <c r="D731">
        <v>1.5</v>
      </c>
      <c r="E731">
        <v>1.4</v>
      </c>
      <c r="F731">
        <v>0</v>
      </c>
      <c r="G731">
        <v>15.1</v>
      </c>
      <c r="H731">
        <v>4</v>
      </c>
      <c r="I731" s="56">
        <v>1</v>
      </c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AA731"/>
  <sheetViews>
    <sheetView zoomScale="90" zoomScaleNormal="90" workbookViewId="0">
      <selection activeCell="E331" sqref="E331"/>
    </sheetView>
  </sheetViews>
  <sheetFormatPr defaultColWidth="9.109375" defaultRowHeight="15.6"/>
  <cols>
    <col min="1" max="1" width="16.33203125" style="230" customWidth="1"/>
    <col min="2" max="2" width="14.33203125" style="230" customWidth="1"/>
    <col min="3" max="3" width="11.33203125" style="230" customWidth="1"/>
    <col min="4" max="4" width="11.6640625" style="230" customWidth="1"/>
    <col min="5" max="5" width="11.44140625" style="230" customWidth="1"/>
    <col min="6" max="6" width="15.44140625" style="230" customWidth="1"/>
    <col min="7" max="7" width="15.6640625" style="230" customWidth="1"/>
    <col min="8" max="8" width="15" style="230" customWidth="1"/>
    <col min="9" max="9" width="21.109375" style="230" customWidth="1"/>
    <col min="10" max="15" width="34.44140625" style="230" customWidth="1"/>
    <col min="16" max="16384" width="9.109375" style="230"/>
  </cols>
  <sheetData>
    <row r="1" spans="1:27" ht="22.2" customHeight="1">
      <c r="A1" t="s">
        <v>54</v>
      </c>
      <c r="B1" t="s">
        <v>2</v>
      </c>
      <c r="C1" t="s">
        <v>715</v>
      </c>
      <c r="D1" t="s">
        <v>716</v>
      </c>
      <c r="E1" t="s">
        <v>717</v>
      </c>
      <c r="F1" t="s">
        <v>718</v>
      </c>
      <c r="G1" t="s">
        <v>719</v>
      </c>
      <c r="H1" t="s">
        <v>720</v>
      </c>
      <c r="I1" t="s">
        <v>721</v>
      </c>
      <c r="J1" s="231"/>
      <c r="K1" s="231"/>
      <c r="L1" s="231"/>
      <c r="M1" s="231"/>
      <c r="N1" s="231"/>
      <c r="O1" s="231"/>
      <c r="P1" s="231"/>
      <c r="Q1" s="231"/>
      <c r="R1" s="231"/>
      <c r="S1" s="231"/>
      <c r="T1" s="231"/>
      <c r="U1" s="232"/>
      <c r="V1" s="232"/>
      <c r="W1" s="232"/>
      <c r="X1" s="232"/>
      <c r="Y1" s="232"/>
      <c r="Z1" s="232"/>
      <c r="AA1" s="232"/>
    </row>
    <row r="2" spans="1:27">
      <c r="A2" s="183">
        <v>39083</v>
      </c>
      <c r="B2" s="233">
        <v>1</v>
      </c>
      <c r="C2" s="234">
        <v>31.6</v>
      </c>
      <c r="D2" s="235">
        <v>0.82890000000000008</v>
      </c>
      <c r="E2" s="235">
        <v>1.3852544254214019</v>
      </c>
      <c r="F2" s="234">
        <v>0</v>
      </c>
      <c r="G2" s="234">
        <v>17.3</v>
      </c>
      <c r="H2" s="234">
        <v>1.2</v>
      </c>
      <c r="I2" s="230">
        <v>1</v>
      </c>
      <c r="J2" s="236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2"/>
      <c r="V2" s="232"/>
      <c r="W2" s="232"/>
      <c r="X2" s="232"/>
      <c r="Y2" s="232"/>
      <c r="Z2" s="232"/>
      <c r="AA2" s="232"/>
    </row>
    <row r="3" spans="1:27">
      <c r="A3" s="183">
        <v>39084</v>
      </c>
      <c r="B3" s="233">
        <v>2</v>
      </c>
      <c r="C3" s="234">
        <v>22.9</v>
      </c>
      <c r="D3" s="235">
        <v>1.1052</v>
      </c>
      <c r="E3" s="235">
        <v>1.9065039582248817</v>
      </c>
      <c r="F3" s="234">
        <v>0</v>
      </c>
      <c r="G3" s="234">
        <v>21.3</v>
      </c>
      <c r="H3" s="234">
        <v>-0.6</v>
      </c>
      <c r="I3" s="230">
        <v>1</v>
      </c>
      <c r="J3" s="236"/>
      <c r="K3" s="231"/>
      <c r="L3" s="231"/>
      <c r="M3" s="231"/>
      <c r="N3" s="231"/>
      <c r="O3" s="231"/>
      <c r="P3" s="231"/>
      <c r="Q3" s="231"/>
      <c r="R3" s="231"/>
      <c r="S3" s="231"/>
      <c r="T3" s="231"/>
      <c r="U3" s="232"/>
      <c r="V3" s="232"/>
      <c r="W3" s="232"/>
      <c r="X3" s="232"/>
      <c r="Y3" s="232"/>
      <c r="Z3" s="232"/>
      <c r="AA3" s="232"/>
    </row>
    <row r="4" spans="1:27" ht="18" customHeight="1">
      <c r="A4" s="183">
        <v>39085</v>
      </c>
      <c r="B4" s="233">
        <v>3</v>
      </c>
      <c r="C4" s="234">
        <v>22.6</v>
      </c>
      <c r="D4" s="235">
        <v>0.92100000000000004</v>
      </c>
      <c r="E4" s="235">
        <v>1.7874784715702612</v>
      </c>
      <c r="F4" s="234">
        <v>0</v>
      </c>
      <c r="G4" s="234">
        <v>22.1</v>
      </c>
      <c r="H4" s="234">
        <v>0.6</v>
      </c>
      <c r="I4" s="230">
        <v>1</v>
      </c>
      <c r="J4" s="236"/>
      <c r="K4" s="231"/>
      <c r="L4" s="231"/>
      <c r="M4" s="231"/>
      <c r="N4" s="231"/>
      <c r="O4" s="231"/>
      <c r="P4" s="231"/>
      <c r="Q4" s="231"/>
      <c r="R4" s="231"/>
      <c r="S4" s="231"/>
      <c r="T4" s="231"/>
      <c r="U4" s="232"/>
      <c r="V4" s="232"/>
      <c r="W4" s="232"/>
      <c r="X4" s="232"/>
      <c r="Y4" s="232"/>
      <c r="Z4" s="232"/>
      <c r="AA4" s="232"/>
    </row>
    <row r="5" spans="1:27">
      <c r="A5" s="183">
        <v>39086</v>
      </c>
      <c r="B5" s="233">
        <v>4</v>
      </c>
      <c r="C5" s="234">
        <v>21.1</v>
      </c>
      <c r="D5" s="235">
        <v>0.82890000000000008</v>
      </c>
      <c r="E5" s="235">
        <v>1.6649983320186097</v>
      </c>
      <c r="F5" s="234">
        <v>0</v>
      </c>
      <c r="G5" s="234">
        <v>21.2</v>
      </c>
      <c r="H5" s="234">
        <v>-0.3</v>
      </c>
      <c r="I5" s="230">
        <v>1</v>
      </c>
      <c r="J5" s="236"/>
      <c r="K5" s="231"/>
      <c r="L5" s="231"/>
      <c r="M5" s="231"/>
      <c r="N5" s="231"/>
      <c r="O5" s="231"/>
      <c r="P5" s="231"/>
      <c r="Q5" s="231"/>
      <c r="R5" s="231"/>
      <c r="S5" s="231"/>
      <c r="T5" s="231"/>
      <c r="U5" s="232"/>
      <c r="V5" s="232"/>
      <c r="W5" s="232"/>
      <c r="X5" s="232"/>
      <c r="Y5" s="232"/>
      <c r="Z5" s="232"/>
      <c r="AA5" s="232"/>
    </row>
    <row r="6" spans="1:27">
      <c r="A6" s="183">
        <v>39087</v>
      </c>
      <c r="B6" s="233">
        <v>5</v>
      </c>
      <c r="C6" s="234">
        <v>29.9</v>
      </c>
      <c r="D6" s="235">
        <v>3.3156000000000003</v>
      </c>
      <c r="E6" s="235">
        <v>2.6251510364449011</v>
      </c>
      <c r="F6" s="234">
        <v>0</v>
      </c>
      <c r="G6" s="234">
        <v>16.2</v>
      </c>
      <c r="H6" s="234">
        <v>4</v>
      </c>
      <c r="I6" s="230">
        <v>1</v>
      </c>
      <c r="J6" s="231"/>
      <c r="K6" s="231"/>
      <c r="L6" s="231"/>
      <c r="M6" s="231"/>
      <c r="N6" s="231"/>
      <c r="O6" s="231"/>
      <c r="P6" s="231"/>
      <c r="Q6" s="231"/>
      <c r="R6" s="231"/>
      <c r="S6" s="231"/>
      <c r="T6" s="231"/>
      <c r="U6" s="232"/>
      <c r="V6" s="232"/>
      <c r="W6" s="232"/>
      <c r="X6" s="232"/>
      <c r="Y6" s="232"/>
      <c r="Z6" s="232"/>
      <c r="AA6" s="232"/>
    </row>
    <row r="7" spans="1:27" ht="15.75" customHeight="1">
      <c r="A7" s="183">
        <v>39088</v>
      </c>
      <c r="B7" s="233">
        <v>6</v>
      </c>
      <c r="C7" s="234">
        <v>11</v>
      </c>
      <c r="D7" s="235">
        <v>1.7499</v>
      </c>
      <c r="E7" s="235">
        <v>2.3628698135382433</v>
      </c>
      <c r="F7" s="234">
        <v>0</v>
      </c>
      <c r="G7" s="234">
        <v>16.2</v>
      </c>
      <c r="H7" s="234">
        <v>0.3</v>
      </c>
      <c r="I7" s="230">
        <v>1</v>
      </c>
      <c r="J7" s="236"/>
      <c r="K7" s="231"/>
      <c r="L7" s="231"/>
      <c r="M7" s="231"/>
      <c r="N7" s="231"/>
      <c r="O7" s="231"/>
      <c r="P7" s="231"/>
      <c r="Q7" s="231"/>
      <c r="R7" s="231"/>
      <c r="S7" s="231"/>
      <c r="T7" s="231"/>
      <c r="U7" s="232"/>
      <c r="V7" s="232"/>
      <c r="W7" s="232"/>
      <c r="X7" s="232"/>
      <c r="Y7" s="232"/>
      <c r="Z7" s="232"/>
      <c r="AA7" s="232"/>
    </row>
    <row r="8" spans="1:27">
      <c r="A8" s="183">
        <v>39089</v>
      </c>
      <c r="B8" s="233">
        <v>7</v>
      </c>
      <c r="C8" s="234">
        <v>13</v>
      </c>
      <c r="D8" s="235">
        <v>1.3815</v>
      </c>
      <c r="E8" s="235">
        <v>2.2615389301435078</v>
      </c>
      <c r="F8" s="234">
        <v>0</v>
      </c>
      <c r="G8" s="234">
        <v>18.899999999999999</v>
      </c>
      <c r="H8" s="234">
        <v>-2.7</v>
      </c>
      <c r="I8" s="230">
        <v>1</v>
      </c>
      <c r="J8" s="236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2"/>
      <c r="V8" s="232"/>
      <c r="W8" s="232"/>
      <c r="X8" s="232"/>
      <c r="Y8" s="232"/>
      <c r="Z8" s="232"/>
      <c r="AA8" s="232"/>
    </row>
    <row r="9" spans="1:27">
      <c r="A9" s="183">
        <v>39090</v>
      </c>
      <c r="B9" s="233">
        <v>8</v>
      </c>
      <c r="C9" s="234">
        <v>9.8000000000000007</v>
      </c>
      <c r="D9" s="235">
        <v>1.0131000000000001</v>
      </c>
      <c r="E9" s="235">
        <v>2.1780783554207219</v>
      </c>
      <c r="F9" s="234">
        <v>0</v>
      </c>
      <c r="G9" s="234">
        <v>24.1</v>
      </c>
      <c r="H9" s="234">
        <v>0.5</v>
      </c>
      <c r="I9" s="230">
        <v>1</v>
      </c>
      <c r="J9" s="236"/>
      <c r="K9" s="231"/>
      <c r="L9" s="231"/>
      <c r="M9" s="231"/>
      <c r="N9" s="231"/>
      <c r="O9" s="231"/>
      <c r="P9" s="231"/>
      <c r="Q9" s="231"/>
      <c r="R9" s="231"/>
      <c r="S9" s="231"/>
      <c r="T9" s="231"/>
      <c r="U9" s="232"/>
      <c r="V9" s="232"/>
      <c r="W9" s="232"/>
      <c r="X9" s="232"/>
      <c r="Y9" s="232"/>
      <c r="Z9" s="232"/>
      <c r="AA9" s="232"/>
    </row>
    <row r="10" spans="1:27">
      <c r="A10" s="183">
        <v>39091</v>
      </c>
      <c r="B10" s="233">
        <v>9</v>
      </c>
      <c r="C10" s="234">
        <v>10.9</v>
      </c>
      <c r="D10" s="235">
        <v>2.0262000000000002</v>
      </c>
      <c r="E10" s="235">
        <v>3.6084634934555888</v>
      </c>
      <c r="F10" s="234">
        <v>0</v>
      </c>
      <c r="G10" s="234">
        <v>25.9</v>
      </c>
      <c r="H10" s="234">
        <v>0.5</v>
      </c>
      <c r="I10" s="230">
        <v>1</v>
      </c>
      <c r="J10" s="236"/>
      <c r="K10" s="231"/>
      <c r="L10" s="231"/>
      <c r="M10" s="231"/>
      <c r="N10" s="231"/>
      <c r="O10" s="231"/>
      <c r="P10" s="231"/>
      <c r="Q10" s="231"/>
      <c r="R10" s="231"/>
      <c r="S10" s="231"/>
      <c r="T10" s="231"/>
      <c r="U10" s="232"/>
      <c r="V10" s="232"/>
      <c r="W10" s="232"/>
      <c r="X10" s="232"/>
      <c r="Y10" s="232"/>
      <c r="Z10" s="232"/>
      <c r="AA10" s="232"/>
    </row>
    <row r="11" spans="1:27">
      <c r="A11" s="183">
        <v>39092</v>
      </c>
      <c r="B11" s="233">
        <v>10</v>
      </c>
      <c r="C11" s="234">
        <v>19.3</v>
      </c>
      <c r="D11" s="235">
        <v>1.0131000000000001</v>
      </c>
      <c r="E11" s="235">
        <v>1.8909641746106833</v>
      </c>
      <c r="F11" s="234">
        <v>0</v>
      </c>
      <c r="G11" s="234">
        <v>20.3</v>
      </c>
      <c r="H11" s="234">
        <v>2.6</v>
      </c>
      <c r="I11" s="230">
        <v>1</v>
      </c>
      <c r="J11" s="236"/>
      <c r="K11" s="231"/>
      <c r="L11" s="231"/>
      <c r="M11" s="231"/>
      <c r="N11" s="231"/>
      <c r="O11" s="231"/>
      <c r="P11" s="231"/>
      <c r="Q11" s="231"/>
      <c r="R11" s="231"/>
      <c r="S11" s="231"/>
      <c r="T11" s="231"/>
      <c r="U11" s="232"/>
      <c r="V11" s="232"/>
      <c r="W11" s="232"/>
      <c r="X11" s="232"/>
      <c r="Y11" s="232"/>
      <c r="Z11" s="232"/>
      <c r="AA11" s="232"/>
    </row>
    <row r="12" spans="1:27">
      <c r="A12" s="183">
        <v>39093</v>
      </c>
      <c r="B12" s="233">
        <v>11</v>
      </c>
      <c r="C12" s="234">
        <v>15</v>
      </c>
      <c r="D12" s="235">
        <v>2.3946000000000001</v>
      </c>
      <c r="E12" s="235">
        <v>3.5867532064471566</v>
      </c>
      <c r="F12" s="234">
        <v>0</v>
      </c>
      <c r="G12" s="234">
        <v>23.9</v>
      </c>
      <c r="H12" s="234">
        <v>4.5</v>
      </c>
      <c r="I12" s="230">
        <v>1</v>
      </c>
      <c r="J12" s="231"/>
      <c r="K12" s="231"/>
      <c r="L12" s="231"/>
      <c r="M12" s="231"/>
      <c r="N12" s="231"/>
      <c r="O12" s="231"/>
      <c r="P12" s="231"/>
      <c r="Q12" s="231"/>
      <c r="R12" s="231"/>
      <c r="S12" s="231"/>
      <c r="T12" s="231"/>
      <c r="U12" s="232"/>
      <c r="V12" s="232"/>
      <c r="W12" s="232"/>
      <c r="X12" s="232"/>
      <c r="Y12" s="232"/>
      <c r="Z12" s="232"/>
      <c r="AA12" s="232"/>
    </row>
    <row r="13" spans="1:27">
      <c r="A13" s="183">
        <v>39094</v>
      </c>
      <c r="B13" s="233">
        <v>12</v>
      </c>
      <c r="C13" s="234">
        <v>38.299999999999997</v>
      </c>
      <c r="D13" s="235">
        <v>2.6709000000000001</v>
      </c>
      <c r="E13" s="235">
        <v>2.2114072357601882</v>
      </c>
      <c r="F13" s="234">
        <v>0</v>
      </c>
      <c r="G13" s="234">
        <v>15.7</v>
      </c>
      <c r="H13" s="234">
        <v>6.9</v>
      </c>
      <c r="I13" s="230">
        <v>1</v>
      </c>
      <c r="J13" s="231"/>
      <c r="K13" s="231"/>
      <c r="L13" s="231"/>
      <c r="M13" s="231"/>
      <c r="N13" s="231"/>
      <c r="O13" s="231"/>
      <c r="P13" s="231"/>
      <c r="Q13" s="231"/>
      <c r="R13" s="231"/>
      <c r="S13" s="231"/>
      <c r="T13" s="231"/>
      <c r="U13" s="232"/>
      <c r="V13" s="232"/>
      <c r="W13" s="232"/>
      <c r="X13" s="232"/>
      <c r="Y13" s="232"/>
      <c r="Z13" s="232"/>
      <c r="AA13" s="232"/>
    </row>
    <row r="14" spans="1:27">
      <c r="A14" s="183">
        <v>39095</v>
      </c>
      <c r="B14" s="233">
        <v>13</v>
      </c>
      <c r="C14" s="234">
        <v>12.6</v>
      </c>
      <c r="D14" s="235">
        <v>2.3946000000000001</v>
      </c>
      <c r="E14" s="235">
        <v>2.3207500635390281</v>
      </c>
      <c r="F14" s="234">
        <v>0</v>
      </c>
      <c r="G14" s="234">
        <v>9.9</v>
      </c>
      <c r="H14" s="234">
        <v>-0.5</v>
      </c>
      <c r="I14" s="230">
        <v>1</v>
      </c>
      <c r="J14" s="231"/>
      <c r="K14" s="231"/>
      <c r="L14" s="231"/>
      <c r="M14" s="231"/>
      <c r="N14" s="231"/>
      <c r="O14" s="231"/>
      <c r="P14" s="231"/>
      <c r="Q14" s="231"/>
      <c r="R14" s="231"/>
      <c r="S14" s="231"/>
      <c r="T14" s="231"/>
      <c r="U14" s="232"/>
      <c r="V14" s="232"/>
      <c r="W14" s="232"/>
      <c r="X14" s="232"/>
      <c r="Y14" s="232"/>
      <c r="Z14" s="232"/>
      <c r="AA14" s="232"/>
    </row>
    <row r="15" spans="1:27">
      <c r="A15" s="183">
        <v>39096</v>
      </c>
      <c r="B15" s="233">
        <v>14</v>
      </c>
      <c r="C15" s="234">
        <v>16.2</v>
      </c>
      <c r="D15" s="235">
        <v>1.2893999999999999</v>
      </c>
      <c r="E15" s="235">
        <v>1.6175197886632398</v>
      </c>
      <c r="F15" s="234">
        <v>0</v>
      </c>
      <c r="G15" s="234">
        <v>8.1999999999999993</v>
      </c>
      <c r="H15" s="234">
        <v>-6.5</v>
      </c>
      <c r="I15" s="230">
        <v>1</v>
      </c>
      <c r="J15" s="231"/>
      <c r="K15" s="231"/>
      <c r="L15" s="231"/>
      <c r="M15" s="231"/>
      <c r="N15" s="231"/>
      <c r="O15" s="231"/>
      <c r="P15" s="231"/>
      <c r="Q15" s="231"/>
      <c r="R15" s="231"/>
      <c r="S15" s="231"/>
      <c r="T15" s="231"/>
      <c r="U15" s="232"/>
      <c r="V15" s="232"/>
      <c r="W15" s="232"/>
      <c r="X15" s="232"/>
      <c r="Y15" s="232"/>
      <c r="Z15" s="232"/>
      <c r="AA15" s="232"/>
    </row>
    <row r="16" spans="1:27">
      <c r="A16" s="183">
        <v>39097</v>
      </c>
      <c r="B16" s="233">
        <v>15</v>
      </c>
      <c r="C16" s="234">
        <v>12.3</v>
      </c>
      <c r="D16" s="235">
        <v>1.7499</v>
      </c>
      <c r="E16" s="235">
        <v>2.1928731898659968</v>
      </c>
      <c r="F16" s="234">
        <v>0</v>
      </c>
      <c r="G16" s="234">
        <v>12.3</v>
      </c>
      <c r="H16" s="234">
        <v>-8.1</v>
      </c>
      <c r="I16" s="230">
        <v>1</v>
      </c>
      <c r="J16" s="231"/>
      <c r="K16" s="231"/>
      <c r="L16" s="231"/>
      <c r="M16" s="231"/>
      <c r="N16" s="231"/>
      <c r="O16" s="231"/>
      <c r="P16" s="231"/>
      <c r="Q16" s="231"/>
      <c r="R16" s="231"/>
      <c r="S16" s="231"/>
      <c r="T16" s="231"/>
      <c r="U16" s="232"/>
      <c r="V16" s="232"/>
      <c r="W16" s="232"/>
      <c r="X16" s="232"/>
      <c r="Y16" s="232"/>
      <c r="Z16" s="232"/>
      <c r="AA16" s="232"/>
    </row>
    <row r="17" spans="1:27">
      <c r="A17" s="183">
        <v>39098</v>
      </c>
      <c r="B17" s="233">
        <v>16</v>
      </c>
      <c r="C17" s="234">
        <v>15.2</v>
      </c>
      <c r="D17" s="235">
        <v>2.3025000000000002</v>
      </c>
      <c r="E17" s="235">
        <v>2.8134553330460541</v>
      </c>
      <c r="F17" s="234">
        <v>0</v>
      </c>
      <c r="G17" s="234">
        <v>15.2</v>
      </c>
      <c r="H17" s="234">
        <v>-1.8</v>
      </c>
      <c r="I17" s="230">
        <v>1</v>
      </c>
      <c r="J17" s="231"/>
      <c r="K17" s="231"/>
      <c r="L17" s="231"/>
      <c r="M17" s="231"/>
      <c r="N17" s="231"/>
      <c r="O17" s="231"/>
      <c r="P17" s="231"/>
      <c r="Q17" s="231"/>
      <c r="R17" s="231"/>
      <c r="S17" s="231"/>
      <c r="T17" s="231"/>
      <c r="U17" s="232"/>
      <c r="V17" s="232"/>
      <c r="W17" s="232"/>
      <c r="X17" s="232"/>
      <c r="Y17" s="232"/>
      <c r="Z17" s="232"/>
      <c r="AA17" s="232"/>
    </row>
    <row r="18" spans="1:27">
      <c r="A18" s="183">
        <v>39099</v>
      </c>
      <c r="B18" s="233">
        <v>17</v>
      </c>
      <c r="C18" s="234">
        <v>21.8</v>
      </c>
      <c r="D18" s="235">
        <v>1.8420000000000001</v>
      </c>
      <c r="E18" s="235">
        <v>2.4770133714207883</v>
      </c>
      <c r="F18" s="234">
        <v>0</v>
      </c>
      <c r="G18" s="234">
        <v>16.899999999999999</v>
      </c>
      <c r="H18" s="234">
        <v>-3.3</v>
      </c>
      <c r="I18" s="230">
        <v>1</v>
      </c>
      <c r="J18" s="231"/>
      <c r="K18" s="231"/>
      <c r="L18" s="231"/>
      <c r="M18" s="231"/>
      <c r="N18" s="231"/>
      <c r="O18" s="231"/>
      <c r="P18" s="231"/>
      <c r="Q18" s="231"/>
      <c r="R18" s="231"/>
      <c r="S18" s="231"/>
      <c r="T18" s="231"/>
      <c r="U18" s="232"/>
      <c r="V18" s="232"/>
      <c r="W18" s="232"/>
      <c r="X18" s="232"/>
      <c r="Y18" s="232"/>
      <c r="Z18" s="232"/>
      <c r="AA18" s="232"/>
    </row>
    <row r="19" spans="1:27">
      <c r="A19" s="183">
        <v>39100</v>
      </c>
      <c r="B19" s="233">
        <v>18</v>
      </c>
      <c r="C19" s="234">
        <v>19.8</v>
      </c>
      <c r="D19" s="235">
        <v>2.3025000000000002</v>
      </c>
      <c r="E19" s="235">
        <v>3.1187502665754976</v>
      </c>
      <c r="F19" s="234">
        <v>0</v>
      </c>
      <c r="G19" s="234">
        <v>20.3</v>
      </c>
      <c r="H19" s="234">
        <v>-0.8</v>
      </c>
      <c r="I19" s="230">
        <v>1</v>
      </c>
      <c r="J19" s="231"/>
      <c r="K19" s="231"/>
      <c r="L19" s="231"/>
      <c r="M19" s="231"/>
      <c r="N19" s="231"/>
      <c r="O19" s="231"/>
      <c r="P19" s="231"/>
      <c r="Q19" s="231"/>
      <c r="R19" s="231"/>
      <c r="S19" s="231"/>
      <c r="T19" s="231"/>
      <c r="U19" s="232"/>
      <c r="V19" s="232"/>
      <c r="W19" s="232"/>
      <c r="X19" s="232"/>
      <c r="Y19" s="232"/>
      <c r="Z19" s="232"/>
      <c r="AA19" s="232"/>
    </row>
    <row r="20" spans="1:27">
      <c r="A20" s="183">
        <v>39101</v>
      </c>
      <c r="B20" s="233">
        <v>19</v>
      </c>
      <c r="C20" s="234">
        <v>36.6</v>
      </c>
      <c r="D20" s="235">
        <v>1.5657000000000001</v>
      </c>
      <c r="E20" s="235">
        <v>1.3281115585230512</v>
      </c>
      <c r="F20" s="234">
        <v>2.79</v>
      </c>
      <c r="G20" s="234">
        <v>12</v>
      </c>
      <c r="H20" s="234">
        <v>4</v>
      </c>
      <c r="I20" s="230">
        <v>1</v>
      </c>
      <c r="J20" s="231"/>
      <c r="K20" s="231"/>
      <c r="L20" s="231"/>
      <c r="M20" s="231"/>
      <c r="N20" s="231"/>
      <c r="O20" s="231"/>
      <c r="P20" s="231"/>
      <c r="Q20" s="231"/>
      <c r="R20" s="231"/>
      <c r="S20" s="231"/>
      <c r="T20" s="231"/>
      <c r="U20" s="232"/>
      <c r="V20" s="232"/>
      <c r="W20" s="232"/>
      <c r="X20" s="232"/>
      <c r="Y20" s="232"/>
      <c r="Z20" s="232"/>
      <c r="AA20" s="232"/>
    </row>
    <row r="21" spans="1:27">
      <c r="A21" s="183">
        <v>39102</v>
      </c>
      <c r="B21" s="233">
        <v>20</v>
      </c>
      <c r="C21" s="234">
        <v>52.3</v>
      </c>
      <c r="D21" s="235">
        <v>1.2893999999999999</v>
      </c>
      <c r="E21" s="235">
        <v>1.2936218207377532</v>
      </c>
      <c r="F21" s="234">
        <v>0</v>
      </c>
      <c r="G21" s="234">
        <v>12.7</v>
      </c>
      <c r="H21" s="234">
        <v>1.1000000000000001</v>
      </c>
      <c r="I21" s="230">
        <v>1</v>
      </c>
      <c r="J21" s="231"/>
      <c r="K21" s="231"/>
      <c r="L21" s="231"/>
      <c r="M21" s="231"/>
      <c r="N21" s="231"/>
      <c r="O21" s="231"/>
      <c r="P21" s="231"/>
      <c r="Q21" s="231"/>
      <c r="R21" s="231"/>
      <c r="S21" s="231"/>
      <c r="T21" s="231"/>
      <c r="U21" s="232"/>
      <c r="V21" s="232"/>
      <c r="W21" s="232"/>
      <c r="X21" s="232"/>
      <c r="Y21" s="232"/>
      <c r="Z21" s="232"/>
      <c r="AA21" s="232"/>
    </row>
    <row r="22" spans="1:27">
      <c r="A22" s="183">
        <v>39103</v>
      </c>
      <c r="B22" s="233">
        <v>21</v>
      </c>
      <c r="C22" s="234">
        <v>53.9</v>
      </c>
      <c r="D22" s="235">
        <v>1.3815</v>
      </c>
      <c r="E22" s="235">
        <v>1.0882990963536887</v>
      </c>
      <c r="F22" s="234">
        <v>0.76</v>
      </c>
      <c r="G22" s="234">
        <v>11.2</v>
      </c>
      <c r="H22" s="234">
        <v>-1.2</v>
      </c>
      <c r="I22" s="230">
        <v>1</v>
      </c>
      <c r="J22" s="231"/>
      <c r="K22" s="231"/>
      <c r="L22" s="231"/>
      <c r="M22" s="231"/>
      <c r="N22" s="231"/>
      <c r="O22" s="231"/>
      <c r="P22" s="231"/>
      <c r="Q22" s="231"/>
      <c r="R22" s="231"/>
      <c r="S22" s="231"/>
      <c r="T22" s="231"/>
      <c r="U22" s="232"/>
      <c r="V22" s="232"/>
      <c r="W22" s="232"/>
      <c r="X22" s="232"/>
      <c r="Y22" s="232"/>
      <c r="Z22" s="232"/>
      <c r="AA22" s="232"/>
    </row>
    <row r="23" spans="1:27">
      <c r="A23" s="183">
        <v>39104</v>
      </c>
      <c r="B23" s="233">
        <v>22</v>
      </c>
      <c r="C23" s="234">
        <v>33.4</v>
      </c>
      <c r="D23" s="235">
        <v>1.1973</v>
      </c>
      <c r="E23" s="235">
        <v>1.586747537171239</v>
      </c>
      <c r="F23" s="234">
        <v>0</v>
      </c>
      <c r="G23" s="234">
        <v>14.2</v>
      </c>
      <c r="H23" s="234">
        <v>-2.5</v>
      </c>
      <c r="I23" s="230">
        <v>1</v>
      </c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2"/>
      <c r="V23" s="232"/>
      <c r="W23" s="232"/>
      <c r="X23" s="232"/>
      <c r="Y23" s="232"/>
      <c r="Z23" s="232"/>
      <c r="AA23" s="232"/>
    </row>
    <row r="24" spans="1:27">
      <c r="A24" s="183">
        <v>39105</v>
      </c>
      <c r="B24" s="233">
        <v>23</v>
      </c>
      <c r="C24" s="234">
        <v>20.9</v>
      </c>
      <c r="D24" s="235">
        <v>1.0131000000000001</v>
      </c>
      <c r="E24" s="235">
        <v>1.7953435423812865</v>
      </c>
      <c r="F24" s="234">
        <v>0</v>
      </c>
      <c r="G24" s="234">
        <v>16.5</v>
      </c>
      <c r="H24" s="234">
        <v>-3</v>
      </c>
      <c r="I24" s="230">
        <v>1</v>
      </c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2"/>
      <c r="V24" s="232"/>
      <c r="W24" s="232"/>
      <c r="X24" s="232"/>
      <c r="Y24" s="232"/>
      <c r="Z24" s="232"/>
      <c r="AA24" s="232"/>
    </row>
    <row r="25" spans="1:27">
      <c r="A25" s="183">
        <v>39106</v>
      </c>
      <c r="B25" s="233">
        <v>24</v>
      </c>
      <c r="C25" s="234">
        <v>19.5</v>
      </c>
      <c r="D25" s="235">
        <v>1.1052</v>
      </c>
      <c r="E25" s="235">
        <v>2.1327210958140745</v>
      </c>
      <c r="F25" s="234">
        <v>0</v>
      </c>
      <c r="G25" s="234">
        <v>20.100000000000001</v>
      </c>
      <c r="H25" s="234">
        <v>-2.1</v>
      </c>
      <c r="I25" s="230">
        <v>1</v>
      </c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2"/>
      <c r="V25" s="232"/>
      <c r="W25" s="232"/>
      <c r="X25" s="232"/>
      <c r="Y25" s="232"/>
      <c r="Z25" s="232"/>
      <c r="AA25" s="232"/>
    </row>
    <row r="26" spans="1:27">
      <c r="A26" s="183">
        <v>39107</v>
      </c>
      <c r="B26" s="233">
        <v>25</v>
      </c>
      <c r="C26" s="234">
        <v>17.399999999999999</v>
      </c>
      <c r="D26" s="235">
        <v>2.6709000000000001</v>
      </c>
      <c r="E26" s="235">
        <v>3.5015265911834677</v>
      </c>
      <c r="F26" s="234">
        <v>0</v>
      </c>
      <c r="G26" s="234">
        <v>20.7</v>
      </c>
      <c r="H26" s="234">
        <v>0.9</v>
      </c>
      <c r="I26" s="230">
        <v>1</v>
      </c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2"/>
      <c r="V26" s="232"/>
      <c r="W26" s="232"/>
      <c r="X26" s="232"/>
      <c r="Y26" s="232"/>
      <c r="Z26" s="232"/>
      <c r="AA26" s="232"/>
    </row>
    <row r="27" spans="1:27">
      <c r="A27" s="183">
        <v>39108</v>
      </c>
      <c r="B27" s="233">
        <v>26</v>
      </c>
      <c r="C27" s="234">
        <v>27.1</v>
      </c>
      <c r="D27" s="235">
        <v>1.1052</v>
      </c>
      <c r="E27" s="235">
        <v>2.0376711367219444</v>
      </c>
      <c r="F27" s="234">
        <v>0</v>
      </c>
      <c r="G27" s="234">
        <v>19.3</v>
      </c>
      <c r="H27" s="234">
        <v>1</v>
      </c>
      <c r="I27" s="230">
        <v>1</v>
      </c>
      <c r="J27" s="231"/>
      <c r="K27" s="231"/>
      <c r="L27" s="231"/>
      <c r="M27" s="231"/>
      <c r="N27" s="231"/>
      <c r="O27" s="231"/>
      <c r="P27" s="231"/>
      <c r="Q27" s="231"/>
      <c r="R27" s="231"/>
      <c r="S27" s="231"/>
      <c r="T27" s="231"/>
      <c r="U27" s="232"/>
      <c r="V27" s="232"/>
      <c r="W27" s="232"/>
      <c r="X27" s="232"/>
      <c r="Y27" s="232"/>
      <c r="Z27" s="232"/>
      <c r="AA27" s="232"/>
    </row>
    <row r="28" spans="1:27">
      <c r="A28" s="183">
        <v>39109</v>
      </c>
      <c r="B28" s="233">
        <v>27</v>
      </c>
      <c r="C28" s="234">
        <v>19.2</v>
      </c>
      <c r="D28" s="235">
        <v>1.1052</v>
      </c>
      <c r="E28" s="235">
        <v>2.2419164137884251</v>
      </c>
      <c r="F28" s="234">
        <v>0</v>
      </c>
      <c r="G28" s="234">
        <v>21</v>
      </c>
      <c r="H28" s="234">
        <v>-0.3</v>
      </c>
      <c r="I28" s="230">
        <v>1</v>
      </c>
      <c r="J28" s="231"/>
      <c r="K28" s="231"/>
      <c r="L28" s="231"/>
      <c r="M28" s="231"/>
      <c r="N28" s="231"/>
      <c r="O28" s="231"/>
      <c r="P28" s="231"/>
      <c r="Q28" s="231"/>
      <c r="R28" s="231"/>
      <c r="S28" s="231"/>
      <c r="T28" s="231"/>
      <c r="U28" s="232"/>
      <c r="V28" s="232"/>
      <c r="W28" s="232"/>
      <c r="X28" s="232"/>
      <c r="Y28" s="232"/>
      <c r="Z28" s="232"/>
      <c r="AA28" s="232"/>
    </row>
    <row r="29" spans="1:27">
      <c r="A29" s="183">
        <v>39110</v>
      </c>
      <c r="B29" s="233">
        <v>28</v>
      </c>
      <c r="C29" s="234">
        <v>21.5</v>
      </c>
      <c r="D29" s="235">
        <v>1.0131000000000001</v>
      </c>
      <c r="E29" s="235">
        <v>2.1533593788754093</v>
      </c>
      <c r="F29" s="234">
        <v>0</v>
      </c>
      <c r="G29" s="234">
        <v>21.3</v>
      </c>
      <c r="H29" s="234">
        <v>0.5</v>
      </c>
      <c r="I29" s="230">
        <v>1</v>
      </c>
      <c r="J29" s="231"/>
      <c r="K29" s="231"/>
      <c r="L29" s="231"/>
      <c r="M29" s="231"/>
      <c r="N29" s="231"/>
      <c r="O29" s="231"/>
      <c r="P29" s="231"/>
      <c r="Q29" s="231"/>
      <c r="R29" s="231"/>
      <c r="S29" s="231"/>
      <c r="T29" s="231"/>
      <c r="U29" s="232"/>
      <c r="V29" s="232"/>
      <c r="W29" s="232"/>
      <c r="X29" s="232"/>
      <c r="Y29" s="232"/>
      <c r="Z29" s="232"/>
      <c r="AA29" s="232"/>
    </row>
    <row r="30" spans="1:27">
      <c r="A30" s="183">
        <v>39111</v>
      </c>
      <c r="B30" s="233">
        <v>29</v>
      </c>
      <c r="C30" s="234">
        <v>19.8</v>
      </c>
      <c r="D30" s="235">
        <v>0.92100000000000004</v>
      </c>
      <c r="E30" s="235">
        <v>2.1978433008386711</v>
      </c>
      <c r="F30" s="234">
        <v>0</v>
      </c>
      <c r="G30" s="234">
        <v>22.6</v>
      </c>
      <c r="H30" s="234">
        <v>1</v>
      </c>
      <c r="I30" s="230">
        <v>1</v>
      </c>
      <c r="J30" s="231"/>
      <c r="K30" s="231"/>
      <c r="L30" s="231"/>
      <c r="M30" s="231"/>
      <c r="N30" s="231"/>
      <c r="O30" s="231"/>
      <c r="P30" s="231"/>
      <c r="Q30" s="231"/>
      <c r="R30" s="231"/>
      <c r="S30" s="231"/>
      <c r="T30" s="231"/>
      <c r="U30" s="232"/>
      <c r="V30" s="232"/>
      <c r="W30" s="232"/>
      <c r="X30" s="232"/>
      <c r="Y30" s="232"/>
      <c r="Z30" s="232"/>
      <c r="AA30" s="232"/>
    </row>
    <row r="31" spans="1:27">
      <c r="A31" s="183">
        <v>39112</v>
      </c>
      <c r="B31" s="233">
        <v>30</v>
      </c>
      <c r="C31" s="234">
        <v>43.5</v>
      </c>
      <c r="D31" s="235">
        <v>1.7499</v>
      </c>
      <c r="E31" s="235">
        <v>1.2710491641427379</v>
      </c>
      <c r="F31" s="234">
        <v>0</v>
      </c>
      <c r="G31" s="234">
        <v>14.4</v>
      </c>
      <c r="H31" s="234">
        <v>5.3</v>
      </c>
      <c r="I31" s="230">
        <v>1</v>
      </c>
      <c r="J31" s="231"/>
      <c r="K31" s="231"/>
      <c r="L31" s="231"/>
      <c r="M31" s="231"/>
      <c r="N31" s="231"/>
      <c r="O31" s="231"/>
      <c r="P31" s="231"/>
      <c r="Q31" s="231"/>
      <c r="R31" s="231"/>
      <c r="S31" s="231"/>
      <c r="T31" s="231"/>
      <c r="U31" s="232"/>
      <c r="V31" s="232"/>
      <c r="W31" s="232"/>
      <c r="X31" s="232"/>
      <c r="Y31" s="232"/>
      <c r="Z31" s="232"/>
      <c r="AA31" s="232"/>
    </row>
    <row r="32" spans="1:27">
      <c r="A32" s="183">
        <v>39113</v>
      </c>
      <c r="B32" s="233">
        <v>31</v>
      </c>
      <c r="C32" s="234">
        <v>66.599999999999994</v>
      </c>
      <c r="D32" s="235">
        <v>2.0262000000000002</v>
      </c>
      <c r="E32" s="235">
        <v>1.2436591989133985</v>
      </c>
      <c r="F32" s="234">
        <v>4.57</v>
      </c>
      <c r="G32" s="234">
        <v>12.7</v>
      </c>
      <c r="H32" s="234">
        <v>3.7</v>
      </c>
      <c r="I32" s="230">
        <v>1</v>
      </c>
      <c r="J32" s="231"/>
      <c r="K32" s="231"/>
      <c r="L32" s="231"/>
      <c r="M32" s="231"/>
      <c r="N32" s="231"/>
      <c r="O32" s="231"/>
      <c r="P32" s="231"/>
      <c r="Q32" s="231"/>
      <c r="R32" s="231"/>
      <c r="S32" s="231"/>
      <c r="T32" s="231"/>
      <c r="U32" s="232"/>
      <c r="V32" s="232"/>
      <c r="W32" s="232"/>
      <c r="X32" s="232"/>
      <c r="Y32" s="232"/>
      <c r="Z32" s="232"/>
      <c r="AA32" s="232"/>
    </row>
    <row r="33" spans="1:27">
      <c r="A33" s="183">
        <v>39114</v>
      </c>
      <c r="B33" s="233">
        <v>32</v>
      </c>
      <c r="C33" s="234">
        <v>37.5</v>
      </c>
      <c r="D33" s="235">
        <v>2.7629999999999999</v>
      </c>
      <c r="E33" s="235">
        <v>2.4678152213099911</v>
      </c>
      <c r="F33" s="234">
        <v>0</v>
      </c>
      <c r="G33" s="234">
        <v>16.3</v>
      </c>
      <c r="H33" s="234">
        <v>5.2</v>
      </c>
      <c r="I33" s="230">
        <v>1</v>
      </c>
      <c r="J33" s="231"/>
      <c r="K33" s="231"/>
      <c r="L33" s="231"/>
      <c r="M33" s="231"/>
      <c r="N33" s="231"/>
      <c r="O33" s="231"/>
      <c r="P33" s="231"/>
      <c r="Q33" s="231"/>
      <c r="R33" s="231"/>
      <c r="S33" s="231"/>
      <c r="T33" s="231"/>
      <c r="U33" s="232"/>
      <c r="V33" s="232"/>
      <c r="W33" s="232"/>
      <c r="X33" s="232"/>
      <c r="Y33" s="232"/>
      <c r="Z33" s="232"/>
      <c r="AA33" s="232"/>
    </row>
    <row r="34" spans="1:27">
      <c r="A34" s="183">
        <v>39115</v>
      </c>
      <c r="B34" s="233">
        <v>33</v>
      </c>
      <c r="C34" s="234">
        <v>33.5</v>
      </c>
      <c r="D34" s="235">
        <v>1.0131000000000001</v>
      </c>
      <c r="E34" s="235">
        <v>1.9074971031155958</v>
      </c>
      <c r="F34" s="234">
        <v>0</v>
      </c>
      <c r="G34" s="234">
        <v>17.3</v>
      </c>
      <c r="H34" s="234">
        <v>1.2</v>
      </c>
      <c r="I34" s="230">
        <v>1</v>
      </c>
      <c r="J34" s="231"/>
      <c r="K34" s="231"/>
      <c r="L34" s="231"/>
      <c r="M34" s="231"/>
      <c r="N34" s="231"/>
      <c r="O34" s="231"/>
      <c r="P34" s="231"/>
      <c r="Q34" s="231"/>
      <c r="R34" s="231"/>
      <c r="S34" s="231"/>
      <c r="T34" s="231"/>
      <c r="U34" s="232"/>
      <c r="V34" s="232"/>
      <c r="W34" s="232"/>
      <c r="X34" s="232"/>
      <c r="Y34" s="232"/>
      <c r="Z34" s="232"/>
      <c r="AA34" s="232"/>
    </row>
    <row r="35" spans="1:27">
      <c r="A35" s="183">
        <v>39116</v>
      </c>
      <c r="B35" s="233">
        <v>34</v>
      </c>
      <c r="C35" s="234">
        <v>17.8</v>
      </c>
      <c r="D35" s="235">
        <v>0.82890000000000008</v>
      </c>
      <c r="E35" s="235">
        <v>2.0251332126430071</v>
      </c>
      <c r="F35" s="234">
        <v>0</v>
      </c>
      <c r="G35" s="234">
        <v>18.7</v>
      </c>
      <c r="H35" s="234">
        <v>-0.6</v>
      </c>
      <c r="I35" s="230">
        <v>1</v>
      </c>
      <c r="J35" s="231"/>
      <c r="K35" s="231"/>
      <c r="L35" s="231"/>
      <c r="M35" s="231"/>
      <c r="N35" s="231"/>
      <c r="O35" s="231"/>
      <c r="P35" s="231"/>
      <c r="Q35" s="231"/>
      <c r="R35" s="231"/>
      <c r="S35" s="231"/>
      <c r="T35" s="231"/>
      <c r="U35" s="232"/>
      <c r="V35" s="232"/>
      <c r="W35" s="232"/>
      <c r="X35" s="232"/>
      <c r="Y35" s="232"/>
      <c r="Z35" s="232"/>
      <c r="AA35" s="232"/>
    </row>
    <row r="36" spans="1:27">
      <c r="A36" s="183">
        <v>39117</v>
      </c>
      <c r="B36" s="233">
        <v>35</v>
      </c>
      <c r="C36" s="234">
        <v>14.4</v>
      </c>
      <c r="D36" s="235">
        <v>0.82890000000000008</v>
      </c>
      <c r="E36" s="235">
        <v>2.1723921731534057</v>
      </c>
      <c r="F36" s="234">
        <v>0</v>
      </c>
      <c r="G36" s="234">
        <v>21.9</v>
      </c>
      <c r="H36" s="234">
        <v>-1.4</v>
      </c>
      <c r="I36" s="230">
        <v>1</v>
      </c>
      <c r="J36" s="231"/>
      <c r="K36" s="231"/>
      <c r="L36" s="231"/>
      <c r="M36" s="231"/>
      <c r="N36" s="231"/>
      <c r="O36" s="231"/>
      <c r="P36" s="231"/>
      <c r="Q36" s="231"/>
      <c r="R36" s="231"/>
      <c r="S36" s="231"/>
      <c r="T36" s="231"/>
      <c r="U36" s="232"/>
      <c r="V36" s="232"/>
      <c r="W36" s="232"/>
      <c r="X36" s="232"/>
      <c r="Y36" s="232"/>
      <c r="Z36" s="232"/>
      <c r="AA36" s="232"/>
    </row>
    <row r="37" spans="1:27">
      <c r="A37" s="183">
        <v>39118</v>
      </c>
      <c r="B37" s="233">
        <v>36</v>
      </c>
      <c r="C37" s="234">
        <v>13.8</v>
      </c>
      <c r="D37" s="235">
        <v>1.1052</v>
      </c>
      <c r="E37" s="235">
        <v>2.8969320582143911</v>
      </c>
      <c r="F37" s="234">
        <v>0</v>
      </c>
      <c r="G37" s="234">
        <v>26.7</v>
      </c>
      <c r="H37" s="234">
        <v>2.2999999999999998</v>
      </c>
      <c r="I37" s="230">
        <v>1</v>
      </c>
      <c r="J37" s="231"/>
      <c r="K37" s="231"/>
      <c r="L37" s="231"/>
      <c r="M37" s="231"/>
      <c r="N37" s="231"/>
      <c r="O37" s="231"/>
      <c r="P37" s="231"/>
      <c r="Q37" s="231"/>
      <c r="R37" s="231"/>
      <c r="S37" s="231"/>
      <c r="T37" s="231"/>
    </row>
    <row r="38" spans="1:27">
      <c r="A38" s="183">
        <v>39119</v>
      </c>
      <c r="B38" s="233">
        <v>37</v>
      </c>
      <c r="C38" s="234">
        <v>12.7</v>
      </c>
      <c r="D38" s="235">
        <v>1.1052</v>
      </c>
      <c r="E38" s="235">
        <v>2.9979530350435808</v>
      </c>
      <c r="F38" s="234">
        <v>0</v>
      </c>
      <c r="G38" s="234">
        <v>27.7</v>
      </c>
      <c r="H38" s="234">
        <v>4</v>
      </c>
      <c r="I38" s="230">
        <v>1</v>
      </c>
      <c r="J38" s="231"/>
      <c r="K38" s="231"/>
      <c r="L38" s="231"/>
      <c r="M38" s="231"/>
      <c r="N38" s="231"/>
      <c r="O38" s="231"/>
      <c r="P38" s="231"/>
      <c r="Q38" s="231"/>
      <c r="R38" s="231"/>
      <c r="S38" s="231"/>
      <c r="T38" s="231"/>
    </row>
    <row r="39" spans="1:27">
      <c r="A39" s="183">
        <v>39120</v>
      </c>
      <c r="B39" s="233">
        <v>38</v>
      </c>
      <c r="C39" s="234">
        <v>9.1</v>
      </c>
      <c r="D39" s="235">
        <v>0.92100000000000004</v>
      </c>
      <c r="E39" s="235">
        <v>2.7134320487400716</v>
      </c>
      <c r="F39" s="234">
        <v>0</v>
      </c>
      <c r="G39" s="234">
        <v>26.9</v>
      </c>
      <c r="H39" s="234">
        <v>3.6</v>
      </c>
      <c r="I39" s="230">
        <v>1</v>
      </c>
      <c r="J39" s="231"/>
      <c r="K39" s="231"/>
      <c r="L39" s="231"/>
      <c r="M39" s="231"/>
      <c r="N39" s="231"/>
      <c r="O39" s="231"/>
      <c r="P39" s="231"/>
      <c r="Q39" s="231"/>
      <c r="R39" s="231"/>
      <c r="S39" s="231"/>
      <c r="T39" s="231"/>
    </row>
    <row r="40" spans="1:27">
      <c r="A40" s="183">
        <v>39121</v>
      </c>
      <c r="B40" s="233">
        <v>39</v>
      </c>
      <c r="C40" s="230">
        <v>8.6</v>
      </c>
      <c r="D40" s="235">
        <v>1.1973</v>
      </c>
      <c r="E40" s="235">
        <v>3.0733459609918508</v>
      </c>
      <c r="F40" s="230">
        <v>0</v>
      </c>
      <c r="G40" s="230">
        <v>25.9</v>
      </c>
      <c r="H40" s="230">
        <v>4</v>
      </c>
      <c r="I40" s="230">
        <v>1</v>
      </c>
      <c r="J40" s="231"/>
      <c r="K40" s="231"/>
      <c r="L40" s="231"/>
      <c r="M40" s="231"/>
      <c r="N40" s="231"/>
      <c r="O40" s="231"/>
      <c r="P40" s="231"/>
      <c r="Q40" s="231"/>
      <c r="R40" s="231"/>
      <c r="S40" s="231"/>
      <c r="T40" s="231"/>
    </row>
    <row r="41" spans="1:27">
      <c r="A41" s="183">
        <v>39122</v>
      </c>
      <c r="B41" s="233">
        <v>40</v>
      </c>
      <c r="C41" s="230">
        <v>12.5</v>
      </c>
      <c r="D41" s="235">
        <v>0.82890000000000008</v>
      </c>
      <c r="E41" s="235">
        <v>2.5700808618858493</v>
      </c>
      <c r="F41" s="230">
        <v>0</v>
      </c>
      <c r="G41" s="230">
        <v>27.1</v>
      </c>
      <c r="H41" s="230">
        <v>4.7</v>
      </c>
      <c r="I41" s="230">
        <v>1</v>
      </c>
      <c r="J41" s="231"/>
      <c r="K41" s="231"/>
      <c r="L41" s="231"/>
      <c r="M41" s="231"/>
      <c r="N41" s="231"/>
      <c r="O41" s="231"/>
      <c r="P41" s="231"/>
      <c r="Q41" s="231"/>
      <c r="R41" s="231"/>
      <c r="S41" s="231"/>
      <c r="T41" s="231"/>
    </row>
    <row r="42" spans="1:27">
      <c r="A42" s="183">
        <v>39123</v>
      </c>
      <c r="B42" s="233">
        <v>41</v>
      </c>
      <c r="C42" s="230">
        <v>18.399999999999999</v>
      </c>
      <c r="D42" s="235">
        <v>1.1052</v>
      </c>
      <c r="E42" s="235">
        <v>2.8803395293427134</v>
      </c>
      <c r="F42" s="230">
        <v>0</v>
      </c>
      <c r="G42" s="230">
        <v>26.9</v>
      </c>
      <c r="H42" s="230">
        <v>6.3</v>
      </c>
      <c r="I42" s="230">
        <v>1</v>
      </c>
      <c r="J42" s="231"/>
      <c r="K42" s="231"/>
      <c r="L42" s="231"/>
      <c r="M42" s="231"/>
      <c r="N42" s="231"/>
      <c r="O42" s="231"/>
      <c r="P42" s="231"/>
      <c r="Q42" s="231"/>
      <c r="R42" s="231"/>
      <c r="S42" s="231"/>
      <c r="T42" s="231"/>
    </row>
    <row r="43" spans="1:27">
      <c r="A43" s="183">
        <v>39124</v>
      </c>
      <c r="B43" s="233">
        <v>42</v>
      </c>
      <c r="C43" s="230">
        <v>32</v>
      </c>
      <c r="D43" s="235">
        <v>1.8420000000000001</v>
      </c>
      <c r="E43" s="235">
        <v>2.7410791821125251</v>
      </c>
      <c r="F43" s="230">
        <v>0</v>
      </c>
      <c r="G43" s="230">
        <v>23.5</v>
      </c>
      <c r="H43" s="230">
        <v>11.8</v>
      </c>
      <c r="I43" s="230">
        <v>1</v>
      </c>
      <c r="J43" s="231"/>
      <c r="K43" s="231"/>
      <c r="L43" s="231"/>
      <c r="M43" s="231"/>
      <c r="N43" s="231"/>
      <c r="O43" s="231"/>
      <c r="P43" s="231"/>
      <c r="Q43" s="231"/>
      <c r="R43" s="231"/>
      <c r="S43" s="231"/>
      <c r="T43" s="231"/>
    </row>
    <row r="44" spans="1:27">
      <c r="A44" s="183">
        <v>39125</v>
      </c>
      <c r="B44" s="233">
        <v>43</v>
      </c>
      <c r="C44" s="230">
        <v>26.4</v>
      </c>
      <c r="D44" s="235">
        <v>1.4736000000000002</v>
      </c>
      <c r="E44" s="235">
        <v>2.9603044140626533</v>
      </c>
      <c r="F44" s="234">
        <v>0</v>
      </c>
      <c r="G44" s="230">
        <v>22.7</v>
      </c>
      <c r="H44" s="230">
        <v>6.9</v>
      </c>
      <c r="I44" s="230">
        <v>1</v>
      </c>
      <c r="J44" s="231"/>
      <c r="K44" s="231"/>
      <c r="L44" s="231"/>
      <c r="M44" s="231"/>
      <c r="N44" s="231"/>
      <c r="O44" s="231"/>
      <c r="P44" s="231"/>
      <c r="Q44" s="231"/>
      <c r="R44" s="231"/>
      <c r="S44" s="231"/>
      <c r="T44" s="231"/>
    </row>
    <row r="45" spans="1:27">
      <c r="A45" s="183">
        <v>39126</v>
      </c>
      <c r="B45" s="233">
        <v>44</v>
      </c>
      <c r="C45" s="234">
        <v>28</v>
      </c>
      <c r="D45" s="235">
        <v>2.3025000000000002</v>
      </c>
      <c r="E45" s="235">
        <v>2.9444812327032754</v>
      </c>
      <c r="F45" s="234">
        <v>1.78</v>
      </c>
      <c r="G45" s="234">
        <v>18.7</v>
      </c>
      <c r="H45" s="234">
        <v>7.7</v>
      </c>
      <c r="I45" s="230">
        <v>1</v>
      </c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T45" s="231"/>
    </row>
    <row r="46" spans="1:27">
      <c r="A46" s="183">
        <v>39127</v>
      </c>
      <c r="B46" s="233">
        <v>45</v>
      </c>
      <c r="C46" s="234">
        <v>34.299999999999997</v>
      </c>
      <c r="D46" s="235">
        <v>1.9341000000000002</v>
      </c>
      <c r="E46" s="235">
        <v>2.5842047370595682</v>
      </c>
      <c r="F46" s="234">
        <v>0</v>
      </c>
      <c r="G46" s="234">
        <v>17.5</v>
      </c>
      <c r="H46" s="234">
        <v>5.2</v>
      </c>
      <c r="I46" s="230">
        <v>1</v>
      </c>
      <c r="J46" s="231"/>
      <c r="K46" s="231"/>
      <c r="L46" s="231"/>
      <c r="M46" s="231"/>
      <c r="N46" s="231"/>
      <c r="O46" s="231"/>
      <c r="P46" s="231"/>
      <c r="Q46" s="231"/>
      <c r="R46" s="231"/>
      <c r="S46" s="231"/>
      <c r="T46" s="231"/>
    </row>
    <row r="47" spans="1:27">
      <c r="A47" s="183">
        <v>39128</v>
      </c>
      <c r="B47" s="233">
        <v>46</v>
      </c>
      <c r="C47" s="234">
        <v>20.6</v>
      </c>
      <c r="D47" s="235">
        <v>1.1052</v>
      </c>
      <c r="E47" s="235">
        <v>2.5471463089484807</v>
      </c>
      <c r="F47" s="234">
        <v>0</v>
      </c>
      <c r="G47" s="234">
        <v>19.100000000000001</v>
      </c>
      <c r="H47" s="234">
        <v>0.3</v>
      </c>
      <c r="I47" s="230">
        <v>1</v>
      </c>
      <c r="J47" s="231"/>
      <c r="K47" s="231"/>
      <c r="L47" s="231"/>
      <c r="M47" s="231"/>
      <c r="N47" s="231"/>
      <c r="O47" s="231"/>
      <c r="P47" s="231"/>
      <c r="Q47" s="231"/>
      <c r="R47" s="231"/>
      <c r="S47" s="231"/>
      <c r="T47" s="231"/>
    </row>
    <row r="48" spans="1:27">
      <c r="A48" s="183">
        <v>39129</v>
      </c>
      <c r="B48" s="233">
        <v>47</v>
      </c>
      <c r="C48" s="234">
        <v>17.399999999999999</v>
      </c>
      <c r="D48" s="235">
        <v>0.92100000000000004</v>
      </c>
      <c r="E48" s="235">
        <v>2.6766045988580704</v>
      </c>
      <c r="F48" s="234">
        <v>0</v>
      </c>
      <c r="G48" s="234">
        <v>22.5</v>
      </c>
      <c r="H48" s="234">
        <v>0.3</v>
      </c>
      <c r="I48" s="230">
        <v>1</v>
      </c>
      <c r="J48" s="231"/>
      <c r="K48" s="231"/>
      <c r="L48" s="231"/>
      <c r="M48" s="231"/>
      <c r="N48" s="231"/>
      <c r="O48" s="231"/>
      <c r="P48" s="231"/>
      <c r="Q48" s="231"/>
      <c r="R48" s="231"/>
      <c r="S48" s="231"/>
      <c r="T48" s="231"/>
    </row>
    <row r="49" spans="1:20">
      <c r="A49" s="183">
        <v>39130</v>
      </c>
      <c r="B49" s="233">
        <v>48</v>
      </c>
      <c r="C49" s="234">
        <v>7.2</v>
      </c>
      <c r="D49" s="235">
        <v>1.9341000000000002</v>
      </c>
      <c r="E49" s="235">
        <v>4.6341800208671007</v>
      </c>
      <c r="F49" s="234">
        <v>0</v>
      </c>
      <c r="G49" s="234">
        <v>28.7</v>
      </c>
      <c r="H49" s="234">
        <v>2.6</v>
      </c>
      <c r="I49" s="230">
        <v>1</v>
      </c>
      <c r="J49" s="231"/>
      <c r="K49" s="231"/>
      <c r="L49" s="231"/>
      <c r="M49" s="231"/>
      <c r="N49" s="231"/>
      <c r="O49" s="231"/>
      <c r="P49" s="231"/>
      <c r="Q49" s="231"/>
      <c r="R49" s="231"/>
      <c r="S49" s="231"/>
      <c r="T49" s="231"/>
    </row>
    <row r="50" spans="1:20">
      <c r="A50" s="183">
        <v>39131</v>
      </c>
      <c r="B50" s="233">
        <v>49</v>
      </c>
      <c r="C50" s="234">
        <v>12.3</v>
      </c>
      <c r="D50" s="235">
        <v>1.5657000000000001</v>
      </c>
      <c r="E50" s="235">
        <v>3.6200795397200474</v>
      </c>
      <c r="F50" s="234">
        <v>0</v>
      </c>
      <c r="G50" s="234">
        <v>26.3</v>
      </c>
      <c r="H50" s="234">
        <v>9.8000000000000007</v>
      </c>
      <c r="I50" s="230">
        <v>1</v>
      </c>
      <c r="J50" s="231"/>
      <c r="K50" s="231"/>
      <c r="L50" s="231"/>
      <c r="M50" s="231"/>
      <c r="N50" s="231"/>
      <c r="O50" s="231"/>
      <c r="P50" s="231"/>
      <c r="Q50" s="231"/>
      <c r="R50" s="231"/>
      <c r="S50" s="231"/>
      <c r="T50" s="231"/>
    </row>
    <row r="51" spans="1:20">
      <c r="A51" s="183">
        <v>39132</v>
      </c>
      <c r="B51" s="233">
        <v>50</v>
      </c>
      <c r="C51" s="234">
        <v>25.5</v>
      </c>
      <c r="D51" s="235">
        <v>4.0524000000000004</v>
      </c>
      <c r="E51" s="235">
        <v>3.6528043442880596</v>
      </c>
      <c r="F51" s="234">
        <v>2.0299999999999998</v>
      </c>
      <c r="G51" s="234">
        <v>19.8</v>
      </c>
      <c r="H51" s="234">
        <v>8.5</v>
      </c>
      <c r="I51" s="230">
        <v>1</v>
      </c>
      <c r="J51" s="231"/>
      <c r="K51" s="231"/>
      <c r="L51" s="231"/>
      <c r="M51" s="231"/>
      <c r="N51" s="231"/>
      <c r="O51" s="231"/>
      <c r="P51" s="231"/>
      <c r="Q51" s="231"/>
      <c r="R51" s="231"/>
      <c r="S51" s="231"/>
      <c r="T51" s="231"/>
    </row>
    <row r="52" spans="1:20">
      <c r="A52" s="183">
        <v>39133</v>
      </c>
      <c r="B52" s="233">
        <v>51</v>
      </c>
      <c r="C52" s="234">
        <v>42.6</v>
      </c>
      <c r="D52" s="235">
        <v>0.92100000000000004</v>
      </c>
      <c r="E52" s="235">
        <v>2.0485676623035474</v>
      </c>
      <c r="F52" s="234">
        <v>1.52</v>
      </c>
      <c r="G52" s="234">
        <v>17.5</v>
      </c>
      <c r="H52" s="234">
        <v>7.1</v>
      </c>
      <c r="I52" s="230">
        <v>1</v>
      </c>
      <c r="J52" s="231"/>
      <c r="K52" s="231"/>
      <c r="L52" s="231"/>
      <c r="M52" s="231"/>
      <c r="N52" s="231"/>
      <c r="O52" s="231"/>
      <c r="P52" s="231"/>
      <c r="Q52" s="231"/>
      <c r="R52" s="231"/>
      <c r="S52" s="231"/>
      <c r="T52" s="231"/>
    </row>
    <row r="53" spans="1:20">
      <c r="A53" s="183">
        <v>39134</v>
      </c>
      <c r="B53" s="233">
        <v>52</v>
      </c>
      <c r="C53" s="234">
        <v>25.9</v>
      </c>
      <c r="D53" s="235">
        <v>0.92100000000000004</v>
      </c>
      <c r="E53" s="235">
        <v>2.5504809182168171</v>
      </c>
      <c r="F53" s="234">
        <v>0</v>
      </c>
      <c r="G53" s="234">
        <v>20.5</v>
      </c>
      <c r="H53" s="234">
        <v>2.2000000000000002</v>
      </c>
      <c r="I53" s="230">
        <v>1</v>
      </c>
      <c r="J53" s="231"/>
      <c r="K53" s="231"/>
      <c r="L53" s="231"/>
      <c r="M53" s="231"/>
      <c r="N53" s="231"/>
      <c r="O53" s="231"/>
      <c r="P53" s="231"/>
      <c r="Q53" s="231"/>
      <c r="R53" s="231"/>
      <c r="S53" s="231"/>
      <c r="T53" s="231"/>
    </row>
    <row r="54" spans="1:20">
      <c r="A54" s="183">
        <v>39135</v>
      </c>
      <c r="B54" s="233">
        <v>53</v>
      </c>
      <c r="C54" s="234">
        <v>14.5</v>
      </c>
      <c r="D54" s="235">
        <v>1.2893999999999999</v>
      </c>
      <c r="E54" s="235">
        <v>3.4638560417416251</v>
      </c>
      <c r="F54" s="234">
        <v>0</v>
      </c>
      <c r="G54" s="234">
        <v>26</v>
      </c>
      <c r="H54" s="234">
        <v>3.4</v>
      </c>
      <c r="I54" s="230">
        <v>1</v>
      </c>
      <c r="J54" s="231"/>
      <c r="K54" s="231"/>
      <c r="L54" s="231"/>
      <c r="M54" s="231"/>
      <c r="N54" s="231"/>
      <c r="O54" s="231"/>
      <c r="P54" s="231"/>
      <c r="Q54" s="231"/>
      <c r="R54" s="231"/>
      <c r="S54" s="231"/>
      <c r="T54" s="231"/>
    </row>
    <row r="55" spans="1:20">
      <c r="A55" s="183">
        <v>39136</v>
      </c>
      <c r="B55" s="233">
        <v>54</v>
      </c>
      <c r="C55" s="234">
        <v>15.8</v>
      </c>
      <c r="D55" s="235">
        <v>3.3156000000000003</v>
      </c>
      <c r="E55" s="235">
        <v>3.9557967742037574</v>
      </c>
      <c r="F55" s="234">
        <v>0</v>
      </c>
      <c r="G55" s="234">
        <v>17.399999999999999</v>
      </c>
      <c r="H55" s="234">
        <v>6.6</v>
      </c>
      <c r="I55" s="230">
        <v>1</v>
      </c>
      <c r="J55" s="231"/>
      <c r="K55" s="231"/>
      <c r="L55" s="231"/>
      <c r="M55" s="231"/>
      <c r="N55" s="231"/>
      <c r="O55" s="231"/>
      <c r="P55" s="231"/>
      <c r="Q55" s="231"/>
      <c r="R55" s="231"/>
      <c r="S55" s="231"/>
      <c r="T55" s="231"/>
    </row>
    <row r="56" spans="1:20">
      <c r="A56" s="183">
        <v>39137</v>
      </c>
      <c r="B56" s="233">
        <v>55</v>
      </c>
      <c r="C56" s="234">
        <v>11.3</v>
      </c>
      <c r="D56" s="235">
        <v>1.5657000000000001</v>
      </c>
      <c r="E56" s="235">
        <v>3.2206009348812294</v>
      </c>
      <c r="F56" s="234">
        <v>0</v>
      </c>
      <c r="G56" s="234">
        <v>17.3</v>
      </c>
      <c r="H56" s="234">
        <v>0.7</v>
      </c>
      <c r="I56" s="230">
        <v>1</v>
      </c>
      <c r="J56" s="231"/>
      <c r="K56" s="231"/>
      <c r="L56" s="231"/>
      <c r="M56" s="231"/>
      <c r="N56" s="231"/>
      <c r="O56" s="231"/>
      <c r="P56" s="231"/>
      <c r="Q56" s="231"/>
      <c r="R56" s="231"/>
      <c r="S56" s="231"/>
      <c r="T56" s="231"/>
    </row>
    <row r="57" spans="1:20">
      <c r="A57" s="183">
        <v>39138</v>
      </c>
      <c r="B57" s="233">
        <v>56</v>
      </c>
      <c r="C57" s="234">
        <v>10.1</v>
      </c>
      <c r="D57" s="235">
        <v>1.1973</v>
      </c>
      <c r="E57" s="235">
        <v>3.0999689192091875</v>
      </c>
      <c r="F57" s="234">
        <v>0</v>
      </c>
      <c r="G57" s="234">
        <v>21</v>
      </c>
      <c r="H57" s="234">
        <v>-0.9</v>
      </c>
      <c r="I57" s="230">
        <v>1</v>
      </c>
      <c r="J57" s="231"/>
      <c r="K57" s="231"/>
      <c r="L57" s="231"/>
      <c r="M57" s="231"/>
      <c r="N57" s="231"/>
      <c r="O57" s="231"/>
      <c r="P57" s="231"/>
      <c r="Q57" s="231"/>
      <c r="R57" s="231"/>
      <c r="S57" s="231"/>
      <c r="T57" s="231"/>
    </row>
    <row r="58" spans="1:20">
      <c r="A58" s="183">
        <v>39139</v>
      </c>
      <c r="B58" s="233">
        <v>57</v>
      </c>
      <c r="C58" s="234">
        <v>19.399999999999999</v>
      </c>
      <c r="D58" s="235">
        <v>1.5657000000000001</v>
      </c>
      <c r="E58" s="235">
        <v>3.6225761712457332</v>
      </c>
      <c r="F58" s="234">
        <v>0</v>
      </c>
      <c r="G58" s="234">
        <v>22.8</v>
      </c>
      <c r="H58" s="234">
        <v>4.3</v>
      </c>
      <c r="I58" s="230">
        <v>1</v>
      </c>
      <c r="J58" s="231"/>
      <c r="K58" s="231"/>
      <c r="L58" s="231"/>
      <c r="M58" s="231"/>
      <c r="N58" s="231"/>
      <c r="O58" s="231"/>
      <c r="P58" s="231"/>
      <c r="Q58" s="231"/>
      <c r="R58" s="231"/>
      <c r="S58" s="231"/>
      <c r="T58" s="231"/>
    </row>
    <row r="59" spans="1:20">
      <c r="A59" s="183">
        <v>39140</v>
      </c>
      <c r="B59" s="233">
        <v>58</v>
      </c>
      <c r="C59" s="234">
        <v>17.3</v>
      </c>
      <c r="D59" s="235">
        <v>2.7629999999999999</v>
      </c>
      <c r="E59" s="235">
        <v>4.7856872767814185</v>
      </c>
      <c r="F59" s="234">
        <v>0</v>
      </c>
      <c r="G59" s="234">
        <v>24</v>
      </c>
      <c r="H59" s="234">
        <v>5.7</v>
      </c>
      <c r="I59" s="230">
        <v>1</v>
      </c>
      <c r="J59" s="231"/>
      <c r="K59" s="231"/>
      <c r="L59" s="231"/>
      <c r="M59" s="231"/>
      <c r="N59" s="231"/>
      <c r="O59" s="231"/>
      <c r="P59" s="231"/>
      <c r="Q59" s="231"/>
      <c r="R59" s="231"/>
      <c r="S59" s="231"/>
      <c r="T59" s="231"/>
    </row>
    <row r="60" spans="1:20">
      <c r="A60" s="183">
        <v>39141</v>
      </c>
      <c r="B60" s="233">
        <v>59</v>
      </c>
      <c r="C60" s="234">
        <v>13.4</v>
      </c>
      <c r="D60" s="235">
        <v>3.5918999999999999</v>
      </c>
      <c r="E60" s="235">
        <v>4.2588510736585405</v>
      </c>
      <c r="F60" s="234">
        <v>0</v>
      </c>
      <c r="G60" s="234">
        <v>15.9</v>
      </c>
      <c r="H60" s="234">
        <v>4.5</v>
      </c>
      <c r="I60" s="230">
        <v>1</v>
      </c>
      <c r="J60" s="231"/>
      <c r="K60" s="231"/>
      <c r="L60" s="231"/>
      <c r="M60" s="231"/>
      <c r="N60" s="231"/>
      <c r="O60" s="231"/>
      <c r="P60" s="231"/>
      <c r="Q60" s="231"/>
      <c r="R60" s="231"/>
      <c r="S60" s="231"/>
      <c r="T60" s="231"/>
    </row>
    <row r="61" spans="1:20">
      <c r="A61" s="183">
        <v>39142</v>
      </c>
      <c r="B61" s="233">
        <v>60</v>
      </c>
      <c r="C61" s="234">
        <v>11.1</v>
      </c>
      <c r="D61" s="235">
        <v>1.4736000000000002</v>
      </c>
      <c r="E61" s="235">
        <v>3.2048008248726725</v>
      </c>
      <c r="F61" s="234">
        <v>0</v>
      </c>
      <c r="G61" s="234">
        <v>16.899999999999999</v>
      </c>
      <c r="H61" s="234">
        <v>-1.6</v>
      </c>
      <c r="I61" s="230">
        <v>1</v>
      </c>
      <c r="J61" s="231"/>
      <c r="K61" s="231"/>
      <c r="L61" s="231"/>
      <c r="M61" s="231"/>
      <c r="N61" s="231"/>
      <c r="O61" s="231"/>
      <c r="P61" s="231"/>
      <c r="Q61" s="231"/>
      <c r="R61" s="231"/>
      <c r="S61" s="231"/>
      <c r="T61" s="231"/>
    </row>
    <row r="62" spans="1:20">
      <c r="A62" s="183">
        <v>39143</v>
      </c>
      <c r="B62" s="233">
        <v>61</v>
      </c>
      <c r="C62" s="234">
        <v>10.3</v>
      </c>
      <c r="D62" s="235">
        <v>1.6578000000000002</v>
      </c>
      <c r="E62" s="235">
        <v>3.6119417078606388</v>
      </c>
      <c r="F62" s="234">
        <v>0</v>
      </c>
      <c r="G62" s="234">
        <v>19.100000000000001</v>
      </c>
      <c r="H62" s="234">
        <v>-2.2999999999999998</v>
      </c>
      <c r="I62" s="230">
        <v>1</v>
      </c>
      <c r="J62" s="231"/>
      <c r="K62" s="231"/>
      <c r="L62" s="231"/>
      <c r="M62" s="231"/>
      <c r="N62" s="231"/>
      <c r="O62" s="231"/>
      <c r="P62" s="231"/>
      <c r="Q62" s="231"/>
      <c r="R62" s="231"/>
      <c r="S62" s="231"/>
      <c r="T62" s="231"/>
    </row>
    <row r="63" spans="1:20">
      <c r="A63" s="183">
        <v>39144</v>
      </c>
      <c r="B63" s="233">
        <v>62</v>
      </c>
      <c r="C63" s="234">
        <v>4.4000000000000004</v>
      </c>
      <c r="D63" s="235">
        <v>2.4867000000000004</v>
      </c>
      <c r="E63" s="235">
        <v>4.4686141570657769</v>
      </c>
      <c r="F63" s="234">
        <v>0</v>
      </c>
      <c r="G63" s="234">
        <v>18.7</v>
      </c>
      <c r="H63" s="234">
        <v>0.6</v>
      </c>
      <c r="I63" s="230">
        <v>1</v>
      </c>
      <c r="J63" s="231"/>
      <c r="K63" s="231"/>
      <c r="L63" s="231"/>
      <c r="M63" s="231"/>
      <c r="N63" s="231"/>
      <c r="O63" s="231"/>
      <c r="P63" s="231"/>
      <c r="Q63" s="231"/>
      <c r="R63" s="231"/>
      <c r="S63" s="231"/>
      <c r="T63" s="231"/>
    </row>
    <row r="64" spans="1:20">
      <c r="A64" s="183">
        <v>39145</v>
      </c>
      <c r="B64" s="233">
        <v>63</v>
      </c>
      <c r="C64" s="234">
        <v>5.2</v>
      </c>
      <c r="D64" s="235">
        <v>4.2366000000000001</v>
      </c>
      <c r="E64" s="235">
        <v>6.7461427114737642</v>
      </c>
      <c r="F64" s="234">
        <v>0</v>
      </c>
      <c r="G64" s="234">
        <v>23.9</v>
      </c>
      <c r="H64" s="234">
        <v>1.5</v>
      </c>
      <c r="I64" s="230">
        <v>1</v>
      </c>
      <c r="J64" s="231"/>
      <c r="K64" s="231"/>
      <c r="L64" s="231"/>
      <c r="M64" s="231"/>
      <c r="N64" s="231"/>
      <c r="O64" s="231"/>
      <c r="P64" s="231"/>
      <c r="Q64" s="231"/>
      <c r="R64" s="231"/>
      <c r="S64" s="231"/>
      <c r="T64" s="231"/>
    </row>
    <row r="65" spans="1:20">
      <c r="A65" s="183">
        <v>39146</v>
      </c>
      <c r="B65" s="233">
        <v>64</v>
      </c>
      <c r="C65" s="234">
        <v>6</v>
      </c>
      <c r="D65" s="235">
        <v>4.3287000000000004</v>
      </c>
      <c r="E65" s="235">
        <v>6.7923675128437688</v>
      </c>
      <c r="F65" s="234">
        <v>0</v>
      </c>
      <c r="G65" s="234">
        <v>24.5</v>
      </c>
      <c r="H65" s="234">
        <v>7.8</v>
      </c>
      <c r="I65" s="230">
        <v>1</v>
      </c>
      <c r="J65" s="231"/>
      <c r="K65" s="231"/>
      <c r="L65" s="231"/>
      <c r="M65" s="231"/>
      <c r="N65" s="231"/>
      <c r="O65" s="231"/>
      <c r="P65" s="231"/>
      <c r="Q65" s="231"/>
      <c r="R65" s="231"/>
      <c r="S65" s="231"/>
      <c r="T65" s="231"/>
    </row>
    <row r="66" spans="1:20">
      <c r="A66" s="183">
        <v>39147</v>
      </c>
      <c r="B66" s="233">
        <v>65</v>
      </c>
      <c r="C66" s="234">
        <v>6.6</v>
      </c>
      <c r="D66" s="235">
        <v>1.0131000000000001</v>
      </c>
      <c r="E66" s="235">
        <v>3.4633124534837281</v>
      </c>
      <c r="F66" s="234">
        <v>0</v>
      </c>
      <c r="G66" s="234">
        <v>26.5</v>
      </c>
      <c r="H66" s="234">
        <v>2.7</v>
      </c>
      <c r="I66" s="230">
        <v>1</v>
      </c>
      <c r="J66" s="231"/>
      <c r="K66" s="231"/>
      <c r="L66" s="231"/>
      <c r="M66" s="231"/>
      <c r="N66" s="231"/>
      <c r="O66" s="231"/>
      <c r="P66" s="231"/>
      <c r="Q66" s="231"/>
      <c r="R66" s="231"/>
      <c r="S66" s="231"/>
      <c r="T66" s="231"/>
    </row>
    <row r="67" spans="1:20">
      <c r="A67" s="183">
        <v>39148</v>
      </c>
      <c r="B67" s="233">
        <v>66</v>
      </c>
      <c r="C67" s="234">
        <v>6.1</v>
      </c>
      <c r="D67" s="235">
        <v>1.3815</v>
      </c>
      <c r="E67" s="235">
        <v>4.3552895889080574</v>
      </c>
      <c r="F67" s="234">
        <v>0</v>
      </c>
      <c r="G67" s="234">
        <v>30.4</v>
      </c>
      <c r="H67" s="234">
        <v>9.1999999999999993</v>
      </c>
      <c r="I67" s="230">
        <v>1</v>
      </c>
      <c r="J67" s="231"/>
      <c r="K67" s="231"/>
      <c r="L67" s="231"/>
      <c r="M67" s="231"/>
      <c r="N67" s="231"/>
      <c r="O67" s="231"/>
      <c r="P67" s="231"/>
      <c r="Q67" s="231"/>
      <c r="R67" s="231"/>
      <c r="S67" s="231"/>
      <c r="T67" s="231"/>
    </row>
    <row r="68" spans="1:20">
      <c r="A68" s="183">
        <v>39149</v>
      </c>
      <c r="B68" s="233">
        <v>67</v>
      </c>
      <c r="C68" s="234">
        <v>10.6</v>
      </c>
      <c r="D68" s="235">
        <v>1.6578000000000002</v>
      </c>
      <c r="E68" s="235">
        <v>5.0255835244378142</v>
      </c>
      <c r="F68" s="234">
        <v>0</v>
      </c>
      <c r="G68" s="234">
        <v>30</v>
      </c>
      <c r="H68" s="234">
        <v>12.3</v>
      </c>
      <c r="I68" s="230">
        <v>1</v>
      </c>
      <c r="J68" s="231"/>
      <c r="K68" s="231"/>
      <c r="L68" s="231"/>
      <c r="M68" s="231"/>
      <c r="N68" s="231"/>
      <c r="O68" s="231"/>
      <c r="P68" s="231"/>
      <c r="Q68" s="231"/>
      <c r="R68" s="231"/>
      <c r="S68" s="231"/>
      <c r="T68" s="231"/>
    </row>
    <row r="69" spans="1:20">
      <c r="A69" s="183">
        <v>39150</v>
      </c>
      <c r="B69" s="233">
        <v>68</v>
      </c>
      <c r="C69" s="234">
        <v>8.4</v>
      </c>
      <c r="D69" s="235">
        <v>1.1052</v>
      </c>
      <c r="E69" s="235">
        <v>4.2958890574419808</v>
      </c>
      <c r="F69" s="234">
        <v>0</v>
      </c>
      <c r="G69" s="234">
        <v>30.9</v>
      </c>
      <c r="H69" s="234">
        <v>7.6</v>
      </c>
      <c r="I69" s="230">
        <v>1</v>
      </c>
      <c r="J69" s="231"/>
      <c r="K69" s="231"/>
      <c r="L69" s="231"/>
      <c r="M69" s="231"/>
      <c r="N69" s="231"/>
      <c r="O69" s="231"/>
      <c r="P69" s="231"/>
      <c r="Q69" s="231"/>
      <c r="R69" s="231"/>
      <c r="S69" s="231"/>
      <c r="T69" s="231"/>
    </row>
    <row r="70" spans="1:20">
      <c r="A70" s="183">
        <v>39151</v>
      </c>
      <c r="B70" s="233">
        <v>69</v>
      </c>
      <c r="C70" s="234">
        <v>7</v>
      </c>
      <c r="D70" s="235">
        <v>1.5657000000000001</v>
      </c>
      <c r="E70" s="235">
        <v>4.8243492345531847</v>
      </c>
      <c r="F70" s="234">
        <v>0</v>
      </c>
      <c r="G70" s="234">
        <v>30.2</v>
      </c>
      <c r="H70" s="234">
        <v>9.1</v>
      </c>
      <c r="I70" s="230">
        <v>1</v>
      </c>
      <c r="J70" s="231"/>
      <c r="K70" s="231"/>
      <c r="L70" s="231"/>
      <c r="M70" s="231"/>
      <c r="N70" s="231"/>
      <c r="O70" s="231"/>
      <c r="P70" s="231"/>
      <c r="Q70" s="231"/>
      <c r="R70" s="231"/>
      <c r="S70" s="231"/>
      <c r="T70" s="231"/>
    </row>
    <row r="71" spans="1:20">
      <c r="A71" s="183">
        <v>39152</v>
      </c>
      <c r="B71" s="233">
        <v>70</v>
      </c>
      <c r="C71" s="234">
        <v>7.4</v>
      </c>
      <c r="D71" s="235">
        <v>1.3815</v>
      </c>
      <c r="E71" s="235">
        <v>4.7669157190050599</v>
      </c>
      <c r="F71" s="234">
        <v>0</v>
      </c>
      <c r="G71" s="234">
        <v>29.9</v>
      </c>
      <c r="H71" s="234">
        <v>5.9</v>
      </c>
      <c r="I71" s="230">
        <v>1</v>
      </c>
      <c r="J71" s="231"/>
      <c r="K71" s="231"/>
      <c r="L71" s="231"/>
      <c r="M71" s="231"/>
      <c r="N71" s="231"/>
      <c r="O71" s="231"/>
      <c r="P71" s="231"/>
      <c r="Q71" s="231"/>
      <c r="R71" s="231"/>
      <c r="S71" s="231"/>
      <c r="T71" s="231"/>
    </row>
    <row r="72" spans="1:20">
      <c r="A72" s="183">
        <v>39153</v>
      </c>
      <c r="B72" s="233">
        <v>71</v>
      </c>
      <c r="C72" s="234">
        <v>8.4</v>
      </c>
      <c r="D72" s="235">
        <v>1.2893999999999999</v>
      </c>
      <c r="E72" s="235">
        <v>4.7311415830329757</v>
      </c>
      <c r="F72" s="234">
        <v>0</v>
      </c>
      <c r="G72" s="234">
        <v>31</v>
      </c>
      <c r="H72" s="234">
        <v>9.3000000000000007</v>
      </c>
      <c r="I72" s="230">
        <v>1</v>
      </c>
      <c r="J72" s="231"/>
      <c r="K72" s="231"/>
      <c r="L72" s="231"/>
      <c r="M72" s="231"/>
      <c r="N72" s="231"/>
      <c r="O72" s="231"/>
      <c r="P72" s="231"/>
      <c r="Q72" s="231"/>
      <c r="R72" s="231"/>
      <c r="S72" s="231"/>
      <c r="T72" s="231"/>
    </row>
    <row r="73" spans="1:20">
      <c r="A73" s="183">
        <v>39154</v>
      </c>
      <c r="B73" s="233">
        <v>72</v>
      </c>
      <c r="C73" s="234">
        <v>6.9</v>
      </c>
      <c r="D73" s="235">
        <v>1.8420000000000001</v>
      </c>
      <c r="E73" s="235">
        <v>5.7089175954728164</v>
      </c>
      <c r="F73" s="234">
        <v>0</v>
      </c>
      <c r="G73" s="234">
        <v>32.299999999999997</v>
      </c>
      <c r="H73" s="234">
        <v>8.4</v>
      </c>
      <c r="I73" s="230">
        <v>1</v>
      </c>
      <c r="J73" s="231"/>
      <c r="K73" s="231"/>
      <c r="L73" s="231"/>
      <c r="M73" s="231"/>
      <c r="N73" s="231"/>
      <c r="O73" s="231"/>
      <c r="P73" s="231"/>
      <c r="Q73" s="231"/>
      <c r="R73" s="231"/>
      <c r="S73" s="231"/>
      <c r="T73" s="231"/>
    </row>
    <row r="74" spans="1:20">
      <c r="A74" s="183">
        <v>39155</v>
      </c>
      <c r="B74" s="233">
        <v>73</v>
      </c>
      <c r="C74" s="234">
        <v>6.8</v>
      </c>
      <c r="D74" s="235">
        <v>1.4736000000000002</v>
      </c>
      <c r="E74" s="235">
        <v>5.3521316670208545</v>
      </c>
      <c r="F74" s="234">
        <v>0</v>
      </c>
      <c r="G74" s="234">
        <v>33.1</v>
      </c>
      <c r="H74" s="234">
        <v>7.4</v>
      </c>
      <c r="I74" s="230">
        <v>1</v>
      </c>
      <c r="J74" s="231"/>
      <c r="K74" s="231"/>
      <c r="L74" s="231"/>
      <c r="M74" s="231"/>
      <c r="N74" s="231"/>
      <c r="O74" s="231"/>
      <c r="P74" s="231"/>
      <c r="Q74" s="231"/>
      <c r="R74" s="231"/>
      <c r="S74" s="231"/>
      <c r="T74" s="231"/>
    </row>
    <row r="75" spans="1:20">
      <c r="A75" s="183">
        <v>39156</v>
      </c>
      <c r="B75" s="233">
        <v>74</v>
      </c>
      <c r="C75" s="234">
        <v>6</v>
      </c>
      <c r="D75" s="235">
        <v>1.3815</v>
      </c>
      <c r="E75" s="235">
        <v>5.3319537918183135</v>
      </c>
      <c r="F75" s="234">
        <v>0</v>
      </c>
      <c r="G75" s="234">
        <v>33.6</v>
      </c>
      <c r="H75" s="234">
        <v>7.7</v>
      </c>
      <c r="I75" s="230">
        <v>1</v>
      </c>
      <c r="J75" s="231"/>
      <c r="K75" s="231"/>
      <c r="L75" s="231"/>
      <c r="M75" s="231"/>
      <c r="N75" s="231"/>
      <c r="O75" s="231"/>
      <c r="P75" s="231"/>
      <c r="Q75" s="231"/>
      <c r="R75" s="231"/>
      <c r="S75" s="231"/>
      <c r="T75" s="231"/>
    </row>
    <row r="76" spans="1:20">
      <c r="A76" s="183">
        <v>39157</v>
      </c>
      <c r="B76" s="233">
        <v>75</v>
      </c>
      <c r="C76" s="234">
        <v>5.2</v>
      </c>
      <c r="D76" s="235">
        <v>1.2893999999999999</v>
      </c>
      <c r="E76" s="235">
        <v>5.4738304223142382</v>
      </c>
      <c r="F76" s="234">
        <v>0</v>
      </c>
      <c r="G76" s="234">
        <v>37</v>
      </c>
      <c r="H76" s="234">
        <v>9.8000000000000007</v>
      </c>
      <c r="I76" s="230">
        <v>1</v>
      </c>
      <c r="J76" s="231"/>
      <c r="K76" s="231"/>
      <c r="L76" s="231"/>
      <c r="M76" s="231"/>
      <c r="N76" s="231"/>
      <c r="O76" s="231"/>
      <c r="P76" s="231"/>
      <c r="Q76" s="231"/>
      <c r="R76" s="231"/>
      <c r="S76" s="231"/>
      <c r="T76" s="231"/>
    </row>
    <row r="77" spans="1:20">
      <c r="A77" s="183">
        <v>39158</v>
      </c>
      <c r="B77" s="233">
        <v>76</v>
      </c>
      <c r="C77" s="234">
        <v>6.3</v>
      </c>
      <c r="D77" s="235">
        <v>1.2893999999999999</v>
      </c>
      <c r="E77" s="235">
        <v>5.1573007803300408</v>
      </c>
      <c r="F77" s="234">
        <v>0</v>
      </c>
      <c r="G77" s="234">
        <v>37</v>
      </c>
      <c r="H77" s="234">
        <v>11.5</v>
      </c>
      <c r="I77" s="230">
        <v>1</v>
      </c>
      <c r="J77" s="231"/>
      <c r="K77" s="231"/>
      <c r="L77" s="231"/>
      <c r="M77" s="231"/>
      <c r="N77" s="231"/>
      <c r="O77" s="231"/>
      <c r="P77" s="231"/>
      <c r="Q77" s="231"/>
      <c r="R77" s="231"/>
      <c r="S77" s="231"/>
      <c r="T77" s="231"/>
    </row>
    <row r="78" spans="1:20">
      <c r="A78" s="183">
        <v>39159</v>
      </c>
      <c r="B78" s="233">
        <v>77</v>
      </c>
      <c r="C78" s="234">
        <v>4.5999999999999996</v>
      </c>
      <c r="D78" s="235">
        <v>2.4867000000000004</v>
      </c>
      <c r="E78" s="235">
        <v>7.1940950076561592</v>
      </c>
      <c r="F78" s="234">
        <v>0</v>
      </c>
      <c r="G78" s="234">
        <v>33.5</v>
      </c>
      <c r="H78" s="234">
        <v>15.7</v>
      </c>
      <c r="I78" s="230">
        <v>1</v>
      </c>
      <c r="J78" s="231"/>
      <c r="K78" s="231"/>
      <c r="L78" s="231"/>
      <c r="M78" s="231"/>
      <c r="N78" s="231"/>
      <c r="O78" s="231"/>
      <c r="P78" s="231"/>
      <c r="Q78" s="231"/>
      <c r="R78" s="231"/>
      <c r="S78" s="231"/>
      <c r="T78" s="231"/>
    </row>
    <row r="79" spans="1:20">
      <c r="A79" s="183">
        <v>39160</v>
      </c>
      <c r="B79" s="233">
        <v>78</v>
      </c>
      <c r="C79" s="234">
        <v>8.5</v>
      </c>
      <c r="D79" s="235">
        <v>1.7499</v>
      </c>
      <c r="E79" s="235">
        <v>5.5408134902763519</v>
      </c>
      <c r="F79" s="234">
        <v>0</v>
      </c>
      <c r="G79" s="234">
        <v>31.5</v>
      </c>
      <c r="H79" s="234">
        <v>11.8</v>
      </c>
      <c r="I79" s="230">
        <v>1</v>
      </c>
      <c r="J79" s="231"/>
      <c r="K79" s="231"/>
      <c r="L79" s="231"/>
      <c r="M79" s="231"/>
      <c r="N79" s="231"/>
      <c r="O79" s="231"/>
      <c r="P79" s="231"/>
      <c r="Q79" s="231"/>
      <c r="R79" s="231"/>
      <c r="S79" s="231"/>
      <c r="T79" s="231"/>
    </row>
    <row r="80" spans="1:20">
      <c r="A80" s="183">
        <v>39161</v>
      </c>
      <c r="B80" s="233">
        <v>79</v>
      </c>
      <c r="C80" s="234">
        <v>8.8000000000000007</v>
      </c>
      <c r="D80" s="235">
        <v>1.8420000000000001</v>
      </c>
      <c r="E80" s="235">
        <v>5.6164737602627506</v>
      </c>
      <c r="F80" s="234">
        <v>0</v>
      </c>
      <c r="G80" s="234">
        <v>31.3</v>
      </c>
      <c r="H80" s="234">
        <v>13.8</v>
      </c>
      <c r="I80" s="230">
        <v>1</v>
      </c>
      <c r="J80" s="231"/>
      <c r="K80" s="231"/>
      <c r="L80" s="231"/>
      <c r="M80" s="231"/>
      <c r="N80" s="231"/>
      <c r="O80" s="231"/>
      <c r="P80" s="231"/>
      <c r="Q80" s="231"/>
      <c r="R80" s="231"/>
      <c r="S80" s="231"/>
      <c r="T80" s="231"/>
    </row>
    <row r="81" spans="1:20">
      <c r="A81" s="183">
        <v>39162</v>
      </c>
      <c r="B81" s="233">
        <v>80</v>
      </c>
      <c r="C81" s="234">
        <v>10.6</v>
      </c>
      <c r="D81" s="235">
        <v>3.3156000000000003</v>
      </c>
      <c r="E81" s="235">
        <v>6.6891926317455512</v>
      </c>
      <c r="F81" s="234">
        <v>0</v>
      </c>
      <c r="G81" s="234">
        <v>27.8</v>
      </c>
      <c r="H81" s="234">
        <v>13.9</v>
      </c>
      <c r="I81" s="230">
        <v>1</v>
      </c>
      <c r="J81" s="231"/>
      <c r="K81" s="231"/>
      <c r="L81" s="231"/>
      <c r="M81" s="231"/>
      <c r="N81" s="231"/>
      <c r="O81" s="231"/>
      <c r="P81" s="231"/>
      <c r="Q81" s="231"/>
      <c r="R81" s="231"/>
      <c r="S81" s="231"/>
      <c r="T81" s="231"/>
    </row>
    <row r="82" spans="1:20">
      <c r="A82" s="183">
        <v>39163</v>
      </c>
      <c r="B82" s="233">
        <v>81</v>
      </c>
      <c r="C82" s="234">
        <v>32.1</v>
      </c>
      <c r="D82" s="235">
        <v>3.7761</v>
      </c>
      <c r="E82" s="235">
        <v>4.1058355002210796</v>
      </c>
      <c r="F82" s="234">
        <v>19.05</v>
      </c>
      <c r="G82" s="234">
        <v>24.9</v>
      </c>
      <c r="H82" s="234">
        <v>11.6</v>
      </c>
      <c r="I82" s="230">
        <v>1</v>
      </c>
      <c r="J82" s="231"/>
      <c r="K82" s="231"/>
      <c r="L82" s="231"/>
      <c r="M82" s="231"/>
      <c r="N82" s="231"/>
      <c r="O82" s="231"/>
      <c r="P82" s="231"/>
      <c r="Q82" s="231"/>
      <c r="R82" s="231"/>
      <c r="S82" s="231"/>
      <c r="T82" s="231"/>
    </row>
    <row r="83" spans="1:20">
      <c r="A83" s="183">
        <v>39164</v>
      </c>
      <c r="B83" s="233">
        <v>82</v>
      </c>
      <c r="C83" s="234">
        <v>48.9</v>
      </c>
      <c r="D83" s="235">
        <v>1.9341000000000002</v>
      </c>
      <c r="E83" s="235">
        <v>3.3806617463148743</v>
      </c>
      <c r="F83" s="234">
        <v>0.25</v>
      </c>
      <c r="G83" s="234">
        <v>20.100000000000001</v>
      </c>
      <c r="H83" s="234">
        <v>11.1</v>
      </c>
      <c r="I83" s="230">
        <v>1</v>
      </c>
      <c r="J83" s="231"/>
      <c r="K83" s="231"/>
      <c r="L83" s="231"/>
      <c r="M83" s="231"/>
      <c r="N83" s="231"/>
      <c r="O83" s="231"/>
      <c r="P83" s="231"/>
      <c r="Q83" s="231"/>
      <c r="R83" s="231"/>
      <c r="S83" s="231"/>
      <c r="T83" s="231"/>
    </row>
    <row r="84" spans="1:20">
      <c r="A84" s="183">
        <v>39165</v>
      </c>
      <c r="B84" s="233">
        <v>83</v>
      </c>
      <c r="C84" s="234">
        <v>39.9</v>
      </c>
      <c r="D84" s="235">
        <v>1.1973</v>
      </c>
      <c r="E84" s="235">
        <v>3.5456616014396474</v>
      </c>
      <c r="F84" s="234">
        <v>0</v>
      </c>
      <c r="G84" s="234">
        <v>22.1</v>
      </c>
      <c r="H84" s="234">
        <v>11.6</v>
      </c>
      <c r="I84" s="230">
        <v>1</v>
      </c>
      <c r="J84" s="231"/>
      <c r="K84" s="231"/>
      <c r="L84" s="231"/>
      <c r="M84" s="231"/>
      <c r="N84" s="231"/>
      <c r="O84" s="231"/>
      <c r="P84" s="231"/>
      <c r="Q84" s="231"/>
      <c r="R84" s="231"/>
      <c r="S84" s="231"/>
      <c r="T84" s="231"/>
    </row>
    <row r="85" spans="1:20">
      <c r="A85" s="183">
        <v>39166</v>
      </c>
      <c r="B85" s="233">
        <v>84</v>
      </c>
      <c r="C85" s="234">
        <v>14.6</v>
      </c>
      <c r="D85" s="235">
        <v>1.1052</v>
      </c>
      <c r="E85" s="235">
        <v>4.4270717747766168</v>
      </c>
      <c r="F85" s="234">
        <v>0</v>
      </c>
      <c r="G85" s="234">
        <v>27.3</v>
      </c>
      <c r="H85" s="234">
        <v>10.1</v>
      </c>
      <c r="I85" s="230">
        <v>1</v>
      </c>
      <c r="J85" s="231"/>
      <c r="K85" s="231"/>
      <c r="L85" s="231"/>
      <c r="M85" s="231"/>
      <c r="N85" s="231"/>
      <c r="O85" s="231"/>
      <c r="P85" s="231"/>
      <c r="Q85" s="231"/>
      <c r="R85" s="231"/>
      <c r="S85" s="231"/>
      <c r="T85" s="231"/>
    </row>
    <row r="86" spans="1:20">
      <c r="A86" s="183">
        <v>39167</v>
      </c>
      <c r="B86" s="233">
        <v>85</v>
      </c>
      <c r="C86" s="234">
        <v>19.100000000000001</v>
      </c>
      <c r="D86" s="235">
        <v>1.1973</v>
      </c>
      <c r="E86" s="235">
        <v>4.5578176280621205</v>
      </c>
      <c r="F86" s="234">
        <v>0</v>
      </c>
      <c r="G86" s="234">
        <v>29</v>
      </c>
      <c r="H86" s="234">
        <v>11.1</v>
      </c>
      <c r="I86" s="230">
        <v>1</v>
      </c>
      <c r="J86" s="231"/>
      <c r="K86" s="231"/>
      <c r="L86" s="231"/>
      <c r="M86" s="231"/>
      <c r="N86" s="231"/>
      <c r="O86" s="231"/>
      <c r="P86" s="231"/>
      <c r="Q86" s="231"/>
      <c r="R86" s="231"/>
      <c r="S86" s="231"/>
      <c r="T86" s="231"/>
    </row>
    <row r="87" spans="1:20">
      <c r="A87" s="183">
        <v>39168</v>
      </c>
      <c r="B87" s="233">
        <v>86</v>
      </c>
      <c r="C87" s="234">
        <v>17.600000000000001</v>
      </c>
      <c r="D87" s="235">
        <v>4.8813000000000004</v>
      </c>
      <c r="E87" s="235">
        <v>6.8779848982964404</v>
      </c>
      <c r="F87" s="234">
        <v>0</v>
      </c>
      <c r="G87" s="234">
        <v>24.8</v>
      </c>
      <c r="H87" s="234">
        <v>10.4</v>
      </c>
      <c r="I87" s="230">
        <v>1</v>
      </c>
      <c r="J87" s="231"/>
      <c r="K87" s="231"/>
      <c r="L87" s="231"/>
      <c r="M87" s="231"/>
      <c r="N87" s="231"/>
      <c r="O87" s="231"/>
      <c r="P87" s="231"/>
      <c r="Q87" s="231"/>
      <c r="R87" s="231"/>
      <c r="S87" s="231"/>
      <c r="T87" s="231"/>
    </row>
    <row r="88" spans="1:20">
      <c r="A88" s="183">
        <v>39169</v>
      </c>
      <c r="B88" s="233">
        <v>87</v>
      </c>
      <c r="C88" s="234">
        <v>12.9</v>
      </c>
      <c r="D88" s="235">
        <v>2.6709000000000001</v>
      </c>
      <c r="E88" s="235">
        <v>4.8737456352452107</v>
      </c>
      <c r="F88" s="234">
        <v>0</v>
      </c>
      <c r="G88" s="234">
        <v>18.5</v>
      </c>
      <c r="H88" s="234">
        <v>6</v>
      </c>
      <c r="I88" s="230">
        <v>1</v>
      </c>
      <c r="J88" s="231"/>
      <c r="K88" s="231"/>
      <c r="L88" s="231"/>
      <c r="M88" s="231"/>
      <c r="N88" s="231"/>
      <c r="O88" s="231"/>
      <c r="P88" s="231"/>
      <c r="Q88" s="231"/>
      <c r="R88" s="231"/>
      <c r="S88" s="231"/>
      <c r="T88" s="231"/>
    </row>
    <row r="89" spans="1:20">
      <c r="A89" s="183">
        <v>39170</v>
      </c>
      <c r="B89" s="233">
        <v>88</v>
      </c>
      <c r="C89" s="234">
        <v>13.8</v>
      </c>
      <c r="D89" s="235">
        <v>1.6578000000000002</v>
      </c>
      <c r="E89" s="235">
        <v>4.5361097084191604</v>
      </c>
      <c r="F89" s="234">
        <v>0</v>
      </c>
      <c r="G89" s="234">
        <v>21.4</v>
      </c>
      <c r="H89" s="234">
        <v>3.4</v>
      </c>
      <c r="I89" s="230">
        <v>1</v>
      </c>
      <c r="J89" s="231"/>
      <c r="K89" s="231"/>
      <c r="L89" s="231"/>
      <c r="M89" s="231"/>
      <c r="N89" s="231"/>
      <c r="O89" s="231"/>
      <c r="P89" s="231"/>
      <c r="Q89" s="231"/>
      <c r="R89" s="231"/>
      <c r="S89" s="231"/>
      <c r="T89" s="231"/>
    </row>
    <row r="90" spans="1:20">
      <c r="A90" s="183">
        <v>39171</v>
      </c>
      <c r="B90" s="233">
        <v>89</v>
      </c>
      <c r="C90" s="234">
        <v>15.9</v>
      </c>
      <c r="D90" s="235">
        <v>1.5657000000000001</v>
      </c>
      <c r="E90" s="235">
        <v>4.7071638629786774</v>
      </c>
      <c r="F90" s="234">
        <v>0</v>
      </c>
      <c r="G90" s="234">
        <v>23.1</v>
      </c>
      <c r="H90" s="234">
        <v>7.2</v>
      </c>
      <c r="I90" s="230">
        <v>1</v>
      </c>
      <c r="J90" s="231"/>
      <c r="K90" s="231"/>
      <c r="L90" s="231"/>
      <c r="M90" s="231"/>
      <c r="N90" s="231"/>
      <c r="O90" s="231"/>
      <c r="P90" s="231"/>
      <c r="Q90" s="231"/>
      <c r="R90" s="231"/>
      <c r="S90" s="231"/>
      <c r="T90" s="231"/>
    </row>
    <row r="91" spans="1:20">
      <c r="A91" s="183">
        <v>39172</v>
      </c>
      <c r="B91" s="233">
        <v>90</v>
      </c>
      <c r="C91" s="234">
        <v>10.1</v>
      </c>
      <c r="D91" s="235">
        <v>1.2893999999999999</v>
      </c>
      <c r="E91" s="235">
        <v>5.0088016477097481</v>
      </c>
      <c r="F91" s="234">
        <v>0</v>
      </c>
      <c r="G91" s="234">
        <v>27.6</v>
      </c>
      <c r="H91" s="234">
        <v>5.7</v>
      </c>
      <c r="I91" s="230">
        <v>1</v>
      </c>
      <c r="J91" s="231"/>
      <c r="K91" s="231"/>
      <c r="L91" s="231"/>
      <c r="M91" s="231"/>
      <c r="N91" s="231"/>
      <c r="O91" s="231"/>
      <c r="P91" s="231"/>
      <c r="Q91" s="231"/>
      <c r="R91" s="231"/>
      <c r="S91" s="231"/>
      <c r="T91" s="231"/>
    </row>
    <row r="92" spans="1:20">
      <c r="A92" s="183">
        <v>39173</v>
      </c>
      <c r="B92" s="233">
        <v>91</v>
      </c>
      <c r="C92" s="234">
        <v>7.8</v>
      </c>
      <c r="D92" s="235">
        <v>1.1052</v>
      </c>
      <c r="E92" s="235">
        <v>5.2649452550078388</v>
      </c>
      <c r="F92" s="234">
        <v>0</v>
      </c>
      <c r="G92" s="234">
        <v>32</v>
      </c>
      <c r="H92" s="234">
        <v>7.4</v>
      </c>
      <c r="I92" s="230">
        <v>1</v>
      </c>
      <c r="J92" s="231"/>
      <c r="K92" s="231"/>
      <c r="L92" s="231"/>
      <c r="M92" s="231"/>
      <c r="N92" s="231"/>
      <c r="O92" s="231"/>
      <c r="P92" s="231"/>
      <c r="Q92" s="231"/>
      <c r="R92" s="231"/>
      <c r="S92" s="231"/>
      <c r="T92" s="231"/>
    </row>
    <row r="93" spans="1:20">
      <c r="A93" s="183">
        <v>39174</v>
      </c>
      <c r="B93" s="233">
        <v>92</v>
      </c>
      <c r="C93" s="234">
        <v>7</v>
      </c>
      <c r="D93" s="235">
        <v>2.1183000000000001</v>
      </c>
      <c r="E93" s="235">
        <v>6.8665026442021535</v>
      </c>
      <c r="F93" s="234">
        <v>0</v>
      </c>
      <c r="G93" s="234">
        <v>33.299999999999997</v>
      </c>
      <c r="H93" s="234">
        <v>8.8000000000000007</v>
      </c>
      <c r="I93" s="230">
        <v>1</v>
      </c>
      <c r="J93" s="231"/>
      <c r="K93" s="231"/>
      <c r="L93" s="231"/>
      <c r="M93" s="231"/>
      <c r="N93" s="231"/>
      <c r="O93" s="231"/>
      <c r="P93" s="231"/>
      <c r="Q93" s="231"/>
      <c r="R93" s="231"/>
      <c r="S93" s="231"/>
      <c r="T93" s="231"/>
    </row>
    <row r="94" spans="1:20">
      <c r="A94" s="183">
        <v>39175</v>
      </c>
      <c r="B94" s="233">
        <v>93</v>
      </c>
      <c r="C94" s="234">
        <v>5.5</v>
      </c>
      <c r="D94" s="235">
        <v>1.3815</v>
      </c>
      <c r="E94" s="235">
        <v>5.6989295520649517</v>
      </c>
      <c r="F94" s="234">
        <v>0</v>
      </c>
      <c r="G94" s="234">
        <v>33.4</v>
      </c>
      <c r="H94" s="234">
        <v>10</v>
      </c>
      <c r="I94" s="230">
        <v>1</v>
      </c>
      <c r="J94" s="231"/>
      <c r="K94" s="231"/>
      <c r="L94" s="231"/>
      <c r="M94" s="231"/>
      <c r="N94" s="231"/>
      <c r="O94" s="231"/>
      <c r="P94" s="231"/>
      <c r="Q94" s="231"/>
      <c r="R94" s="231"/>
      <c r="S94" s="231"/>
      <c r="T94" s="231"/>
    </row>
    <row r="95" spans="1:20">
      <c r="A95" s="183">
        <v>39176</v>
      </c>
      <c r="B95" s="233">
        <v>94</v>
      </c>
      <c r="C95" s="234">
        <v>6.9</v>
      </c>
      <c r="D95" s="235">
        <v>1.2893999999999999</v>
      </c>
      <c r="E95" s="235">
        <v>5.4893397119582215</v>
      </c>
      <c r="F95" s="234">
        <v>0</v>
      </c>
      <c r="G95" s="234">
        <v>33.799999999999997</v>
      </c>
      <c r="H95" s="234">
        <v>10.6</v>
      </c>
      <c r="I95" s="230">
        <v>1</v>
      </c>
      <c r="J95" s="231"/>
      <c r="K95" s="231"/>
      <c r="L95" s="231"/>
      <c r="M95" s="231"/>
      <c r="N95" s="231"/>
      <c r="O95" s="231"/>
      <c r="P95" s="231"/>
      <c r="Q95" s="231"/>
      <c r="R95" s="231"/>
      <c r="S95" s="231"/>
      <c r="T95" s="231"/>
    </row>
    <row r="96" spans="1:20">
      <c r="A96" s="183">
        <v>39177</v>
      </c>
      <c r="B96" s="233">
        <v>95</v>
      </c>
      <c r="C96" s="234">
        <v>7.3</v>
      </c>
      <c r="D96" s="235">
        <v>1.0131000000000001</v>
      </c>
      <c r="E96" s="235">
        <v>4.6912581304657044</v>
      </c>
      <c r="F96" s="234">
        <v>0</v>
      </c>
      <c r="G96" s="234">
        <v>33.9</v>
      </c>
      <c r="H96" s="234">
        <v>12.9</v>
      </c>
      <c r="I96" s="230">
        <v>1</v>
      </c>
      <c r="J96" s="231"/>
      <c r="K96" s="231"/>
      <c r="L96" s="231"/>
      <c r="M96" s="231"/>
      <c r="N96" s="231"/>
      <c r="O96" s="231"/>
      <c r="P96" s="231"/>
      <c r="Q96" s="231"/>
      <c r="R96" s="231"/>
      <c r="S96" s="231"/>
      <c r="T96" s="231"/>
    </row>
    <row r="97" spans="1:20">
      <c r="A97" s="183">
        <v>39178</v>
      </c>
      <c r="B97" s="233">
        <v>96</v>
      </c>
      <c r="C97" s="234">
        <v>3.9</v>
      </c>
      <c r="D97" s="235">
        <v>2.1183000000000001</v>
      </c>
      <c r="E97" s="235">
        <v>7.1963322203151119</v>
      </c>
      <c r="F97" s="234">
        <v>0</v>
      </c>
      <c r="G97" s="234">
        <v>34.4</v>
      </c>
      <c r="H97" s="234">
        <v>12.7</v>
      </c>
      <c r="I97" s="230">
        <v>1</v>
      </c>
      <c r="J97" s="231"/>
      <c r="K97" s="231"/>
      <c r="L97" s="231"/>
      <c r="M97" s="231"/>
      <c r="N97" s="231"/>
      <c r="O97" s="231"/>
      <c r="P97" s="231"/>
      <c r="Q97" s="231"/>
      <c r="R97" s="231"/>
      <c r="S97" s="231"/>
      <c r="T97" s="231"/>
    </row>
    <row r="98" spans="1:20">
      <c r="A98" s="183">
        <v>39179</v>
      </c>
      <c r="B98" s="233">
        <v>97</v>
      </c>
      <c r="C98" s="234">
        <v>11.9</v>
      </c>
      <c r="D98" s="235">
        <v>2.5787999999999998</v>
      </c>
      <c r="E98" s="235">
        <v>7.1562837692833217</v>
      </c>
      <c r="F98" s="234">
        <v>0</v>
      </c>
      <c r="G98" s="234">
        <v>32.299999999999997</v>
      </c>
      <c r="H98" s="234">
        <v>13.5</v>
      </c>
      <c r="I98" s="230">
        <v>1</v>
      </c>
      <c r="J98" s="231"/>
      <c r="K98" s="231"/>
      <c r="L98" s="231"/>
      <c r="M98" s="231"/>
      <c r="N98" s="231"/>
      <c r="O98" s="231"/>
      <c r="P98" s="231"/>
      <c r="Q98" s="231"/>
      <c r="R98" s="231"/>
      <c r="S98" s="231"/>
      <c r="T98" s="231"/>
    </row>
    <row r="99" spans="1:20">
      <c r="A99" s="183">
        <v>39180</v>
      </c>
      <c r="B99" s="233">
        <v>98</v>
      </c>
      <c r="C99" s="234">
        <v>12.7</v>
      </c>
      <c r="D99" s="235">
        <v>3.3156000000000003</v>
      </c>
      <c r="E99" s="235">
        <v>7.4346821258098288</v>
      </c>
      <c r="F99" s="234">
        <v>0</v>
      </c>
      <c r="G99" s="234">
        <v>31</v>
      </c>
      <c r="H99" s="234">
        <v>16.5</v>
      </c>
      <c r="I99" s="230">
        <v>1</v>
      </c>
      <c r="J99" s="231"/>
      <c r="K99" s="231"/>
      <c r="L99" s="231"/>
      <c r="M99" s="231"/>
      <c r="N99" s="231"/>
      <c r="O99" s="231"/>
      <c r="P99" s="231"/>
      <c r="Q99" s="231"/>
      <c r="R99" s="231"/>
      <c r="S99" s="231"/>
      <c r="T99" s="231"/>
    </row>
    <row r="100" spans="1:20">
      <c r="A100" s="183">
        <v>39181</v>
      </c>
      <c r="B100" s="233">
        <v>99</v>
      </c>
      <c r="C100" s="234">
        <v>24.5</v>
      </c>
      <c r="D100" s="235">
        <v>2.0262000000000002</v>
      </c>
      <c r="E100" s="235">
        <v>5.7612250345724831</v>
      </c>
      <c r="F100" s="234">
        <v>0</v>
      </c>
      <c r="G100" s="234">
        <v>29.1</v>
      </c>
      <c r="H100" s="234">
        <v>13.4</v>
      </c>
      <c r="I100" s="230">
        <v>1</v>
      </c>
      <c r="J100" s="231"/>
      <c r="K100" s="231"/>
      <c r="L100" s="231"/>
      <c r="M100" s="231"/>
      <c r="N100" s="231"/>
      <c r="O100" s="231"/>
      <c r="P100" s="231"/>
      <c r="Q100" s="231"/>
      <c r="R100" s="231"/>
      <c r="S100" s="231"/>
      <c r="T100" s="231"/>
    </row>
    <row r="101" spans="1:20">
      <c r="A101" s="183">
        <v>39182</v>
      </c>
      <c r="B101" s="233">
        <v>100</v>
      </c>
      <c r="C101" s="234">
        <v>17</v>
      </c>
      <c r="D101" s="235">
        <v>2.4867000000000004</v>
      </c>
      <c r="E101" s="235">
        <v>6.4527942374899334</v>
      </c>
      <c r="F101" s="234">
        <v>0</v>
      </c>
      <c r="G101" s="234">
        <v>29.1</v>
      </c>
      <c r="H101" s="234">
        <v>13.5</v>
      </c>
      <c r="I101" s="230">
        <v>1</v>
      </c>
      <c r="J101" s="231"/>
      <c r="K101" s="231"/>
      <c r="L101" s="231"/>
      <c r="M101" s="231"/>
      <c r="N101" s="231"/>
      <c r="O101" s="231"/>
      <c r="P101" s="231"/>
      <c r="Q101" s="231"/>
      <c r="R101" s="231"/>
      <c r="S101" s="231"/>
      <c r="T101" s="231"/>
    </row>
    <row r="102" spans="1:20">
      <c r="A102" s="183">
        <v>39183</v>
      </c>
      <c r="B102" s="233">
        <v>101</v>
      </c>
      <c r="C102" s="234">
        <v>10.6</v>
      </c>
      <c r="D102" s="235">
        <v>3.3156000000000003</v>
      </c>
      <c r="E102" s="235">
        <v>7.625060548304984</v>
      </c>
      <c r="F102" s="234">
        <v>0</v>
      </c>
      <c r="G102" s="234">
        <v>30.6</v>
      </c>
      <c r="H102" s="234">
        <v>14.4</v>
      </c>
      <c r="I102" s="230">
        <v>1</v>
      </c>
      <c r="J102" s="231"/>
      <c r="K102" s="231"/>
      <c r="L102" s="231"/>
      <c r="M102" s="231"/>
      <c r="N102" s="231"/>
      <c r="O102" s="231"/>
      <c r="P102" s="231"/>
      <c r="Q102" s="231"/>
      <c r="R102" s="231"/>
      <c r="S102" s="231"/>
      <c r="T102" s="231"/>
    </row>
    <row r="103" spans="1:20">
      <c r="A103" s="183">
        <v>39184</v>
      </c>
      <c r="B103" s="233">
        <v>102</v>
      </c>
      <c r="C103" s="234">
        <v>10.1</v>
      </c>
      <c r="D103" s="235">
        <v>4.3287000000000004</v>
      </c>
      <c r="E103" s="235">
        <v>7.1127966105174218</v>
      </c>
      <c r="F103" s="234">
        <v>1.27</v>
      </c>
      <c r="G103" s="234">
        <v>26.5</v>
      </c>
      <c r="H103" s="234">
        <v>10.3</v>
      </c>
      <c r="I103" s="230">
        <v>1</v>
      </c>
      <c r="J103" s="231"/>
      <c r="K103" s="231"/>
      <c r="L103" s="231"/>
      <c r="M103" s="231"/>
      <c r="N103" s="231"/>
      <c r="O103" s="231"/>
      <c r="P103" s="231"/>
      <c r="Q103" s="231"/>
      <c r="R103" s="231"/>
      <c r="S103" s="231"/>
      <c r="T103" s="231"/>
    </row>
    <row r="104" spans="1:20">
      <c r="A104" s="183">
        <v>39185</v>
      </c>
      <c r="B104" s="233">
        <v>103</v>
      </c>
      <c r="C104" s="234">
        <v>17.3</v>
      </c>
      <c r="D104" s="235">
        <v>1.6578000000000002</v>
      </c>
      <c r="E104" s="235">
        <v>4.9464071884715946</v>
      </c>
      <c r="F104" s="234">
        <v>0.25</v>
      </c>
      <c r="G104" s="234">
        <v>24.5</v>
      </c>
      <c r="H104" s="234">
        <v>8.3000000000000007</v>
      </c>
      <c r="I104" s="230">
        <v>1</v>
      </c>
      <c r="J104" s="231"/>
      <c r="K104" s="231"/>
      <c r="L104" s="231"/>
      <c r="M104" s="231"/>
      <c r="N104" s="231"/>
      <c r="O104" s="231"/>
      <c r="P104" s="231"/>
      <c r="Q104" s="231"/>
      <c r="R104" s="231"/>
      <c r="S104" s="231"/>
      <c r="T104" s="231"/>
    </row>
    <row r="105" spans="1:20">
      <c r="A105" s="183">
        <v>39186</v>
      </c>
      <c r="B105" s="233">
        <v>104</v>
      </c>
      <c r="C105" s="234">
        <v>7.8</v>
      </c>
      <c r="D105" s="235">
        <v>1.7499</v>
      </c>
      <c r="E105" s="235">
        <v>5.9925989156087853</v>
      </c>
      <c r="F105" s="234">
        <v>0</v>
      </c>
      <c r="G105" s="234">
        <v>29.1</v>
      </c>
      <c r="H105" s="234">
        <v>6.2</v>
      </c>
      <c r="I105" s="230">
        <v>1</v>
      </c>
      <c r="J105" s="231"/>
      <c r="K105" s="231"/>
      <c r="L105" s="231"/>
      <c r="M105" s="231"/>
      <c r="N105" s="231"/>
      <c r="O105" s="231"/>
      <c r="P105" s="231"/>
      <c r="Q105" s="231"/>
      <c r="R105" s="231"/>
      <c r="S105" s="231"/>
      <c r="T105" s="231"/>
    </row>
    <row r="106" spans="1:20">
      <c r="A106" s="183">
        <v>39187</v>
      </c>
      <c r="B106" s="233">
        <v>105</v>
      </c>
      <c r="C106" s="234">
        <v>11.3</v>
      </c>
      <c r="D106" s="235">
        <v>3.8682000000000003</v>
      </c>
      <c r="E106" s="235">
        <v>7.4468384050361367</v>
      </c>
      <c r="F106" s="234">
        <v>0</v>
      </c>
      <c r="G106" s="234">
        <v>24.5</v>
      </c>
      <c r="H106" s="234">
        <v>11.2</v>
      </c>
      <c r="I106" s="230">
        <v>1</v>
      </c>
      <c r="J106" s="231"/>
      <c r="K106" s="231"/>
      <c r="L106" s="231"/>
      <c r="M106" s="231"/>
      <c r="N106" s="231"/>
      <c r="O106" s="231"/>
      <c r="P106" s="231"/>
      <c r="Q106" s="231"/>
      <c r="R106" s="231"/>
      <c r="S106" s="231"/>
      <c r="T106" s="231"/>
    </row>
    <row r="107" spans="1:20">
      <c r="A107" s="183">
        <v>39188</v>
      </c>
      <c r="B107" s="233">
        <v>106</v>
      </c>
      <c r="C107" s="234">
        <v>22.7</v>
      </c>
      <c r="D107" s="235">
        <v>2.4867000000000004</v>
      </c>
      <c r="E107" s="235">
        <v>4.389488259356237</v>
      </c>
      <c r="F107" s="234">
        <v>0.76</v>
      </c>
      <c r="G107" s="234">
        <v>20.5</v>
      </c>
      <c r="H107" s="234">
        <v>7.1</v>
      </c>
      <c r="I107" s="230">
        <v>1</v>
      </c>
      <c r="J107" s="231"/>
      <c r="K107" s="231"/>
      <c r="L107" s="231"/>
      <c r="M107" s="231"/>
      <c r="N107" s="231"/>
      <c r="O107" s="231"/>
      <c r="P107" s="231"/>
      <c r="Q107" s="231"/>
      <c r="R107" s="231"/>
      <c r="S107" s="231"/>
      <c r="T107" s="231"/>
    </row>
    <row r="108" spans="1:20">
      <c r="A108" s="183">
        <v>39189</v>
      </c>
      <c r="B108" s="233">
        <v>107</v>
      </c>
      <c r="C108" s="234">
        <v>15.7</v>
      </c>
      <c r="D108" s="235">
        <v>1.8420000000000001</v>
      </c>
      <c r="E108" s="235">
        <v>5.6229729692283508</v>
      </c>
      <c r="F108" s="234">
        <v>0</v>
      </c>
      <c r="G108" s="234">
        <v>26.7</v>
      </c>
      <c r="H108" s="234">
        <v>6.1</v>
      </c>
      <c r="I108" s="230">
        <v>1</v>
      </c>
      <c r="J108" s="231"/>
      <c r="K108" s="231"/>
      <c r="L108" s="231"/>
      <c r="M108" s="231"/>
      <c r="N108" s="231"/>
      <c r="O108" s="231"/>
      <c r="P108" s="231"/>
      <c r="Q108" s="231"/>
      <c r="R108" s="231"/>
      <c r="S108" s="231"/>
      <c r="T108" s="231"/>
    </row>
    <row r="109" spans="1:20">
      <c r="A109" s="183">
        <v>39190</v>
      </c>
      <c r="B109" s="233">
        <v>108</v>
      </c>
      <c r="C109" s="234">
        <v>6.2</v>
      </c>
      <c r="D109" s="235">
        <v>2.7629999999999999</v>
      </c>
      <c r="E109" s="235">
        <v>7.495372875636015</v>
      </c>
      <c r="F109" s="234">
        <v>0</v>
      </c>
      <c r="G109" s="234">
        <v>30.8</v>
      </c>
      <c r="H109" s="234">
        <v>9.3000000000000007</v>
      </c>
      <c r="I109" s="230">
        <v>1</v>
      </c>
      <c r="J109" s="231"/>
      <c r="K109" s="231"/>
      <c r="L109" s="231"/>
      <c r="M109" s="231"/>
      <c r="N109" s="231"/>
      <c r="O109" s="231"/>
      <c r="P109" s="231"/>
      <c r="Q109" s="231"/>
      <c r="R109" s="231"/>
      <c r="S109" s="231"/>
      <c r="T109" s="231"/>
    </row>
    <row r="110" spans="1:20">
      <c r="A110" s="183">
        <v>39191</v>
      </c>
      <c r="B110" s="233">
        <v>109</v>
      </c>
      <c r="C110" s="234">
        <v>6.4</v>
      </c>
      <c r="D110" s="235">
        <v>1.6578000000000002</v>
      </c>
      <c r="E110" s="235">
        <v>5.9743119641510232</v>
      </c>
      <c r="F110" s="234">
        <v>0</v>
      </c>
      <c r="G110" s="234">
        <v>27.2</v>
      </c>
      <c r="H110" s="234">
        <v>7.2</v>
      </c>
      <c r="I110" s="230">
        <v>1</v>
      </c>
      <c r="J110" s="231"/>
      <c r="K110" s="231"/>
      <c r="L110" s="231"/>
      <c r="M110" s="231"/>
      <c r="N110" s="231"/>
      <c r="O110" s="231"/>
      <c r="P110" s="231"/>
      <c r="Q110" s="231"/>
      <c r="R110" s="231"/>
      <c r="S110" s="231"/>
      <c r="T110" s="231"/>
    </row>
    <row r="111" spans="1:20">
      <c r="A111" s="183">
        <v>39192</v>
      </c>
      <c r="B111" s="233">
        <v>110</v>
      </c>
      <c r="C111" s="234">
        <v>10.199999999999999</v>
      </c>
      <c r="D111" s="235">
        <v>3.2235</v>
      </c>
      <c r="E111" s="235">
        <v>6.5134589014702442</v>
      </c>
      <c r="F111" s="234">
        <v>0</v>
      </c>
      <c r="G111" s="234">
        <v>25.9</v>
      </c>
      <c r="H111" s="234">
        <v>10</v>
      </c>
      <c r="I111" s="230">
        <v>1</v>
      </c>
      <c r="J111" s="231"/>
      <c r="K111" s="231"/>
      <c r="L111" s="231"/>
      <c r="M111" s="231"/>
      <c r="N111" s="231"/>
      <c r="O111" s="231"/>
      <c r="P111" s="231"/>
      <c r="Q111" s="231"/>
      <c r="R111" s="231"/>
      <c r="S111" s="231"/>
      <c r="T111" s="231"/>
    </row>
    <row r="112" spans="1:20">
      <c r="A112" s="183">
        <v>39193</v>
      </c>
      <c r="B112" s="233">
        <v>111</v>
      </c>
      <c r="C112" s="234">
        <v>30.4</v>
      </c>
      <c r="D112" s="235">
        <v>2.3025000000000002</v>
      </c>
      <c r="E112" s="235">
        <v>4.6113740666203364</v>
      </c>
      <c r="F112" s="234">
        <v>4.32</v>
      </c>
      <c r="G112" s="234">
        <v>20.7</v>
      </c>
      <c r="H112" s="234">
        <v>9.6</v>
      </c>
      <c r="I112" s="230">
        <v>1</v>
      </c>
      <c r="J112" s="231"/>
      <c r="K112" s="231"/>
      <c r="L112" s="231"/>
      <c r="M112" s="231"/>
      <c r="N112" s="231"/>
      <c r="O112" s="231"/>
      <c r="P112" s="231"/>
      <c r="Q112" s="231"/>
      <c r="R112" s="231"/>
      <c r="S112" s="231"/>
      <c r="T112" s="231"/>
    </row>
    <row r="113" spans="1:20">
      <c r="A113" s="183">
        <v>39194</v>
      </c>
      <c r="B113" s="233">
        <v>112</v>
      </c>
      <c r="C113" s="234">
        <v>11.3</v>
      </c>
      <c r="D113" s="235">
        <v>1.3815</v>
      </c>
      <c r="E113" s="235">
        <v>4.9957066664245966</v>
      </c>
      <c r="F113" s="234">
        <v>0</v>
      </c>
      <c r="G113" s="234">
        <v>27</v>
      </c>
      <c r="H113" s="234">
        <v>7.1</v>
      </c>
      <c r="I113" s="230">
        <v>1</v>
      </c>
      <c r="J113" s="231"/>
      <c r="K113" s="231"/>
      <c r="L113" s="231"/>
      <c r="M113" s="231"/>
      <c r="N113" s="231"/>
      <c r="O113" s="231"/>
      <c r="P113" s="231"/>
      <c r="Q113" s="231"/>
      <c r="R113" s="231"/>
      <c r="S113" s="231"/>
      <c r="T113" s="231"/>
    </row>
    <row r="114" spans="1:20">
      <c r="A114" s="183">
        <v>39195</v>
      </c>
      <c r="B114" s="233">
        <v>113</v>
      </c>
      <c r="C114" s="234">
        <v>15.9</v>
      </c>
      <c r="D114" s="235">
        <v>3.3156000000000003</v>
      </c>
      <c r="E114" s="235">
        <v>6.8016420746743744</v>
      </c>
      <c r="F114" s="234">
        <v>0</v>
      </c>
      <c r="G114" s="234">
        <v>24</v>
      </c>
      <c r="H114" s="234">
        <v>11.4</v>
      </c>
      <c r="I114" s="230">
        <v>1</v>
      </c>
      <c r="J114" s="231"/>
      <c r="K114" s="231"/>
      <c r="L114" s="231"/>
      <c r="M114" s="231"/>
      <c r="N114" s="231"/>
      <c r="O114" s="231"/>
      <c r="P114" s="231"/>
      <c r="Q114" s="231"/>
      <c r="R114" s="231"/>
      <c r="S114" s="231"/>
      <c r="T114" s="231"/>
    </row>
    <row r="115" spans="1:20">
      <c r="A115" s="183">
        <v>39196</v>
      </c>
      <c r="B115" s="233">
        <v>114</v>
      </c>
      <c r="C115" s="234">
        <v>13.5</v>
      </c>
      <c r="D115" s="235">
        <v>1.8420000000000001</v>
      </c>
      <c r="E115" s="235">
        <v>6.2737619275554461</v>
      </c>
      <c r="F115" s="234">
        <v>0</v>
      </c>
      <c r="G115" s="234">
        <v>28.5</v>
      </c>
      <c r="H115" s="234">
        <v>10</v>
      </c>
      <c r="I115" s="230">
        <v>1</v>
      </c>
      <c r="J115" s="231"/>
      <c r="K115" s="231"/>
      <c r="L115" s="231"/>
      <c r="M115" s="231"/>
      <c r="N115" s="231"/>
      <c r="O115" s="231"/>
      <c r="P115" s="231"/>
      <c r="Q115" s="231"/>
      <c r="R115" s="231"/>
      <c r="S115" s="231"/>
      <c r="T115" s="231"/>
    </row>
    <row r="116" spans="1:20">
      <c r="A116" s="183">
        <v>39197</v>
      </c>
      <c r="B116" s="233">
        <v>115</v>
      </c>
      <c r="C116" s="234">
        <v>10.3</v>
      </c>
      <c r="D116" s="235">
        <v>1.5657000000000001</v>
      </c>
      <c r="E116" s="235">
        <v>6.5118624398017237</v>
      </c>
      <c r="F116" s="234">
        <v>0</v>
      </c>
      <c r="G116" s="234">
        <v>32</v>
      </c>
      <c r="H116" s="234">
        <v>11.4</v>
      </c>
      <c r="I116" s="230">
        <v>1</v>
      </c>
      <c r="J116" s="231"/>
      <c r="K116" s="231"/>
      <c r="L116" s="231"/>
      <c r="M116" s="231"/>
      <c r="N116" s="231"/>
      <c r="O116" s="231"/>
      <c r="P116" s="231"/>
      <c r="Q116" s="231"/>
      <c r="R116" s="231"/>
      <c r="S116" s="231"/>
      <c r="T116" s="231"/>
    </row>
    <row r="117" spans="1:20">
      <c r="A117" s="183">
        <v>39198</v>
      </c>
      <c r="B117" s="233">
        <v>116</v>
      </c>
      <c r="C117" s="234">
        <v>8.8000000000000007</v>
      </c>
      <c r="D117" s="235">
        <v>1.7499</v>
      </c>
      <c r="E117" s="235">
        <v>6.8205928140354111</v>
      </c>
      <c r="F117" s="234">
        <v>0</v>
      </c>
      <c r="G117" s="234">
        <v>32.4</v>
      </c>
      <c r="H117" s="234">
        <v>15</v>
      </c>
      <c r="I117" s="230">
        <v>1</v>
      </c>
      <c r="J117" s="231"/>
      <c r="K117" s="231"/>
      <c r="L117" s="231"/>
      <c r="M117" s="231"/>
      <c r="N117" s="231"/>
      <c r="O117" s="231"/>
      <c r="P117" s="231"/>
      <c r="Q117" s="231"/>
      <c r="R117" s="231"/>
      <c r="S117" s="231"/>
      <c r="T117" s="231"/>
    </row>
    <row r="118" spans="1:20">
      <c r="A118" s="183">
        <v>39199</v>
      </c>
      <c r="B118" s="233">
        <v>117</v>
      </c>
      <c r="C118" s="234">
        <v>7.2</v>
      </c>
      <c r="D118" s="235">
        <v>1.8420000000000001</v>
      </c>
      <c r="E118" s="235">
        <v>7.3300328070066749</v>
      </c>
      <c r="F118" s="234">
        <v>0</v>
      </c>
      <c r="G118" s="234">
        <v>35.299999999999997</v>
      </c>
      <c r="H118" s="234">
        <v>12.3</v>
      </c>
      <c r="I118" s="230">
        <v>1</v>
      </c>
      <c r="J118" s="231"/>
      <c r="K118" s="231"/>
      <c r="L118" s="231"/>
      <c r="M118" s="231"/>
      <c r="N118" s="231"/>
      <c r="O118" s="231"/>
      <c r="P118" s="231"/>
      <c r="Q118" s="231"/>
      <c r="R118" s="231"/>
      <c r="S118" s="231"/>
      <c r="T118" s="231"/>
    </row>
    <row r="119" spans="1:20">
      <c r="A119" s="183">
        <v>39200</v>
      </c>
      <c r="B119" s="233">
        <v>118</v>
      </c>
      <c r="C119" s="234">
        <v>9.3000000000000007</v>
      </c>
      <c r="D119" s="235">
        <v>2.8551000000000002</v>
      </c>
      <c r="E119" s="235">
        <v>8.5858218089429261</v>
      </c>
      <c r="F119" s="234">
        <v>0</v>
      </c>
      <c r="G119" s="234">
        <v>37.6</v>
      </c>
      <c r="H119" s="234">
        <v>16.399999999999999</v>
      </c>
      <c r="I119" s="230">
        <v>1</v>
      </c>
      <c r="J119" s="231"/>
      <c r="K119" s="231"/>
      <c r="L119" s="231"/>
      <c r="M119" s="231"/>
      <c r="N119" s="231"/>
      <c r="O119" s="231"/>
      <c r="P119" s="231"/>
      <c r="Q119" s="231"/>
      <c r="R119" s="231"/>
      <c r="S119" s="231"/>
      <c r="T119" s="231"/>
    </row>
    <row r="120" spans="1:20">
      <c r="A120" s="183">
        <v>39201</v>
      </c>
      <c r="B120" s="233">
        <v>119</v>
      </c>
      <c r="C120" s="234">
        <v>14.1</v>
      </c>
      <c r="D120" s="235">
        <v>2.3025000000000002</v>
      </c>
      <c r="E120" s="235">
        <v>7.5726617054878558</v>
      </c>
      <c r="F120" s="234">
        <v>0</v>
      </c>
      <c r="G120" s="234">
        <v>33.799999999999997</v>
      </c>
      <c r="H120" s="234">
        <v>18.899999999999999</v>
      </c>
      <c r="I120" s="230">
        <v>1</v>
      </c>
      <c r="J120" s="231"/>
      <c r="K120" s="231"/>
      <c r="L120" s="231"/>
      <c r="M120" s="231"/>
      <c r="N120" s="231"/>
      <c r="O120" s="231"/>
      <c r="P120" s="231"/>
      <c r="Q120" s="231"/>
      <c r="R120" s="231"/>
      <c r="S120" s="231"/>
      <c r="T120" s="231"/>
    </row>
    <row r="121" spans="1:20">
      <c r="A121" s="183">
        <v>39202</v>
      </c>
      <c r="B121" s="233">
        <v>120</v>
      </c>
      <c r="C121" s="234">
        <v>10.3</v>
      </c>
      <c r="D121" s="235">
        <v>2.2103999999999999</v>
      </c>
      <c r="E121" s="235">
        <v>7.7327452336371802</v>
      </c>
      <c r="F121" s="234">
        <v>0</v>
      </c>
      <c r="G121" s="234">
        <v>35.799999999999997</v>
      </c>
      <c r="H121" s="234">
        <v>16.2</v>
      </c>
      <c r="I121" s="230">
        <v>1</v>
      </c>
      <c r="J121" s="231"/>
      <c r="K121" s="231"/>
      <c r="L121" s="231"/>
      <c r="M121" s="231"/>
      <c r="N121" s="231"/>
      <c r="O121" s="231"/>
      <c r="P121" s="231"/>
      <c r="Q121" s="231"/>
      <c r="R121" s="231"/>
      <c r="S121" s="231"/>
      <c r="T121" s="231"/>
    </row>
    <row r="122" spans="1:20">
      <c r="A122" s="183">
        <v>39203</v>
      </c>
      <c r="B122" s="233">
        <v>121</v>
      </c>
      <c r="C122" s="234">
        <v>12.8</v>
      </c>
      <c r="D122" s="235">
        <v>2.3025000000000002</v>
      </c>
      <c r="E122" s="235">
        <v>6.4212645044931715</v>
      </c>
      <c r="F122" s="234">
        <v>2.79</v>
      </c>
      <c r="G122" s="234">
        <v>33.299999999999997</v>
      </c>
      <c r="H122" s="234">
        <v>18.5</v>
      </c>
      <c r="I122" s="230">
        <v>1</v>
      </c>
      <c r="J122" s="231"/>
      <c r="K122" s="231"/>
      <c r="L122" s="231"/>
      <c r="M122" s="231"/>
      <c r="N122" s="231"/>
      <c r="O122" s="231"/>
      <c r="P122" s="231"/>
      <c r="Q122" s="231"/>
      <c r="R122" s="231"/>
      <c r="S122" s="231"/>
      <c r="T122" s="231"/>
    </row>
    <row r="123" spans="1:20">
      <c r="A123" s="183">
        <v>39204</v>
      </c>
      <c r="B123" s="233">
        <v>122</v>
      </c>
      <c r="C123" s="234">
        <v>12.7</v>
      </c>
      <c r="D123" s="235">
        <v>2.0262000000000002</v>
      </c>
      <c r="E123" s="235">
        <v>6.9931563821122822</v>
      </c>
      <c r="F123" s="234">
        <v>0</v>
      </c>
      <c r="G123" s="234">
        <v>33.200000000000003</v>
      </c>
      <c r="H123" s="234">
        <v>14.1</v>
      </c>
      <c r="I123" s="230">
        <v>1</v>
      </c>
      <c r="J123" s="231"/>
      <c r="K123" s="231"/>
      <c r="L123" s="231"/>
      <c r="M123" s="231"/>
      <c r="N123" s="231"/>
      <c r="O123" s="231"/>
      <c r="P123" s="231"/>
      <c r="Q123" s="231"/>
      <c r="R123" s="231"/>
      <c r="S123" s="231"/>
      <c r="T123" s="231"/>
    </row>
    <row r="124" spans="1:20">
      <c r="A124" s="183">
        <v>39205</v>
      </c>
      <c r="B124" s="233">
        <v>123</v>
      </c>
      <c r="C124" s="234">
        <v>10.199999999999999</v>
      </c>
      <c r="D124" s="235">
        <v>2.7629999999999999</v>
      </c>
      <c r="E124" s="235">
        <v>8.0126267904239885</v>
      </c>
      <c r="F124" s="234">
        <v>0</v>
      </c>
      <c r="G124" s="234">
        <v>30.5</v>
      </c>
      <c r="H124" s="234">
        <v>17.600000000000001</v>
      </c>
      <c r="I124" s="230">
        <v>1</v>
      </c>
      <c r="J124" s="231"/>
      <c r="K124" s="231"/>
      <c r="L124" s="231"/>
      <c r="M124" s="231"/>
      <c r="N124" s="231"/>
      <c r="O124" s="231"/>
      <c r="P124" s="231"/>
      <c r="Q124" s="231"/>
      <c r="R124" s="231"/>
      <c r="S124" s="231"/>
      <c r="T124" s="231"/>
    </row>
    <row r="125" spans="1:20">
      <c r="A125" s="183">
        <v>39206</v>
      </c>
      <c r="B125" s="233">
        <v>124</v>
      </c>
      <c r="C125" s="234">
        <v>10.6</v>
      </c>
      <c r="D125" s="235">
        <v>3.5918999999999999</v>
      </c>
      <c r="E125" s="235">
        <v>7.866046728936281</v>
      </c>
      <c r="F125" s="234">
        <v>0</v>
      </c>
      <c r="G125" s="234">
        <v>28.7</v>
      </c>
      <c r="H125" s="234">
        <v>13.3</v>
      </c>
      <c r="I125" s="230">
        <v>1</v>
      </c>
      <c r="J125" s="231"/>
      <c r="K125" s="231"/>
      <c r="L125" s="231"/>
      <c r="M125" s="231"/>
      <c r="N125" s="231"/>
      <c r="O125" s="231"/>
      <c r="P125" s="231"/>
      <c r="Q125" s="231"/>
      <c r="R125" s="231"/>
      <c r="S125" s="231"/>
      <c r="T125" s="231"/>
    </row>
    <row r="126" spans="1:20">
      <c r="A126" s="183">
        <v>39207</v>
      </c>
      <c r="B126" s="233">
        <v>125</v>
      </c>
      <c r="C126" s="234">
        <v>8.6</v>
      </c>
      <c r="D126" s="235">
        <v>3.9603000000000002</v>
      </c>
      <c r="E126" s="235">
        <v>8.1263519812467688</v>
      </c>
      <c r="F126" s="234">
        <v>0</v>
      </c>
      <c r="G126" s="234">
        <v>26.1</v>
      </c>
      <c r="H126" s="234">
        <v>13.9</v>
      </c>
      <c r="I126" s="230">
        <v>1</v>
      </c>
      <c r="J126" s="231"/>
      <c r="K126" s="231"/>
      <c r="L126" s="231"/>
      <c r="M126" s="231"/>
      <c r="N126" s="231"/>
      <c r="O126" s="231"/>
      <c r="P126" s="231"/>
      <c r="Q126" s="231"/>
      <c r="R126" s="231"/>
      <c r="S126" s="231"/>
      <c r="T126" s="231"/>
    </row>
    <row r="127" spans="1:20">
      <c r="A127" s="183">
        <v>39208</v>
      </c>
      <c r="B127" s="233">
        <v>126</v>
      </c>
      <c r="C127" s="234">
        <v>8.4</v>
      </c>
      <c r="D127" s="235">
        <v>1.1973</v>
      </c>
      <c r="E127" s="235">
        <v>5.7725005935665763</v>
      </c>
      <c r="F127" s="234">
        <v>0</v>
      </c>
      <c r="G127" s="234">
        <v>26.9</v>
      </c>
      <c r="H127" s="234">
        <v>9.6999999999999993</v>
      </c>
      <c r="I127" s="230">
        <v>1</v>
      </c>
      <c r="J127" s="231"/>
      <c r="K127" s="231"/>
      <c r="L127" s="231"/>
      <c r="M127" s="231"/>
      <c r="N127" s="231"/>
      <c r="O127" s="231"/>
      <c r="P127" s="231"/>
      <c r="Q127" s="231"/>
      <c r="R127" s="231"/>
      <c r="S127" s="231"/>
      <c r="T127" s="231"/>
    </row>
    <row r="128" spans="1:20">
      <c r="A128" s="183">
        <v>39209</v>
      </c>
      <c r="B128" s="233">
        <v>127</v>
      </c>
      <c r="C128" s="234">
        <v>8.1999999999999993</v>
      </c>
      <c r="D128" s="235">
        <v>1.5657000000000001</v>
      </c>
      <c r="E128" s="235">
        <v>6.7733725510943756</v>
      </c>
      <c r="F128" s="234">
        <v>0</v>
      </c>
      <c r="G128" s="234">
        <v>33.1</v>
      </c>
      <c r="H128" s="234">
        <v>10.1</v>
      </c>
      <c r="I128" s="230">
        <v>1</v>
      </c>
      <c r="J128" s="231"/>
      <c r="K128" s="231"/>
      <c r="L128" s="231"/>
      <c r="M128" s="231"/>
      <c r="N128" s="231"/>
      <c r="O128" s="231"/>
      <c r="P128" s="231"/>
      <c r="Q128" s="231"/>
      <c r="R128" s="231"/>
      <c r="S128" s="231"/>
      <c r="T128" s="231"/>
    </row>
    <row r="129" spans="1:20">
      <c r="A129" s="183">
        <v>39210</v>
      </c>
      <c r="B129" s="233">
        <v>128</v>
      </c>
      <c r="C129" s="234">
        <v>9.1</v>
      </c>
      <c r="D129" s="235">
        <v>2.1183000000000001</v>
      </c>
      <c r="E129" s="235">
        <v>7.6033120841696524</v>
      </c>
      <c r="F129" s="234">
        <v>0</v>
      </c>
      <c r="G129" s="234">
        <v>34.5</v>
      </c>
      <c r="H129" s="234">
        <v>12.9</v>
      </c>
      <c r="I129" s="230">
        <v>1</v>
      </c>
      <c r="J129" s="231"/>
      <c r="K129" s="231"/>
      <c r="L129" s="231"/>
      <c r="M129" s="231"/>
      <c r="N129" s="231"/>
      <c r="O129" s="231"/>
      <c r="P129" s="231"/>
      <c r="Q129" s="231"/>
      <c r="R129" s="231"/>
      <c r="S129" s="231"/>
      <c r="T129" s="231"/>
    </row>
    <row r="130" spans="1:20">
      <c r="A130" s="183">
        <v>39211</v>
      </c>
      <c r="B130" s="233">
        <v>129</v>
      </c>
      <c r="C130" s="234">
        <v>6.9</v>
      </c>
      <c r="D130" s="235">
        <v>1.3815</v>
      </c>
      <c r="E130" s="235">
        <v>6.8613535326679189</v>
      </c>
      <c r="F130" s="234">
        <v>0</v>
      </c>
      <c r="G130" s="234">
        <v>36.200000000000003</v>
      </c>
      <c r="H130" s="234">
        <v>14.3</v>
      </c>
      <c r="I130" s="230">
        <v>1</v>
      </c>
      <c r="J130" s="231"/>
      <c r="K130" s="231"/>
      <c r="L130" s="231"/>
      <c r="M130" s="231"/>
      <c r="N130" s="231"/>
      <c r="O130" s="231"/>
      <c r="P130" s="231"/>
      <c r="Q130" s="231"/>
      <c r="R130" s="231"/>
      <c r="S130" s="231"/>
      <c r="T130" s="231"/>
    </row>
    <row r="131" spans="1:20">
      <c r="A131" s="183">
        <v>39212</v>
      </c>
      <c r="B131" s="233">
        <v>130</v>
      </c>
      <c r="C131" s="234">
        <v>5.8</v>
      </c>
      <c r="D131" s="235">
        <v>1.4736000000000002</v>
      </c>
      <c r="E131" s="235">
        <v>7.3634320278909815</v>
      </c>
      <c r="F131" s="234">
        <v>0</v>
      </c>
      <c r="G131" s="234">
        <v>38.700000000000003</v>
      </c>
      <c r="H131" s="234">
        <v>17.2</v>
      </c>
      <c r="I131" s="230">
        <v>1</v>
      </c>
      <c r="J131" s="231"/>
      <c r="K131" s="231"/>
      <c r="L131" s="231"/>
      <c r="M131" s="231"/>
      <c r="N131" s="231"/>
      <c r="O131" s="231"/>
      <c r="P131" s="231"/>
      <c r="Q131" s="231"/>
      <c r="R131" s="231"/>
      <c r="S131" s="231"/>
      <c r="T131" s="231"/>
    </row>
    <row r="132" spans="1:20">
      <c r="A132" s="183">
        <v>39213</v>
      </c>
      <c r="B132" s="233">
        <v>131</v>
      </c>
      <c r="C132" s="234">
        <v>5.8</v>
      </c>
      <c r="D132" s="235">
        <v>2.1183000000000001</v>
      </c>
      <c r="E132" s="235">
        <v>8.7360442172372466</v>
      </c>
      <c r="F132" s="234">
        <v>0</v>
      </c>
      <c r="G132" s="234">
        <v>40.1</v>
      </c>
      <c r="H132" s="234">
        <v>19.600000000000001</v>
      </c>
      <c r="I132" s="230">
        <v>1</v>
      </c>
      <c r="J132" s="231"/>
      <c r="K132" s="231"/>
      <c r="L132" s="231"/>
      <c r="M132" s="231"/>
      <c r="N132" s="231"/>
      <c r="O132" s="231"/>
      <c r="P132" s="231"/>
      <c r="Q132" s="231"/>
      <c r="R132" s="231"/>
      <c r="S132" s="231"/>
      <c r="T132" s="231"/>
    </row>
    <row r="133" spans="1:20">
      <c r="A133" s="183">
        <v>39214</v>
      </c>
      <c r="B133" s="233">
        <v>132</v>
      </c>
      <c r="C133" s="234">
        <v>5.7</v>
      </c>
      <c r="D133" s="235">
        <v>2.1183000000000001</v>
      </c>
      <c r="E133" s="235">
        <v>8.6310083488382308</v>
      </c>
      <c r="F133" s="234">
        <v>0</v>
      </c>
      <c r="G133" s="234">
        <v>39.799999999999997</v>
      </c>
      <c r="H133" s="234">
        <v>18.3</v>
      </c>
      <c r="I133" s="230">
        <v>1</v>
      </c>
      <c r="J133" s="231"/>
      <c r="K133" s="231"/>
      <c r="L133" s="231"/>
      <c r="M133" s="231"/>
      <c r="N133" s="231"/>
      <c r="O133" s="231"/>
      <c r="P133" s="231"/>
      <c r="Q133" s="231"/>
      <c r="R133" s="231"/>
      <c r="S133" s="231"/>
      <c r="T133" s="231"/>
    </row>
    <row r="134" spans="1:20">
      <c r="A134" s="183">
        <v>39215</v>
      </c>
      <c r="B134" s="233">
        <v>133</v>
      </c>
      <c r="C134" s="234">
        <v>5.6</v>
      </c>
      <c r="D134" s="235">
        <v>2.1183000000000001</v>
      </c>
      <c r="E134" s="235">
        <v>8.5728855724391178</v>
      </c>
      <c r="F134" s="234">
        <v>0</v>
      </c>
      <c r="G134" s="234">
        <v>39.5</v>
      </c>
      <c r="H134" s="234">
        <v>18.7</v>
      </c>
      <c r="I134" s="230">
        <v>1</v>
      </c>
      <c r="J134" s="231"/>
      <c r="K134" s="231"/>
      <c r="L134" s="231"/>
      <c r="M134" s="231"/>
      <c r="N134" s="231"/>
      <c r="O134" s="231"/>
      <c r="P134" s="231"/>
      <c r="Q134" s="231"/>
      <c r="R134" s="231"/>
      <c r="S134" s="231"/>
      <c r="T134" s="231"/>
    </row>
    <row r="135" spans="1:20">
      <c r="A135" s="183">
        <v>39216</v>
      </c>
      <c r="B135" s="233">
        <v>134</v>
      </c>
      <c r="C135" s="234">
        <v>6.2</v>
      </c>
      <c r="D135" s="235">
        <v>2.3025000000000002</v>
      </c>
      <c r="E135" s="235">
        <v>8.6863914574607666</v>
      </c>
      <c r="F135" s="234">
        <v>0</v>
      </c>
      <c r="G135" s="234">
        <v>37.9</v>
      </c>
      <c r="H135" s="234">
        <v>19</v>
      </c>
      <c r="I135" s="230">
        <v>1</v>
      </c>
      <c r="J135" s="231"/>
      <c r="K135" s="231"/>
      <c r="L135" s="231"/>
      <c r="M135" s="231"/>
      <c r="N135" s="231"/>
      <c r="O135" s="231"/>
      <c r="P135" s="231"/>
      <c r="Q135" s="231"/>
      <c r="R135" s="231"/>
      <c r="S135" s="231"/>
      <c r="T135" s="231"/>
    </row>
    <row r="136" spans="1:20">
      <c r="A136" s="183">
        <v>39217</v>
      </c>
      <c r="B136" s="233">
        <v>135</v>
      </c>
      <c r="C136" s="234">
        <v>9.4</v>
      </c>
      <c r="D136" s="235">
        <v>1.9341000000000002</v>
      </c>
      <c r="E136" s="235">
        <v>8.0499050370698679</v>
      </c>
      <c r="F136" s="234">
        <v>0</v>
      </c>
      <c r="G136" s="234">
        <v>37.700000000000003</v>
      </c>
      <c r="H136" s="234">
        <v>18.100000000000001</v>
      </c>
      <c r="I136" s="230">
        <v>1</v>
      </c>
      <c r="J136" s="231"/>
      <c r="K136" s="231"/>
      <c r="L136" s="231"/>
      <c r="M136" s="231"/>
      <c r="N136" s="231"/>
      <c r="O136" s="231"/>
      <c r="P136" s="231"/>
      <c r="Q136" s="231"/>
      <c r="R136" s="231"/>
      <c r="S136" s="231"/>
      <c r="T136" s="231"/>
    </row>
    <row r="137" spans="1:20">
      <c r="A137" s="183">
        <v>39218</v>
      </c>
      <c r="B137" s="233">
        <v>136</v>
      </c>
      <c r="C137" s="234">
        <v>11.2</v>
      </c>
      <c r="D137" s="235">
        <v>2.3025000000000002</v>
      </c>
      <c r="E137" s="235">
        <v>7.9814855083861085</v>
      </c>
      <c r="F137" s="234">
        <v>0</v>
      </c>
      <c r="G137" s="234">
        <v>36.9</v>
      </c>
      <c r="H137" s="234">
        <v>19.899999999999999</v>
      </c>
      <c r="I137" s="230">
        <v>1</v>
      </c>
      <c r="J137" s="231"/>
      <c r="K137" s="231"/>
      <c r="L137" s="231"/>
      <c r="M137" s="231"/>
      <c r="N137" s="231"/>
      <c r="O137" s="231"/>
      <c r="P137" s="231"/>
      <c r="Q137" s="231"/>
      <c r="R137" s="231"/>
      <c r="S137" s="231"/>
      <c r="T137" s="231"/>
    </row>
    <row r="138" spans="1:20">
      <c r="A138" s="183">
        <v>39219</v>
      </c>
      <c r="B138" s="233">
        <v>137</v>
      </c>
      <c r="C138" s="234">
        <v>10</v>
      </c>
      <c r="D138" s="235">
        <v>2.3025000000000002</v>
      </c>
      <c r="E138" s="235">
        <v>8.4823463456148929</v>
      </c>
      <c r="F138" s="234">
        <v>0</v>
      </c>
      <c r="G138" s="234">
        <v>37.299999999999997</v>
      </c>
      <c r="H138" s="234">
        <v>20.399999999999999</v>
      </c>
      <c r="I138" s="230">
        <v>1</v>
      </c>
      <c r="J138" s="231"/>
      <c r="K138" s="231"/>
      <c r="L138" s="231"/>
      <c r="M138" s="231"/>
      <c r="N138" s="231"/>
      <c r="O138" s="231"/>
      <c r="P138" s="231"/>
      <c r="Q138" s="231"/>
      <c r="R138" s="231"/>
      <c r="S138" s="231"/>
      <c r="T138" s="231"/>
    </row>
    <row r="139" spans="1:20">
      <c r="A139" s="183">
        <v>39220</v>
      </c>
      <c r="B139" s="233">
        <v>138</v>
      </c>
      <c r="C139" s="234">
        <v>6.8</v>
      </c>
      <c r="D139" s="235">
        <v>1.7499</v>
      </c>
      <c r="E139" s="235">
        <v>7.8532790093915468</v>
      </c>
      <c r="F139" s="234">
        <v>0</v>
      </c>
      <c r="G139" s="234">
        <v>37.9</v>
      </c>
      <c r="H139" s="234">
        <v>19.600000000000001</v>
      </c>
      <c r="I139" s="230">
        <v>1</v>
      </c>
      <c r="J139" s="231"/>
      <c r="K139" s="231"/>
      <c r="L139" s="231"/>
      <c r="M139" s="231"/>
      <c r="N139" s="231"/>
      <c r="O139" s="231"/>
      <c r="P139" s="231"/>
      <c r="Q139" s="231"/>
      <c r="R139" s="231"/>
      <c r="S139" s="231"/>
      <c r="T139" s="231"/>
    </row>
    <row r="140" spans="1:20">
      <c r="A140" s="183">
        <v>39221</v>
      </c>
      <c r="B140" s="233">
        <v>139</v>
      </c>
      <c r="C140" s="234">
        <v>10.1</v>
      </c>
      <c r="D140" s="235">
        <v>1.5657000000000001</v>
      </c>
      <c r="E140" s="235">
        <v>7.3830241897510369</v>
      </c>
      <c r="F140" s="234">
        <v>0</v>
      </c>
      <c r="G140" s="234">
        <v>37.200000000000003</v>
      </c>
      <c r="H140" s="234">
        <v>18.3</v>
      </c>
      <c r="I140" s="230">
        <v>1</v>
      </c>
      <c r="J140" s="231"/>
      <c r="K140" s="231"/>
      <c r="L140" s="231"/>
      <c r="M140" s="231"/>
      <c r="N140" s="231"/>
      <c r="O140" s="231"/>
      <c r="P140" s="231"/>
      <c r="Q140" s="231"/>
      <c r="R140" s="231"/>
      <c r="S140" s="231"/>
      <c r="T140" s="231"/>
    </row>
    <row r="141" spans="1:20">
      <c r="A141" s="183">
        <v>39222</v>
      </c>
      <c r="B141" s="233">
        <v>140</v>
      </c>
      <c r="C141" s="234">
        <v>4.9000000000000004</v>
      </c>
      <c r="D141" s="235">
        <v>2.3025000000000002</v>
      </c>
      <c r="E141" s="235">
        <v>8.751574032152682</v>
      </c>
      <c r="F141" s="234">
        <v>0</v>
      </c>
      <c r="G141" s="234">
        <v>37.299999999999997</v>
      </c>
      <c r="H141" s="234">
        <v>18.100000000000001</v>
      </c>
      <c r="I141" s="230">
        <v>1</v>
      </c>
      <c r="J141" s="231"/>
      <c r="K141" s="231"/>
      <c r="L141" s="231"/>
      <c r="M141" s="231"/>
      <c r="N141" s="231"/>
      <c r="O141" s="231"/>
      <c r="P141" s="231"/>
      <c r="Q141" s="231"/>
      <c r="R141" s="231"/>
      <c r="S141" s="231"/>
      <c r="T141" s="231"/>
    </row>
    <row r="142" spans="1:20">
      <c r="A142" s="183">
        <v>39223</v>
      </c>
      <c r="B142" s="233">
        <v>141</v>
      </c>
      <c r="C142" s="234">
        <v>7.2</v>
      </c>
      <c r="D142" s="235">
        <v>3.2235</v>
      </c>
      <c r="E142" s="235">
        <v>9.6935196334685632</v>
      </c>
      <c r="F142" s="234">
        <v>0</v>
      </c>
      <c r="G142" s="234">
        <v>34.700000000000003</v>
      </c>
      <c r="H142" s="234">
        <v>19.100000000000001</v>
      </c>
      <c r="I142" s="230">
        <v>1</v>
      </c>
      <c r="J142" s="231"/>
      <c r="K142" s="231"/>
      <c r="L142" s="231"/>
      <c r="M142" s="231"/>
      <c r="N142" s="231"/>
      <c r="O142" s="231"/>
      <c r="P142" s="231"/>
      <c r="Q142" s="231"/>
      <c r="R142" s="231"/>
      <c r="S142" s="231"/>
      <c r="T142" s="231"/>
    </row>
    <row r="143" spans="1:20">
      <c r="A143" s="183">
        <v>39224</v>
      </c>
      <c r="B143" s="233">
        <v>142</v>
      </c>
      <c r="C143" s="234">
        <v>15.2</v>
      </c>
      <c r="D143" s="235">
        <v>2.8551000000000002</v>
      </c>
      <c r="E143" s="235">
        <v>8.5528020074121898</v>
      </c>
      <c r="F143" s="234">
        <v>0</v>
      </c>
      <c r="G143" s="234">
        <v>32.700000000000003</v>
      </c>
      <c r="H143" s="234">
        <v>15.3</v>
      </c>
      <c r="I143" s="230">
        <v>1</v>
      </c>
      <c r="J143" s="231"/>
      <c r="K143" s="231"/>
      <c r="L143" s="231"/>
      <c r="M143" s="231"/>
      <c r="N143" s="231"/>
      <c r="O143" s="231"/>
      <c r="P143" s="231"/>
      <c r="Q143" s="231"/>
      <c r="R143" s="231"/>
      <c r="S143" s="231"/>
      <c r="T143" s="231"/>
    </row>
    <row r="144" spans="1:20">
      <c r="A144" s="183">
        <v>39225</v>
      </c>
      <c r="B144" s="233">
        <v>143</v>
      </c>
      <c r="C144" s="234">
        <v>18.100000000000001</v>
      </c>
      <c r="D144" s="235">
        <v>1.7499</v>
      </c>
      <c r="E144" s="235">
        <v>7.0113342484364818</v>
      </c>
      <c r="F144" s="234">
        <v>0</v>
      </c>
      <c r="G144" s="234">
        <v>31.3</v>
      </c>
      <c r="H144" s="234">
        <v>15.8</v>
      </c>
      <c r="I144" s="230">
        <v>1</v>
      </c>
      <c r="J144" s="231"/>
      <c r="K144" s="231"/>
      <c r="L144" s="231"/>
      <c r="M144" s="231"/>
      <c r="N144" s="231"/>
      <c r="O144" s="231"/>
      <c r="P144" s="231"/>
      <c r="Q144" s="231"/>
      <c r="R144" s="231"/>
      <c r="S144" s="231"/>
      <c r="T144" s="231"/>
    </row>
    <row r="145" spans="1:20">
      <c r="A145" s="183">
        <v>39226</v>
      </c>
      <c r="B145" s="233">
        <v>144</v>
      </c>
      <c r="C145" s="234">
        <v>8.9</v>
      </c>
      <c r="D145" s="235">
        <v>1.5657000000000001</v>
      </c>
      <c r="E145" s="235">
        <v>7.363608655365673</v>
      </c>
      <c r="F145" s="234">
        <v>0</v>
      </c>
      <c r="G145" s="234">
        <v>35.700000000000003</v>
      </c>
      <c r="H145" s="234">
        <v>17.600000000000001</v>
      </c>
      <c r="I145" s="230">
        <v>1</v>
      </c>
      <c r="J145" s="231"/>
      <c r="K145" s="231"/>
      <c r="L145" s="231"/>
      <c r="M145" s="231"/>
      <c r="N145" s="231"/>
      <c r="O145" s="231"/>
      <c r="P145" s="231"/>
      <c r="Q145" s="231"/>
      <c r="R145" s="231"/>
      <c r="S145" s="231"/>
      <c r="T145" s="231"/>
    </row>
    <row r="146" spans="1:20">
      <c r="A146" s="183">
        <v>39227</v>
      </c>
      <c r="B146" s="233">
        <v>145</v>
      </c>
      <c r="C146" s="234">
        <v>7.1</v>
      </c>
      <c r="D146" s="235">
        <v>2.1183000000000001</v>
      </c>
      <c r="E146" s="235">
        <v>8.4051749611056579</v>
      </c>
      <c r="F146" s="234">
        <v>0</v>
      </c>
      <c r="G146" s="234">
        <v>37.5</v>
      </c>
      <c r="H146" s="234">
        <v>17.7</v>
      </c>
      <c r="I146" s="230">
        <v>1</v>
      </c>
      <c r="J146" s="231"/>
      <c r="K146" s="231"/>
      <c r="L146" s="231"/>
      <c r="M146" s="231"/>
      <c r="N146" s="231"/>
      <c r="O146" s="231"/>
      <c r="P146" s="231"/>
      <c r="Q146" s="231"/>
      <c r="R146" s="231"/>
      <c r="S146" s="231"/>
      <c r="T146" s="231"/>
    </row>
    <row r="147" spans="1:20">
      <c r="A147" s="183">
        <v>39228</v>
      </c>
      <c r="B147" s="233">
        <v>146</v>
      </c>
      <c r="C147" s="234">
        <v>8.6</v>
      </c>
      <c r="D147" s="235">
        <v>1.8420000000000001</v>
      </c>
      <c r="E147" s="235">
        <v>7.8433625177289734</v>
      </c>
      <c r="F147" s="234">
        <v>0</v>
      </c>
      <c r="G147" s="234">
        <v>37.1</v>
      </c>
      <c r="H147" s="234">
        <v>19.100000000000001</v>
      </c>
      <c r="I147" s="230">
        <v>1</v>
      </c>
      <c r="J147" s="231"/>
      <c r="K147" s="231"/>
      <c r="L147" s="231"/>
      <c r="M147" s="231"/>
      <c r="N147" s="231"/>
      <c r="O147" s="231"/>
      <c r="P147" s="231"/>
      <c r="Q147" s="231"/>
      <c r="R147" s="231"/>
      <c r="S147" s="231"/>
      <c r="T147" s="231"/>
    </row>
    <row r="148" spans="1:20">
      <c r="A148" s="183">
        <v>39229</v>
      </c>
      <c r="B148" s="233">
        <v>147</v>
      </c>
      <c r="C148" s="234">
        <v>5.5</v>
      </c>
      <c r="D148" s="235">
        <v>2.1183000000000001</v>
      </c>
      <c r="E148" s="235">
        <v>8.5863868195502047</v>
      </c>
      <c r="F148" s="234">
        <v>0</v>
      </c>
      <c r="G148" s="234">
        <v>37.9</v>
      </c>
      <c r="H148" s="234">
        <v>17.600000000000001</v>
      </c>
      <c r="I148" s="230">
        <v>1</v>
      </c>
      <c r="J148" s="231"/>
      <c r="K148" s="231"/>
      <c r="L148" s="231"/>
      <c r="M148" s="231"/>
      <c r="N148" s="231"/>
      <c r="O148" s="231"/>
      <c r="P148" s="231"/>
      <c r="Q148" s="231"/>
      <c r="R148" s="231"/>
      <c r="S148" s="231"/>
      <c r="T148" s="231"/>
    </row>
    <row r="149" spans="1:20">
      <c r="A149" s="183">
        <v>39230</v>
      </c>
      <c r="B149" s="233">
        <v>148</v>
      </c>
      <c r="C149" s="234">
        <v>6.6</v>
      </c>
      <c r="D149" s="235">
        <v>2.2103999999999999</v>
      </c>
      <c r="E149" s="235">
        <v>8.8005213629496577</v>
      </c>
      <c r="F149" s="234">
        <v>0</v>
      </c>
      <c r="G149" s="234">
        <v>37.5</v>
      </c>
      <c r="H149" s="234">
        <v>17.7</v>
      </c>
      <c r="I149" s="230">
        <v>1</v>
      </c>
      <c r="J149" s="231"/>
      <c r="K149" s="231"/>
      <c r="L149" s="231"/>
      <c r="M149" s="231"/>
      <c r="N149" s="231"/>
      <c r="O149" s="231"/>
      <c r="P149" s="231"/>
      <c r="Q149" s="231"/>
      <c r="R149" s="231"/>
      <c r="S149" s="231"/>
      <c r="T149" s="231"/>
    </row>
    <row r="150" spans="1:20">
      <c r="A150" s="183">
        <v>39231</v>
      </c>
      <c r="B150" s="233">
        <v>149</v>
      </c>
      <c r="C150" s="234">
        <v>4.3</v>
      </c>
      <c r="D150" s="235">
        <v>1.9341000000000002</v>
      </c>
      <c r="E150" s="235">
        <v>8.5515605762190141</v>
      </c>
      <c r="F150" s="234">
        <v>0</v>
      </c>
      <c r="G150" s="234">
        <v>37.200000000000003</v>
      </c>
      <c r="H150" s="234">
        <v>17.899999999999999</v>
      </c>
      <c r="I150" s="230">
        <v>1</v>
      </c>
      <c r="J150" s="231"/>
      <c r="K150" s="231"/>
      <c r="L150" s="231"/>
      <c r="M150" s="231"/>
      <c r="N150" s="231"/>
      <c r="O150" s="231"/>
      <c r="P150" s="231"/>
      <c r="Q150" s="231"/>
      <c r="R150" s="231"/>
      <c r="S150" s="231"/>
      <c r="T150" s="231"/>
    </row>
    <row r="151" spans="1:20">
      <c r="A151" s="183">
        <v>39232</v>
      </c>
      <c r="B151" s="233">
        <v>150</v>
      </c>
      <c r="C151" s="234">
        <v>5</v>
      </c>
      <c r="D151" s="235">
        <v>1.4736000000000002</v>
      </c>
      <c r="E151" s="235">
        <v>7.7696370906613366</v>
      </c>
      <c r="F151" s="234">
        <v>0</v>
      </c>
      <c r="G151" s="234">
        <v>37.799999999999997</v>
      </c>
      <c r="H151" s="234">
        <v>16.100000000000001</v>
      </c>
      <c r="I151" s="230">
        <v>1</v>
      </c>
      <c r="J151" s="231"/>
      <c r="K151" s="231"/>
      <c r="L151" s="231"/>
      <c r="M151" s="231"/>
      <c r="N151" s="231"/>
      <c r="O151" s="231"/>
      <c r="P151" s="231"/>
      <c r="Q151" s="231"/>
      <c r="R151" s="231"/>
      <c r="S151" s="231"/>
      <c r="T151" s="231"/>
    </row>
    <row r="152" spans="1:20">
      <c r="A152" s="183">
        <v>39233</v>
      </c>
      <c r="B152" s="233">
        <v>151</v>
      </c>
      <c r="C152" s="234">
        <v>5.5</v>
      </c>
      <c r="D152" s="235">
        <v>1.6578000000000002</v>
      </c>
      <c r="E152" s="235">
        <v>7.9571504203897749</v>
      </c>
      <c r="F152" s="234">
        <v>0</v>
      </c>
      <c r="G152" s="234">
        <v>38</v>
      </c>
      <c r="H152" s="234">
        <v>16.5</v>
      </c>
      <c r="I152" s="230">
        <v>1</v>
      </c>
      <c r="J152" s="231"/>
      <c r="K152" s="231"/>
      <c r="L152" s="231"/>
      <c r="M152" s="231"/>
      <c r="N152" s="231"/>
      <c r="O152" s="231"/>
      <c r="P152" s="231"/>
      <c r="Q152" s="231"/>
      <c r="R152" s="231"/>
      <c r="S152" s="231"/>
      <c r="T152" s="231"/>
    </row>
    <row r="153" spans="1:20">
      <c r="A153" s="183">
        <v>39234</v>
      </c>
      <c r="B153" s="233">
        <v>152</v>
      </c>
      <c r="C153" s="234">
        <v>5.8</v>
      </c>
      <c r="D153" s="235">
        <v>2.6709000000000001</v>
      </c>
      <c r="E153" s="235">
        <v>9.5564388353867056</v>
      </c>
      <c r="F153" s="234">
        <v>0</v>
      </c>
      <c r="G153" s="234">
        <v>38.9</v>
      </c>
      <c r="H153" s="234">
        <v>19.3</v>
      </c>
      <c r="I153" s="230">
        <v>1</v>
      </c>
      <c r="J153" s="231"/>
      <c r="K153" s="231"/>
      <c r="L153" s="231"/>
      <c r="M153" s="231"/>
      <c r="N153" s="231"/>
      <c r="O153" s="231"/>
      <c r="P153" s="231"/>
      <c r="Q153" s="231"/>
      <c r="R153" s="231"/>
      <c r="S153" s="231"/>
      <c r="T153" s="231"/>
    </row>
    <row r="154" spans="1:20">
      <c r="A154" s="183">
        <v>39235</v>
      </c>
      <c r="B154" s="233">
        <v>153</v>
      </c>
      <c r="C154" s="234">
        <v>7.4</v>
      </c>
      <c r="D154" s="235">
        <v>2.0262000000000002</v>
      </c>
      <c r="E154" s="235">
        <v>7.7778414605012554</v>
      </c>
      <c r="F154" s="234">
        <v>0</v>
      </c>
      <c r="G154" s="234">
        <v>38.4</v>
      </c>
      <c r="H154" s="234">
        <v>19.899999999999999</v>
      </c>
      <c r="I154" s="230">
        <v>1</v>
      </c>
      <c r="J154" s="231"/>
      <c r="K154" s="231"/>
      <c r="L154" s="231"/>
      <c r="M154" s="231"/>
      <c r="N154" s="231"/>
      <c r="O154" s="231"/>
      <c r="P154" s="231"/>
      <c r="Q154" s="231"/>
      <c r="R154" s="231"/>
      <c r="S154" s="231"/>
      <c r="T154" s="231"/>
    </row>
    <row r="155" spans="1:20">
      <c r="A155" s="183">
        <v>39236</v>
      </c>
      <c r="B155" s="233">
        <v>154</v>
      </c>
      <c r="C155" s="234">
        <v>6.6</v>
      </c>
      <c r="D155" s="235">
        <v>2.0262000000000002</v>
      </c>
      <c r="E155" s="235">
        <v>8.7030079225850407</v>
      </c>
      <c r="F155" s="234">
        <v>0</v>
      </c>
      <c r="G155" s="234">
        <v>39.1</v>
      </c>
      <c r="H155" s="234">
        <v>19.2</v>
      </c>
      <c r="I155" s="230">
        <v>1</v>
      </c>
      <c r="J155" s="231"/>
      <c r="K155" s="231"/>
      <c r="L155" s="231"/>
      <c r="M155" s="231"/>
      <c r="N155" s="231"/>
      <c r="O155" s="231"/>
      <c r="P155" s="231"/>
      <c r="Q155" s="231"/>
      <c r="R155" s="231"/>
      <c r="S155" s="231"/>
      <c r="T155" s="231"/>
    </row>
    <row r="156" spans="1:20">
      <c r="A156" s="183">
        <v>39237</v>
      </c>
      <c r="B156" s="233">
        <v>155</v>
      </c>
      <c r="C156" s="234">
        <v>6.9</v>
      </c>
      <c r="D156" s="235">
        <v>2.1183000000000001</v>
      </c>
      <c r="E156" s="235">
        <v>8.9068822606080484</v>
      </c>
      <c r="F156" s="234">
        <v>0</v>
      </c>
      <c r="G156" s="234">
        <v>41.1</v>
      </c>
      <c r="H156" s="234">
        <v>19.5</v>
      </c>
      <c r="I156" s="230">
        <v>1</v>
      </c>
      <c r="J156" s="231"/>
      <c r="K156" s="231"/>
      <c r="L156" s="231"/>
      <c r="M156" s="231"/>
      <c r="N156" s="231"/>
      <c r="O156" s="231"/>
      <c r="P156" s="231"/>
      <c r="Q156" s="231"/>
      <c r="R156" s="231"/>
      <c r="S156" s="231"/>
      <c r="T156" s="231"/>
    </row>
    <row r="157" spans="1:20">
      <c r="A157" s="183">
        <v>39238</v>
      </c>
      <c r="B157" s="233">
        <v>156</v>
      </c>
      <c r="C157" s="234">
        <v>6.2</v>
      </c>
      <c r="D157" s="235">
        <v>3.0392999999999999</v>
      </c>
      <c r="E157" s="235">
        <v>10.493888870989263</v>
      </c>
      <c r="F157" s="234">
        <v>0</v>
      </c>
      <c r="G157" s="234">
        <v>41.1</v>
      </c>
      <c r="H157" s="234">
        <v>22</v>
      </c>
      <c r="I157" s="230">
        <v>1</v>
      </c>
      <c r="J157" s="231"/>
      <c r="K157" s="231"/>
      <c r="L157" s="231"/>
      <c r="M157" s="231"/>
      <c r="N157" s="231"/>
      <c r="O157" s="231"/>
      <c r="P157" s="231"/>
      <c r="Q157" s="231"/>
      <c r="R157" s="231"/>
      <c r="S157" s="231"/>
      <c r="T157" s="231"/>
    </row>
    <row r="158" spans="1:20">
      <c r="A158" s="183">
        <v>39239</v>
      </c>
      <c r="B158" s="233">
        <v>157</v>
      </c>
      <c r="C158" s="234">
        <v>5.7</v>
      </c>
      <c r="D158" s="235">
        <v>4.4207999999999998</v>
      </c>
      <c r="E158" s="235">
        <v>10.938150749375357</v>
      </c>
      <c r="F158" s="234">
        <v>0</v>
      </c>
      <c r="G158" s="234">
        <v>32.5</v>
      </c>
      <c r="H158" s="234">
        <v>19.7</v>
      </c>
      <c r="I158" s="230">
        <v>1</v>
      </c>
      <c r="J158" s="231"/>
      <c r="K158" s="231"/>
      <c r="L158" s="231"/>
      <c r="M158" s="231"/>
      <c r="N158" s="231"/>
      <c r="O158" s="231"/>
      <c r="P158" s="231"/>
      <c r="Q158" s="231"/>
      <c r="R158" s="231"/>
      <c r="S158" s="231"/>
      <c r="T158" s="231"/>
    </row>
    <row r="159" spans="1:20">
      <c r="A159" s="183">
        <v>39240</v>
      </c>
      <c r="B159" s="233">
        <v>158</v>
      </c>
      <c r="C159" s="234">
        <v>7.3</v>
      </c>
      <c r="D159" s="235">
        <v>1.9341000000000002</v>
      </c>
      <c r="E159" s="235">
        <v>7.9136953969316313</v>
      </c>
      <c r="F159" s="234">
        <v>0</v>
      </c>
      <c r="G159" s="234">
        <v>31.7</v>
      </c>
      <c r="H159" s="234">
        <v>16.5</v>
      </c>
      <c r="I159" s="230">
        <v>1</v>
      </c>
      <c r="J159" s="231"/>
      <c r="K159" s="231"/>
      <c r="L159" s="231"/>
      <c r="M159" s="231"/>
      <c r="N159" s="231"/>
      <c r="O159" s="231"/>
      <c r="P159" s="231"/>
      <c r="Q159" s="231"/>
      <c r="R159" s="231"/>
      <c r="S159" s="231"/>
      <c r="T159" s="231"/>
    </row>
    <row r="160" spans="1:20">
      <c r="A160" s="183">
        <v>39241</v>
      </c>
      <c r="B160" s="233">
        <v>159</v>
      </c>
      <c r="C160" s="234">
        <v>8</v>
      </c>
      <c r="D160" s="235">
        <v>1.7499</v>
      </c>
      <c r="E160" s="235">
        <v>7.9989281114415824</v>
      </c>
      <c r="F160" s="234">
        <v>0</v>
      </c>
      <c r="G160" s="234">
        <v>36.5</v>
      </c>
      <c r="H160" s="234">
        <v>15.5</v>
      </c>
      <c r="I160" s="230">
        <v>1</v>
      </c>
      <c r="J160" s="231"/>
      <c r="K160" s="231"/>
      <c r="L160" s="231"/>
      <c r="M160" s="231"/>
      <c r="N160" s="231"/>
      <c r="O160" s="231"/>
      <c r="P160" s="231"/>
      <c r="Q160" s="231"/>
      <c r="R160" s="231"/>
      <c r="S160" s="231"/>
      <c r="T160" s="231"/>
    </row>
    <row r="161" spans="1:20">
      <c r="A161" s="183">
        <v>39242</v>
      </c>
      <c r="B161" s="233">
        <v>160</v>
      </c>
      <c r="C161" s="234">
        <v>8.6</v>
      </c>
      <c r="D161" s="235">
        <v>2.1183000000000001</v>
      </c>
      <c r="E161" s="235">
        <v>8.7578663680151863</v>
      </c>
      <c r="F161" s="234">
        <v>0</v>
      </c>
      <c r="G161" s="234">
        <v>38.200000000000003</v>
      </c>
      <c r="H161" s="234">
        <v>18.8</v>
      </c>
      <c r="I161" s="230">
        <v>1</v>
      </c>
      <c r="J161" s="231"/>
      <c r="K161" s="231"/>
      <c r="L161" s="231"/>
      <c r="M161" s="231"/>
      <c r="N161" s="231"/>
      <c r="O161" s="231"/>
      <c r="P161" s="231"/>
      <c r="Q161" s="231"/>
      <c r="R161" s="231"/>
      <c r="S161" s="231"/>
      <c r="T161" s="231"/>
    </row>
    <row r="162" spans="1:20">
      <c r="A162" s="183">
        <v>39243</v>
      </c>
      <c r="B162" s="233">
        <v>161</v>
      </c>
      <c r="C162" s="234">
        <v>8.4</v>
      </c>
      <c r="D162" s="235">
        <v>2.2103999999999999</v>
      </c>
      <c r="E162" s="235">
        <v>8.7282704187437492</v>
      </c>
      <c r="F162" s="234">
        <v>0</v>
      </c>
      <c r="G162" s="234">
        <v>38.299999999999997</v>
      </c>
      <c r="H162" s="234">
        <v>19.7</v>
      </c>
      <c r="I162" s="230">
        <v>1</v>
      </c>
      <c r="J162" s="231"/>
      <c r="K162" s="231"/>
      <c r="L162" s="231"/>
      <c r="M162" s="231"/>
      <c r="N162" s="231"/>
      <c r="O162" s="231"/>
      <c r="P162" s="231"/>
      <c r="Q162" s="231"/>
      <c r="R162" s="231"/>
      <c r="S162" s="231"/>
      <c r="T162" s="231"/>
    </row>
    <row r="163" spans="1:20">
      <c r="A163" s="183">
        <v>39244</v>
      </c>
      <c r="B163" s="233">
        <v>162</v>
      </c>
      <c r="C163" s="234">
        <v>11.8</v>
      </c>
      <c r="D163" s="235">
        <v>3.5918999999999999</v>
      </c>
      <c r="E163" s="235">
        <v>9.1654743812421859</v>
      </c>
      <c r="F163" s="234">
        <v>0</v>
      </c>
      <c r="G163" s="234">
        <v>34.299999999999997</v>
      </c>
      <c r="H163" s="234">
        <v>21.3</v>
      </c>
      <c r="I163" s="230">
        <v>1</v>
      </c>
      <c r="J163" s="231"/>
      <c r="K163" s="231"/>
      <c r="L163" s="231"/>
      <c r="M163" s="231"/>
      <c r="N163" s="231"/>
      <c r="O163" s="231"/>
      <c r="P163" s="231"/>
      <c r="Q163" s="231"/>
      <c r="R163" s="231"/>
      <c r="S163" s="231"/>
      <c r="T163" s="231"/>
    </row>
    <row r="164" spans="1:20">
      <c r="A164" s="183">
        <v>39245</v>
      </c>
      <c r="B164" s="233">
        <v>163</v>
      </c>
      <c r="C164" s="234">
        <v>9</v>
      </c>
      <c r="D164" s="235">
        <v>1.1052</v>
      </c>
      <c r="E164" s="235">
        <v>6.7514585976750663</v>
      </c>
      <c r="F164" s="234">
        <v>0</v>
      </c>
      <c r="G164" s="234">
        <v>36.5</v>
      </c>
      <c r="H164" s="234">
        <v>17.100000000000001</v>
      </c>
      <c r="I164" s="230">
        <v>1</v>
      </c>
      <c r="J164" s="231"/>
      <c r="K164" s="231"/>
      <c r="L164" s="231"/>
      <c r="M164" s="231"/>
      <c r="N164" s="231"/>
      <c r="O164" s="231"/>
      <c r="P164" s="231"/>
      <c r="Q164" s="231"/>
      <c r="R164" s="231"/>
      <c r="S164" s="231"/>
      <c r="T164" s="231"/>
    </row>
    <row r="165" spans="1:20">
      <c r="A165" s="183">
        <v>39246</v>
      </c>
      <c r="B165" s="233">
        <v>164</v>
      </c>
      <c r="C165" s="234">
        <v>7.3</v>
      </c>
      <c r="D165" s="235">
        <v>1.7499</v>
      </c>
      <c r="E165" s="235">
        <v>8.2005635693477377</v>
      </c>
      <c r="F165" s="234">
        <v>0</v>
      </c>
      <c r="G165" s="234">
        <v>40.4</v>
      </c>
      <c r="H165" s="234">
        <v>19.3</v>
      </c>
      <c r="I165" s="230">
        <v>1</v>
      </c>
      <c r="J165" s="231"/>
      <c r="K165" s="231"/>
      <c r="L165" s="231"/>
      <c r="M165" s="231"/>
      <c r="N165" s="231"/>
      <c r="O165" s="231"/>
      <c r="P165" s="231"/>
      <c r="Q165" s="231"/>
      <c r="R165" s="231"/>
      <c r="S165" s="231"/>
      <c r="T165" s="231"/>
    </row>
    <row r="166" spans="1:20">
      <c r="A166" s="183">
        <v>39247</v>
      </c>
      <c r="B166" s="233">
        <v>165</v>
      </c>
      <c r="C166" s="234">
        <v>6.4</v>
      </c>
      <c r="D166" s="235">
        <v>1.9341000000000002</v>
      </c>
      <c r="E166" s="235">
        <v>8.8710125158177036</v>
      </c>
      <c r="F166" s="234">
        <v>0</v>
      </c>
      <c r="G166" s="234">
        <v>42.6</v>
      </c>
      <c r="H166" s="234">
        <v>22.1</v>
      </c>
      <c r="I166" s="230">
        <v>1</v>
      </c>
      <c r="J166" s="231"/>
      <c r="K166" s="231"/>
      <c r="L166" s="231"/>
      <c r="M166" s="231"/>
      <c r="N166" s="231"/>
      <c r="O166" s="231"/>
      <c r="P166" s="231"/>
      <c r="Q166" s="231"/>
      <c r="R166" s="231"/>
      <c r="S166" s="231"/>
      <c r="T166" s="231"/>
    </row>
    <row r="167" spans="1:20">
      <c r="A167" s="183">
        <v>39248</v>
      </c>
      <c r="B167" s="233">
        <v>166</v>
      </c>
      <c r="C167" s="234">
        <v>6</v>
      </c>
      <c r="D167" s="235">
        <v>2.1183000000000001</v>
      </c>
      <c r="E167" s="235">
        <v>9.0944017274477016</v>
      </c>
      <c r="F167" s="234">
        <v>0</v>
      </c>
      <c r="G167" s="234">
        <v>43.1</v>
      </c>
      <c r="H167" s="234">
        <v>22.7</v>
      </c>
      <c r="I167" s="230">
        <v>1</v>
      </c>
      <c r="J167" s="231"/>
      <c r="K167" s="231"/>
      <c r="L167" s="231"/>
      <c r="M167" s="231"/>
      <c r="N167" s="231"/>
      <c r="O167" s="231"/>
      <c r="P167" s="231"/>
      <c r="Q167" s="231"/>
      <c r="R167" s="231"/>
      <c r="S167" s="231"/>
      <c r="T167" s="231"/>
    </row>
    <row r="168" spans="1:20">
      <c r="A168" s="183">
        <v>39249</v>
      </c>
      <c r="B168" s="233">
        <v>167</v>
      </c>
      <c r="C168" s="234">
        <v>4</v>
      </c>
      <c r="D168" s="235">
        <v>2.3025000000000002</v>
      </c>
      <c r="E168" s="235">
        <v>9.4901710405314699</v>
      </c>
      <c r="F168" s="234">
        <v>0</v>
      </c>
      <c r="G168" s="234">
        <v>42</v>
      </c>
      <c r="H168" s="234">
        <v>22.8</v>
      </c>
      <c r="I168" s="230">
        <v>1</v>
      </c>
      <c r="J168" s="231"/>
      <c r="K168" s="231"/>
      <c r="L168" s="231"/>
      <c r="M168" s="231"/>
      <c r="N168" s="231"/>
      <c r="O168" s="231"/>
      <c r="P168" s="231"/>
      <c r="Q168" s="231"/>
      <c r="R168" s="231"/>
      <c r="S168" s="231"/>
      <c r="T168" s="231"/>
    </row>
    <row r="169" spans="1:20">
      <c r="A169" s="183">
        <v>39250</v>
      </c>
      <c r="B169" s="233">
        <v>168</v>
      </c>
      <c r="C169" s="234">
        <v>6.4</v>
      </c>
      <c r="D169" s="235">
        <v>2.6709000000000001</v>
      </c>
      <c r="E169" s="235">
        <v>10.058894320692712</v>
      </c>
      <c r="F169" s="234">
        <v>0</v>
      </c>
      <c r="G169" s="234">
        <v>41.3</v>
      </c>
      <c r="H169" s="234">
        <v>23.1</v>
      </c>
      <c r="I169" s="230">
        <v>1</v>
      </c>
      <c r="J169" s="231"/>
      <c r="K169" s="231"/>
      <c r="L169" s="231"/>
      <c r="M169" s="231"/>
      <c r="N169" s="231"/>
      <c r="O169" s="231"/>
      <c r="P169" s="231"/>
      <c r="Q169" s="231"/>
      <c r="R169" s="231"/>
      <c r="S169" s="231"/>
      <c r="T169" s="231"/>
    </row>
    <row r="170" spans="1:20">
      <c r="A170" s="183">
        <v>39251</v>
      </c>
      <c r="B170" s="233">
        <v>169</v>
      </c>
      <c r="C170" s="234">
        <v>4.9000000000000004</v>
      </c>
      <c r="D170" s="235">
        <v>2.0262000000000002</v>
      </c>
      <c r="E170" s="235">
        <v>9.0332531105399685</v>
      </c>
      <c r="F170" s="234">
        <v>0</v>
      </c>
      <c r="G170" s="234">
        <v>42.1</v>
      </c>
      <c r="H170" s="234">
        <v>21.8</v>
      </c>
      <c r="I170" s="230">
        <v>1</v>
      </c>
      <c r="J170" s="231"/>
      <c r="K170" s="231"/>
      <c r="L170" s="231"/>
      <c r="M170" s="231"/>
      <c r="N170" s="231"/>
      <c r="O170" s="231"/>
      <c r="P170" s="231"/>
      <c r="Q170" s="231"/>
      <c r="R170" s="231"/>
      <c r="S170" s="231"/>
      <c r="T170" s="231"/>
    </row>
    <row r="171" spans="1:20">
      <c r="A171" s="183">
        <v>39252</v>
      </c>
      <c r="B171" s="233">
        <v>170</v>
      </c>
      <c r="C171" s="234">
        <v>7.8</v>
      </c>
      <c r="D171" s="235">
        <v>1.6578000000000002</v>
      </c>
      <c r="E171" s="235">
        <v>8.2143122786802998</v>
      </c>
      <c r="F171" s="234">
        <v>0</v>
      </c>
      <c r="G171" s="234">
        <v>41.2</v>
      </c>
      <c r="H171" s="234">
        <v>22.7</v>
      </c>
      <c r="I171" s="230">
        <v>1</v>
      </c>
      <c r="J171" s="231"/>
      <c r="K171" s="231"/>
      <c r="L171" s="231"/>
      <c r="M171" s="231"/>
      <c r="N171" s="231"/>
      <c r="O171" s="231"/>
      <c r="P171" s="231"/>
      <c r="Q171" s="231"/>
      <c r="R171" s="231"/>
      <c r="S171" s="231"/>
      <c r="T171" s="231"/>
    </row>
    <row r="172" spans="1:20">
      <c r="A172" s="183">
        <v>39253</v>
      </c>
      <c r="B172" s="233">
        <v>171</v>
      </c>
      <c r="C172" s="234">
        <v>6.5</v>
      </c>
      <c r="D172" s="235">
        <v>2.3946000000000001</v>
      </c>
      <c r="E172" s="235">
        <v>9.6246739767930709</v>
      </c>
      <c r="F172" s="234">
        <v>0</v>
      </c>
      <c r="G172" s="234">
        <v>42.3</v>
      </c>
      <c r="H172" s="234">
        <v>22.9</v>
      </c>
      <c r="I172" s="230">
        <v>1</v>
      </c>
      <c r="J172" s="231"/>
      <c r="K172" s="231"/>
      <c r="L172" s="231"/>
      <c r="M172" s="231"/>
      <c r="N172" s="231"/>
      <c r="O172" s="231"/>
      <c r="P172" s="231"/>
      <c r="Q172" s="231"/>
      <c r="R172" s="231"/>
      <c r="S172" s="231"/>
      <c r="T172" s="231"/>
    </row>
    <row r="173" spans="1:20">
      <c r="A173" s="183">
        <v>39254</v>
      </c>
      <c r="B173" s="233">
        <v>172</v>
      </c>
      <c r="C173" s="234">
        <v>5.2</v>
      </c>
      <c r="D173" s="235">
        <v>1.7499</v>
      </c>
      <c r="E173" s="235">
        <v>8.5937506588483856</v>
      </c>
      <c r="F173" s="234">
        <v>0</v>
      </c>
      <c r="G173" s="234">
        <v>43.4</v>
      </c>
      <c r="H173" s="234">
        <v>22.3</v>
      </c>
      <c r="I173" s="230">
        <v>1</v>
      </c>
      <c r="J173" s="231"/>
      <c r="K173" s="231"/>
      <c r="L173" s="231"/>
      <c r="M173" s="231"/>
      <c r="N173" s="231"/>
      <c r="O173" s="231"/>
      <c r="P173" s="231"/>
      <c r="Q173" s="231"/>
      <c r="R173" s="231"/>
      <c r="S173" s="231"/>
      <c r="T173" s="231"/>
    </row>
    <row r="174" spans="1:20">
      <c r="A174" s="183">
        <v>39255</v>
      </c>
      <c r="B174" s="233">
        <v>173</v>
      </c>
      <c r="C174" s="234">
        <v>4</v>
      </c>
      <c r="D174" s="235">
        <v>1.8420000000000001</v>
      </c>
      <c r="E174" s="235">
        <v>8.7858862714021466</v>
      </c>
      <c r="F174" s="234">
        <v>0</v>
      </c>
      <c r="G174" s="234">
        <v>43.1</v>
      </c>
      <c r="H174" s="234">
        <v>22.3</v>
      </c>
      <c r="I174" s="230">
        <v>1</v>
      </c>
      <c r="J174" s="231"/>
      <c r="K174" s="231"/>
      <c r="L174" s="231"/>
      <c r="M174" s="231"/>
      <c r="N174" s="231"/>
      <c r="O174" s="231"/>
      <c r="P174" s="231"/>
      <c r="Q174" s="231"/>
      <c r="R174" s="231"/>
      <c r="S174" s="231"/>
      <c r="T174" s="231"/>
    </row>
    <row r="175" spans="1:20">
      <c r="A175" s="183">
        <v>39256</v>
      </c>
      <c r="B175" s="233">
        <v>174</v>
      </c>
      <c r="C175" s="234">
        <v>7.2</v>
      </c>
      <c r="D175" s="235">
        <v>1.8420000000000001</v>
      </c>
      <c r="E175" s="235">
        <v>8.6733830970507686</v>
      </c>
      <c r="F175" s="234">
        <v>0</v>
      </c>
      <c r="G175" s="234">
        <v>42.3</v>
      </c>
      <c r="H175" s="234">
        <v>23.9</v>
      </c>
      <c r="I175" s="230">
        <v>1</v>
      </c>
      <c r="J175" s="231"/>
      <c r="K175" s="231"/>
      <c r="L175" s="231"/>
      <c r="M175" s="231"/>
      <c r="N175" s="231"/>
      <c r="O175" s="231"/>
      <c r="P175" s="231"/>
      <c r="Q175" s="231"/>
      <c r="R175" s="231"/>
      <c r="S175" s="231"/>
      <c r="T175" s="231"/>
    </row>
    <row r="176" spans="1:20">
      <c r="A176" s="183">
        <v>39257</v>
      </c>
      <c r="B176" s="233">
        <v>175</v>
      </c>
      <c r="C176" s="234">
        <v>4.4000000000000004</v>
      </c>
      <c r="D176" s="235">
        <v>1.7499</v>
      </c>
      <c r="E176" s="235">
        <v>8.4966601390784113</v>
      </c>
      <c r="F176" s="234">
        <v>0</v>
      </c>
      <c r="G176" s="234">
        <v>42.1</v>
      </c>
      <c r="H176" s="234">
        <v>21.5</v>
      </c>
      <c r="I176" s="230">
        <v>1</v>
      </c>
      <c r="J176" s="231"/>
      <c r="K176" s="231"/>
      <c r="L176" s="231"/>
      <c r="M176" s="231"/>
      <c r="N176" s="231"/>
      <c r="O176" s="231"/>
      <c r="P176" s="231"/>
      <c r="Q176" s="231"/>
      <c r="R176" s="231"/>
      <c r="S176" s="231"/>
      <c r="T176" s="231"/>
    </row>
    <row r="177" spans="1:20">
      <c r="A177" s="183">
        <v>39258</v>
      </c>
      <c r="B177" s="233">
        <v>176</v>
      </c>
      <c r="C177" s="234">
        <v>5.6</v>
      </c>
      <c r="D177" s="235">
        <v>1.3815</v>
      </c>
      <c r="E177" s="235">
        <v>7.6898139494350728</v>
      </c>
      <c r="F177" s="234">
        <v>0</v>
      </c>
      <c r="G177" s="234">
        <v>42.1</v>
      </c>
      <c r="H177" s="234">
        <v>17.7</v>
      </c>
      <c r="I177" s="230">
        <v>1</v>
      </c>
      <c r="J177" s="231"/>
      <c r="K177" s="231"/>
      <c r="L177" s="231"/>
      <c r="M177" s="231"/>
      <c r="N177" s="231"/>
      <c r="O177" s="231"/>
      <c r="P177" s="231"/>
      <c r="Q177" s="231"/>
      <c r="R177" s="231"/>
      <c r="S177" s="231"/>
      <c r="T177" s="231"/>
    </row>
    <row r="178" spans="1:20">
      <c r="A178" s="183">
        <v>39259</v>
      </c>
      <c r="B178" s="233">
        <v>177</v>
      </c>
      <c r="C178" s="234">
        <v>5.5</v>
      </c>
      <c r="D178" s="235">
        <v>1.7499</v>
      </c>
      <c r="E178" s="235">
        <v>8.6082556251005045</v>
      </c>
      <c r="F178" s="234">
        <v>0</v>
      </c>
      <c r="G178" s="234">
        <v>44.1</v>
      </c>
      <c r="H178" s="234">
        <v>21.9</v>
      </c>
      <c r="I178" s="230">
        <v>1</v>
      </c>
      <c r="J178" s="231"/>
      <c r="K178" s="231"/>
      <c r="L178" s="231"/>
      <c r="M178" s="231"/>
      <c r="N178" s="231"/>
      <c r="O178" s="231"/>
      <c r="P178" s="231"/>
      <c r="Q178" s="231"/>
      <c r="R178" s="231"/>
      <c r="S178" s="231"/>
      <c r="T178" s="231"/>
    </row>
    <row r="179" spans="1:20">
      <c r="A179" s="183">
        <v>39260</v>
      </c>
      <c r="B179" s="233">
        <v>178</v>
      </c>
      <c r="C179" s="234">
        <v>9</v>
      </c>
      <c r="D179" s="235">
        <v>2.0262000000000002</v>
      </c>
      <c r="E179" s="235">
        <v>9.0233595952477899</v>
      </c>
      <c r="F179" s="234">
        <v>0</v>
      </c>
      <c r="G179" s="234">
        <v>43.2</v>
      </c>
      <c r="H179" s="234">
        <v>24.7</v>
      </c>
      <c r="I179" s="230">
        <v>1</v>
      </c>
      <c r="J179" s="231"/>
      <c r="K179" s="231"/>
      <c r="L179" s="231"/>
      <c r="M179" s="231"/>
      <c r="N179" s="231"/>
      <c r="O179" s="231"/>
      <c r="P179" s="231"/>
      <c r="Q179" s="231"/>
      <c r="R179" s="231"/>
      <c r="S179" s="231"/>
      <c r="T179" s="231"/>
    </row>
    <row r="180" spans="1:20">
      <c r="A180" s="183">
        <v>39261</v>
      </c>
      <c r="B180" s="233">
        <v>179</v>
      </c>
      <c r="C180" s="234">
        <v>7.4</v>
      </c>
      <c r="D180" s="235">
        <v>2.0262000000000002</v>
      </c>
      <c r="E180" s="235">
        <v>9.1100291874807038</v>
      </c>
      <c r="F180" s="234">
        <v>0</v>
      </c>
      <c r="G180" s="234">
        <v>43.1</v>
      </c>
      <c r="H180" s="234">
        <v>24.9</v>
      </c>
      <c r="I180" s="230">
        <v>1</v>
      </c>
      <c r="J180" s="231"/>
      <c r="K180" s="231"/>
      <c r="L180" s="231"/>
      <c r="M180" s="231"/>
      <c r="N180" s="231"/>
      <c r="O180" s="231"/>
      <c r="P180" s="231"/>
      <c r="Q180" s="231"/>
      <c r="R180" s="231"/>
      <c r="S180" s="231"/>
      <c r="T180" s="231"/>
    </row>
    <row r="181" spans="1:20">
      <c r="A181" s="183">
        <v>39262</v>
      </c>
      <c r="B181" s="233">
        <v>180</v>
      </c>
      <c r="C181" s="234">
        <v>6.3</v>
      </c>
      <c r="D181" s="235">
        <v>1.7499</v>
      </c>
      <c r="E181" s="235">
        <v>8.5205796188891831</v>
      </c>
      <c r="F181" s="234">
        <v>0</v>
      </c>
      <c r="G181" s="234">
        <v>42.7</v>
      </c>
      <c r="H181" s="234">
        <v>23.1</v>
      </c>
      <c r="I181" s="230">
        <v>1</v>
      </c>
      <c r="J181" s="231"/>
      <c r="K181" s="231"/>
      <c r="L181" s="231"/>
      <c r="M181" s="231"/>
      <c r="N181" s="231"/>
      <c r="O181" s="231"/>
      <c r="P181" s="231"/>
      <c r="Q181" s="231"/>
      <c r="R181" s="231"/>
      <c r="S181" s="231"/>
      <c r="T181" s="231"/>
    </row>
    <row r="182" spans="1:20">
      <c r="A182" s="183">
        <v>39263</v>
      </c>
      <c r="B182" s="233">
        <v>181</v>
      </c>
      <c r="C182" s="234">
        <v>3.5</v>
      </c>
      <c r="D182" s="235">
        <v>2.2103999999999999</v>
      </c>
      <c r="E182" s="235">
        <v>9.5051028320390074</v>
      </c>
      <c r="F182" s="234">
        <v>0</v>
      </c>
      <c r="G182" s="234">
        <v>43.2</v>
      </c>
      <c r="H182" s="234">
        <v>22.8</v>
      </c>
      <c r="I182" s="230">
        <v>1</v>
      </c>
      <c r="J182" s="231"/>
      <c r="K182" s="231"/>
      <c r="L182" s="231"/>
      <c r="M182" s="231"/>
      <c r="N182" s="231"/>
      <c r="O182" s="231"/>
      <c r="P182" s="231"/>
      <c r="Q182" s="231"/>
      <c r="R182" s="231"/>
      <c r="S182" s="231"/>
      <c r="T182" s="231"/>
    </row>
    <row r="183" spans="1:20">
      <c r="A183" s="183">
        <v>39264</v>
      </c>
      <c r="B183" s="233">
        <v>182</v>
      </c>
      <c r="C183" s="234">
        <v>5.2</v>
      </c>
      <c r="D183" s="235">
        <v>2.2103999999999999</v>
      </c>
      <c r="E183" s="235">
        <v>9.6362282269554935</v>
      </c>
      <c r="F183" s="234">
        <v>0</v>
      </c>
      <c r="G183" s="234">
        <v>44.3</v>
      </c>
      <c r="H183" s="234">
        <v>22.6</v>
      </c>
      <c r="I183" s="230">
        <v>1</v>
      </c>
      <c r="J183" s="231"/>
      <c r="K183" s="231"/>
      <c r="L183" s="231"/>
      <c r="M183" s="231"/>
      <c r="N183" s="231"/>
      <c r="O183" s="231"/>
      <c r="P183" s="231"/>
      <c r="Q183" s="231"/>
      <c r="R183" s="231"/>
      <c r="S183" s="231"/>
      <c r="T183" s="231"/>
    </row>
    <row r="184" spans="1:20">
      <c r="A184" s="183">
        <v>39265</v>
      </c>
      <c r="B184" s="233">
        <v>183</v>
      </c>
      <c r="C184" s="234">
        <v>5.4</v>
      </c>
      <c r="D184" s="235">
        <v>2.3025000000000002</v>
      </c>
      <c r="E184" s="235">
        <v>9.6272643732653211</v>
      </c>
      <c r="F184" s="234">
        <v>0</v>
      </c>
      <c r="G184" s="234">
        <v>43.7</v>
      </c>
      <c r="H184" s="234">
        <v>25.2</v>
      </c>
      <c r="I184" s="230">
        <v>1</v>
      </c>
      <c r="J184" s="231"/>
      <c r="K184" s="231"/>
      <c r="L184" s="231"/>
      <c r="M184" s="231"/>
      <c r="N184" s="231"/>
      <c r="O184" s="231"/>
      <c r="P184" s="231"/>
      <c r="Q184" s="231"/>
      <c r="R184" s="231"/>
      <c r="S184" s="231"/>
      <c r="T184" s="231"/>
    </row>
    <row r="185" spans="1:20">
      <c r="A185" s="183">
        <v>39266</v>
      </c>
      <c r="B185" s="233">
        <v>184</v>
      </c>
      <c r="C185" s="234">
        <v>6.4</v>
      </c>
      <c r="D185" s="235">
        <v>2.1183000000000001</v>
      </c>
      <c r="E185" s="235">
        <v>9.2877879217855241</v>
      </c>
      <c r="F185" s="234">
        <v>0</v>
      </c>
      <c r="G185" s="234">
        <v>44</v>
      </c>
      <c r="H185" s="234">
        <v>24.8</v>
      </c>
      <c r="I185" s="230">
        <v>1</v>
      </c>
      <c r="J185" s="231"/>
      <c r="K185" s="231"/>
      <c r="L185" s="231"/>
      <c r="M185" s="231"/>
      <c r="N185" s="231"/>
      <c r="O185" s="231"/>
      <c r="P185" s="231"/>
      <c r="Q185" s="231"/>
      <c r="R185" s="231"/>
      <c r="S185" s="231"/>
      <c r="T185" s="231"/>
    </row>
    <row r="186" spans="1:20">
      <c r="A186" s="183">
        <v>39267</v>
      </c>
      <c r="B186" s="233">
        <v>185</v>
      </c>
      <c r="C186" s="234">
        <v>4.8</v>
      </c>
      <c r="D186" s="235">
        <v>2.2103999999999999</v>
      </c>
      <c r="E186" s="235">
        <v>9.7201433936786561</v>
      </c>
      <c r="F186" s="234">
        <v>0</v>
      </c>
      <c r="G186" s="234">
        <v>45.7</v>
      </c>
      <c r="H186" s="234">
        <v>24.2</v>
      </c>
      <c r="I186" s="230">
        <v>1</v>
      </c>
      <c r="J186" s="231"/>
      <c r="K186" s="231"/>
      <c r="L186" s="231"/>
      <c r="M186" s="231"/>
      <c r="N186" s="231"/>
      <c r="O186" s="231"/>
      <c r="P186" s="231"/>
      <c r="Q186" s="231"/>
      <c r="R186" s="231"/>
      <c r="S186" s="231"/>
      <c r="T186" s="231"/>
    </row>
    <row r="187" spans="1:20">
      <c r="A187" s="183">
        <v>39268</v>
      </c>
      <c r="B187" s="233">
        <v>186</v>
      </c>
      <c r="C187" s="234">
        <v>5.6</v>
      </c>
      <c r="D187" s="235">
        <v>2.1183000000000001</v>
      </c>
      <c r="E187" s="235">
        <v>9.3557874124022025</v>
      </c>
      <c r="F187" s="234">
        <v>0</v>
      </c>
      <c r="G187" s="234">
        <v>45.1</v>
      </c>
      <c r="H187" s="234">
        <v>25.5</v>
      </c>
      <c r="I187" s="230">
        <v>1</v>
      </c>
      <c r="J187" s="231"/>
      <c r="K187" s="231"/>
      <c r="L187" s="231"/>
      <c r="M187" s="231"/>
      <c r="N187" s="231"/>
      <c r="O187" s="231"/>
      <c r="P187" s="231"/>
      <c r="Q187" s="231"/>
      <c r="R187" s="231"/>
      <c r="S187" s="231"/>
      <c r="T187" s="231"/>
    </row>
    <row r="188" spans="1:20">
      <c r="A188" s="183">
        <v>39269</v>
      </c>
      <c r="B188" s="233">
        <v>187</v>
      </c>
      <c r="C188" s="234">
        <v>10</v>
      </c>
      <c r="D188" s="235">
        <v>2.3025000000000002</v>
      </c>
      <c r="E188" s="235">
        <v>9.4263709112881706</v>
      </c>
      <c r="F188" s="234">
        <v>0</v>
      </c>
      <c r="G188" s="234">
        <v>43.9</v>
      </c>
      <c r="H188" s="234">
        <v>26.7</v>
      </c>
      <c r="I188" s="230">
        <v>1</v>
      </c>
      <c r="J188" s="231"/>
      <c r="K188" s="231"/>
      <c r="L188" s="231"/>
      <c r="M188" s="231"/>
      <c r="N188" s="231"/>
      <c r="O188" s="231"/>
      <c r="P188" s="231"/>
      <c r="Q188" s="231"/>
      <c r="R188" s="231"/>
      <c r="S188" s="231"/>
      <c r="T188" s="231"/>
    </row>
    <row r="189" spans="1:20">
      <c r="A189" s="183">
        <v>39270</v>
      </c>
      <c r="B189" s="233">
        <v>188</v>
      </c>
      <c r="C189" s="234">
        <v>12.2</v>
      </c>
      <c r="D189" s="235">
        <v>1.8420000000000001</v>
      </c>
      <c r="E189" s="235">
        <v>8.3623885720660365</v>
      </c>
      <c r="F189" s="234">
        <v>0</v>
      </c>
      <c r="G189" s="234">
        <v>43.5</v>
      </c>
      <c r="H189" s="234">
        <v>26.6</v>
      </c>
      <c r="I189" s="230">
        <v>1</v>
      </c>
      <c r="J189" s="231"/>
      <c r="K189" s="231"/>
      <c r="L189" s="231"/>
      <c r="M189" s="231"/>
      <c r="N189" s="231"/>
      <c r="O189" s="231"/>
      <c r="P189" s="231"/>
      <c r="Q189" s="231"/>
      <c r="R189" s="231"/>
      <c r="S189" s="231"/>
      <c r="T189" s="231"/>
    </row>
    <row r="190" spans="1:20">
      <c r="A190" s="183">
        <v>39271</v>
      </c>
      <c r="B190" s="233">
        <v>189</v>
      </c>
      <c r="C190" s="234">
        <v>16.3</v>
      </c>
      <c r="D190" s="235">
        <v>2.9472000000000005</v>
      </c>
      <c r="E190" s="235">
        <v>9.7507315777910613</v>
      </c>
      <c r="F190" s="234">
        <v>0</v>
      </c>
      <c r="G190" s="234">
        <v>40.700000000000003</v>
      </c>
      <c r="H190" s="234">
        <v>29.7</v>
      </c>
      <c r="I190" s="230">
        <v>1</v>
      </c>
      <c r="J190" s="231"/>
      <c r="K190" s="231"/>
      <c r="L190" s="231"/>
      <c r="M190" s="231"/>
      <c r="N190" s="231"/>
      <c r="O190" s="231"/>
      <c r="P190" s="231"/>
      <c r="Q190" s="231"/>
      <c r="R190" s="231"/>
      <c r="S190" s="231"/>
      <c r="T190" s="231"/>
    </row>
    <row r="191" spans="1:20">
      <c r="A191" s="183">
        <v>39272</v>
      </c>
      <c r="B191" s="233">
        <v>190</v>
      </c>
      <c r="C191" s="234">
        <v>16.5</v>
      </c>
      <c r="D191" s="235">
        <v>2.3025000000000002</v>
      </c>
      <c r="E191" s="235">
        <v>8.6856214860965348</v>
      </c>
      <c r="F191" s="234">
        <v>0</v>
      </c>
      <c r="G191" s="234">
        <v>40.5</v>
      </c>
      <c r="H191" s="234">
        <v>26.3</v>
      </c>
      <c r="I191" s="230">
        <v>1</v>
      </c>
      <c r="J191" s="231"/>
      <c r="K191" s="231"/>
      <c r="L191" s="231"/>
      <c r="M191" s="231"/>
      <c r="N191" s="231"/>
      <c r="O191" s="231"/>
      <c r="P191" s="231"/>
      <c r="Q191" s="231"/>
      <c r="R191" s="231"/>
      <c r="S191" s="231"/>
      <c r="T191" s="231"/>
    </row>
    <row r="192" spans="1:20">
      <c r="A192" s="183">
        <v>39273</v>
      </c>
      <c r="B192" s="233">
        <v>191</v>
      </c>
      <c r="C192" s="234">
        <v>18</v>
      </c>
      <c r="D192" s="235">
        <v>2.0262000000000002</v>
      </c>
      <c r="E192" s="235">
        <v>7.1649628792940838</v>
      </c>
      <c r="F192" s="234">
        <v>0</v>
      </c>
      <c r="G192" s="234">
        <v>39.200000000000003</v>
      </c>
      <c r="H192" s="234">
        <v>29.1</v>
      </c>
      <c r="I192" s="230">
        <v>1</v>
      </c>
      <c r="J192" s="231"/>
      <c r="K192" s="231"/>
      <c r="L192" s="231"/>
      <c r="M192" s="231"/>
      <c r="N192" s="231"/>
      <c r="O192" s="231"/>
      <c r="P192" s="231"/>
      <c r="Q192" s="231"/>
      <c r="R192" s="231"/>
      <c r="S192" s="231"/>
      <c r="T192" s="231"/>
    </row>
    <row r="193" spans="1:20">
      <c r="A193" s="183">
        <v>39274</v>
      </c>
      <c r="B193" s="233">
        <v>192</v>
      </c>
      <c r="C193" s="234">
        <v>16.5</v>
      </c>
      <c r="D193" s="235">
        <v>1.4736000000000002</v>
      </c>
      <c r="E193" s="235">
        <v>7.3675109903101772</v>
      </c>
      <c r="F193" s="234">
        <v>0</v>
      </c>
      <c r="G193" s="234">
        <v>41.5</v>
      </c>
      <c r="H193" s="234">
        <v>24.7</v>
      </c>
      <c r="I193" s="230">
        <v>1</v>
      </c>
      <c r="J193" s="231"/>
      <c r="K193" s="231"/>
      <c r="L193" s="231"/>
      <c r="M193" s="231"/>
      <c r="N193" s="231"/>
      <c r="O193" s="231"/>
      <c r="P193" s="231"/>
      <c r="Q193" s="231"/>
      <c r="R193" s="231"/>
      <c r="S193" s="231"/>
      <c r="T193" s="231"/>
    </row>
    <row r="194" spans="1:20">
      <c r="A194" s="183">
        <v>39275</v>
      </c>
      <c r="B194" s="233">
        <v>193</v>
      </c>
      <c r="C194" s="234">
        <v>9.6999999999999993</v>
      </c>
      <c r="D194" s="235">
        <v>2.3946000000000001</v>
      </c>
      <c r="E194" s="235">
        <v>9.4492333773022121</v>
      </c>
      <c r="F194" s="234">
        <v>0</v>
      </c>
      <c r="G194" s="234">
        <v>42.6</v>
      </c>
      <c r="H194" s="234">
        <v>26</v>
      </c>
      <c r="I194" s="230">
        <v>1</v>
      </c>
      <c r="J194" s="231"/>
      <c r="K194" s="231"/>
      <c r="L194" s="231"/>
      <c r="M194" s="231"/>
      <c r="N194" s="231"/>
      <c r="O194" s="231"/>
      <c r="P194" s="231"/>
      <c r="Q194" s="231"/>
      <c r="R194" s="231"/>
      <c r="S194" s="231"/>
      <c r="T194" s="231"/>
    </row>
    <row r="195" spans="1:20">
      <c r="A195" s="183">
        <v>39276</v>
      </c>
      <c r="B195" s="233">
        <v>194</v>
      </c>
      <c r="C195" s="234">
        <v>13.1</v>
      </c>
      <c r="D195" s="235">
        <v>2.8551000000000002</v>
      </c>
      <c r="E195" s="235">
        <v>9.5469623736814881</v>
      </c>
      <c r="F195" s="234">
        <v>0</v>
      </c>
      <c r="G195" s="234">
        <v>40.9</v>
      </c>
      <c r="H195" s="234">
        <v>24.6</v>
      </c>
      <c r="I195" s="230">
        <v>1</v>
      </c>
      <c r="J195" s="231"/>
      <c r="K195" s="231"/>
      <c r="L195" s="231"/>
      <c r="M195" s="231"/>
      <c r="N195" s="231"/>
      <c r="O195" s="231"/>
      <c r="P195" s="231"/>
      <c r="Q195" s="231"/>
      <c r="R195" s="231"/>
      <c r="S195" s="231"/>
      <c r="T195" s="231"/>
    </row>
    <row r="196" spans="1:20">
      <c r="A196" s="183">
        <v>39277</v>
      </c>
      <c r="B196" s="233">
        <v>195</v>
      </c>
      <c r="C196" s="234">
        <v>16.2</v>
      </c>
      <c r="D196" s="235">
        <v>3.2235</v>
      </c>
      <c r="E196" s="235">
        <v>9.6801231234933454</v>
      </c>
      <c r="F196" s="234">
        <v>0</v>
      </c>
      <c r="G196" s="234">
        <v>40.4</v>
      </c>
      <c r="H196" s="234">
        <v>27.9</v>
      </c>
      <c r="I196" s="230">
        <v>1</v>
      </c>
      <c r="J196" s="231"/>
      <c r="K196" s="231"/>
      <c r="L196" s="231"/>
      <c r="M196" s="231"/>
      <c r="N196" s="231"/>
      <c r="O196" s="231"/>
      <c r="P196" s="231"/>
      <c r="Q196" s="231"/>
      <c r="R196" s="231"/>
      <c r="S196" s="231"/>
      <c r="T196" s="231"/>
    </row>
    <row r="197" spans="1:20">
      <c r="A197" s="183">
        <v>39278</v>
      </c>
      <c r="B197" s="233">
        <v>196</v>
      </c>
      <c r="C197" s="234">
        <v>14.7</v>
      </c>
      <c r="D197" s="235">
        <v>1.9341000000000002</v>
      </c>
      <c r="E197" s="235">
        <v>7.6282750857613673</v>
      </c>
      <c r="F197" s="234">
        <v>0</v>
      </c>
      <c r="G197" s="234">
        <v>41.8</v>
      </c>
      <c r="H197" s="234">
        <v>29.2</v>
      </c>
      <c r="I197" s="230">
        <v>1</v>
      </c>
      <c r="J197" s="231"/>
      <c r="K197" s="231"/>
      <c r="L197" s="231"/>
      <c r="M197" s="231"/>
      <c r="N197" s="231"/>
      <c r="O197" s="231"/>
      <c r="P197" s="231"/>
      <c r="Q197" s="231"/>
      <c r="R197" s="231"/>
      <c r="S197" s="231"/>
      <c r="T197" s="231"/>
    </row>
    <row r="198" spans="1:20">
      <c r="A198" s="183">
        <v>39279</v>
      </c>
      <c r="B198" s="233">
        <v>197</v>
      </c>
      <c r="C198" s="234">
        <v>12.3</v>
      </c>
      <c r="D198" s="235">
        <v>2.2103999999999999</v>
      </c>
      <c r="E198" s="235">
        <v>8.6886178675107608</v>
      </c>
      <c r="F198" s="234">
        <v>17.27</v>
      </c>
      <c r="G198" s="234">
        <v>44.3</v>
      </c>
      <c r="H198" s="234">
        <v>26.6</v>
      </c>
      <c r="I198" s="230">
        <v>1</v>
      </c>
      <c r="J198" s="231"/>
      <c r="K198" s="231"/>
      <c r="L198" s="231"/>
      <c r="M198" s="231"/>
      <c r="N198" s="231"/>
      <c r="O198" s="231"/>
      <c r="P198" s="231"/>
      <c r="Q198" s="231"/>
      <c r="R198" s="231"/>
      <c r="S198" s="231"/>
      <c r="T198" s="231"/>
    </row>
    <row r="199" spans="1:20">
      <c r="A199" s="183">
        <v>39280</v>
      </c>
      <c r="B199" s="233">
        <v>198</v>
      </c>
      <c r="C199" s="234">
        <v>15.1</v>
      </c>
      <c r="D199" s="235">
        <v>1.2893999999999999</v>
      </c>
      <c r="E199" s="235">
        <v>7.0473595768856905</v>
      </c>
      <c r="F199" s="234">
        <v>0</v>
      </c>
      <c r="G199" s="234">
        <v>42</v>
      </c>
      <c r="H199" s="234">
        <v>25.7</v>
      </c>
      <c r="I199" s="230">
        <v>1</v>
      </c>
      <c r="J199" s="231"/>
      <c r="K199" s="231"/>
      <c r="L199" s="231"/>
      <c r="M199" s="231"/>
      <c r="N199" s="231"/>
      <c r="O199" s="231"/>
      <c r="P199" s="231"/>
      <c r="Q199" s="231"/>
      <c r="R199" s="231"/>
      <c r="S199" s="231"/>
      <c r="T199" s="231"/>
    </row>
    <row r="200" spans="1:20">
      <c r="A200" s="183">
        <v>39281</v>
      </c>
      <c r="B200" s="233">
        <v>199</v>
      </c>
      <c r="C200" s="234">
        <v>11.4</v>
      </c>
      <c r="D200" s="235">
        <v>2.4867000000000004</v>
      </c>
      <c r="E200" s="235">
        <v>9.471831861380382</v>
      </c>
      <c r="F200" s="234">
        <v>0</v>
      </c>
      <c r="G200" s="234">
        <v>43.9</v>
      </c>
      <c r="H200" s="234">
        <v>27.6</v>
      </c>
      <c r="I200" s="230">
        <v>1</v>
      </c>
      <c r="J200" s="231"/>
      <c r="K200" s="231"/>
      <c r="L200" s="231"/>
      <c r="M200" s="231"/>
      <c r="N200" s="231"/>
      <c r="O200" s="231"/>
      <c r="P200" s="231"/>
      <c r="Q200" s="231"/>
      <c r="R200" s="231"/>
      <c r="S200" s="231"/>
      <c r="T200" s="231"/>
    </row>
    <row r="201" spans="1:20">
      <c r="A201" s="183">
        <v>39282</v>
      </c>
      <c r="B201" s="233">
        <v>200</v>
      </c>
      <c r="C201" s="234">
        <v>15.5</v>
      </c>
      <c r="D201" s="235">
        <v>3.2235</v>
      </c>
      <c r="E201" s="235">
        <v>9.7831423935300013</v>
      </c>
      <c r="F201" s="234">
        <v>0</v>
      </c>
      <c r="G201" s="234">
        <v>41.8</v>
      </c>
      <c r="H201" s="234">
        <v>24.8</v>
      </c>
      <c r="I201" s="230">
        <v>1</v>
      </c>
      <c r="J201" s="231"/>
      <c r="K201" s="231"/>
      <c r="L201" s="231"/>
      <c r="M201" s="231"/>
      <c r="N201" s="231"/>
      <c r="O201" s="231"/>
      <c r="P201" s="231"/>
      <c r="Q201" s="231"/>
      <c r="R201" s="231"/>
      <c r="S201" s="231"/>
      <c r="T201" s="231"/>
    </row>
    <row r="202" spans="1:20">
      <c r="A202" s="183">
        <v>39283</v>
      </c>
      <c r="B202" s="233">
        <v>201</v>
      </c>
      <c r="C202" s="234">
        <v>22.2</v>
      </c>
      <c r="D202" s="235">
        <v>2.3946000000000001</v>
      </c>
      <c r="E202" s="235">
        <v>7.6999743274705157</v>
      </c>
      <c r="F202" s="234">
        <v>0</v>
      </c>
      <c r="G202" s="234">
        <v>38.700000000000003</v>
      </c>
      <c r="H202" s="234">
        <v>24.5</v>
      </c>
      <c r="I202" s="230">
        <v>1</v>
      </c>
      <c r="J202" s="231"/>
      <c r="K202" s="231"/>
      <c r="L202" s="231"/>
      <c r="M202" s="231"/>
      <c r="N202" s="231"/>
      <c r="O202" s="231"/>
      <c r="P202" s="231"/>
      <c r="Q202" s="231"/>
      <c r="R202" s="231"/>
      <c r="S202" s="231"/>
      <c r="T202" s="231"/>
    </row>
    <row r="203" spans="1:20">
      <c r="A203" s="183">
        <v>39284</v>
      </c>
      <c r="B203" s="233">
        <v>202</v>
      </c>
      <c r="C203" s="234">
        <v>29.1</v>
      </c>
      <c r="D203" s="235">
        <v>3.6840000000000002</v>
      </c>
      <c r="E203" s="235">
        <v>8.0488405712866236</v>
      </c>
      <c r="F203" s="234">
        <v>5.33</v>
      </c>
      <c r="G203" s="234">
        <v>36.799999999999997</v>
      </c>
      <c r="H203" s="234">
        <v>22.4</v>
      </c>
      <c r="I203" s="230">
        <v>1</v>
      </c>
      <c r="J203" s="231"/>
      <c r="K203" s="231"/>
      <c r="L203" s="231"/>
      <c r="M203" s="231"/>
      <c r="N203" s="231"/>
      <c r="O203" s="231"/>
      <c r="P203" s="231"/>
      <c r="Q203" s="231"/>
      <c r="R203" s="231"/>
      <c r="S203" s="231"/>
      <c r="T203" s="231"/>
    </row>
    <row r="204" spans="1:20">
      <c r="A204" s="183">
        <v>39285</v>
      </c>
      <c r="B204" s="233">
        <v>203</v>
      </c>
      <c r="C204" s="234">
        <v>24.2</v>
      </c>
      <c r="D204" s="235">
        <v>1.2893999999999999</v>
      </c>
      <c r="E204" s="235">
        <v>6.3090578407831464</v>
      </c>
      <c r="F204" s="234">
        <v>0.25</v>
      </c>
      <c r="G204" s="234">
        <v>37.4</v>
      </c>
      <c r="H204" s="234">
        <v>23.4</v>
      </c>
      <c r="I204" s="230">
        <v>1</v>
      </c>
      <c r="J204" s="231"/>
      <c r="K204" s="231"/>
      <c r="L204" s="231"/>
      <c r="M204" s="231"/>
      <c r="N204" s="231"/>
      <c r="O204" s="231"/>
      <c r="P204" s="231"/>
      <c r="Q204" s="231"/>
      <c r="R204" s="231"/>
      <c r="S204" s="231"/>
      <c r="T204" s="231"/>
    </row>
    <row r="205" spans="1:20">
      <c r="A205" s="183">
        <v>39286</v>
      </c>
      <c r="B205" s="233">
        <v>204</v>
      </c>
      <c r="C205" s="234">
        <v>27.2</v>
      </c>
      <c r="D205" s="235">
        <v>1.4736000000000002</v>
      </c>
      <c r="E205" s="235">
        <v>6.5942112911605637</v>
      </c>
      <c r="F205" s="234">
        <v>10.16</v>
      </c>
      <c r="G205" s="234">
        <v>38.6</v>
      </c>
      <c r="H205" s="234">
        <v>24.7</v>
      </c>
      <c r="I205" s="230">
        <v>1</v>
      </c>
      <c r="J205" s="231"/>
      <c r="K205" s="231"/>
      <c r="L205" s="231"/>
      <c r="M205" s="231"/>
      <c r="N205" s="231"/>
      <c r="O205" s="231"/>
      <c r="P205" s="231"/>
      <c r="Q205" s="231"/>
      <c r="R205" s="231"/>
      <c r="S205" s="231"/>
      <c r="T205" s="231"/>
    </row>
    <row r="206" spans="1:20">
      <c r="A206" s="183">
        <v>39287</v>
      </c>
      <c r="B206" s="233">
        <v>205</v>
      </c>
      <c r="C206" s="234">
        <v>44.5</v>
      </c>
      <c r="D206" s="235">
        <v>1.5657000000000001</v>
      </c>
      <c r="E206" s="235">
        <v>4.4356826483277283</v>
      </c>
      <c r="F206" s="234">
        <v>0</v>
      </c>
      <c r="G206" s="234">
        <v>33.299999999999997</v>
      </c>
      <c r="H206" s="234">
        <v>25.4</v>
      </c>
      <c r="I206" s="230">
        <v>1</v>
      </c>
      <c r="J206" s="231"/>
      <c r="K206" s="231"/>
      <c r="L206" s="231"/>
      <c r="M206" s="231"/>
      <c r="N206" s="231"/>
      <c r="O206" s="231"/>
      <c r="P206" s="231"/>
      <c r="Q206" s="231"/>
      <c r="R206" s="231"/>
      <c r="S206" s="231"/>
      <c r="T206" s="231"/>
    </row>
    <row r="207" spans="1:20">
      <c r="A207" s="183">
        <v>39288</v>
      </c>
      <c r="B207" s="233">
        <v>206</v>
      </c>
      <c r="C207" s="234">
        <v>39</v>
      </c>
      <c r="D207" s="235">
        <v>2.0262000000000002</v>
      </c>
      <c r="E207" s="235">
        <v>5.0808208995871809</v>
      </c>
      <c r="F207" s="234">
        <v>0</v>
      </c>
      <c r="G207" s="234">
        <v>34.5</v>
      </c>
      <c r="H207" s="234">
        <v>24.5</v>
      </c>
      <c r="I207" s="230">
        <v>1</v>
      </c>
      <c r="J207" s="231"/>
      <c r="K207" s="231"/>
      <c r="L207" s="231"/>
      <c r="M207" s="231"/>
      <c r="N207" s="231"/>
      <c r="O207" s="231"/>
      <c r="P207" s="231"/>
      <c r="Q207" s="231"/>
      <c r="R207" s="231"/>
      <c r="S207" s="231"/>
      <c r="T207" s="231"/>
    </row>
    <row r="208" spans="1:20">
      <c r="A208" s="183">
        <v>39289</v>
      </c>
      <c r="B208" s="233">
        <v>207</v>
      </c>
      <c r="C208" s="234">
        <v>33.299999999999997</v>
      </c>
      <c r="D208" s="235">
        <v>1.9341000000000002</v>
      </c>
      <c r="E208" s="235">
        <v>5.9913439945116069</v>
      </c>
      <c r="F208" s="234">
        <v>0</v>
      </c>
      <c r="G208" s="234">
        <v>35.299999999999997</v>
      </c>
      <c r="H208" s="234">
        <v>23.1</v>
      </c>
      <c r="I208" s="230">
        <v>1</v>
      </c>
      <c r="J208" s="231"/>
      <c r="K208" s="231"/>
      <c r="L208" s="231"/>
      <c r="M208" s="231"/>
      <c r="N208" s="231"/>
      <c r="O208" s="231"/>
      <c r="P208" s="231"/>
      <c r="Q208" s="231"/>
      <c r="R208" s="231"/>
      <c r="S208" s="231"/>
      <c r="T208" s="231"/>
    </row>
    <row r="209" spans="1:20">
      <c r="A209" s="183">
        <v>39290</v>
      </c>
      <c r="B209" s="233">
        <v>208</v>
      </c>
      <c r="C209" s="234">
        <v>30.1</v>
      </c>
      <c r="D209" s="235">
        <v>1.9341000000000002</v>
      </c>
      <c r="E209" s="235">
        <v>6.6167123056225146</v>
      </c>
      <c r="F209" s="234">
        <v>0</v>
      </c>
      <c r="G209" s="234">
        <v>37.1</v>
      </c>
      <c r="H209" s="234">
        <v>25.1</v>
      </c>
      <c r="I209" s="230">
        <v>1</v>
      </c>
      <c r="J209" s="231"/>
      <c r="K209" s="231"/>
      <c r="L209" s="231"/>
      <c r="M209" s="231"/>
      <c r="N209" s="231"/>
      <c r="O209" s="231"/>
      <c r="P209" s="231"/>
      <c r="Q209" s="231"/>
      <c r="R209" s="231"/>
      <c r="S209" s="231"/>
      <c r="T209" s="231"/>
    </row>
    <row r="210" spans="1:20">
      <c r="A210" s="183">
        <v>39291</v>
      </c>
      <c r="B210" s="233">
        <v>209</v>
      </c>
      <c r="C210" s="234">
        <v>26.1</v>
      </c>
      <c r="D210" s="235">
        <v>2.2103999999999999</v>
      </c>
      <c r="E210" s="235">
        <v>6.1646715451672192</v>
      </c>
      <c r="F210" s="234">
        <v>11.43</v>
      </c>
      <c r="G210" s="234">
        <v>38.5</v>
      </c>
      <c r="H210" s="234">
        <v>23.9</v>
      </c>
      <c r="I210" s="230">
        <v>1</v>
      </c>
      <c r="J210" s="231"/>
      <c r="K210" s="231"/>
      <c r="L210" s="231"/>
      <c r="M210" s="231"/>
      <c r="N210" s="231"/>
      <c r="O210" s="231"/>
      <c r="P210" s="231"/>
      <c r="Q210" s="231"/>
      <c r="R210" s="231"/>
      <c r="S210" s="231"/>
      <c r="T210" s="231"/>
    </row>
    <row r="211" spans="1:20">
      <c r="A211" s="183">
        <v>39292</v>
      </c>
      <c r="B211" s="233">
        <v>210</v>
      </c>
      <c r="C211" s="234">
        <v>33.6</v>
      </c>
      <c r="D211" s="235">
        <v>1.1052</v>
      </c>
      <c r="E211" s="235">
        <v>6.0539870337591983</v>
      </c>
      <c r="F211" s="234">
        <v>0</v>
      </c>
      <c r="G211" s="234">
        <v>36.700000000000003</v>
      </c>
      <c r="H211" s="234">
        <v>22.9</v>
      </c>
      <c r="I211" s="230">
        <v>1</v>
      </c>
      <c r="J211" s="231"/>
      <c r="K211" s="231"/>
      <c r="L211" s="231"/>
      <c r="M211" s="231"/>
      <c r="N211" s="231"/>
      <c r="O211" s="231"/>
      <c r="P211" s="231"/>
      <c r="Q211" s="231"/>
      <c r="R211" s="231"/>
      <c r="S211" s="231"/>
      <c r="T211" s="231"/>
    </row>
    <row r="212" spans="1:20">
      <c r="A212" s="183">
        <v>39293</v>
      </c>
      <c r="B212" s="233">
        <v>211</v>
      </c>
      <c r="C212" s="234">
        <v>26.9</v>
      </c>
      <c r="D212" s="235">
        <v>1.7499</v>
      </c>
      <c r="E212" s="235">
        <v>6.2934946836741812</v>
      </c>
      <c r="F212" s="234">
        <v>0.51</v>
      </c>
      <c r="G212" s="234">
        <v>38.799999999999997</v>
      </c>
      <c r="H212" s="234">
        <v>25.5</v>
      </c>
      <c r="I212" s="230">
        <v>1</v>
      </c>
      <c r="J212" s="231"/>
      <c r="K212" s="231"/>
      <c r="L212" s="231"/>
      <c r="M212" s="231"/>
      <c r="N212" s="231"/>
      <c r="O212" s="231"/>
      <c r="P212" s="231"/>
      <c r="Q212" s="231"/>
      <c r="R212" s="231"/>
      <c r="S212" s="231"/>
      <c r="T212" s="231"/>
    </row>
    <row r="213" spans="1:20">
      <c r="A213" s="183">
        <v>39294</v>
      </c>
      <c r="B213" s="233">
        <v>212</v>
      </c>
      <c r="C213" s="234">
        <v>33.299999999999997</v>
      </c>
      <c r="D213" s="235">
        <v>1.9341000000000002</v>
      </c>
      <c r="E213" s="235">
        <v>5.49557072702562</v>
      </c>
      <c r="F213" s="234">
        <v>0</v>
      </c>
      <c r="G213" s="234">
        <v>36</v>
      </c>
      <c r="H213" s="234">
        <v>25</v>
      </c>
      <c r="I213" s="230">
        <v>1</v>
      </c>
      <c r="J213" s="231"/>
      <c r="K213" s="231"/>
      <c r="L213" s="231"/>
      <c r="M213" s="231"/>
      <c r="N213" s="231"/>
      <c r="O213" s="231"/>
      <c r="P213" s="231"/>
      <c r="Q213" s="231"/>
      <c r="R213" s="231"/>
      <c r="S213" s="231"/>
      <c r="T213" s="231"/>
    </row>
    <row r="214" spans="1:20">
      <c r="A214" s="183">
        <v>39295</v>
      </c>
      <c r="B214" s="233">
        <v>213</v>
      </c>
      <c r="C214" s="234">
        <v>39</v>
      </c>
      <c r="D214" s="235">
        <v>1.5657000000000001</v>
      </c>
      <c r="E214" s="235">
        <v>5.591859920480049</v>
      </c>
      <c r="F214" s="234">
        <v>5.59</v>
      </c>
      <c r="G214" s="234">
        <v>35.700000000000003</v>
      </c>
      <c r="H214" s="234">
        <v>23.9</v>
      </c>
      <c r="I214" s="230">
        <v>1</v>
      </c>
      <c r="J214" s="231"/>
      <c r="K214" s="231"/>
      <c r="L214" s="231"/>
      <c r="M214" s="231"/>
      <c r="N214" s="231"/>
      <c r="O214" s="231"/>
      <c r="P214" s="231"/>
      <c r="Q214" s="231"/>
      <c r="R214" s="231"/>
      <c r="S214" s="231"/>
      <c r="T214" s="231"/>
    </row>
    <row r="215" spans="1:20">
      <c r="A215" s="183">
        <v>39296</v>
      </c>
      <c r="B215" s="233">
        <v>214</v>
      </c>
      <c r="C215" s="234">
        <v>30.3</v>
      </c>
      <c r="D215" s="235">
        <v>1.1052</v>
      </c>
      <c r="E215" s="235">
        <v>6.1738514030619545</v>
      </c>
      <c r="F215" s="234">
        <v>0</v>
      </c>
      <c r="G215" s="234">
        <v>37.6</v>
      </c>
      <c r="H215" s="234">
        <v>24.1</v>
      </c>
      <c r="I215" s="230">
        <v>1</v>
      </c>
      <c r="J215" s="231"/>
      <c r="K215" s="231"/>
      <c r="L215" s="231"/>
      <c r="M215" s="231"/>
      <c r="N215" s="231"/>
      <c r="O215" s="231"/>
      <c r="P215" s="231"/>
      <c r="Q215" s="231"/>
      <c r="R215" s="231"/>
      <c r="S215" s="231"/>
      <c r="T215" s="231"/>
    </row>
    <row r="216" spans="1:20">
      <c r="A216" s="183">
        <v>39297</v>
      </c>
      <c r="B216" s="233">
        <v>215</v>
      </c>
      <c r="C216" s="234">
        <v>22</v>
      </c>
      <c r="D216" s="235">
        <v>1.5657000000000001</v>
      </c>
      <c r="E216" s="235">
        <v>6.9900930379919366</v>
      </c>
      <c r="F216" s="234">
        <v>0</v>
      </c>
      <c r="G216" s="234">
        <v>40</v>
      </c>
      <c r="H216" s="234">
        <v>25.7</v>
      </c>
      <c r="I216" s="230">
        <v>1</v>
      </c>
      <c r="J216" s="231"/>
      <c r="K216" s="231"/>
      <c r="L216" s="231"/>
      <c r="M216" s="231"/>
      <c r="N216" s="231"/>
      <c r="O216" s="231"/>
      <c r="P216" s="231"/>
      <c r="Q216" s="231"/>
      <c r="R216" s="231"/>
      <c r="S216" s="231"/>
      <c r="T216" s="231"/>
    </row>
    <row r="217" spans="1:20">
      <c r="A217" s="183">
        <v>39298</v>
      </c>
      <c r="B217" s="233">
        <v>216</v>
      </c>
      <c r="C217" s="234">
        <v>24.2</v>
      </c>
      <c r="D217" s="235">
        <v>1.5657000000000001</v>
      </c>
      <c r="E217" s="235">
        <v>5.3556499475033466</v>
      </c>
      <c r="F217" s="234">
        <v>0</v>
      </c>
      <c r="G217" s="234">
        <v>38.799999999999997</v>
      </c>
      <c r="H217" s="234">
        <v>28.1</v>
      </c>
      <c r="I217" s="230">
        <v>1</v>
      </c>
      <c r="J217" s="231"/>
      <c r="K217" s="231"/>
      <c r="L217" s="231"/>
      <c r="M217" s="231"/>
      <c r="N217" s="231"/>
      <c r="O217" s="231"/>
      <c r="P217" s="231"/>
      <c r="Q217" s="231"/>
      <c r="R217" s="231"/>
      <c r="S217" s="231"/>
      <c r="T217" s="231"/>
    </row>
    <row r="218" spans="1:20">
      <c r="A218" s="183">
        <v>39299</v>
      </c>
      <c r="B218" s="233">
        <v>217</v>
      </c>
      <c r="C218" s="234">
        <v>33.6</v>
      </c>
      <c r="D218" s="235">
        <v>1.8420000000000001</v>
      </c>
      <c r="E218" s="235">
        <v>4.0787369680640104</v>
      </c>
      <c r="F218" s="234">
        <v>0.51</v>
      </c>
      <c r="G218" s="234">
        <v>33.299999999999997</v>
      </c>
      <c r="H218" s="234">
        <v>24.2</v>
      </c>
      <c r="I218" s="230">
        <v>1</v>
      </c>
      <c r="J218" s="231"/>
      <c r="K218" s="231"/>
      <c r="L218" s="231"/>
      <c r="M218" s="231"/>
      <c r="N218" s="231"/>
      <c r="O218" s="231"/>
      <c r="P218" s="231"/>
      <c r="Q218" s="231"/>
      <c r="R218" s="231"/>
      <c r="S218" s="231"/>
      <c r="T218" s="231"/>
    </row>
    <row r="219" spans="1:20">
      <c r="A219" s="183">
        <v>39300</v>
      </c>
      <c r="B219" s="233">
        <v>218</v>
      </c>
      <c r="C219" s="234">
        <v>55</v>
      </c>
      <c r="D219" s="235">
        <v>1.4736000000000002</v>
      </c>
      <c r="E219" s="235">
        <v>3.2761101998859914</v>
      </c>
      <c r="F219" s="234">
        <v>0</v>
      </c>
      <c r="G219" s="234">
        <v>30.3</v>
      </c>
      <c r="H219" s="234">
        <v>23.4</v>
      </c>
      <c r="I219" s="230">
        <v>1</v>
      </c>
      <c r="J219" s="231"/>
      <c r="K219" s="231"/>
      <c r="L219" s="231"/>
      <c r="M219" s="231"/>
      <c r="N219" s="231"/>
      <c r="O219" s="231"/>
      <c r="P219" s="231"/>
      <c r="Q219" s="231"/>
      <c r="R219" s="231"/>
      <c r="S219" s="231"/>
      <c r="T219" s="231"/>
    </row>
    <row r="220" spans="1:20">
      <c r="A220" s="183">
        <v>39301</v>
      </c>
      <c r="B220" s="233">
        <v>219</v>
      </c>
      <c r="C220" s="234">
        <v>18</v>
      </c>
      <c r="D220" s="235">
        <v>1.1052</v>
      </c>
      <c r="E220" s="235">
        <v>6.0720529072493061</v>
      </c>
      <c r="F220" s="234">
        <v>0</v>
      </c>
      <c r="G220" s="234">
        <v>37.1</v>
      </c>
      <c r="H220" s="234">
        <v>22.3</v>
      </c>
      <c r="I220" s="230">
        <v>1</v>
      </c>
      <c r="J220" s="231"/>
      <c r="K220" s="231"/>
      <c r="L220" s="231"/>
      <c r="M220" s="231"/>
      <c r="N220" s="231"/>
      <c r="O220" s="231"/>
      <c r="P220" s="231"/>
      <c r="Q220" s="231"/>
      <c r="R220" s="231"/>
      <c r="S220" s="231"/>
      <c r="T220" s="231"/>
    </row>
    <row r="221" spans="1:20">
      <c r="A221" s="183">
        <v>39302</v>
      </c>
      <c r="B221" s="233">
        <v>220</v>
      </c>
      <c r="C221" s="234">
        <v>16.600000000000001</v>
      </c>
      <c r="D221" s="235">
        <v>1.1052</v>
      </c>
      <c r="E221" s="235">
        <v>6.4003968890690413</v>
      </c>
      <c r="F221" s="234">
        <v>0</v>
      </c>
      <c r="G221" s="234">
        <v>39.299999999999997</v>
      </c>
      <c r="H221" s="234">
        <v>22.2</v>
      </c>
      <c r="I221" s="230">
        <v>1</v>
      </c>
      <c r="J221" s="231"/>
      <c r="K221" s="231"/>
      <c r="L221" s="231"/>
      <c r="M221" s="231"/>
      <c r="N221" s="231"/>
      <c r="O221" s="231"/>
      <c r="P221" s="231"/>
      <c r="Q221" s="231"/>
      <c r="R221" s="231"/>
      <c r="S221" s="231"/>
      <c r="T221" s="231"/>
    </row>
    <row r="222" spans="1:20">
      <c r="A222" s="183">
        <v>39303</v>
      </c>
      <c r="B222" s="233">
        <v>221</v>
      </c>
      <c r="C222" s="234">
        <v>12.8</v>
      </c>
      <c r="D222" s="235">
        <v>1.8420000000000001</v>
      </c>
      <c r="E222" s="235">
        <v>7.5607389928938664</v>
      </c>
      <c r="F222" s="234">
        <v>0</v>
      </c>
      <c r="G222" s="234">
        <v>40.5</v>
      </c>
      <c r="H222" s="234">
        <v>25.1</v>
      </c>
      <c r="I222" s="230">
        <v>1</v>
      </c>
      <c r="J222" s="231"/>
      <c r="K222" s="231"/>
      <c r="L222" s="231"/>
      <c r="M222" s="231"/>
      <c r="N222" s="231"/>
      <c r="O222" s="231"/>
      <c r="P222" s="231"/>
      <c r="Q222" s="231"/>
      <c r="R222" s="231"/>
      <c r="S222" s="231"/>
      <c r="T222" s="231"/>
    </row>
    <row r="223" spans="1:20">
      <c r="A223" s="183">
        <v>39304</v>
      </c>
      <c r="B223" s="233">
        <v>222</v>
      </c>
      <c r="C223" s="234">
        <v>20.3</v>
      </c>
      <c r="D223" s="235">
        <v>1.9341000000000002</v>
      </c>
      <c r="E223" s="235">
        <v>7.5245132661818737</v>
      </c>
      <c r="F223" s="234">
        <v>0</v>
      </c>
      <c r="G223" s="234">
        <v>39.799999999999997</v>
      </c>
      <c r="H223" s="234">
        <v>26.5</v>
      </c>
      <c r="I223" s="230">
        <v>1</v>
      </c>
      <c r="J223" s="231"/>
      <c r="K223" s="231"/>
      <c r="L223" s="231"/>
      <c r="M223" s="231"/>
      <c r="N223" s="231"/>
      <c r="O223" s="231"/>
      <c r="P223" s="231"/>
      <c r="Q223" s="231"/>
      <c r="R223" s="231"/>
      <c r="S223" s="231"/>
      <c r="T223" s="231"/>
    </row>
    <row r="224" spans="1:20">
      <c r="A224" s="183">
        <v>39305</v>
      </c>
      <c r="B224" s="233">
        <v>223</v>
      </c>
      <c r="C224" s="234">
        <v>21.4</v>
      </c>
      <c r="D224" s="235">
        <v>1.4736000000000002</v>
      </c>
      <c r="E224" s="235">
        <v>6.9576993760353067</v>
      </c>
      <c r="F224" s="234">
        <v>0</v>
      </c>
      <c r="G224" s="234">
        <v>40.9</v>
      </c>
      <c r="H224" s="234">
        <v>26.3</v>
      </c>
      <c r="I224" s="230">
        <v>1</v>
      </c>
      <c r="J224" s="231"/>
      <c r="K224" s="231"/>
      <c r="L224" s="231"/>
      <c r="M224" s="231"/>
      <c r="N224" s="231"/>
      <c r="O224" s="231"/>
      <c r="P224" s="231"/>
      <c r="Q224" s="231"/>
      <c r="R224" s="231"/>
      <c r="S224" s="231"/>
      <c r="T224" s="231"/>
    </row>
    <row r="225" spans="1:20">
      <c r="A225" s="183">
        <v>39306</v>
      </c>
      <c r="B225" s="233">
        <v>224</v>
      </c>
      <c r="C225" s="234">
        <v>13.3</v>
      </c>
      <c r="D225" s="235">
        <v>1.5657000000000001</v>
      </c>
      <c r="E225" s="235">
        <v>7.5608494300125733</v>
      </c>
      <c r="F225" s="234">
        <v>0</v>
      </c>
      <c r="G225" s="234">
        <v>43.9</v>
      </c>
      <c r="H225" s="234">
        <v>27.6</v>
      </c>
      <c r="I225" s="230">
        <v>1</v>
      </c>
      <c r="J225" s="231"/>
      <c r="K225" s="231"/>
      <c r="L225" s="231"/>
      <c r="M225" s="231"/>
      <c r="N225" s="231"/>
      <c r="O225" s="231"/>
      <c r="P225" s="231"/>
      <c r="Q225" s="231"/>
      <c r="R225" s="231"/>
      <c r="S225" s="231"/>
      <c r="T225" s="231"/>
    </row>
    <row r="226" spans="1:20">
      <c r="A226" s="183">
        <v>39307</v>
      </c>
      <c r="B226" s="233">
        <v>225</v>
      </c>
      <c r="C226" s="234">
        <v>14</v>
      </c>
      <c r="D226" s="235">
        <v>2.6709000000000001</v>
      </c>
      <c r="E226" s="235">
        <v>9.1060264189751141</v>
      </c>
      <c r="F226" s="234">
        <v>0.51</v>
      </c>
      <c r="G226" s="234">
        <v>43.2</v>
      </c>
      <c r="H226" s="234">
        <v>27.7</v>
      </c>
      <c r="I226" s="230">
        <v>1</v>
      </c>
      <c r="J226" s="231"/>
      <c r="K226" s="231"/>
      <c r="L226" s="231"/>
      <c r="M226" s="231"/>
      <c r="N226" s="231"/>
      <c r="O226" s="231"/>
      <c r="P226" s="231"/>
      <c r="Q226" s="231"/>
      <c r="R226" s="231"/>
      <c r="S226" s="231"/>
      <c r="T226" s="231"/>
    </row>
    <row r="227" spans="1:20">
      <c r="A227" s="183">
        <v>39308</v>
      </c>
      <c r="B227" s="233">
        <v>226</v>
      </c>
      <c r="C227" s="234">
        <v>17.5</v>
      </c>
      <c r="D227" s="235">
        <v>1.8420000000000001</v>
      </c>
      <c r="E227" s="235">
        <v>7.1703080830385373</v>
      </c>
      <c r="F227" s="234">
        <v>2.79</v>
      </c>
      <c r="G227" s="234">
        <v>39.799999999999997</v>
      </c>
      <c r="H227" s="234">
        <v>22.9</v>
      </c>
      <c r="I227" s="230">
        <v>1</v>
      </c>
      <c r="J227" s="231"/>
      <c r="K227" s="231"/>
      <c r="L227" s="231"/>
      <c r="M227" s="231"/>
      <c r="N227" s="231"/>
      <c r="O227" s="231"/>
      <c r="P227" s="231"/>
      <c r="Q227" s="231"/>
      <c r="R227" s="231"/>
      <c r="S227" s="231"/>
      <c r="T227" s="231"/>
    </row>
    <row r="228" spans="1:20">
      <c r="A228" s="183">
        <v>39309</v>
      </c>
      <c r="B228" s="233">
        <v>227</v>
      </c>
      <c r="C228" s="234">
        <v>19.899999999999999</v>
      </c>
      <c r="D228" s="235">
        <v>2.3946000000000001</v>
      </c>
      <c r="E228" s="235">
        <v>7.9554597069908777</v>
      </c>
      <c r="F228" s="234">
        <v>0</v>
      </c>
      <c r="G228" s="234">
        <v>40</v>
      </c>
      <c r="H228" s="234">
        <v>26.4</v>
      </c>
      <c r="I228" s="230">
        <v>1</v>
      </c>
      <c r="J228" s="231"/>
      <c r="K228" s="231"/>
      <c r="L228" s="231"/>
      <c r="M228" s="231"/>
      <c r="N228" s="231"/>
      <c r="O228" s="231"/>
      <c r="P228" s="231"/>
      <c r="Q228" s="231"/>
      <c r="R228" s="231"/>
      <c r="S228" s="231"/>
      <c r="T228" s="231"/>
    </row>
    <row r="229" spans="1:20">
      <c r="A229" s="183">
        <v>39310</v>
      </c>
      <c r="B229" s="233">
        <v>228</v>
      </c>
      <c r="C229" s="234">
        <v>14.7</v>
      </c>
      <c r="D229" s="235">
        <v>2.0262000000000002</v>
      </c>
      <c r="E229" s="235">
        <v>7.8356558193017856</v>
      </c>
      <c r="F229" s="234">
        <v>0</v>
      </c>
      <c r="G229" s="234">
        <v>42.5</v>
      </c>
      <c r="H229" s="234">
        <v>25.6</v>
      </c>
      <c r="I229" s="230">
        <v>1</v>
      </c>
      <c r="J229" s="231"/>
      <c r="K229" s="231"/>
      <c r="L229" s="231"/>
      <c r="M229" s="231"/>
      <c r="N229" s="231"/>
      <c r="O229" s="231"/>
      <c r="P229" s="231"/>
      <c r="Q229" s="231"/>
      <c r="R229" s="231"/>
      <c r="S229" s="231"/>
      <c r="T229" s="231"/>
    </row>
    <row r="230" spans="1:20">
      <c r="A230" s="183">
        <v>39311</v>
      </c>
      <c r="B230" s="233">
        <v>229</v>
      </c>
      <c r="C230" s="234">
        <v>14.9</v>
      </c>
      <c r="D230" s="235">
        <v>1.1052</v>
      </c>
      <c r="E230" s="235">
        <v>5.9529331287203968</v>
      </c>
      <c r="F230" s="234">
        <v>0</v>
      </c>
      <c r="G230" s="234">
        <v>42</v>
      </c>
      <c r="H230" s="234">
        <v>26.3</v>
      </c>
      <c r="I230" s="230">
        <v>1</v>
      </c>
      <c r="J230" s="231"/>
      <c r="K230" s="231"/>
      <c r="L230" s="231"/>
      <c r="M230" s="231"/>
      <c r="N230" s="231"/>
      <c r="O230" s="231"/>
      <c r="P230" s="231"/>
      <c r="Q230" s="231"/>
      <c r="R230" s="231"/>
      <c r="S230" s="231"/>
      <c r="T230" s="231"/>
    </row>
    <row r="231" spans="1:20">
      <c r="A231" s="183">
        <v>39312</v>
      </c>
      <c r="B231" s="233">
        <v>230</v>
      </c>
      <c r="C231" s="234">
        <v>17</v>
      </c>
      <c r="D231" s="235">
        <v>1.6578000000000002</v>
      </c>
      <c r="E231" s="235">
        <v>7.3048186675467592</v>
      </c>
      <c r="F231" s="234">
        <v>0</v>
      </c>
      <c r="G231" s="234">
        <v>42.6</v>
      </c>
      <c r="H231" s="234">
        <v>26.2</v>
      </c>
      <c r="I231" s="230">
        <v>1</v>
      </c>
      <c r="J231" s="231"/>
      <c r="K231" s="231"/>
      <c r="L231" s="231"/>
      <c r="M231" s="231"/>
      <c r="N231" s="231"/>
      <c r="O231" s="231"/>
      <c r="P231" s="231"/>
      <c r="Q231" s="231"/>
      <c r="R231" s="231"/>
      <c r="S231" s="231"/>
      <c r="T231" s="231"/>
    </row>
    <row r="232" spans="1:20">
      <c r="A232" s="183">
        <v>39313</v>
      </c>
      <c r="B232" s="233">
        <v>231</v>
      </c>
      <c r="C232" s="234">
        <v>22.9</v>
      </c>
      <c r="D232" s="235">
        <v>1.7499</v>
      </c>
      <c r="E232" s="235">
        <v>7.2462554070554388</v>
      </c>
      <c r="F232" s="234">
        <v>0</v>
      </c>
      <c r="G232" s="234">
        <v>41</v>
      </c>
      <c r="H232" s="234">
        <v>27.9</v>
      </c>
      <c r="I232" s="230">
        <v>1</v>
      </c>
      <c r="J232" s="231"/>
      <c r="K232" s="231"/>
      <c r="L232" s="231"/>
      <c r="M232" s="231"/>
      <c r="N232" s="231"/>
      <c r="O232" s="231"/>
      <c r="P232" s="231"/>
      <c r="Q232" s="231"/>
      <c r="R232" s="231"/>
      <c r="S232" s="231"/>
      <c r="T232" s="231"/>
    </row>
    <row r="233" spans="1:20">
      <c r="A233" s="183">
        <v>39314</v>
      </c>
      <c r="B233" s="233">
        <v>232</v>
      </c>
      <c r="C233" s="234">
        <v>21.8</v>
      </c>
      <c r="D233" s="235">
        <v>1.8420000000000001</v>
      </c>
      <c r="E233" s="235">
        <v>7.1644944521753571</v>
      </c>
      <c r="F233" s="234">
        <v>0</v>
      </c>
      <c r="G233" s="234">
        <v>40.5</v>
      </c>
      <c r="H233" s="234">
        <v>26.1</v>
      </c>
      <c r="I233" s="230">
        <v>1</v>
      </c>
      <c r="J233" s="231"/>
      <c r="K233" s="231"/>
      <c r="L233" s="231"/>
      <c r="M233" s="231"/>
      <c r="N233" s="231"/>
      <c r="O233" s="231"/>
      <c r="P233" s="231"/>
      <c r="Q233" s="231"/>
      <c r="R233" s="231"/>
      <c r="S233" s="231"/>
      <c r="T233" s="231"/>
    </row>
    <row r="234" spans="1:20">
      <c r="A234" s="183">
        <v>39315</v>
      </c>
      <c r="B234" s="233">
        <v>233</v>
      </c>
      <c r="C234" s="234">
        <v>16.7</v>
      </c>
      <c r="D234" s="235">
        <v>2.3946000000000001</v>
      </c>
      <c r="E234" s="235">
        <v>8.5315409400251738</v>
      </c>
      <c r="F234" s="234">
        <v>0</v>
      </c>
      <c r="G234" s="234">
        <v>42.1</v>
      </c>
      <c r="H234" s="234">
        <v>30.1</v>
      </c>
      <c r="I234" s="230">
        <v>1</v>
      </c>
      <c r="J234" s="231"/>
      <c r="K234" s="231"/>
      <c r="L234" s="231"/>
      <c r="M234" s="231"/>
      <c r="N234" s="231"/>
      <c r="O234" s="231"/>
      <c r="P234" s="231"/>
      <c r="Q234" s="231"/>
      <c r="R234" s="231"/>
      <c r="S234" s="231"/>
      <c r="T234" s="231"/>
    </row>
    <row r="235" spans="1:20">
      <c r="A235" s="183">
        <v>39316</v>
      </c>
      <c r="B235" s="233">
        <v>234</v>
      </c>
      <c r="C235" s="234">
        <v>19.100000000000001</v>
      </c>
      <c r="D235" s="235">
        <v>1.9341000000000002</v>
      </c>
      <c r="E235" s="235">
        <v>7.6958555549885137</v>
      </c>
      <c r="F235" s="234">
        <v>0</v>
      </c>
      <c r="G235" s="234">
        <v>42.1</v>
      </c>
      <c r="H235" s="234">
        <v>27.3</v>
      </c>
      <c r="I235" s="230">
        <v>1</v>
      </c>
      <c r="J235" s="231"/>
      <c r="K235" s="231"/>
      <c r="L235" s="231"/>
      <c r="M235" s="231"/>
      <c r="N235" s="231"/>
      <c r="O235" s="231"/>
      <c r="P235" s="231"/>
      <c r="Q235" s="231"/>
      <c r="R235" s="231"/>
      <c r="S235" s="231"/>
      <c r="T235" s="231"/>
    </row>
    <row r="236" spans="1:20">
      <c r="A236" s="183">
        <v>39317</v>
      </c>
      <c r="B236" s="233">
        <v>235</v>
      </c>
      <c r="C236" s="234">
        <v>21.6</v>
      </c>
      <c r="D236" s="235">
        <v>2.3025000000000002</v>
      </c>
      <c r="E236" s="235">
        <v>8.0817906608924321</v>
      </c>
      <c r="F236" s="234">
        <v>0</v>
      </c>
      <c r="G236" s="234">
        <v>41.4</v>
      </c>
      <c r="H236" s="234">
        <v>27.7</v>
      </c>
      <c r="I236" s="230">
        <v>1</v>
      </c>
      <c r="J236" s="231"/>
      <c r="K236" s="231"/>
      <c r="L236" s="231"/>
      <c r="M236" s="231"/>
      <c r="N236" s="231"/>
      <c r="O236" s="231"/>
      <c r="P236" s="231"/>
      <c r="Q236" s="231"/>
      <c r="R236" s="231"/>
      <c r="S236" s="231"/>
      <c r="T236" s="231"/>
    </row>
    <row r="237" spans="1:20">
      <c r="A237" s="183">
        <v>39318</v>
      </c>
      <c r="B237" s="233">
        <v>236</v>
      </c>
      <c r="C237" s="234">
        <v>21</v>
      </c>
      <c r="D237" s="235">
        <v>2.2103999999999999</v>
      </c>
      <c r="E237" s="235">
        <v>7.428370806372274</v>
      </c>
      <c r="F237" s="234">
        <v>0</v>
      </c>
      <c r="G237" s="234">
        <v>41.9</v>
      </c>
      <c r="H237" s="234">
        <v>26.3</v>
      </c>
      <c r="I237" s="230">
        <v>1</v>
      </c>
      <c r="J237" s="231"/>
      <c r="K237" s="231"/>
      <c r="L237" s="231"/>
      <c r="M237" s="231"/>
      <c r="N237" s="231"/>
      <c r="O237" s="231"/>
      <c r="P237" s="231"/>
      <c r="Q237" s="231"/>
      <c r="R237" s="231"/>
      <c r="S237" s="231"/>
      <c r="T237" s="231"/>
    </row>
    <row r="238" spans="1:20">
      <c r="A238" s="183">
        <v>39319</v>
      </c>
      <c r="B238" s="233">
        <v>237</v>
      </c>
      <c r="C238" s="234">
        <v>30.5</v>
      </c>
      <c r="D238" s="235">
        <v>1.7499</v>
      </c>
      <c r="E238" s="235">
        <v>4.2083903093806629</v>
      </c>
      <c r="F238" s="234">
        <v>0.25</v>
      </c>
      <c r="G238" s="234">
        <v>33.799999999999997</v>
      </c>
      <c r="H238" s="234">
        <v>23.5</v>
      </c>
      <c r="I238" s="230">
        <v>1</v>
      </c>
      <c r="J238" s="231"/>
      <c r="K238" s="231"/>
      <c r="L238" s="231"/>
      <c r="M238" s="231"/>
      <c r="N238" s="231"/>
      <c r="O238" s="231"/>
      <c r="P238" s="231"/>
      <c r="Q238" s="231"/>
      <c r="R238" s="231"/>
      <c r="S238" s="231"/>
      <c r="T238" s="231"/>
    </row>
    <row r="239" spans="1:20">
      <c r="A239" s="183">
        <v>39320</v>
      </c>
      <c r="B239" s="233">
        <v>238</v>
      </c>
      <c r="C239" s="234">
        <v>24.7</v>
      </c>
      <c r="D239" s="235">
        <v>1.1052</v>
      </c>
      <c r="E239" s="235">
        <v>5.8299041413111006</v>
      </c>
      <c r="F239" s="234">
        <v>0</v>
      </c>
      <c r="G239" s="234">
        <v>38.299999999999997</v>
      </c>
      <c r="H239" s="234">
        <v>22.9</v>
      </c>
      <c r="I239" s="230">
        <v>1</v>
      </c>
      <c r="J239" s="231"/>
      <c r="K239" s="231"/>
      <c r="L239" s="231"/>
      <c r="M239" s="231"/>
      <c r="N239" s="231"/>
      <c r="O239" s="231"/>
      <c r="P239" s="231"/>
      <c r="Q239" s="231"/>
      <c r="R239" s="231"/>
      <c r="S239" s="231"/>
      <c r="T239" s="231"/>
    </row>
    <row r="240" spans="1:20">
      <c r="A240" s="183">
        <v>39321</v>
      </c>
      <c r="B240" s="233">
        <v>239</v>
      </c>
      <c r="C240" s="234">
        <v>18.8</v>
      </c>
      <c r="D240" s="235">
        <v>1.2893999999999999</v>
      </c>
      <c r="E240" s="235">
        <v>6.5214805666572273</v>
      </c>
      <c r="F240" s="234">
        <v>0</v>
      </c>
      <c r="G240" s="234">
        <v>41.2</v>
      </c>
      <c r="H240" s="234">
        <v>25.8</v>
      </c>
      <c r="I240" s="230">
        <v>1</v>
      </c>
      <c r="J240" s="231"/>
      <c r="K240" s="231"/>
      <c r="L240" s="231"/>
      <c r="M240" s="231"/>
      <c r="N240" s="231"/>
      <c r="O240" s="231"/>
      <c r="P240" s="231"/>
      <c r="Q240" s="231"/>
      <c r="R240" s="231"/>
      <c r="S240" s="231"/>
      <c r="T240" s="231"/>
    </row>
    <row r="241" spans="1:20">
      <c r="A241" s="183">
        <v>39322</v>
      </c>
      <c r="B241" s="233">
        <v>240</v>
      </c>
      <c r="C241" s="234">
        <v>12</v>
      </c>
      <c r="D241" s="235">
        <v>1.3815</v>
      </c>
      <c r="E241" s="235">
        <v>6.8420074094527772</v>
      </c>
      <c r="F241" s="234">
        <v>0</v>
      </c>
      <c r="G241" s="234">
        <v>42.9</v>
      </c>
      <c r="H241" s="234">
        <v>24.7</v>
      </c>
      <c r="I241" s="230">
        <v>1</v>
      </c>
      <c r="J241" s="231"/>
      <c r="K241" s="231"/>
      <c r="L241" s="231"/>
      <c r="M241" s="231"/>
      <c r="N241" s="231"/>
      <c r="O241" s="231"/>
      <c r="P241" s="231"/>
      <c r="Q241" s="231"/>
      <c r="R241" s="231"/>
      <c r="S241" s="231"/>
      <c r="T241" s="231"/>
    </row>
    <row r="242" spans="1:20">
      <c r="A242" s="183">
        <v>39323</v>
      </c>
      <c r="B242" s="233">
        <v>241</v>
      </c>
      <c r="C242" s="234">
        <v>13.2</v>
      </c>
      <c r="D242" s="235">
        <v>1.9341000000000002</v>
      </c>
      <c r="E242" s="235">
        <v>7.8906758474328162</v>
      </c>
      <c r="F242" s="234">
        <v>0</v>
      </c>
      <c r="G242" s="234">
        <v>44.1</v>
      </c>
      <c r="H242" s="234">
        <v>25.8</v>
      </c>
      <c r="I242" s="230">
        <v>1</v>
      </c>
      <c r="J242" s="231"/>
      <c r="K242" s="231"/>
      <c r="L242" s="231"/>
      <c r="M242" s="231"/>
      <c r="N242" s="231"/>
      <c r="O242" s="231"/>
      <c r="P242" s="231"/>
      <c r="Q242" s="231"/>
      <c r="R242" s="231"/>
      <c r="S242" s="231"/>
      <c r="T242" s="231"/>
    </row>
    <row r="243" spans="1:20">
      <c r="A243" s="183">
        <v>39324</v>
      </c>
      <c r="B243" s="233">
        <v>242</v>
      </c>
      <c r="C243" s="234">
        <v>15.1</v>
      </c>
      <c r="D243" s="235">
        <v>1.6578000000000002</v>
      </c>
      <c r="E243" s="235">
        <v>7.2623199396732909</v>
      </c>
      <c r="F243" s="234">
        <v>0</v>
      </c>
      <c r="G243" s="234">
        <v>42.7</v>
      </c>
      <c r="H243" s="234">
        <v>26.6</v>
      </c>
      <c r="I243" s="230">
        <v>1</v>
      </c>
      <c r="J243" s="231"/>
      <c r="K243" s="231"/>
      <c r="L243" s="231"/>
      <c r="M243" s="231"/>
      <c r="N243" s="231"/>
      <c r="O243" s="231"/>
      <c r="P243" s="231"/>
      <c r="Q243" s="231"/>
      <c r="R243" s="231"/>
      <c r="S243" s="231"/>
      <c r="T243" s="231"/>
    </row>
    <row r="244" spans="1:20">
      <c r="A244" s="183">
        <v>39325</v>
      </c>
      <c r="B244" s="233">
        <v>243</v>
      </c>
      <c r="C244" s="234">
        <v>14.4</v>
      </c>
      <c r="D244" s="235">
        <v>1.2893999999999999</v>
      </c>
      <c r="E244" s="235">
        <v>6.6208297404725176</v>
      </c>
      <c r="F244" s="234">
        <v>0</v>
      </c>
      <c r="G244" s="234">
        <v>42.8</v>
      </c>
      <c r="H244" s="234">
        <v>25.4</v>
      </c>
      <c r="I244" s="230">
        <v>1</v>
      </c>
      <c r="J244" s="231"/>
      <c r="K244" s="231"/>
      <c r="L244" s="231"/>
      <c r="M244" s="231"/>
      <c r="N244" s="231"/>
      <c r="O244" s="231"/>
      <c r="P244" s="231"/>
      <c r="Q244" s="231"/>
      <c r="R244" s="231"/>
      <c r="S244" s="231"/>
      <c r="T244" s="231"/>
    </row>
    <row r="245" spans="1:20">
      <c r="A245" s="183">
        <v>39326</v>
      </c>
      <c r="B245" s="233">
        <v>244</v>
      </c>
      <c r="C245" s="234">
        <v>13.3</v>
      </c>
      <c r="D245" s="235">
        <v>1.4736000000000002</v>
      </c>
      <c r="E245" s="235">
        <v>5.5913927230266891</v>
      </c>
      <c r="F245" s="234">
        <v>1.52</v>
      </c>
      <c r="G245" s="234">
        <v>42.5</v>
      </c>
      <c r="H245" s="234">
        <v>25.5</v>
      </c>
      <c r="I245" s="230">
        <v>1</v>
      </c>
      <c r="J245" s="231"/>
      <c r="K245" s="231"/>
      <c r="L245" s="231"/>
      <c r="M245" s="231"/>
      <c r="N245" s="231"/>
      <c r="O245" s="231"/>
      <c r="P245" s="231"/>
      <c r="Q245" s="231"/>
      <c r="R245" s="231"/>
      <c r="S245" s="231"/>
      <c r="T245" s="231"/>
    </row>
    <row r="246" spans="1:20">
      <c r="A246" s="183">
        <v>39327</v>
      </c>
      <c r="B246" s="233">
        <v>245</v>
      </c>
      <c r="C246" s="234">
        <v>16.5</v>
      </c>
      <c r="D246" s="235">
        <v>1.3815</v>
      </c>
      <c r="E246" s="235">
        <v>6.3983594003332263</v>
      </c>
      <c r="F246" s="234">
        <v>0</v>
      </c>
      <c r="G246" s="234">
        <v>40.700000000000003</v>
      </c>
      <c r="H246" s="234">
        <v>22.1</v>
      </c>
      <c r="I246" s="230">
        <v>1</v>
      </c>
      <c r="J246" s="231"/>
      <c r="K246" s="231"/>
      <c r="L246" s="231"/>
      <c r="M246" s="231"/>
      <c r="N246" s="231"/>
      <c r="O246" s="231"/>
      <c r="P246" s="231"/>
      <c r="Q246" s="231"/>
      <c r="R246" s="231"/>
      <c r="S246" s="231"/>
      <c r="T246" s="231"/>
    </row>
    <row r="247" spans="1:20">
      <c r="A247" s="183">
        <v>39328</v>
      </c>
      <c r="B247" s="233">
        <v>246</v>
      </c>
      <c r="C247" s="234">
        <v>9.4</v>
      </c>
      <c r="D247" s="235">
        <v>1.5657000000000001</v>
      </c>
      <c r="E247" s="235">
        <v>6.8364947996711498</v>
      </c>
      <c r="F247" s="234">
        <v>0</v>
      </c>
      <c r="G247" s="234">
        <v>41</v>
      </c>
      <c r="H247" s="234">
        <v>21.5</v>
      </c>
      <c r="I247" s="230">
        <v>1</v>
      </c>
      <c r="J247" s="231"/>
      <c r="K247" s="231"/>
      <c r="L247" s="231"/>
      <c r="M247" s="231"/>
      <c r="N247" s="231"/>
      <c r="O247" s="231"/>
      <c r="P247" s="231"/>
      <c r="Q247" s="231"/>
      <c r="R247" s="231"/>
      <c r="S247" s="231"/>
      <c r="T247" s="231"/>
    </row>
    <row r="248" spans="1:20">
      <c r="A248" s="183">
        <v>39329</v>
      </c>
      <c r="B248" s="233">
        <v>247</v>
      </c>
      <c r="C248" s="234">
        <v>18.8</v>
      </c>
      <c r="D248" s="235">
        <v>1.6578000000000002</v>
      </c>
      <c r="E248" s="235">
        <v>6.4073733834573439</v>
      </c>
      <c r="F248" s="234">
        <v>0</v>
      </c>
      <c r="G248" s="234">
        <v>40</v>
      </c>
      <c r="H248" s="234">
        <v>20.6</v>
      </c>
      <c r="I248" s="230">
        <v>1</v>
      </c>
      <c r="J248" s="231"/>
      <c r="K248" s="231"/>
      <c r="L248" s="231"/>
      <c r="M248" s="231"/>
      <c r="N248" s="231"/>
      <c r="O248" s="231"/>
      <c r="P248" s="231"/>
      <c r="Q248" s="231"/>
      <c r="R248" s="231"/>
      <c r="S248" s="231"/>
      <c r="T248" s="231"/>
    </row>
    <row r="249" spans="1:20">
      <c r="A249" s="183">
        <v>39330</v>
      </c>
      <c r="B249" s="233">
        <v>248</v>
      </c>
      <c r="C249" s="234">
        <v>22.8</v>
      </c>
      <c r="D249" s="235">
        <v>2.3946000000000001</v>
      </c>
      <c r="E249" s="235">
        <v>7.3653188537373318</v>
      </c>
      <c r="F249" s="234">
        <v>0</v>
      </c>
      <c r="G249" s="234">
        <v>39.1</v>
      </c>
      <c r="H249" s="234">
        <v>24.1</v>
      </c>
      <c r="I249" s="230">
        <v>1</v>
      </c>
      <c r="J249" s="231"/>
      <c r="K249" s="231"/>
      <c r="L249" s="231"/>
      <c r="M249" s="231"/>
      <c r="N249" s="231"/>
      <c r="O249" s="231"/>
      <c r="P249" s="231"/>
      <c r="Q249" s="231"/>
      <c r="R249" s="231"/>
      <c r="S249" s="231"/>
      <c r="T249" s="231"/>
    </row>
    <row r="250" spans="1:20">
      <c r="A250" s="183">
        <v>39331</v>
      </c>
      <c r="B250" s="233">
        <v>249</v>
      </c>
      <c r="C250" s="234">
        <v>33.200000000000003</v>
      </c>
      <c r="D250" s="235">
        <v>3.7761</v>
      </c>
      <c r="E250" s="235">
        <v>7.3067988985936259</v>
      </c>
      <c r="F250" s="234">
        <v>0</v>
      </c>
      <c r="G250" s="234">
        <v>35.6</v>
      </c>
      <c r="H250" s="234">
        <v>25.4</v>
      </c>
      <c r="I250" s="230">
        <v>1</v>
      </c>
      <c r="J250" s="231"/>
      <c r="K250" s="231"/>
      <c r="L250" s="231"/>
      <c r="M250" s="231"/>
      <c r="N250" s="231"/>
      <c r="O250" s="231"/>
      <c r="P250" s="231"/>
      <c r="Q250" s="231"/>
      <c r="R250" s="231"/>
      <c r="S250" s="231"/>
      <c r="T250" s="231"/>
    </row>
    <row r="251" spans="1:20">
      <c r="A251" s="183">
        <v>39332</v>
      </c>
      <c r="B251" s="233">
        <v>250</v>
      </c>
      <c r="C251" s="234">
        <v>16.5</v>
      </c>
      <c r="D251" s="235">
        <v>1.6578000000000002</v>
      </c>
      <c r="E251" s="235">
        <v>6.3614967027186555</v>
      </c>
      <c r="F251" s="234">
        <v>0</v>
      </c>
      <c r="G251" s="234">
        <v>39</v>
      </c>
      <c r="H251" s="234">
        <v>25</v>
      </c>
      <c r="I251" s="230">
        <v>1</v>
      </c>
      <c r="J251" s="231"/>
      <c r="K251" s="231"/>
      <c r="L251" s="231"/>
      <c r="M251" s="231"/>
      <c r="N251" s="231"/>
      <c r="O251" s="231"/>
      <c r="P251" s="231"/>
      <c r="Q251" s="231"/>
      <c r="R251" s="231"/>
      <c r="S251" s="231"/>
      <c r="T251" s="231"/>
    </row>
    <row r="252" spans="1:20">
      <c r="A252" s="183">
        <v>39333</v>
      </c>
      <c r="B252" s="233">
        <v>251</v>
      </c>
      <c r="C252" s="234">
        <v>14.5</v>
      </c>
      <c r="D252" s="235">
        <v>1.1973</v>
      </c>
      <c r="E252" s="235">
        <v>5.9297674406381686</v>
      </c>
      <c r="F252" s="234">
        <v>0</v>
      </c>
      <c r="G252" s="234">
        <v>39.9</v>
      </c>
      <c r="H252" s="234">
        <v>21</v>
      </c>
      <c r="I252" s="230">
        <v>1</v>
      </c>
      <c r="J252" s="231"/>
      <c r="K252" s="231"/>
      <c r="L252" s="231"/>
      <c r="M252" s="231"/>
      <c r="N252" s="231"/>
      <c r="O252" s="231"/>
      <c r="P252" s="231"/>
      <c r="Q252" s="231"/>
      <c r="R252" s="231"/>
      <c r="S252" s="231"/>
      <c r="T252" s="231"/>
    </row>
    <row r="253" spans="1:20">
      <c r="A253" s="183">
        <v>39334</v>
      </c>
      <c r="B253" s="233">
        <v>252</v>
      </c>
      <c r="C253" s="234">
        <v>16.5</v>
      </c>
      <c r="D253" s="235">
        <v>1.6578000000000002</v>
      </c>
      <c r="E253" s="235">
        <v>6.6728775554953277</v>
      </c>
      <c r="F253" s="234">
        <v>0</v>
      </c>
      <c r="G253" s="234">
        <v>40.4</v>
      </c>
      <c r="H253" s="234">
        <v>25</v>
      </c>
      <c r="I253" s="230">
        <v>1</v>
      </c>
      <c r="J253" s="231"/>
      <c r="K253" s="231"/>
      <c r="L253" s="231"/>
      <c r="M253" s="231"/>
      <c r="N253" s="231"/>
      <c r="O253" s="231"/>
      <c r="P253" s="231"/>
      <c r="Q253" s="231"/>
      <c r="R253" s="231"/>
      <c r="S253" s="231"/>
      <c r="T253" s="231"/>
    </row>
    <row r="254" spans="1:20">
      <c r="A254" s="183">
        <v>39335</v>
      </c>
      <c r="B254" s="233">
        <v>253</v>
      </c>
      <c r="C254" s="234">
        <v>18</v>
      </c>
      <c r="D254" s="235">
        <v>1.1052</v>
      </c>
      <c r="E254" s="235">
        <v>5.7654699717696785</v>
      </c>
      <c r="F254" s="234">
        <v>0</v>
      </c>
      <c r="G254" s="234">
        <v>40</v>
      </c>
      <c r="H254" s="234">
        <v>23.5</v>
      </c>
      <c r="I254" s="230">
        <v>1</v>
      </c>
      <c r="J254" s="231"/>
      <c r="K254" s="231"/>
      <c r="L254" s="231"/>
      <c r="M254" s="231"/>
      <c r="N254" s="231"/>
      <c r="O254" s="231"/>
      <c r="P254" s="231"/>
      <c r="Q254" s="231"/>
      <c r="R254" s="231"/>
      <c r="S254" s="231"/>
      <c r="T254" s="231"/>
    </row>
    <row r="255" spans="1:20">
      <c r="A255" s="183">
        <v>39336</v>
      </c>
      <c r="B255" s="233">
        <v>254</v>
      </c>
      <c r="C255" s="234">
        <v>15.9</v>
      </c>
      <c r="D255" s="235">
        <v>1.8420000000000001</v>
      </c>
      <c r="E255" s="235">
        <v>6.9537208795507492</v>
      </c>
      <c r="F255" s="234">
        <v>0</v>
      </c>
      <c r="G255" s="234">
        <v>40.799999999999997</v>
      </c>
      <c r="H255" s="234">
        <v>22.9</v>
      </c>
      <c r="I255" s="230">
        <v>1</v>
      </c>
      <c r="J255" s="231"/>
      <c r="K255" s="231"/>
      <c r="L255" s="231"/>
      <c r="M255" s="231"/>
      <c r="N255" s="231"/>
      <c r="O255" s="231"/>
      <c r="P255" s="231"/>
      <c r="Q255" s="231"/>
      <c r="R255" s="231"/>
      <c r="S255" s="231"/>
      <c r="T255" s="231"/>
    </row>
    <row r="256" spans="1:20">
      <c r="A256" s="183">
        <v>39337</v>
      </c>
      <c r="B256" s="233">
        <v>255</v>
      </c>
      <c r="C256" s="234">
        <v>12.5</v>
      </c>
      <c r="D256" s="235">
        <v>1.3815</v>
      </c>
      <c r="E256" s="235">
        <v>6.2808073717791926</v>
      </c>
      <c r="F256" s="234">
        <v>0</v>
      </c>
      <c r="G256" s="234">
        <v>41.2</v>
      </c>
      <c r="H256" s="234">
        <v>24.1</v>
      </c>
      <c r="I256" s="230">
        <v>1</v>
      </c>
      <c r="J256" s="231"/>
      <c r="K256" s="231"/>
      <c r="L256" s="231"/>
      <c r="M256" s="231"/>
      <c r="N256" s="231"/>
      <c r="O256" s="231"/>
      <c r="P256" s="231"/>
      <c r="Q256" s="231"/>
      <c r="R256" s="231"/>
      <c r="S256" s="231"/>
      <c r="T256" s="231"/>
    </row>
    <row r="257" spans="1:20">
      <c r="A257" s="183">
        <v>39338</v>
      </c>
      <c r="B257" s="233">
        <v>256</v>
      </c>
      <c r="C257" s="234">
        <v>12</v>
      </c>
      <c r="D257" s="235">
        <v>1.4736000000000002</v>
      </c>
      <c r="E257" s="235">
        <v>6.3830694374704136</v>
      </c>
      <c r="F257" s="234">
        <v>0</v>
      </c>
      <c r="G257" s="234">
        <v>41.2</v>
      </c>
      <c r="H257" s="234">
        <v>24.5</v>
      </c>
      <c r="I257" s="230">
        <v>1</v>
      </c>
      <c r="J257" s="231"/>
      <c r="K257" s="231"/>
      <c r="L257" s="231"/>
      <c r="M257" s="231"/>
      <c r="N257" s="231"/>
      <c r="O257" s="231"/>
      <c r="P257" s="231"/>
      <c r="Q257" s="231"/>
      <c r="R257" s="231"/>
      <c r="S257" s="231"/>
      <c r="T257" s="231"/>
    </row>
    <row r="258" spans="1:20">
      <c r="A258" s="183">
        <v>39339</v>
      </c>
      <c r="B258" s="233">
        <v>257</v>
      </c>
      <c r="C258" s="234">
        <v>13.5</v>
      </c>
      <c r="D258" s="235">
        <v>1.6578000000000002</v>
      </c>
      <c r="E258" s="235">
        <v>6.5712904571393098</v>
      </c>
      <c r="F258" s="234">
        <v>0</v>
      </c>
      <c r="G258" s="234">
        <v>41.1</v>
      </c>
      <c r="H258" s="234">
        <v>24.9</v>
      </c>
      <c r="I258" s="230">
        <v>1</v>
      </c>
      <c r="J258" s="231"/>
      <c r="K258" s="231"/>
      <c r="L258" s="231"/>
      <c r="M258" s="231"/>
      <c r="N258" s="231"/>
      <c r="O258" s="231"/>
      <c r="P258" s="231"/>
      <c r="Q258" s="231"/>
      <c r="R258" s="231"/>
      <c r="S258" s="231"/>
      <c r="T258" s="231"/>
    </row>
    <row r="259" spans="1:20">
      <c r="A259" s="183">
        <v>39340</v>
      </c>
      <c r="B259" s="233">
        <v>258</v>
      </c>
      <c r="C259" s="234">
        <v>17.899999999999999</v>
      </c>
      <c r="D259" s="235">
        <v>2.4867000000000004</v>
      </c>
      <c r="E259" s="235">
        <v>6.5858677539104455</v>
      </c>
      <c r="F259" s="234">
        <v>0</v>
      </c>
      <c r="G259" s="234">
        <v>39.200000000000003</v>
      </c>
      <c r="H259" s="234">
        <v>26.7</v>
      </c>
      <c r="I259" s="230">
        <v>1</v>
      </c>
      <c r="J259" s="231"/>
      <c r="K259" s="231"/>
      <c r="L259" s="231"/>
      <c r="M259" s="231"/>
      <c r="N259" s="231"/>
      <c r="O259" s="231"/>
      <c r="P259" s="231"/>
      <c r="Q259" s="231"/>
      <c r="R259" s="231"/>
      <c r="S259" s="231"/>
      <c r="T259" s="231"/>
    </row>
    <row r="260" spans="1:20">
      <c r="A260" s="183">
        <v>39341</v>
      </c>
      <c r="B260" s="233">
        <v>259</v>
      </c>
      <c r="C260" s="234">
        <v>33.200000000000003</v>
      </c>
      <c r="D260" s="235">
        <v>2.3025000000000002</v>
      </c>
      <c r="E260" s="235">
        <v>5.6640296828393089</v>
      </c>
      <c r="F260" s="234">
        <v>0.76</v>
      </c>
      <c r="G260" s="234">
        <v>36.4</v>
      </c>
      <c r="H260" s="234">
        <v>22.4</v>
      </c>
      <c r="I260" s="230">
        <v>1</v>
      </c>
      <c r="J260" s="231"/>
      <c r="K260" s="231"/>
      <c r="L260" s="231"/>
      <c r="M260" s="231"/>
      <c r="N260" s="231"/>
      <c r="O260" s="231"/>
      <c r="P260" s="231"/>
      <c r="Q260" s="231"/>
      <c r="R260" s="231"/>
      <c r="S260" s="231"/>
      <c r="T260" s="231"/>
    </row>
    <row r="261" spans="1:20">
      <c r="A261" s="183">
        <v>39342</v>
      </c>
      <c r="B261" s="233">
        <v>260</v>
      </c>
      <c r="C261" s="234">
        <v>12.9</v>
      </c>
      <c r="D261" s="235">
        <v>3.2235</v>
      </c>
      <c r="E261" s="235">
        <v>7.5608471684259602</v>
      </c>
      <c r="F261" s="234">
        <v>0</v>
      </c>
      <c r="G261" s="234">
        <v>35.700000000000003</v>
      </c>
      <c r="H261" s="234">
        <v>19.5</v>
      </c>
      <c r="I261" s="230">
        <v>1</v>
      </c>
      <c r="J261" s="231"/>
      <c r="K261" s="231"/>
      <c r="L261" s="231"/>
      <c r="M261" s="231"/>
      <c r="N261" s="231"/>
      <c r="O261" s="231"/>
      <c r="P261" s="231"/>
      <c r="Q261" s="231"/>
      <c r="R261" s="231"/>
      <c r="S261" s="231"/>
      <c r="T261" s="231"/>
    </row>
    <row r="262" spans="1:20">
      <c r="A262" s="183">
        <v>39343</v>
      </c>
      <c r="B262" s="233">
        <v>261</v>
      </c>
      <c r="C262" s="234">
        <v>13.6</v>
      </c>
      <c r="D262" s="235">
        <v>1.8420000000000001</v>
      </c>
      <c r="E262" s="235">
        <v>6.1995293822650641</v>
      </c>
      <c r="F262" s="234">
        <v>0</v>
      </c>
      <c r="G262" s="234">
        <v>35.799999999999997</v>
      </c>
      <c r="H262" s="234">
        <v>15.1</v>
      </c>
      <c r="I262" s="230">
        <v>1</v>
      </c>
      <c r="J262" s="231"/>
      <c r="K262" s="231"/>
      <c r="L262" s="231"/>
      <c r="M262" s="231"/>
      <c r="N262" s="231"/>
      <c r="O262" s="231"/>
      <c r="P262" s="231"/>
      <c r="Q262" s="231"/>
      <c r="R262" s="231"/>
      <c r="S262" s="231"/>
      <c r="T262" s="231"/>
    </row>
    <row r="263" spans="1:20">
      <c r="A263" s="183">
        <v>39344</v>
      </c>
      <c r="B263" s="233">
        <v>262</v>
      </c>
      <c r="C263" s="234">
        <v>10.199999999999999</v>
      </c>
      <c r="D263" s="235">
        <v>2.9472000000000005</v>
      </c>
      <c r="E263" s="235">
        <v>8.0110340232943003</v>
      </c>
      <c r="F263" s="234">
        <v>0</v>
      </c>
      <c r="G263" s="234">
        <v>36.4</v>
      </c>
      <c r="H263" s="234">
        <v>19.5</v>
      </c>
      <c r="I263" s="230">
        <v>1</v>
      </c>
      <c r="J263" s="231"/>
      <c r="K263" s="231"/>
      <c r="L263" s="231"/>
      <c r="M263" s="231"/>
      <c r="N263" s="231"/>
      <c r="O263" s="231"/>
      <c r="P263" s="231"/>
      <c r="Q263" s="231"/>
      <c r="R263" s="231"/>
      <c r="S263" s="231"/>
      <c r="T263" s="231"/>
    </row>
    <row r="264" spans="1:20">
      <c r="A264" s="183">
        <v>39345</v>
      </c>
      <c r="B264" s="233">
        <v>263</v>
      </c>
      <c r="C264" s="234">
        <v>20.7</v>
      </c>
      <c r="D264" s="235">
        <v>2.7629999999999999</v>
      </c>
      <c r="E264" s="235">
        <v>6.8343515211550203</v>
      </c>
      <c r="F264" s="234">
        <v>0</v>
      </c>
      <c r="G264" s="234">
        <v>35.200000000000003</v>
      </c>
      <c r="H264" s="234">
        <v>15.7</v>
      </c>
      <c r="I264" s="230">
        <v>1</v>
      </c>
      <c r="J264" s="231"/>
      <c r="K264" s="231"/>
      <c r="L264" s="231"/>
      <c r="M264" s="231"/>
      <c r="N264" s="231"/>
      <c r="O264" s="231"/>
      <c r="P264" s="231"/>
      <c r="Q264" s="231"/>
      <c r="R264" s="231"/>
      <c r="S264" s="231"/>
      <c r="T264" s="231"/>
    </row>
    <row r="265" spans="1:20">
      <c r="A265" s="183">
        <v>39346</v>
      </c>
      <c r="B265" s="233">
        <v>264</v>
      </c>
      <c r="C265" s="234">
        <v>15.5</v>
      </c>
      <c r="D265" s="235">
        <v>2.1183000000000001</v>
      </c>
      <c r="E265" s="235">
        <v>6.5079988263784729</v>
      </c>
      <c r="F265" s="234">
        <v>0</v>
      </c>
      <c r="G265" s="234">
        <v>37.200000000000003</v>
      </c>
      <c r="H265" s="234">
        <v>18.5</v>
      </c>
      <c r="I265" s="230">
        <v>1</v>
      </c>
      <c r="J265" s="231"/>
      <c r="K265" s="231"/>
      <c r="L265" s="231"/>
      <c r="M265" s="231"/>
      <c r="N265" s="231"/>
      <c r="O265" s="231"/>
      <c r="P265" s="231"/>
      <c r="Q265" s="231"/>
      <c r="R265" s="231"/>
      <c r="S265" s="231"/>
      <c r="T265" s="231"/>
    </row>
    <row r="266" spans="1:20">
      <c r="A266" s="183">
        <v>39347</v>
      </c>
      <c r="B266" s="233">
        <v>265</v>
      </c>
      <c r="C266" s="234">
        <v>28.5</v>
      </c>
      <c r="D266" s="235">
        <v>3.4077000000000002</v>
      </c>
      <c r="E266" s="235">
        <v>6.4792083747262996</v>
      </c>
      <c r="F266" s="234">
        <v>0</v>
      </c>
      <c r="G266" s="234">
        <v>35.1</v>
      </c>
      <c r="H266" s="234">
        <v>24.2</v>
      </c>
      <c r="I266" s="230">
        <v>1</v>
      </c>
      <c r="J266" s="231"/>
      <c r="K266" s="231"/>
      <c r="L266" s="231"/>
      <c r="M266" s="231"/>
      <c r="N266" s="231"/>
      <c r="O266" s="231"/>
      <c r="P266" s="231"/>
      <c r="Q266" s="231"/>
      <c r="R266" s="231"/>
      <c r="S266" s="231"/>
      <c r="T266" s="231"/>
    </row>
    <row r="267" spans="1:20">
      <c r="A267" s="183">
        <v>39348</v>
      </c>
      <c r="B267" s="233">
        <v>266</v>
      </c>
      <c r="C267" s="234">
        <v>19.899999999999999</v>
      </c>
      <c r="D267" s="235">
        <v>2.1183000000000001</v>
      </c>
      <c r="E267" s="235">
        <v>5.747287897571117</v>
      </c>
      <c r="F267" s="234">
        <v>0</v>
      </c>
      <c r="G267" s="234">
        <v>30.4</v>
      </c>
      <c r="H267" s="234">
        <v>18.5</v>
      </c>
      <c r="I267" s="230">
        <v>1</v>
      </c>
      <c r="J267" s="231"/>
      <c r="K267" s="231"/>
      <c r="L267" s="231"/>
      <c r="M267" s="231"/>
      <c r="N267" s="231"/>
      <c r="O267" s="231"/>
      <c r="P267" s="231"/>
      <c r="Q267" s="231"/>
      <c r="R267" s="231"/>
      <c r="S267" s="231"/>
      <c r="T267" s="231"/>
    </row>
    <row r="268" spans="1:20">
      <c r="A268" s="183">
        <v>39349</v>
      </c>
      <c r="B268" s="233">
        <v>267</v>
      </c>
      <c r="C268" s="234">
        <v>11.3</v>
      </c>
      <c r="D268" s="235">
        <v>1.2893999999999999</v>
      </c>
      <c r="E268" s="235">
        <v>5.0006559029742146</v>
      </c>
      <c r="F268" s="234">
        <v>0</v>
      </c>
      <c r="G268" s="234">
        <v>31.4</v>
      </c>
      <c r="H268" s="234">
        <v>14.3</v>
      </c>
      <c r="I268" s="230">
        <v>1</v>
      </c>
      <c r="J268" s="231"/>
      <c r="K268" s="231"/>
      <c r="L268" s="231"/>
      <c r="M268" s="231"/>
      <c r="N268" s="231"/>
      <c r="O268" s="231"/>
      <c r="P268" s="231"/>
      <c r="Q268" s="231"/>
      <c r="R268" s="231"/>
      <c r="S268" s="231"/>
      <c r="T268" s="231"/>
    </row>
    <row r="269" spans="1:20">
      <c r="A269" s="183">
        <v>39350</v>
      </c>
      <c r="B269" s="233">
        <v>268</v>
      </c>
      <c r="C269" s="234">
        <v>12.9</v>
      </c>
      <c r="D269" s="235">
        <v>1.0131000000000001</v>
      </c>
      <c r="E269" s="235">
        <v>4.6797646976168679</v>
      </c>
      <c r="F269" s="234">
        <v>0</v>
      </c>
      <c r="G269" s="234">
        <v>34</v>
      </c>
      <c r="H269" s="234">
        <v>10.7</v>
      </c>
      <c r="I269" s="230">
        <v>1</v>
      </c>
      <c r="J269" s="231"/>
      <c r="K269" s="231"/>
      <c r="L269" s="231"/>
      <c r="M269" s="231"/>
      <c r="N269" s="231"/>
      <c r="O269" s="231"/>
      <c r="P269" s="231"/>
      <c r="Q269" s="231"/>
      <c r="R269" s="231"/>
      <c r="S269" s="231"/>
      <c r="T269" s="231"/>
    </row>
    <row r="270" spans="1:20">
      <c r="A270" s="183">
        <v>39351</v>
      </c>
      <c r="B270" s="233">
        <v>269</v>
      </c>
      <c r="C270" s="234">
        <v>8.6</v>
      </c>
      <c r="D270" s="235">
        <v>1.0131000000000001</v>
      </c>
      <c r="E270" s="235">
        <v>4.8603643843615849</v>
      </c>
      <c r="F270" s="234">
        <v>0</v>
      </c>
      <c r="G270" s="234">
        <v>35.799999999999997</v>
      </c>
      <c r="H270" s="234">
        <v>13.1</v>
      </c>
      <c r="I270" s="230">
        <v>1</v>
      </c>
      <c r="J270" s="231"/>
      <c r="K270" s="231"/>
      <c r="L270" s="231"/>
      <c r="M270" s="231"/>
      <c r="N270" s="231"/>
      <c r="O270" s="231"/>
      <c r="P270" s="231"/>
      <c r="Q270" s="231"/>
      <c r="R270" s="231"/>
      <c r="S270" s="231"/>
      <c r="T270" s="231"/>
    </row>
    <row r="271" spans="1:20">
      <c r="A271" s="183">
        <v>39352</v>
      </c>
      <c r="B271" s="233">
        <v>270</v>
      </c>
      <c r="C271" s="234">
        <v>8.1999999999999993</v>
      </c>
      <c r="D271" s="235">
        <v>0.92100000000000004</v>
      </c>
      <c r="E271" s="235">
        <v>4.3650333645285766</v>
      </c>
      <c r="F271" s="234">
        <v>0</v>
      </c>
      <c r="G271" s="234">
        <v>36.4</v>
      </c>
      <c r="H271" s="234">
        <v>13.7</v>
      </c>
      <c r="I271" s="230">
        <v>1</v>
      </c>
      <c r="J271" s="231"/>
      <c r="K271" s="231"/>
      <c r="L271" s="231"/>
      <c r="M271" s="231"/>
      <c r="N271" s="231"/>
      <c r="O271" s="231"/>
      <c r="P271" s="231"/>
      <c r="Q271" s="231"/>
      <c r="R271" s="231"/>
      <c r="S271" s="231"/>
      <c r="T271" s="231"/>
    </row>
    <row r="272" spans="1:20">
      <c r="A272" s="183">
        <v>39353</v>
      </c>
      <c r="B272" s="233">
        <v>271</v>
      </c>
      <c r="C272" s="234">
        <v>13.6</v>
      </c>
      <c r="D272" s="235">
        <v>2.3025000000000002</v>
      </c>
      <c r="E272" s="235">
        <v>6.2560688368353485</v>
      </c>
      <c r="F272" s="234">
        <v>0</v>
      </c>
      <c r="G272" s="234">
        <v>36</v>
      </c>
      <c r="H272" s="234">
        <v>18.399999999999999</v>
      </c>
      <c r="I272" s="230">
        <v>1</v>
      </c>
      <c r="J272" s="231"/>
      <c r="K272" s="231"/>
      <c r="L272" s="231"/>
      <c r="M272" s="231"/>
      <c r="N272" s="231"/>
      <c r="O272" s="231"/>
      <c r="P272" s="231"/>
      <c r="Q272" s="231"/>
      <c r="R272" s="231"/>
      <c r="S272" s="231"/>
      <c r="T272" s="231"/>
    </row>
    <row r="273" spans="1:20">
      <c r="A273" s="183">
        <v>39354</v>
      </c>
      <c r="B273" s="233">
        <v>272</v>
      </c>
      <c r="C273" s="234">
        <v>16.2</v>
      </c>
      <c r="D273" s="235">
        <v>1.8420000000000001</v>
      </c>
      <c r="E273" s="235">
        <v>5.7790060899176128</v>
      </c>
      <c r="F273" s="234">
        <v>0</v>
      </c>
      <c r="G273" s="234">
        <v>33.5</v>
      </c>
      <c r="H273" s="234">
        <v>17.100000000000001</v>
      </c>
      <c r="I273" s="230">
        <v>1</v>
      </c>
      <c r="J273" s="231"/>
      <c r="K273" s="231"/>
      <c r="L273" s="231"/>
      <c r="M273" s="231"/>
      <c r="N273" s="231"/>
      <c r="O273" s="231"/>
      <c r="P273" s="231"/>
      <c r="Q273" s="231"/>
      <c r="R273" s="231"/>
      <c r="S273" s="231"/>
      <c r="T273" s="231"/>
    </row>
    <row r="274" spans="1:20">
      <c r="A274" s="183">
        <v>39355</v>
      </c>
      <c r="B274" s="233">
        <v>273</v>
      </c>
      <c r="C274" s="234">
        <v>20.6</v>
      </c>
      <c r="D274" s="235">
        <v>1.1052</v>
      </c>
      <c r="E274" s="235">
        <v>4.6307453537321086</v>
      </c>
      <c r="F274" s="234">
        <v>0</v>
      </c>
      <c r="G274" s="234">
        <v>35.700000000000003</v>
      </c>
      <c r="H274" s="234">
        <v>15.5</v>
      </c>
      <c r="I274" s="230">
        <v>1</v>
      </c>
      <c r="J274" s="231"/>
      <c r="K274" s="231"/>
      <c r="L274" s="231"/>
      <c r="M274" s="231"/>
      <c r="N274" s="231"/>
      <c r="O274" s="231"/>
      <c r="P274" s="231"/>
      <c r="Q274" s="231"/>
      <c r="R274" s="231"/>
      <c r="S274" s="231"/>
      <c r="T274" s="231"/>
    </row>
    <row r="275" spans="1:20">
      <c r="A275" s="183">
        <v>39356</v>
      </c>
      <c r="B275" s="233">
        <v>274</v>
      </c>
      <c r="C275" s="234">
        <v>25.5</v>
      </c>
      <c r="D275" s="235">
        <v>1.3815</v>
      </c>
      <c r="E275" s="235">
        <v>3.9793331375989993</v>
      </c>
      <c r="F275" s="234">
        <v>0</v>
      </c>
      <c r="G275" s="234">
        <v>33.200000000000003</v>
      </c>
      <c r="H275" s="234">
        <v>22.6</v>
      </c>
      <c r="I275" s="230">
        <v>1</v>
      </c>
      <c r="J275" s="231"/>
      <c r="K275" s="231"/>
      <c r="L275" s="231"/>
      <c r="M275" s="231"/>
      <c r="N275" s="231"/>
      <c r="O275" s="231"/>
      <c r="P275" s="231"/>
      <c r="Q275" s="231"/>
      <c r="R275" s="231"/>
      <c r="S275" s="231"/>
      <c r="T275" s="231"/>
    </row>
    <row r="276" spans="1:20">
      <c r="A276" s="183">
        <v>39357</v>
      </c>
      <c r="B276" s="233">
        <v>275</v>
      </c>
      <c r="C276" s="234">
        <v>32.299999999999997</v>
      </c>
      <c r="D276" s="235">
        <v>1.1052</v>
      </c>
      <c r="E276" s="235">
        <v>3.5641416534232282</v>
      </c>
      <c r="F276" s="234">
        <v>0</v>
      </c>
      <c r="G276" s="234">
        <v>33</v>
      </c>
      <c r="H276" s="234">
        <v>22.4</v>
      </c>
      <c r="I276" s="230">
        <v>1</v>
      </c>
      <c r="J276" s="231"/>
      <c r="K276" s="231"/>
      <c r="L276" s="231"/>
      <c r="M276" s="231"/>
      <c r="N276" s="231"/>
      <c r="O276" s="231"/>
      <c r="P276" s="231"/>
      <c r="Q276" s="231"/>
      <c r="R276" s="231"/>
      <c r="S276" s="231"/>
      <c r="T276" s="231"/>
    </row>
    <row r="277" spans="1:20">
      <c r="A277" s="183">
        <v>39358</v>
      </c>
      <c r="B277" s="233">
        <v>276</v>
      </c>
      <c r="C277" s="234">
        <v>26.6</v>
      </c>
      <c r="D277" s="235">
        <v>1.0131000000000001</v>
      </c>
      <c r="E277" s="235">
        <v>4.3028660717835381</v>
      </c>
      <c r="F277" s="234">
        <v>0</v>
      </c>
      <c r="G277" s="234">
        <v>35.700000000000003</v>
      </c>
      <c r="H277" s="234">
        <v>21</v>
      </c>
      <c r="I277" s="230">
        <v>1</v>
      </c>
      <c r="J277" s="231"/>
      <c r="K277" s="231"/>
      <c r="L277" s="231"/>
      <c r="M277" s="231"/>
      <c r="N277" s="231"/>
      <c r="O277" s="231"/>
      <c r="P277" s="231"/>
      <c r="Q277" s="231"/>
      <c r="R277" s="231"/>
      <c r="S277" s="231"/>
      <c r="T277" s="231"/>
    </row>
    <row r="278" spans="1:20">
      <c r="A278" s="183">
        <v>39359</v>
      </c>
      <c r="B278" s="233">
        <v>277</v>
      </c>
      <c r="C278" s="234">
        <v>24.1</v>
      </c>
      <c r="D278" s="235">
        <v>2.9472000000000005</v>
      </c>
      <c r="E278" s="235">
        <v>6.4725921142803431</v>
      </c>
      <c r="F278" s="234">
        <v>0</v>
      </c>
      <c r="G278" s="234">
        <v>36.1</v>
      </c>
      <c r="H278" s="234">
        <v>21.8</v>
      </c>
      <c r="I278" s="230">
        <v>1</v>
      </c>
      <c r="J278" s="231"/>
      <c r="K278" s="231"/>
      <c r="L278" s="231"/>
      <c r="M278" s="231"/>
      <c r="N278" s="231"/>
      <c r="O278" s="231"/>
      <c r="P278" s="231"/>
      <c r="Q278" s="231"/>
      <c r="R278" s="231"/>
      <c r="S278" s="231"/>
      <c r="T278" s="231"/>
    </row>
    <row r="279" spans="1:20">
      <c r="A279" s="183">
        <v>39360</v>
      </c>
      <c r="B279" s="233">
        <v>278</v>
      </c>
      <c r="C279" s="234">
        <v>11.4</v>
      </c>
      <c r="D279" s="235">
        <v>4.0524000000000004</v>
      </c>
      <c r="E279" s="235">
        <v>7.9781257219904056</v>
      </c>
      <c r="F279" s="234">
        <v>0</v>
      </c>
      <c r="G279" s="234">
        <v>33.9</v>
      </c>
      <c r="H279" s="234">
        <v>18.899999999999999</v>
      </c>
      <c r="I279" s="230">
        <v>1</v>
      </c>
      <c r="J279" s="231"/>
      <c r="K279" s="231"/>
      <c r="L279" s="231"/>
      <c r="M279" s="231"/>
      <c r="N279" s="231"/>
      <c r="O279" s="231"/>
      <c r="P279" s="231"/>
      <c r="Q279" s="231"/>
      <c r="R279" s="231"/>
      <c r="S279" s="231"/>
      <c r="T279" s="231"/>
    </row>
    <row r="280" spans="1:20">
      <c r="A280" s="183">
        <v>39361</v>
      </c>
      <c r="B280" s="233">
        <v>279</v>
      </c>
      <c r="C280" s="234">
        <v>6.9</v>
      </c>
      <c r="D280" s="235">
        <v>2.3025000000000002</v>
      </c>
      <c r="E280" s="235">
        <v>5.4390236319773733</v>
      </c>
      <c r="F280" s="234">
        <v>0</v>
      </c>
      <c r="G280" s="234">
        <v>25</v>
      </c>
      <c r="H280" s="234">
        <v>13.2</v>
      </c>
      <c r="I280" s="230">
        <v>1</v>
      </c>
      <c r="J280" s="231"/>
      <c r="K280" s="231"/>
      <c r="L280" s="231"/>
      <c r="M280" s="231"/>
      <c r="N280" s="231"/>
      <c r="O280" s="231"/>
      <c r="P280" s="231"/>
      <c r="Q280" s="231"/>
      <c r="R280" s="231"/>
      <c r="S280" s="231"/>
      <c r="T280" s="231"/>
    </row>
    <row r="281" spans="1:20">
      <c r="A281" s="183">
        <v>39362</v>
      </c>
      <c r="B281" s="233">
        <v>280</v>
      </c>
      <c r="C281" s="234">
        <v>7.7</v>
      </c>
      <c r="D281" s="235">
        <v>1.3815</v>
      </c>
      <c r="E281" s="235">
        <v>4.5841046354733894</v>
      </c>
      <c r="F281" s="234">
        <v>0</v>
      </c>
      <c r="G281" s="234">
        <v>28.3</v>
      </c>
      <c r="H281" s="234">
        <v>5.6</v>
      </c>
      <c r="I281" s="230">
        <v>1</v>
      </c>
      <c r="J281" s="231"/>
      <c r="K281" s="231"/>
      <c r="L281" s="231"/>
      <c r="M281" s="231"/>
      <c r="N281" s="231"/>
      <c r="O281" s="231"/>
      <c r="P281" s="231"/>
      <c r="Q281" s="231"/>
      <c r="R281" s="231"/>
      <c r="S281" s="231"/>
      <c r="T281" s="231"/>
    </row>
    <row r="282" spans="1:20">
      <c r="A282" s="183">
        <v>39363</v>
      </c>
      <c r="B282" s="233">
        <v>281</v>
      </c>
      <c r="C282" s="237">
        <v>8.1999999999999993</v>
      </c>
      <c r="D282" s="235">
        <v>1.1973</v>
      </c>
      <c r="E282" s="235">
        <v>4.7239789736523576</v>
      </c>
      <c r="F282" s="230">
        <v>0</v>
      </c>
      <c r="G282" s="237">
        <v>34.6</v>
      </c>
      <c r="H282" s="237">
        <v>6.6</v>
      </c>
      <c r="I282" s="230">
        <v>1</v>
      </c>
      <c r="J282" s="231"/>
      <c r="K282" s="231"/>
      <c r="L282" s="231"/>
      <c r="M282" s="231"/>
      <c r="N282" s="231"/>
      <c r="O282" s="231"/>
      <c r="P282" s="231"/>
      <c r="Q282" s="231"/>
      <c r="R282" s="231"/>
      <c r="S282" s="231"/>
      <c r="T282" s="231"/>
    </row>
    <row r="283" spans="1:20">
      <c r="A283" s="183">
        <v>39364</v>
      </c>
      <c r="B283" s="233">
        <v>282</v>
      </c>
      <c r="C283" s="237">
        <v>8.1</v>
      </c>
      <c r="D283" s="235">
        <v>1.5657000000000001</v>
      </c>
      <c r="E283" s="235">
        <v>5.3084826660687634</v>
      </c>
      <c r="F283" s="230">
        <v>0</v>
      </c>
      <c r="G283" s="237">
        <v>36</v>
      </c>
      <c r="H283" s="230">
        <v>12.3</v>
      </c>
      <c r="I283" s="230">
        <v>1</v>
      </c>
      <c r="J283" s="231"/>
      <c r="K283" s="231"/>
      <c r="L283" s="231"/>
      <c r="M283" s="231"/>
      <c r="N283" s="231"/>
      <c r="O283" s="231"/>
      <c r="P283" s="231"/>
      <c r="Q283" s="231"/>
      <c r="R283" s="231"/>
      <c r="S283" s="231"/>
      <c r="T283" s="231"/>
    </row>
    <row r="284" spans="1:20">
      <c r="A284" s="183">
        <v>39365</v>
      </c>
      <c r="B284" s="233">
        <v>283</v>
      </c>
      <c r="C284" s="237">
        <v>6.6</v>
      </c>
      <c r="D284" s="235">
        <v>1.3815</v>
      </c>
      <c r="E284" s="235">
        <v>5.0675446861247444</v>
      </c>
      <c r="F284" s="230">
        <v>0</v>
      </c>
      <c r="G284" s="237">
        <v>35</v>
      </c>
      <c r="H284" s="237">
        <v>13.2</v>
      </c>
      <c r="I284" s="230">
        <v>1</v>
      </c>
      <c r="J284" s="231"/>
      <c r="K284" s="231"/>
      <c r="L284" s="231"/>
      <c r="M284" s="231"/>
      <c r="N284" s="231"/>
      <c r="O284" s="231"/>
      <c r="P284" s="231"/>
      <c r="Q284" s="231"/>
      <c r="R284" s="231"/>
      <c r="S284" s="231"/>
      <c r="T284" s="231"/>
    </row>
    <row r="285" spans="1:20">
      <c r="A285" s="183">
        <v>39366</v>
      </c>
      <c r="B285" s="233">
        <v>284</v>
      </c>
      <c r="C285" s="237">
        <v>6.7</v>
      </c>
      <c r="D285" s="235">
        <v>1.0131000000000001</v>
      </c>
      <c r="E285" s="235">
        <v>4.4276355114520696</v>
      </c>
      <c r="F285" s="230">
        <v>0</v>
      </c>
      <c r="G285" s="237">
        <v>35.200000000000003</v>
      </c>
      <c r="H285" s="237">
        <v>10.4</v>
      </c>
      <c r="I285" s="230">
        <v>1</v>
      </c>
      <c r="J285" s="231"/>
      <c r="K285" s="231"/>
      <c r="L285" s="231"/>
      <c r="M285" s="231"/>
      <c r="N285" s="231"/>
      <c r="O285" s="231"/>
      <c r="P285" s="231"/>
      <c r="Q285" s="231"/>
      <c r="R285" s="231"/>
      <c r="S285" s="231"/>
      <c r="T285" s="231"/>
    </row>
    <row r="286" spans="1:20">
      <c r="A286" s="183">
        <v>39367</v>
      </c>
      <c r="B286" s="233">
        <v>285</v>
      </c>
      <c r="C286" s="237">
        <v>7.8</v>
      </c>
      <c r="D286" s="235">
        <v>1.2893999999999999</v>
      </c>
      <c r="E286" s="235">
        <v>4.5800971291911283</v>
      </c>
      <c r="F286" s="230">
        <v>0</v>
      </c>
      <c r="G286" s="237">
        <v>34.200000000000003</v>
      </c>
      <c r="H286" s="237">
        <v>10.7</v>
      </c>
      <c r="I286" s="230">
        <v>1</v>
      </c>
      <c r="J286" s="231"/>
      <c r="K286" s="231"/>
      <c r="L286" s="231"/>
      <c r="M286" s="231"/>
      <c r="N286" s="231"/>
      <c r="O286" s="231"/>
      <c r="P286" s="231"/>
      <c r="Q286" s="231"/>
      <c r="R286" s="231"/>
      <c r="S286" s="231"/>
      <c r="T286" s="231"/>
    </row>
    <row r="287" spans="1:20">
      <c r="A287" s="183">
        <v>39368</v>
      </c>
      <c r="B287" s="233">
        <v>286</v>
      </c>
      <c r="C287" s="237">
        <v>16</v>
      </c>
      <c r="D287" s="235">
        <v>2.2103999999999999</v>
      </c>
      <c r="E287" s="235">
        <v>4.8311589496094989</v>
      </c>
      <c r="F287" s="230">
        <v>0</v>
      </c>
      <c r="G287" s="237">
        <v>27.3</v>
      </c>
      <c r="H287" s="237">
        <v>13.2</v>
      </c>
      <c r="I287" s="230">
        <v>1</v>
      </c>
      <c r="J287" s="231"/>
      <c r="K287" s="231"/>
      <c r="L287" s="231"/>
      <c r="M287" s="231"/>
      <c r="N287" s="231"/>
      <c r="O287" s="231"/>
      <c r="P287" s="231"/>
      <c r="Q287" s="231"/>
      <c r="R287" s="231"/>
      <c r="S287" s="231"/>
      <c r="T287" s="231"/>
    </row>
    <row r="288" spans="1:20">
      <c r="A288" s="183">
        <v>39369</v>
      </c>
      <c r="B288" s="233">
        <v>287</v>
      </c>
      <c r="C288" s="230">
        <v>16.600000000000001</v>
      </c>
      <c r="D288" s="235">
        <v>1.3815</v>
      </c>
      <c r="E288" s="235">
        <v>4.1867893564195757</v>
      </c>
      <c r="F288" s="230">
        <v>0</v>
      </c>
      <c r="G288" s="237">
        <v>29.5</v>
      </c>
      <c r="H288" s="237">
        <v>11.4</v>
      </c>
      <c r="I288" s="230">
        <v>1</v>
      </c>
      <c r="J288" s="231"/>
      <c r="K288" s="231"/>
      <c r="L288" s="231"/>
      <c r="M288" s="231"/>
      <c r="N288" s="231"/>
      <c r="O288" s="231"/>
      <c r="P288" s="231"/>
      <c r="Q288" s="231"/>
      <c r="R288" s="231"/>
      <c r="S288" s="231"/>
      <c r="T288" s="231"/>
    </row>
    <row r="289" spans="1:20">
      <c r="A289" s="183">
        <v>39370</v>
      </c>
      <c r="B289" s="233">
        <v>288</v>
      </c>
      <c r="C289" s="237">
        <v>10.4</v>
      </c>
      <c r="D289" s="235">
        <v>1.1052</v>
      </c>
      <c r="E289" s="235">
        <v>4.0306667943748309</v>
      </c>
      <c r="F289" s="230">
        <v>0</v>
      </c>
      <c r="G289" s="237">
        <v>31.5</v>
      </c>
      <c r="H289" s="237">
        <v>8.9</v>
      </c>
      <c r="I289" s="230">
        <v>1</v>
      </c>
      <c r="J289" s="231"/>
      <c r="K289" s="231"/>
      <c r="L289" s="231"/>
      <c r="M289" s="231"/>
      <c r="N289" s="231"/>
      <c r="O289" s="231"/>
      <c r="P289" s="231"/>
      <c r="Q289" s="231"/>
      <c r="R289" s="231"/>
      <c r="S289" s="231"/>
      <c r="T289" s="231"/>
    </row>
    <row r="290" spans="1:20">
      <c r="A290" s="183">
        <v>39371</v>
      </c>
      <c r="B290" s="233">
        <v>289</v>
      </c>
      <c r="C290" s="237">
        <v>16</v>
      </c>
      <c r="D290" s="235">
        <v>3.4998</v>
      </c>
      <c r="E290" s="235">
        <v>6.5723431065479501</v>
      </c>
      <c r="F290" s="230">
        <v>0</v>
      </c>
      <c r="G290" s="237">
        <v>30.4</v>
      </c>
      <c r="H290" s="237">
        <v>14.5</v>
      </c>
      <c r="I290" s="230">
        <v>1</v>
      </c>
      <c r="J290" s="231"/>
      <c r="K290" s="231"/>
      <c r="L290" s="231"/>
      <c r="M290" s="231"/>
      <c r="N290" s="231"/>
      <c r="O290" s="231"/>
      <c r="P290" s="231"/>
      <c r="Q290" s="231"/>
      <c r="R290" s="231"/>
      <c r="S290" s="231"/>
      <c r="T290" s="231"/>
    </row>
    <row r="291" spans="1:20">
      <c r="A291" s="183">
        <v>39372</v>
      </c>
      <c r="B291" s="233">
        <v>290</v>
      </c>
      <c r="C291" s="237">
        <v>18</v>
      </c>
      <c r="D291" s="235">
        <v>2.0262000000000002</v>
      </c>
      <c r="E291" s="235">
        <v>4.6513793243220523</v>
      </c>
      <c r="F291" s="230">
        <v>0</v>
      </c>
      <c r="G291" s="237">
        <v>27.9</v>
      </c>
      <c r="H291" s="237">
        <v>12.4</v>
      </c>
      <c r="I291" s="230">
        <v>1</v>
      </c>
      <c r="J291" s="231"/>
      <c r="K291" s="231"/>
      <c r="L291" s="231"/>
      <c r="M291" s="231"/>
      <c r="N291" s="231"/>
      <c r="O291" s="231"/>
      <c r="P291" s="231"/>
      <c r="Q291" s="231"/>
      <c r="R291" s="231"/>
      <c r="S291" s="231"/>
      <c r="T291" s="231"/>
    </row>
    <row r="292" spans="1:20">
      <c r="A292" s="183">
        <v>39373</v>
      </c>
      <c r="B292" s="233">
        <v>291</v>
      </c>
      <c r="C292" s="237">
        <v>13.4</v>
      </c>
      <c r="D292" s="235">
        <v>1.3815</v>
      </c>
      <c r="E292" s="235">
        <v>4.061398362611726</v>
      </c>
      <c r="F292" s="230">
        <v>0</v>
      </c>
      <c r="G292" s="237">
        <v>29.8</v>
      </c>
      <c r="H292" s="230">
        <v>8.4</v>
      </c>
      <c r="I292" s="230">
        <v>1</v>
      </c>
      <c r="J292" s="231"/>
      <c r="K292" s="231"/>
      <c r="L292" s="231"/>
      <c r="M292" s="231"/>
      <c r="N292" s="231"/>
      <c r="O292" s="231"/>
      <c r="P292" s="231"/>
      <c r="Q292" s="231"/>
      <c r="R292" s="231"/>
      <c r="S292" s="231"/>
      <c r="T292" s="231"/>
    </row>
    <row r="293" spans="1:20">
      <c r="A293" s="183">
        <v>39374</v>
      </c>
      <c r="B293" s="233">
        <v>292</v>
      </c>
      <c r="C293" s="237">
        <v>10.4</v>
      </c>
      <c r="D293" s="235">
        <v>1.1052</v>
      </c>
      <c r="E293" s="235">
        <v>3.97454039231474</v>
      </c>
      <c r="F293" s="230">
        <v>0</v>
      </c>
      <c r="G293" s="237">
        <v>32.799999999999997</v>
      </c>
      <c r="H293" s="237">
        <v>8.6</v>
      </c>
      <c r="I293" s="230">
        <v>1</v>
      </c>
      <c r="J293" s="231"/>
      <c r="K293" s="231"/>
      <c r="L293" s="231"/>
      <c r="M293" s="231"/>
      <c r="N293" s="231"/>
      <c r="O293" s="231"/>
      <c r="P293" s="231"/>
      <c r="Q293" s="231"/>
      <c r="R293" s="231"/>
      <c r="S293" s="231"/>
      <c r="T293" s="231"/>
    </row>
    <row r="294" spans="1:20">
      <c r="A294" s="183">
        <v>39375</v>
      </c>
      <c r="B294" s="233">
        <v>293</v>
      </c>
      <c r="C294" s="237">
        <v>9.6999999999999993</v>
      </c>
      <c r="D294" s="235">
        <v>1.5657000000000001</v>
      </c>
      <c r="E294" s="235">
        <v>4.9181626104878164</v>
      </c>
      <c r="F294" s="230">
        <v>0</v>
      </c>
      <c r="G294" s="237">
        <v>34.799999999999997</v>
      </c>
      <c r="H294" s="237">
        <v>9.1999999999999993</v>
      </c>
      <c r="I294" s="230">
        <v>1</v>
      </c>
      <c r="J294" s="231"/>
      <c r="K294" s="231"/>
      <c r="L294" s="231"/>
      <c r="M294" s="231"/>
      <c r="N294" s="231"/>
      <c r="O294" s="231"/>
      <c r="P294" s="231"/>
      <c r="Q294" s="231"/>
      <c r="R294" s="231"/>
      <c r="S294" s="231"/>
      <c r="T294" s="231"/>
    </row>
    <row r="295" spans="1:20">
      <c r="A295" s="183">
        <v>39376</v>
      </c>
      <c r="B295" s="233">
        <v>294</v>
      </c>
      <c r="C295" s="237">
        <v>4.2</v>
      </c>
      <c r="D295" s="235">
        <v>4.0524000000000004</v>
      </c>
      <c r="E295" s="235">
        <v>6.9697269799599582</v>
      </c>
      <c r="F295" s="230">
        <v>0</v>
      </c>
      <c r="G295" s="237">
        <v>26.4</v>
      </c>
      <c r="H295" s="237">
        <v>14.7</v>
      </c>
      <c r="I295" s="230">
        <v>1</v>
      </c>
      <c r="J295" s="231"/>
      <c r="K295" s="231"/>
      <c r="L295" s="231"/>
      <c r="M295" s="231"/>
      <c r="N295" s="231"/>
      <c r="O295" s="231"/>
      <c r="P295" s="231"/>
      <c r="Q295" s="231"/>
      <c r="R295" s="231"/>
      <c r="S295" s="231"/>
      <c r="T295" s="231"/>
    </row>
    <row r="296" spans="1:20">
      <c r="A296" s="183">
        <v>39377</v>
      </c>
      <c r="B296" s="233">
        <v>295</v>
      </c>
      <c r="C296" s="237">
        <v>8.1999999999999993</v>
      </c>
      <c r="D296" s="235">
        <v>2.3025000000000002</v>
      </c>
      <c r="E296" s="235">
        <v>4.9996569024249737</v>
      </c>
      <c r="F296" s="230">
        <v>0</v>
      </c>
      <c r="G296" s="237">
        <v>26.6</v>
      </c>
      <c r="H296" s="237">
        <v>9</v>
      </c>
      <c r="I296" s="230">
        <v>1</v>
      </c>
      <c r="J296" s="231"/>
      <c r="K296" s="231"/>
      <c r="L296" s="231"/>
      <c r="M296" s="231"/>
      <c r="N296" s="231"/>
      <c r="O296" s="231"/>
      <c r="P296" s="231"/>
      <c r="Q296" s="231"/>
      <c r="R296" s="231"/>
      <c r="S296" s="231"/>
      <c r="T296" s="231"/>
    </row>
    <row r="297" spans="1:20">
      <c r="A297" s="183">
        <v>39378</v>
      </c>
      <c r="B297" s="233">
        <v>296</v>
      </c>
      <c r="C297" s="237">
        <v>7.5</v>
      </c>
      <c r="D297" s="235">
        <v>2.1183000000000001</v>
      </c>
      <c r="E297" s="235">
        <v>5.2050133656393118</v>
      </c>
      <c r="F297" s="230">
        <v>0</v>
      </c>
      <c r="G297" s="237">
        <v>30.1</v>
      </c>
      <c r="H297" s="237">
        <v>6.6</v>
      </c>
      <c r="I297" s="230">
        <v>1</v>
      </c>
      <c r="J297" s="231"/>
      <c r="K297" s="231"/>
      <c r="L297" s="231"/>
      <c r="M297" s="231"/>
      <c r="N297" s="231"/>
      <c r="O297" s="231"/>
      <c r="P297" s="231"/>
      <c r="Q297" s="231"/>
      <c r="R297" s="231"/>
      <c r="S297" s="231"/>
      <c r="T297" s="231"/>
    </row>
    <row r="298" spans="1:20">
      <c r="A298" s="183">
        <v>39379</v>
      </c>
      <c r="B298" s="233">
        <v>297</v>
      </c>
      <c r="C298" s="237">
        <v>8.8000000000000007</v>
      </c>
      <c r="D298" s="235">
        <v>3.2235</v>
      </c>
      <c r="E298" s="235">
        <v>7.2662387057000259</v>
      </c>
      <c r="F298" s="230">
        <v>0</v>
      </c>
      <c r="G298" s="237">
        <v>35.200000000000003</v>
      </c>
      <c r="H298" s="237">
        <v>12.7</v>
      </c>
      <c r="I298" s="230">
        <v>1</v>
      </c>
      <c r="J298" s="231"/>
      <c r="K298" s="231"/>
      <c r="L298" s="231"/>
      <c r="M298" s="231"/>
      <c r="N298" s="231"/>
      <c r="O298" s="231"/>
      <c r="P298" s="231"/>
      <c r="Q298" s="231"/>
      <c r="R298" s="231"/>
      <c r="S298" s="231"/>
      <c r="T298" s="231"/>
    </row>
    <row r="299" spans="1:20">
      <c r="A299" s="183">
        <v>39380</v>
      </c>
      <c r="B299" s="233">
        <v>298</v>
      </c>
      <c r="C299" s="237">
        <v>9.5</v>
      </c>
      <c r="D299" s="235">
        <v>1.1973</v>
      </c>
      <c r="E299" s="235">
        <v>4.0624595745758443</v>
      </c>
      <c r="F299" s="230">
        <v>0</v>
      </c>
      <c r="G299" s="230">
        <v>34.200000000000003</v>
      </c>
      <c r="H299" s="237">
        <v>10</v>
      </c>
      <c r="I299" s="230">
        <v>1</v>
      </c>
      <c r="J299" s="231"/>
      <c r="K299" s="231"/>
      <c r="L299" s="231"/>
      <c r="M299" s="231"/>
      <c r="N299" s="231"/>
      <c r="O299" s="231"/>
      <c r="P299" s="231"/>
      <c r="Q299" s="231"/>
      <c r="R299" s="231"/>
      <c r="S299" s="231"/>
      <c r="T299" s="231"/>
    </row>
    <row r="300" spans="1:20">
      <c r="A300" s="183">
        <v>39381</v>
      </c>
      <c r="B300" s="233">
        <v>299</v>
      </c>
      <c r="C300" s="230">
        <v>9.1999999999999993</v>
      </c>
      <c r="D300" s="235">
        <v>0.73680000000000012</v>
      </c>
      <c r="E300" s="235">
        <v>3.1317162733399169</v>
      </c>
      <c r="F300" s="230">
        <v>0</v>
      </c>
      <c r="G300" s="237">
        <v>34.200000000000003</v>
      </c>
      <c r="H300" s="237">
        <v>9.4</v>
      </c>
      <c r="I300" s="230">
        <v>1</v>
      </c>
      <c r="J300" s="231"/>
      <c r="K300" s="231"/>
      <c r="L300" s="231"/>
      <c r="M300" s="231"/>
      <c r="N300" s="231"/>
      <c r="O300" s="231"/>
      <c r="P300" s="231"/>
      <c r="Q300" s="231"/>
      <c r="R300" s="231"/>
      <c r="S300" s="231"/>
      <c r="T300" s="231"/>
    </row>
    <row r="301" spans="1:20">
      <c r="A301" s="183">
        <v>39382</v>
      </c>
      <c r="B301" s="233">
        <v>300</v>
      </c>
      <c r="C301" s="230">
        <v>9.8000000000000007</v>
      </c>
      <c r="D301" s="235">
        <v>1.0131000000000001</v>
      </c>
      <c r="E301" s="235">
        <v>3.4304304074093888</v>
      </c>
      <c r="F301" s="230">
        <v>0</v>
      </c>
      <c r="G301" s="237">
        <v>33.6</v>
      </c>
      <c r="H301" s="237">
        <v>10.6</v>
      </c>
      <c r="I301" s="230">
        <v>1</v>
      </c>
      <c r="J301" s="231"/>
      <c r="K301" s="231"/>
      <c r="L301" s="231"/>
      <c r="M301" s="231"/>
      <c r="N301" s="231"/>
      <c r="O301" s="231"/>
      <c r="P301" s="231"/>
      <c r="Q301" s="231"/>
      <c r="R301" s="231"/>
      <c r="S301" s="231"/>
      <c r="T301" s="231"/>
    </row>
    <row r="302" spans="1:20">
      <c r="A302" s="183">
        <v>39383</v>
      </c>
      <c r="B302" s="233">
        <v>301</v>
      </c>
      <c r="C302" s="237">
        <v>9.1</v>
      </c>
      <c r="D302" s="235">
        <v>1.1973</v>
      </c>
      <c r="E302" s="235">
        <v>3.8989174597256269</v>
      </c>
      <c r="F302" s="230">
        <v>0</v>
      </c>
      <c r="G302" s="237">
        <v>35.4</v>
      </c>
      <c r="H302" s="237">
        <v>9.5</v>
      </c>
      <c r="I302" s="230">
        <v>1</v>
      </c>
      <c r="J302" s="231"/>
      <c r="K302" s="231"/>
      <c r="L302" s="231"/>
      <c r="M302" s="231"/>
      <c r="N302" s="231"/>
      <c r="O302" s="231"/>
      <c r="P302" s="231"/>
      <c r="Q302" s="231"/>
      <c r="R302" s="231"/>
      <c r="S302" s="231"/>
      <c r="T302" s="231"/>
    </row>
    <row r="303" spans="1:20">
      <c r="A303" s="183">
        <v>39384</v>
      </c>
      <c r="B303" s="233">
        <v>302</v>
      </c>
      <c r="C303" s="237">
        <v>8</v>
      </c>
      <c r="D303" s="235">
        <v>2.2103999999999999</v>
      </c>
      <c r="E303" s="235">
        <v>5.4426302182383148</v>
      </c>
      <c r="F303" s="230">
        <v>0</v>
      </c>
      <c r="G303" s="237">
        <v>35</v>
      </c>
      <c r="H303" s="237">
        <v>13.1</v>
      </c>
      <c r="I303" s="230">
        <v>1</v>
      </c>
      <c r="J303" s="231"/>
      <c r="K303" s="231"/>
      <c r="L303" s="231"/>
      <c r="M303" s="231"/>
      <c r="N303" s="231"/>
      <c r="O303" s="231"/>
      <c r="P303" s="231"/>
      <c r="Q303" s="231"/>
      <c r="R303" s="231"/>
      <c r="S303" s="231"/>
      <c r="T303" s="231"/>
    </row>
    <row r="304" spans="1:20">
      <c r="A304" s="183">
        <v>39385</v>
      </c>
      <c r="B304" s="233">
        <v>303</v>
      </c>
      <c r="C304" s="237">
        <v>10.4</v>
      </c>
      <c r="D304" s="235">
        <v>1.5657000000000001</v>
      </c>
      <c r="E304" s="235">
        <v>4.2060155796157188</v>
      </c>
      <c r="F304" s="230">
        <v>0</v>
      </c>
      <c r="G304" s="237">
        <v>32.5</v>
      </c>
      <c r="H304" s="237">
        <v>12</v>
      </c>
      <c r="I304" s="230">
        <v>1</v>
      </c>
      <c r="J304" s="231"/>
      <c r="K304" s="231"/>
      <c r="L304" s="231"/>
      <c r="M304" s="231"/>
      <c r="N304" s="231"/>
      <c r="O304" s="231"/>
      <c r="P304" s="231"/>
      <c r="Q304" s="231"/>
      <c r="R304" s="231"/>
      <c r="S304" s="231"/>
      <c r="T304" s="231"/>
    </row>
    <row r="305" spans="1:20">
      <c r="A305" s="183">
        <v>39386</v>
      </c>
      <c r="B305" s="233">
        <v>304</v>
      </c>
      <c r="C305" s="237">
        <v>11.5</v>
      </c>
      <c r="D305" s="235">
        <v>1.0131000000000001</v>
      </c>
      <c r="E305" s="235">
        <v>2.9742546945652935</v>
      </c>
      <c r="F305" s="230">
        <v>0</v>
      </c>
      <c r="G305" s="237">
        <v>28.8</v>
      </c>
      <c r="H305" s="237">
        <v>11.9</v>
      </c>
      <c r="I305" s="230">
        <v>1</v>
      </c>
      <c r="J305" s="231"/>
      <c r="K305" s="231"/>
      <c r="L305" s="231"/>
      <c r="M305" s="231"/>
      <c r="N305" s="231"/>
      <c r="O305" s="231"/>
      <c r="P305" s="231"/>
      <c r="Q305" s="231"/>
      <c r="R305" s="231"/>
      <c r="S305" s="231"/>
      <c r="T305" s="231"/>
    </row>
    <row r="306" spans="1:20">
      <c r="A306" s="183">
        <v>39387</v>
      </c>
      <c r="B306" s="233">
        <v>305</v>
      </c>
      <c r="C306" s="230">
        <v>12.1</v>
      </c>
      <c r="D306" s="235">
        <v>1.0131000000000001</v>
      </c>
      <c r="E306" s="235">
        <v>3.1005394013561092</v>
      </c>
      <c r="F306" s="230">
        <v>0</v>
      </c>
      <c r="G306" s="237">
        <v>29.5</v>
      </c>
      <c r="H306" s="237">
        <v>7.2</v>
      </c>
      <c r="I306" s="230">
        <v>1</v>
      </c>
      <c r="J306" s="231"/>
      <c r="K306" s="231"/>
      <c r="L306" s="231"/>
      <c r="M306" s="231"/>
      <c r="N306" s="231"/>
      <c r="O306" s="231"/>
      <c r="P306" s="231"/>
      <c r="Q306" s="231"/>
      <c r="R306" s="231"/>
      <c r="S306" s="231"/>
      <c r="T306" s="231"/>
    </row>
    <row r="307" spans="1:20">
      <c r="A307" s="183">
        <v>39388</v>
      </c>
      <c r="B307" s="233">
        <v>306</v>
      </c>
      <c r="C307" s="237">
        <v>11.8</v>
      </c>
      <c r="D307" s="235">
        <v>1.0131000000000001</v>
      </c>
      <c r="E307" s="235">
        <v>3.0053109851609996</v>
      </c>
      <c r="F307" s="230">
        <v>0</v>
      </c>
      <c r="G307" s="237">
        <v>29.4</v>
      </c>
      <c r="H307" s="237">
        <v>6.6</v>
      </c>
      <c r="I307" s="230">
        <v>1</v>
      </c>
      <c r="J307" s="231"/>
      <c r="K307" s="231"/>
      <c r="L307" s="231"/>
      <c r="M307" s="231"/>
      <c r="N307" s="231"/>
      <c r="O307" s="231"/>
      <c r="P307" s="231"/>
      <c r="Q307" s="231"/>
      <c r="R307" s="231"/>
      <c r="S307" s="231"/>
      <c r="T307" s="231"/>
    </row>
    <row r="308" spans="1:20">
      <c r="A308" s="183">
        <v>39389</v>
      </c>
      <c r="B308" s="233">
        <v>307</v>
      </c>
      <c r="C308" s="237">
        <v>9.8000000000000007</v>
      </c>
      <c r="D308" s="235">
        <v>0.82890000000000008</v>
      </c>
      <c r="E308" s="235">
        <v>2.889777505995029</v>
      </c>
      <c r="F308" s="230">
        <v>0</v>
      </c>
      <c r="G308" s="237">
        <v>32</v>
      </c>
      <c r="H308" s="230">
        <v>5.6</v>
      </c>
      <c r="I308" s="230">
        <v>1</v>
      </c>
      <c r="J308" s="231"/>
      <c r="K308" s="231"/>
      <c r="L308" s="231"/>
      <c r="M308" s="231"/>
      <c r="N308" s="231"/>
      <c r="O308" s="231"/>
      <c r="P308" s="231"/>
      <c r="Q308" s="231"/>
      <c r="R308" s="231"/>
      <c r="S308" s="231"/>
      <c r="T308" s="231"/>
    </row>
    <row r="309" spans="1:20">
      <c r="A309" s="183">
        <v>39390</v>
      </c>
      <c r="B309" s="233">
        <v>308</v>
      </c>
      <c r="C309" s="237">
        <v>10.9</v>
      </c>
      <c r="D309" s="235">
        <v>1.0131000000000001</v>
      </c>
      <c r="E309" s="235">
        <v>3.2282028032959138</v>
      </c>
      <c r="F309" s="230">
        <v>0</v>
      </c>
      <c r="G309" s="237">
        <v>33.4</v>
      </c>
      <c r="H309" s="237">
        <v>8.8000000000000007</v>
      </c>
      <c r="I309" s="230">
        <v>1</v>
      </c>
      <c r="J309" s="231"/>
      <c r="K309" s="231"/>
      <c r="L309" s="231"/>
      <c r="M309" s="231"/>
      <c r="N309" s="231"/>
      <c r="O309" s="231"/>
      <c r="P309" s="231"/>
      <c r="Q309" s="231"/>
      <c r="R309" s="231"/>
      <c r="S309" s="231"/>
      <c r="T309" s="231"/>
    </row>
    <row r="310" spans="1:20">
      <c r="A310" s="183">
        <v>39391</v>
      </c>
      <c r="B310" s="233">
        <v>309</v>
      </c>
      <c r="C310" s="230">
        <v>11</v>
      </c>
      <c r="D310" s="235">
        <v>0.92100000000000004</v>
      </c>
      <c r="E310" s="235">
        <v>3.0714210723179547</v>
      </c>
      <c r="F310" s="230">
        <v>0</v>
      </c>
      <c r="G310" s="230">
        <v>33.799999999999997</v>
      </c>
      <c r="H310" s="237">
        <v>9.1999999999999993</v>
      </c>
      <c r="I310" s="230">
        <v>1</v>
      </c>
      <c r="J310" s="231"/>
      <c r="K310" s="231"/>
      <c r="L310" s="231"/>
      <c r="M310" s="231"/>
      <c r="N310" s="231"/>
      <c r="O310" s="231"/>
      <c r="P310" s="231"/>
      <c r="Q310" s="231"/>
      <c r="R310" s="231"/>
      <c r="S310" s="231"/>
      <c r="T310" s="231"/>
    </row>
    <row r="311" spans="1:20">
      <c r="A311" s="183">
        <v>39392</v>
      </c>
      <c r="B311" s="233">
        <v>310</v>
      </c>
      <c r="C311" s="237">
        <v>9.9</v>
      </c>
      <c r="D311" s="235">
        <v>1.1052</v>
      </c>
      <c r="E311" s="235">
        <v>3.4292710949032847</v>
      </c>
      <c r="F311" s="230">
        <v>0</v>
      </c>
      <c r="G311" s="237">
        <v>34.6</v>
      </c>
      <c r="H311" s="237">
        <v>9</v>
      </c>
      <c r="I311" s="230">
        <v>1</v>
      </c>
      <c r="J311" s="231"/>
      <c r="K311" s="231"/>
      <c r="L311" s="231"/>
      <c r="M311" s="231"/>
      <c r="N311" s="231"/>
      <c r="O311" s="231"/>
      <c r="P311" s="231"/>
      <c r="Q311" s="231"/>
      <c r="R311" s="231"/>
      <c r="S311" s="231"/>
      <c r="T311" s="231"/>
    </row>
    <row r="312" spans="1:20">
      <c r="A312" s="183">
        <v>39393</v>
      </c>
      <c r="B312" s="233">
        <v>311</v>
      </c>
      <c r="C312" s="237">
        <v>12.2</v>
      </c>
      <c r="D312" s="235">
        <v>1.0131000000000001</v>
      </c>
      <c r="E312" s="235">
        <v>3.0886781506307677</v>
      </c>
      <c r="F312" s="230">
        <v>0</v>
      </c>
      <c r="G312" s="237">
        <v>32.799999999999997</v>
      </c>
      <c r="H312" s="237">
        <v>11.1</v>
      </c>
      <c r="I312" s="230">
        <v>1</v>
      </c>
      <c r="J312" s="231"/>
      <c r="K312" s="231"/>
      <c r="L312" s="231"/>
      <c r="M312" s="231"/>
      <c r="N312" s="231"/>
      <c r="O312" s="231"/>
      <c r="P312" s="231"/>
      <c r="Q312" s="231"/>
      <c r="R312" s="231"/>
      <c r="S312" s="231"/>
      <c r="T312" s="231"/>
    </row>
    <row r="313" spans="1:20">
      <c r="A313" s="183">
        <v>39394</v>
      </c>
      <c r="B313" s="233">
        <v>312</v>
      </c>
      <c r="C313" s="237">
        <v>13.8</v>
      </c>
      <c r="D313" s="235">
        <v>1.0131000000000001</v>
      </c>
      <c r="E313" s="235">
        <v>2.9848702145153951</v>
      </c>
      <c r="F313" s="230">
        <v>0</v>
      </c>
      <c r="G313" s="237">
        <v>31.6</v>
      </c>
      <c r="H313" s="237">
        <v>9.5</v>
      </c>
      <c r="I313" s="230">
        <v>1</v>
      </c>
      <c r="J313" s="231"/>
      <c r="K313" s="231"/>
      <c r="L313" s="231"/>
      <c r="M313" s="231"/>
      <c r="N313" s="231"/>
      <c r="O313" s="231"/>
      <c r="P313" s="231"/>
      <c r="Q313" s="231"/>
      <c r="R313" s="231"/>
      <c r="S313" s="231"/>
      <c r="T313" s="231"/>
    </row>
    <row r="314" spans="1:20">
      <c r="A314" s="183">
        <v>39395</v>
      </c>
      <c r="B314" s="233">
        <v>313</v>
      </c>
      <c r="C314" s="237">
        <v>13.8</v>
      </c>
      <c r="D314" s="235">
        <v>1.1973</v>
      </c>
      <c r="E314" s="235">
        <v>3.0177716234171208</v>
      </c>
      <c r="F314" s="230">
        <v>0</v>
      </c>
      <c r="G314" s="237">
        <v>29.5</v>
      </c>
      <c r="H314" s="237">
        <v>10.199999999999999</v>
      </c>
      <c r="I314" s="230">
        <v>1</v>
      </c>
      <c r="J314" s="231"/>
      <c r="K314" s="231"/>
      <c r="L314" s="231"/>
      <c r="M314" s="231"/>
      <c r="N314" s="231"/>
      <c r="O314" s="231"/>
      <c r="P314" s="231"/>
      <c r="Q314" s="231"/>
      <c r="R314" s="231"/>
      <c r="S314" s="231"/>
      <c r="T314" s="231"/>
    </row>
    <row r="315" spans="1:20">
      <c r="A315" s="183">
        <v>39396</v>
      </c>
      <c r="B315" s="233">
        <v>314</v>
      </c>
      <c r="C315" s="237">
        <v>17.5</v>
      </c>
      <c r="D315" s="235">
        <v>1.0131000000000001</v>
      </c>
      <c r="E315" s="235">
        <v>2.690458587530514</v>
      </c>
      <c r="F315" s="230">
        <v>0</v>
      </c>
      <c r="G315" s="237">
        <v>28.5</v>
      </c>
      <c r="H315" s="237">
        <v>9.8000000000000007</v>
      </c>
      <c r="I315" s="230">
        <v>1</v>
      </c>
      <c r="J315" s="231"/>
      <c r="K315" s="231"/>
      <c r="L315" s="231"/>
      <c r="M315" s="231"/>
      <c r="N315" s="231"/>
      <c r="O315" s="231"/>
      <c r="P315" s="231"/>
      <c r="Q315" s="231"/>
      <c r="R315" s="231"/>
      <c r="S315" s="231"/>
      <c r="T315" s="231"/>
    </row>
    <row r="316" spans="1:20">
      <c r="A316" s="183">
        <v>39397</v>
      </c>
      <c r="B316" s="233">
        <v>315</v>
      </c>
      <c r="C316" s="237">
        <v>25.7</v>
      </c>
      <c r="D316" s="235">
        <v>1.1973</v>
      </c>
      <c r="E316" s="235">
        <v>2.7184512983171434</v>
      </c>
      <c r="F316" s="230">
        <v>0</v>
      </c>
      <c r="G316" s="237">
        <v>26.6</v>
      </c>
      <c r="H316" s="237">
        <v>8.6</v>
      </c>
      <c r="I316" s="230">
        <v>1</v>
      </c>
      <c r="J316" s="231"/>
      <c r="K316" s="231"/>
      <c r="L316" s="231"/>
      <c r="M316" s="231"/>
      <c r="N316" s="231"/>
      <c r="O316" s="231"/>
      <c r="P316" s="231"/>
      <c r="Q316" s="231"/>
      <c r="R316" s="231"/>
      <c r="S316" s="231"/>
      <c r="T316" s="231"/>
    </row>
    <row r="317" spans="1:20">
      <c r="A317" s="183">
        <v>39398</v>
      </c>
      <c r="B317" s="233">
        <v>316</v>
      </c>
      <c r="C317" s="237">
        <v>21.1</v>
      </c>
      <c r="D317" s="235">
        <v>1.0131000000000001</v>
      </c>
      <c r="E317" s="235">
        <v>2.4926413549303246</v>
      </c>
      <c r="F317" s="230">
        <v>0</v>
      </c>
      <c r="G317" s="237">
        <v>27.2</v>
      </c>
      <c r="H317" s="237">
        <v>8.8000000000000007</v>
      </c>
      <c r="I317" s="230">
        <v>1</v>
      </c>
      <c r="J317" s="231"/>
      <c r="K317" s="231"/>
      <c r="L317" s="231"/>
      <c r="M317" s="231"/>
      <c r="N317" s="231"/>
      <c r="O317" s="231"/>
      <c r="P317" s="231"/>
      <c r="Q317" s="231"/>
      <c r="R317" s="231"/>
      <c r="S317" s="231"/>
      <c r="T317" s="231"/>
    </row>
    <row r="318" spans="1:20">
      <c r="A318" s="183">
        <v>39399</v>
      </c>
      <c r="B318" s="233">
        <v>317</v>
      </c>
      <c r="C318" s="237">
        <v>17.8</v>
      </c>
      <c r="D318" s="235">
        <v>0.82890000000000008</v>
      </c>
      <c r="E318" s="235">
        <v>2.4603254542366413</v>
      </c>
      <c r="F318" s="230">
        <v>0</v>
      </c>
      <c r="G318" s="237">
        <v>29.7</v>
      </c>
      <c r="H318" s="237">
        <v>7.5</v>
      </c>
      <c r="I318" s="230">
        <v>1</v>
      </c>
      <c r="J318" s="231"/>
      <c r="K318" s="231"/>
      <c r="L318" s="231"/>
      <c r="M318" s="231"/>
      <c r="N318" s="231"/>
      <c r="O318" s="231"/>
      <c r="P318" s="231"/>
      <c r="Q318" s="231"/>
      <c r="R318" s="231"/>
      <c r="S318" s="231"/>
      <c r="T318" s="231"/>
    </row>
    <row r="319" spans="1:20">
      <c r="A319" s="183">
        <v>39400</v>
      </c>
      <c r="B319" s="233">
        <v>318</v>
      </c>
      <c r="C319" s="237">
        <v>16.399999999999999</v>
      </c>
      <c r="D319" s="235">
        <v>0.92100000000000004</v>
      </c>
      <c r="E319" s="235">
        <v>2.5685616905377735</v>
      </c>
      <c r="F319" s="230">
        <v>0</v>
      </c>
      <c r="G319" s="237">
        <v>29.4</v>
      </c>
      <c r="H319" s="237">
        <v>6.7</v>
      </c>
      <c r="I319" s="230">
        <v>1</v>
      </c>
      <c r="J319" s="231"/>
      <c r="K319" s="231"/>
      <c r="L319" s="231"/>
      <c r="M319" s="231"/>
      <c r="N319" s="231"/>
      <c r="O319" s="231"/>
      <c r="P319" s="231"/>
      <c r="Q319" s="231"/>
      <c r="R319" s="231"/>
      <c r="S319" s="231"/>
      <c r="T319" s="231"/>
    </row>
    <row r="320" spans="1:20">
      <c r="A320" s="183">
        <v>39401</v>
      </c>
      <c r="B320" s="233">
        <v>319</v>
      </c>
      <c r="C320" s="230">
        <v>14.4</v>
      </c>
      <c r="D320" s="235">
        <v>2.9472000000000005</v>
      </c>
      <c r="E320" s="235">
        <v>4.5281934404628528</v>
      </c>
      <c r="F320" s="230">
        <v>0</v>
      </c>
      <c r="G320" s="237">
        <v>26.8</v>
      </c>
      <c r="H320" s="237">
        <v>10</v>
      </c>
      <c r="I320" s="230">
        <v>1</v>
      </c>
      <c r="J320" s="231"/>
      <c r="K320" s="231"/>
      <c r="L320" s="231"/>
      <c r="M320" s="231"/>
      <c r="N320" s="231"/>
      <c r="O320" s="231"/>
      <c r="P320" s="231"/>
      <c r="Q320" s="231"/>
      <c r="R320" s="231"/>
      <c r="S320" s="231"/>
      <c r="T320" s="231"/>
    </row>
    <row r="321" spans="1:20">
      <c r="A321" s="183">
        <v>39402</v>
      </c>
      <c r="B321" s="233">
        <v>320</v>
      </c>
      <c r="C321" s="237">
        <v>17</v>
      </c>
      <c r="D321" s="235">
        <v>1.1973</v>
      </c>
      <c r="E321" s="235">
        <v>2.7771976264050626</v>
      </c>
      <c r="F321" s="230">
        <v>0</v>
      </c>
      <c r="G321" s="237">
        <v>27.6</v>
      </c>
      <c r="H321" s="237">
        <v>11.2</v>
      </c>
      <c r="I321" s="230">
        <v>1</v>
      </c>
      <c r="J321" s="231"/>
      <c r="K321" s="231"/>
      <c r="L321" s="231"/>
      <c r="M321" s="231"/>
      <c r="N321" s="231"/>
      <c r="O321" s="231"/>
      <c r="P321" s="231"/>
      <c r="Q321" s="231"/>
      <c r="R321" s="231"/>
      <c r="S321" s="231"/>
      <c r="T321" s="231"/>
    </row>
    <row r="322" spans="1:20">
      <c r="A322" s="183">
        <v>39403</v>
      </c>
      <c r="B322" s="233">
        <v>321</v>
      </c>
      <c r="C322" s="237">
        <v>18.399999999999999</v>
      </c>
      <c r="D322" s="235">
        <v>1.0131000000000001</v>
      </c>
      <c r="E322" s="235">
        <v>2.5274357029692935</v>
      </c>
      <c r="F322" s="230">
        <v>0</v>
      </c>
      <c r="G322" s="237">
        <v>27.9</v>
      </c>
      <c r="H322" s="237">
        <v>8</v>
      </c>
      <c r="I322" s="230">
        <v>1</v>
      </c>
      <c r="J322" s="231"/>
      <c r="K322" s="231"/>
      <c r="L322" s="231"/>
      <c r="M322" s="231"/>
      <c r="N322" s="231"/>
      <c r="O322" s="231"/>
      <c r="P322" s="231"/>
      <c r="Q322" s="231"/>
      <c r="R322" s="231"/>
      <c r="S322" s="231"/>
      <c r="T322" s="231"/>
    </row>
    <row r="323" spans="1:20">
      <c r="A323" s="183">
        <v>39404</v>
      </c>
      <c r="B323" s="233">
        <v>322</v>
      </c>
      <c r="C323" s="237">
        <v>17.8</v>
      </c>
      <c r="D323" s="235">
        <v>0.73680000000000012</v>
      </c>
      <c r="E323" s="235">
        <v>2.164873230272927</v>
      </c>
      <c r="F323" s="230">
        <v>0</v>
      </c>
      <c r="G323" s="237">
        <v>28.4</v>
      </c>
      <c r="H323" s="237">
        <v>6</v>
      </c>
      <c r="I323" s="230">
        <v>1</v>
      </c>
      <c r="J323" s="231"/>
      <c r="K323" s="231"/>
      <c r="L323" s="231"/>
      <c r="M323" s="231"/>
      <c r="N323" s="231"/>
      <c r="O323" s="231"/>
      <c r="P323" s="231"/>
      <c r="Q323" s="231"/>
      <c r="R323" s="231"/>
      <c r="S323" s="231"/>
      <c r="T323" s="231"/>
    </row>
    <row r="324" spans="1:20">
      <c r="A324" s="183">
        <v>39405</v>
      </c>
      <c r="B324" s="233">
        <v>323</v>
      </c>
      <c r="C324" s="237">
        <v>13.1</v>
      </c>
      <c r="D324" s="235">
        <v>0.92100000000000004</v>
      </c>
      <c r="E324" s="235">
        <v>2.5376915554332458</v>
      </c>
      <c r="F324" s="230">
        <v>0</v>
      </c>
      <c r="G324" s="237">
        <v>29.5</v>
      </c>
      <c r="H324" s="237">
        <v>4.2</v>
      </c>
      <c r="I324" s="230">
        <v>1</v>
      </c>
      <c r="J324" s="231"/>
      <c r="K324" s="231"/>
      <c r="L324" s="231"/>
      <c r="M324" s="231"/>
      <c r="N324" s="231"/>
      <c r="O324" s="231"/>
      <c r="P324" s="231"/>
      <c r="Q324" s="231"/>
      <c r="R324" s="231"/>
      <c r="S324" s="231"/>
      <c r="T324" s="231"/>
    </row>
    <row r="325" spans="1:20">
      <c r="A325" s="183">
        <v>39406</v>
      </c>
      <c r="B325" s="233">
        <v>324</v>
      </c>
      <c r="C325" s="237">
        <v>12.9</v>
      </c>
      <c r="D325" s="235">
        <v>1.0131000000000001</v>
      </c>
      <c r="E325" s="235">
        <v>2.5961315469363009</v>
      </c>
      <c r="F325" s="230">
        <v>0</v>
      </c>
      <c r="G325" s="237">
        <v>29.2</v>
      </c>
      <c r="H325" s="237">
        <v>5.5</v>
      </c>
      <c r="I325" s="230">
        <v>1</v>
      </c>
      <c r="J325" s="231"/>
      <c r="K325" s="231"/>
      <c r="L325" s="231"/>
      <c r="M325" s="231"/>
      <c r="N325" s="231"/>
      <c r="O325" s="231"/>
      <c r="P325" s="231"/>
      <c r="Q325" s="231"/>
      <c r="R325" s="231"/>
      <c r="S325" s="231"/>
      <c r="T325" s="231"/>
    </row>
    <row r="326" spans="1:20">
      <c r="A326" s="183">
        <v>39407</v>
      </c>
      <c r="B326" s="233">
        <v>325</v>
      </c>
      <c r="C326" s="237">
        <v>15.9</v>
      </c>
      <c r="D326" s="235">
        <v>1.2893999999999999</v>
      </c>
      <c r="E326" s="235">
        <v>2.6507133581125477</v>
      </c>
      <c r="F326" s="230">
        <v>0</v>
      </c>
      <c r="G326" s="237">
        <v>25.5</v>
      </c>
      <c r="H326" s="237">
        <v>6.2</v>
      </c>
      <c r="I326" s="230">
        <v>1</v>
      </c>
      <c r="J326" s="231"/>
      <c r="K326" s="231"/>
      <c r="L326" s="231"/>
      <c r="M326" s="231"/>
      <c r="N326" s="231"/>
      <c r="O326" s="231"/>
      <c r="P326" s="231"/>
      <c r="Q326" s="231"/>
      <c r="R326" s="231"/>
      <c r="S326" s="231"/>
      <c r="T326" s="231"/>
    </row>
    <row r="327" spans="1:20">
      <c r="A327" s="183">
        <v>39408</v>
      </c>
      <c r="B327" s="233">
        <v>326</v>
      </c>
      <c r="C327" s="230">
        <v>13.5</v>
      </c>
      <c r="D327" s="235">
        <v>1.2893999999999999</v>
      </c>
      <c r="E327" s="235">
        <v>2.7208595595806337</v>
      </c>
      <c r="F327" s="230">
        <v>0</v>
      </c>
      <c r="G327" s="237">
        <v>26.1</v>
      </c>
      <c r="H327" s="237">
        <v>7.4</v>
      </c>
      <c r="I327" s="230">
        <v>1</v>
      </c>
      <c r="J327" s="231"/>
      <c r="K327" s="231"/>
      <c r="L327" s="231"/>
      <c r="M327" s="231"/>
      <c r="N327" s="231"/>
      <c r="O327" s="231"/>
      <c r="P327" s="231"/>
      <c r="Q327" s="231"/>
      <c r="R327" s="231"/>
      <c r="S327" s="231"/>
      <c r="T327" s="231"/>
    </row>
    <row r="328" spans="1:20">
      <c r="A328" s="183">
        <v>39409</v>
      </c>
      <c r="B328" s="233">
        <v>327</v>
      </c>
      <c r="C328" s="237">
        <v>8.9</v>
      </c>
      <c r="D328" s="235">
        <v>1.6578000000000002</v>
      </c>
      <c r="E328" s="235">
        <v>2.7486805275449453</v>
      </c>
      <c r="F328" s="230">
        <v>0</v>
      </c>
      <c r="G328" s="230">
        <v>20</v>
      </c>
      <c r="H328" s="237">
        <v>3.4</v>
      </c>
      <c r="I328" s="230">
        <v>1</v>
      </c>
      <c r="J328" s="231"/>
      <c r="K328" s="231"/>
      <c r="L328" s="231"/>
      <c r="M328" s="231"/>
      <c r="N328" s="231"/>
      <c r="O328" s="231"/>
      <c r="P328" s="231"/>
      <c r="Q328" s="231"/>
      <c r="R328" s="231"/>
      <c r="S328" s="231"/>
      <c r="T328" s="231"/>
    </row>
    <row r="329" spans="1:20">
      <c r="A329" s="183">
        <v>39410</v>
      </c>
      <c r="B329" s="233">
        <v>328</v>
      </c>
      <c r="C329" s="237">
        <v>11.9</v>
      </c>
      <c r="D329" s="235">
        <v>2.2103999999999999</v>
      </c>
      <c r="E329" s="235">
        <v>3.2526843732319786</v>
      </c>
      <c r="F329" s="230">
        <v>0</v>
      </c>
      <c r="G329" s="237">
        <v>20.399999999999999</v>
      </c>
      <c r="H329" s="237">
        <v>0.7</v>
      </c>
      <c r="I329" s="230">
        <v>1</v>
      </c>
      <c r="J329" s="231"/>
      <c r="K329" s="231"/>
      <c r="L329" s="231"/>
      <c r="M329" s="231"/>
      <c r="N329" s="231"/>
      <c r="O329" s="231"/>
      <c r="P329" s="231"/>
      <c r="Q329" s="231"/>
      <c r="R329" s="231"/>
      <c r="S329" s="231"/>
      <c r="T329" s="231"/>
    </row>
    <row r="330" spans="1:20">
      <c r="A330" s="183">
        <v>39411</v>
      </c>
      <c r="B330" s="233">
        <v>329</v>
      </c>
      <c r="C330" s="237">
        <v>16.399999999999999</v>
      </c>
      <c r="D330" s="235">
        <v>1.0131000000000001</v>
      </c>
      <c r="E330" s="235">
        <v>1.9601381749374183</v>
      </c>
      <c r="F330" s="230">
        <v>0</v>
      </c>
      <c r="G330" s="237">
        <v>20.100000000000001</v>
      </c>
      <c r="H330" s="230">
        <v>1</v>
      </c>
      <c r="I330" s="230">
        <v>1</v>
      </c>
      <c r="J330" s="231"/>
      <c r="K330" s="231"/>
      <c r="L330" s="231"/>
      <c r="M330" s="231"/>
      <c r="N330" s="231"/>
      <c r="O330" s="231"/>
      <c r="P330" s="231"/>
      <c r="Q330" s="231"/>
      <c r="R330" s="231"/>
      <c r="S330" s="231"/>
      <c r="T330" s="231"/>
    </row>
    <row r="331" spans="1:20">
      <c r="A331" s="183">
        <v>39412</v>
      </c>
      <c r="B331" s="233">
        <v>330</v>
      </c>
      <c r="C331" s="237">
        <v>18.7</v>
      </c>
      <c r="D331" s="235">
        <v>0.73680000000000012</v>
      </c>
      <c r="E331" s="235">
        <v>1.6068443680492706</v>
      </c>
      <c r="F331" s="230">
        <v>0</v>
      </c>
      <c r="G331" s="237">
        <v>19.5</v>
      </c>
      <c r="H331" s="237">
        <v>5.2</v>
      </c>
      <c r="I331" s="230">
        <v>1</v>
      </c>
      <c r="J331" s="231"/>
      <c r="K331" s="231"/>
      <c r="L331" s="231"/>
      <c r="M331" s="231"/>
      <c r="N331" s="231"/>
      <c r="O331" s="231"/>
      <c r="P331" s="231"/>
      <c r="Q331" s="231"/>
      <c r="R331" s="231"/>
      <c r="S331" s="231"/>
      <c r="T331" s="231"/>
    </row>
    <row r="332" spans="1:20">
      <c r="A332" s="183">
        <v>39413</v>
      </c>
      <c r="B332" s="233">
        <v>331</v>
      </c>
      <c r="C332" s="230">
        <v>18</v>
      </c>
      <c r="D332" s="235">
        <v>0.82890000000000008</v>
      </c>
      <c r="E332" s="235">
        <v>1.7837680208364908</v>
      </c>
      <c r="F332" s="230">
        <v>0</v>
      </c>
      <c r="G332" s="237">
        <v>21.6</v>
      </c>
      <c r="H332" s="230">
        <v>2.6</v>
      </c>
      <c r="I332" s="230">
        <v>1</v>
      </c>
      <c r="J332" s="231"/>
      <c r="K332" s="231"/>
      <c r="L332" s="231"/>
      <c r="M332" s="231"/>
      <c r="N332" s="231"/>
      <c r="O332" s="231"/>
      <c r="P332" s="231"/>
      <c r="Q332" s="231"/>
      <c r="R332" s="231"/>
      <c r="S332" s="231"/>
      <c r="T332" s="231"/>
    </row>
    <row r="333" spans="1:20">
      <c r="A333" s="183">
        <v>39414</v>
      </c>
      <c r="B333" s="233">
        <v>332</v>
      </c>
      <c r="C333" s="237">
        <v>15.3</v>
      </c>
      <c r="D333" s="235">
        <v>1.1052</v>
      </c>
      <c r="E333" s="235">
        <v>2.2347345461142836</v>
      </c>
      <c r="F333" s="230">
        <v>0</v>
      </c>
      <c r="G333" s="237">
        <v>23.5</v>
      </c>
      <c r="H333" s="237">
        <v>6.4</v>
      </c>
      <c r="I333" s="230">
        <v>1</v>
      </c>
      <c r="J333" s="231"/>
      <c r="K333" s="231"/>
      <c r="L333" s="231"/>
      <c r="M333" s="231"/>
      <c r="N333" s="231"/>
      <c r="O333" s="231"/>
      <c r="P333" s="231"/>
      <c r="Q333" s="231"/>
      <c r="R333" s="231"/>
      <c r="S333" s="231"/>
      <c r="T333" s="231"/>
    </row>
    <row r="334" spans="1:20">
      <c r="A334" s="183">
        <v>39415</v>
      </c>
      <c r="B334" s="233">
        <v>333</v>
      </c>
      <c r="C334" s="237">
        <v>18.2</v>
      </c>
      <c r="D334" s="235">
        <v>1.1973</v>
      </c>
      <c r="E334" s="235">
        <v>2.0888666975455097</v>
      </c>
      <c r="F334" s="230">
        <v>0</v>
      </c>
      <c r="G334" s="237">
        <v>21.4</v>
      </c>
      <c r="H334" s="237">
        <v>11.6</v>
      </c>
      <c r="I334" s="230">
        <v>1</v>
      </c>
      <c r="J334" s="231"/>
      <c r="K334" s="231"/>
      <c r="L334" s="231"/>
      <c r="M334" s="231"/>
      <c r="N334" s="231"/>
      <c r="O334" s="231"/>
      <c r="P334" s="231"/>
      <c r="Q334" s="231"/>
      <c r="R334" s="231"/>
      <c r="S334" s="231"/>
      <c r="T334" s="231"/>
    </row>
    <row r="335" spans="1:20">
      <c r="A335" s="183">
        <v>39416</v>
      </c>
      <c r="B335" s="233">
        <v>334</v>
      </c>
      <c r="C335" s="237">
        <v>66.8</v>
      </c>
      <c r="D335" s="235">
        <v>1.9341000000000002</v>
      </c>
      <c r="E335" s="235">
        <v>1.0059893105638276</v>
      </c>
      <c r="F335" s="230">
        <v>29.97</v>
      </c>
      <c r="G335" s="237">
        <v>20.9</v>
      </c>
      <c r="H335" s="237">
        <v>15.7</v>
      </c>
      <c r="I335" s="230">
        <v>1</v>
      </c>
      <c r="J335" s="231"/>
      <c r="K335" s="231"/>
      <c r="L335" s="231"/>
      <c r="M335" s="231"/>
      <c r="N335" s="231"/>
      <c r="O335" s="231"/>
      <c r="P335" s="231"/>
      <c r="Q335" s="231"/>
      <c r="R335" s="231"/>
      <c r="S335" s="231"/>
      <c r="T335" s="231"/>
    </row>
    <row r="336" spans="1:20">
      <c r="A336" s="183">
        <v>39417</v>
      </c>
      <c r="B336" s="233">
        <v>335</v>
      </c>
      <c r="C336" s="237">
        <v>47.8</v>
      </c>
      <c r="D336" s="235">
        <v>4.9734000000000007</v>
      </c>
      <c r="E336" s="235">
        <v>2.7978756310759851</v>
      </c>
      <c r="F336" s="230">
        <v>1.02</v>
      </c>
      <c r="G336" s="237">
        <v>20</v>
      </c>
      <c r="H336" s="237">
        <v>9.1</v>
      </c>
      <c r="I336" s="230">
        <v>1</v>
      </c>
      <c r="J336" s="231"/>
      <c r="K336" s="231"/>
      <c r="L336" s="231"/>
      <c r="M336" s="231"/>
      <c r="N336" s="231"/>
      <c r="O336" s="231"/>
      <c r="P336" s="231"/>
      <c r="Q336" s="231"/>
      <c r="R336" s="231"/>
      <c r="S336" s="231"/>
      <c r="T336" s="231"/>
    </row>
    <row r="337" spans="1:20">
      <c r="A337" s="183">
        <v>39418</v>
      </c>
      <c r="B337" s="233">
        <v>336</v>
      </c>
      <c r="C337" s="237">
        <v>34.1</v>
      </c>
      <c r="D337" s="235">
        <v>1.0131000000000001</v>
      </c>
      <c r="E337" s="235">
        <v>1.612967300554943</v>
      </c>
      <c r="F337" s="230">
        <v>0</v>
      </c>
      <c r="G337" s="237">
        <v>17.100000000000001</v>
      </c>
      <c r="H337" s="237">
        <v>4.2</v>
      </c>
      <c r="I337" s="230">
        <v>1</v>
      </c>
      <c r="J337" s="231"/>
      <c r="K337" s="231"/>
      <c r="L337" s="231"/>
      <c r="M337" s="231"/>
      <c r="N337" s="231"/>
      <c r="O337" s="231"/>
      <c r="P337" s="231"/>
      <c r="Q337" s="231"/>
      <c r="R337" s="231"/>
      <c r="S337" s="231"/>
      <c r="T337" s="231"/>
    </row>
    <row r="338" spans="1:20">
      <c r="A338" s="183">
        <v>39419</v>
      </c>
      <c r="B338" s="233">
        <v>337</v>
      </c>
      <c r="C338" s="237">
        <v>29.2</v>
      </c>
      <c r="D338" s="235">
        <v>1.0131000000000001</v>
      </c>
      <c r="E338" s="235">
        <v>1.9042778382557741</v>
      </c>
      <c r="F338" s="230">
        <v>0</v>
      </c>
      <c r="G338" s="237">
        <v>22.2</v>
      </c>
      <c r="H338" s="237">
        <v>3.4</v>
      </c>
      <c r="I338" s="230">
        <v>1</v>
      </c>
      <c r="J338" s="231"/>
      <c r="K338" s="231"/>
      <c r="L338" s="231"/>
      <c r="M338" s="231"/>
      <c r="N338" s="231"/>
      <c r="O338" s="231"/>
      <c r="P338" s="231"/>
      <c r="Q338" s="231"/>
      <c r="R338" s="231"/>
      <c r="S338" s="231"/>
      <c r="T338" s="231"/>
    </row>
    <row r="339" spans="1:20">
      <c r="A339" s="183">
        <v>39420</v>
      </c>
      <c r="B339" s="233">
        <v>338</v>
      </c>
      <c r="C339" s="237">
        <v>26.3</v>
      </c>
      <c r="D339" s="235">
        <v>0.92100000000000004</v>
      </c>
      <c r="E339" s="235">
        <v>1.8109194853775368</v>
      </c>
      <c r="F339" s="230">
        <v>0</v>
      </c>
      <c r="G339" s="237">
        <v>22.8</v>
      </c>
      <c r="H339" s="237">
        <v>5.0999999999999996</v>
      </c>
      <c r="I339" s="230">
        <v>1</v>
      </c>
      <c r="J339" s="231"/>
      <c r="K339" s="231"/>
      <c r="L339" s="231"/>
      <c r="M339" s="231"/>
      <c r="N339" s="231"/>
      <c r="O339" s="231"/>
      <c r="P339" s="231"/>
      <c r="Q339" s="231"/>
      <c r="R339" s="231"/>
      <c r="S339" s="231"/>
      <c r="T339" s="231"/>
    </row>
    <row r="340" spans="1:20">
      <c r="A340" s="183">
        <v>39421</v>
      </c>
      <c r="B340" s="233">
        <v>339</v>
      </c>
      <c r="C340" s="237">
        <v>37.5</v>
      </c>
      <c r="D340" s="235">
        <v>1.1052</v>
      </c>
      <c r="E340" s="235">
        <v>1.847004752880101</v>
      </c>
      <c r="F340" s="230">
        <v>0</v>
      </c>
      <c r="G340" s="237">
        <v>22.9</v>
      </c>
      <c r="H340" s="237">
        <v>4.5999999999999996</v>
      </c>
      <c r="I340" s="230">
        <v>1</v>
      </c>
      <c r="J340" s="231"/>
      <c r="K340" s="231"/>
      <c r="L340" s="231"/>
      <c r="M340" s="231"/>
      <c r="N340" s="231"/>
      <c r="O340" s="231"/>
      <c r="P340" s="231"/>
      <c r="Q340" s="231"/>
      <c r="R340" s="231"/>
      <c r="S340" s="231"/>
      <c r="T340" s="231"/>
    </row>
    <row r="341" spans="1:20">
      <c r="A341" s="183">
        <v>39422</v>
      </c>
      <c r="B341" s="233">
        <v>340</v>
      </c>
      <c r="C341" s="237">
        <v>39.299999999999997</v>
      </c>
      <c r="D341" s="235">
        <v>1.1052</v>
      </c>
      <c r="E341" s="235">
        <v>1.69794244508111</v>
      </c>
      <c r="F341" s="230">
        <v>0</v>
      </c>
      <c r="G341" s="237">
        <v>21.8</v>
      </c>
      <c r="H341" s="237">
        <v>5.6</v>
      </c>
      <c r="I341" s="230">
        <v>1</v>
      </c>
      <c r="J341" s="231"/>
      <c r="K341" s="231"/>
      <c r="L341" s="231"/>
      <c r="M341" s="231"/>
      <c r="N341" s="231"/>
      <c r="O341" s="231"/>
      <c r="P341" s="231"/>
      <c r="Q341" s="231"/>
      <c r="R341" s="231"/>
      <c r="S341" s="231"/>
      <c r="T341" s="231"/>
    </row>
    <row r="342" spans="1:20">
      <c r="A342" s="183">
        <v>39423</v>
      </c>
      <c r="B342" s="233">
        <v>341</v>
      </c>
      <c r="C342" s="237">
        <v>50</v>
      </c>
      <c r="D342" s="235">
        <v>4.5129000000000001</v>
      </c>
      <c r="E342" s="235">
        <v>2.7612865721234869</v>
      </c>
      <c r="F342" s="230">
        <v>3.81</v>
      </c>
      <c r="G342" s="237">
        <v>22</v>
      </c>
      <c r="H342" s="237">
        <v>9.8000000000000007</v>
      </c>
      <c r="I342" s="230">
        <v>1</v>
      </c>
      <c r="J342" s="231"/>
      <c r="K342" s="231"/>
      <c r="L342" s="231"/>
      <c r="M342" s="231"/>
      <c r="N342" s="231"/>
      <c r="O342" s="231"/>
      <c r="P342" s="231"/>
      <c r="Q342" s="231"/>
      <c r="R342" s="231"/>
      <c r="S342" s="231"/>
      <c r="T342" s="231"/>
    </row>
    <row r="343" spans="1:20">
      <c r="A343" s="183">
        <v>39424</v>
      </c>
      <c r="B343" s="233">
        <v>342</v>
      </c>
      <c r="C343" s="237">
        <v>44.8</v>
      </c>
      <c r="D343" s="235">
        <v>2.4867000000000004</v>
      </c>
      <c r="E343" s="235">
        <v>1.7457785228886917</v>
      </c>
      <c r="F343" s="230">
        <v>12.19</v>
      </c>
      <c r="G343" s="237">
        <v>14.3</v>
      </c>
      <c r="H343" s="237">
        <v>6.9</v>
      </c>
      <c r="I343" s="230">
        <v>1</v>
      </c>
      <c r="J343" s="231"/>
      <c r="K343" s="231"/>
      <c r="L343" s="231"/>
      <c r="M343" s="231"/>
      <c r="N343" s="231"/>
      <c r="O343" s="231"/>
      <c r="P343" s="231"/>
      <c r="Q343" s="231"/>
      <c r="R343" s="231"/>
      <c r="S343" s="231"/>
      <c r="T343" s="231"/>
    </row>
    <row r="344" spans="1:20">
      <c r="A344" s="183">
        <v>39425</v>
      </c>
      <c r="B344" s="233">
        <v>343</v>
      </c>
      <c r="C344" s="237">
        <v>62.9</v>
      </c>
      <c r="D344" s="235">
        <v>1.2893999999999999</v>
      </c>
      <c r="E344" s="235">
        <v>1.0238199503774081</v>
      </c>
      <c r="F344" s="230">
        <v>0</v>
      </c>
      <c r="G344" s="237">
        <v>13.3</v>
      </c>
      <c r="H344" s="237">
        <v>6</v>
      </c>
      <c r="I344" s="230">
        <v>1</v>
      </c>
      <c r="J344" s="231"/>
      <c r="K344" s="231"/>
      <c r="L344" s="231"/>
      <c r="M344" s="231"/>
      <c r="N344" s="231"/>
      <c r="O344" s="231"/>
      <c r="P344" s="231"/>
      <c r="Q344" s="231"/>
      <c r="R344" s="231"/>
      <c r="S344" s="231"/>
      <c r="T344" s="231"/>
    </row>
    <row r="345" spans="1:20">
      <c r="A345" s="183">
        <v>39426</v>
      </c>
      <c r="B345" s="233">
        <v>344</v>
      </c>
      <c r="C345" s="237">
        <v>70.400000000000006</v>
      </c>
      <c r="D345" s="235">
        <v>1.6578000000000002</v>
      </c>
      <c r="E345" s="235">
        <v>1.0722829102094493</v>
      </c>
      <c r="F345" s="230">
        <v>6.86</v>
      </c>
      <c r="G345" s="237">
        <v>14.1</v>
      </c>
      <c r="H345" s="237">
        <v>7.5</v>
      </c>
      <c r="I345" s="230">
        <v>1</v>
      </c>
      <c r="J345" s="231"/>
      <c r="K345" s="231"/>
      <c r="L345" s="231"/>
      <c r="M345" s="231"/>
      <c r="N345" s="231"/>
      <c r="O345" s="231"/>
      <c r="P345" s="231"/>
      <c r="Q345" s="231"/>
      <c r="R345" s="231"/>
      <c r="S345" s="231"/>
      <c r="T345" s="231"/>
    </row>
    <row r="346" spans="1:20">
      <c r="A346" s="183">
        <v>39427</v>
      </c>
      <c r="B346" s="233">
        <v>345</v>
      </c>
      <c r="C346" s="237">
        <v>71</v>
      </c>
      <c r="D346" s="235">
        <v>1.9341000000000002</v>
      </c>
      <c r="E346" s="235">
        <v>1.0006192310497231</v>
      </c>
      <c r="F346" s="230">
        <v>0.51</v>
      </c>
      <c r="G346" s="230">
        <v>12.5</v>
      </c>
      <c r="H346" s="237">
        <v>5.8</v>
      </c>
      <c r="I346" s="230">
        <v>1</v>
      </c>
      <c r="J346" s="231"/>
      <c r="K346" s="231"/>
      <c r="L346" s="231"/>
      <c r="M346" s="231"/>
      <c r="N346" s="231"/>
      <c r="O346" s="231"/>
      <c r="P346" s="231"/>
      <c r="Q346" s="231"/>
      <c r="R346" s="231"/>
      <c r="S346" s="231"/>
      <c r="T346" s="231"/>
    </row>
    <row r="347" spans="1:20">
      <c r="A347" s="183">
        <v>39428</v>
      </c>
      <c r="B347" s="233">
        <v>346</v>
      </c>
      <c r="C347" s="237">
        <v>53.6</v>
      </c>
      <c r="D347" s="235">
        <v>0.73680000000000012</v>
      </c>
      <c r="E347" s="235">
        <v>1.1041302547486984</v>
      </c>
      <c r="F347" s="230">
        <v>0</v>
      </c>
      <c r="G347" s="237">
        <v>14.3</v>
      </c>
      <c r="H347" s="237">
        <v>2.5</v>
      </c>
      <c r="I347" s="230">
        <v>1</v>
      </c>
      <c r="J347" s="231"/>
      <c r="K347" s="231"/>
      <c r="L347" s="231"/>
      <c r="M347" s="231"/>
      <c r="N347" s="231"/>
      <c r="O347" s="231"/>
      <c r="P347" s="231"/>
      <c r="Q347" s="231"/>
      <c r="R347" s="231"/>
      <c r="S347" s="231"/>
      <c r="T347" s="231"/>
    </row>
    <row r="348" spans="1:20">
      <c r="A348" s="183">
        <v>39429</v>
      </c>
      <c r="B348" s="233">
        <v>347</v>
      </c>
      <c r="C348" s="237">
        <v>40.5</v>
      </c>
      <c r="D348" s="235">
        <v>1.1052</v>
      </c>
      <c r="E348" s="235">
        <v>1.4132651120809323</v>
      </c>
      <c r="F348" s="230">
        <v>0</v>
      </c>
      <c r="G348" s="237">
        <v>16.100000000000001</v>
      </c>
      <c r="H348" s="230">
        <v>2.1</v>
      </c>
      <c r="I348" s="230">
        <v>1</v>
      </c>
      <c r="J348" s="231"/>
      <c r="K348" s="231"/>
      <c r="L348" s="231"/>
      <c r="M348" s="231"/>
      <c r="N348" s="231"/>
      <c r="O348" s="231"/>
      <c r="P348" s="231"/>
      <c r="Q348" s="231"/>
      <c r="R348" s="231"/>
      <c r="S348" s="231"/>
      <c r="T348" s="231"/>
    </row>
    <row r="349" spans="1:20">
      <c r="A349" s="183">
        <v>39430</v>
      </c>
      <c r="B349" s="233">
        <v>348</v>
      </c>
      <c r="C349" s="237">
        <v>40.299999999999997</v>
      </c>
      <c r="D349" s="235">
        <v>2.0262000000000002</v>
      </c>
      <c r="E349" s="235">
        <v>1.6704725699356555</v>
      </c>
      <c r="F349" s="230">
        <v>0</v>
      </c>
      <c r="G349" s="237">
        <v>13.3</v>
      </c>
      <c r="H349" s="237">
        <v>2.2000000000000002</v>
      </c>
      <c r="I349" s="230">
        <v>1</v>
      </c>
      <c r="J349" s="231"/>
      <c r="K349" s="231"/>
      <c r="L349" s="231"/>
      <c r="M349" s="231"/>
      <c r="N349" s="231"/>
      <c r="O349" s="231"/>
      <c r="P349" s="231"/>
      <c r="Q349" s="231"/>
      <c r="R349" s="231"/>
      <c r="S349" s="231"/>
      <c r="T349" s="231"/>
    </row>
    <row r="350" spans="1:20">
      <c r="A350" s="183">
        <v>39431</v>
      </c>
      <c r="B350" s="233">
        <v>349</v>
      </c>
      <c r="C350" s="237">
        <v>22</v>
      </c>
      <c r="D350" s="235">
        <v>1.1052</v>
      </c>
      <c r="E350" s="235">
        <v>1.4418588086915796</v>
      </c>
      <c r="F350" s="230">
        <v>0</v>
      </c>
      <c r="G350" s="237">
        <v>13.9</v>
      </c>
      <c r="H350" s="237">
        <v>-0.8</v>
      </c>
      <c r="I350" s="230">
        <v>1</v>
      </c>
      <c r="J350" s="231"/>
      <c r="K350" s="231"/>
      <c r="L350" s="231"/>
      <c r="M350" s="231"/>
      <c r="N350" s="231"/>
      <c r="O350" s="231"/>
      <c r="P350" s="231"/>
      <c r="Q350" s="231"/>
      <c r="R350" s="231"/>
      <c r="S350" s="231"/>
      <c r="T350" s="231"/>
    </row>
    <row r="351" spans="1:20">
      <c r="A351" s="183">
        <v>39432</v>
      </c>
      <c r="B351" s="233">
        <v>350</v>
      </c>
      <c r="C351" s="237">
        <v>26.5</v>
      </c>
      <c r="D351" s="235">
        <v>0.82890000000000008</v>
      </c>
      <c r="E351" s="235">
        <v>1.2931832564553933</v>
      </c>
      <c r="F351" s="230">
        <v>0</v>
      </c>
      <c r="G351" s="237">
        <v>15.4</v>
      </c>
      <c r="H351" s="237">
        <v>-0.8</v>
      </c>
      <c r="I351" s="230">
        <v>1</v>
      </c>
      <c r="J351" s="231"/>
      <c r="K351" s="231"/>
      <c r="L351" s="231"/>
      <c r="M351" s="231"/>
      <c r="N351" s="231"/>
      <c r="O351" s="231"/>
      <c r="P351" s="231"/>
      <c r="Q351" s="231"/>
      <c r="R351" s="231"/>
      <c r="S351" s="231"/>
      <c r="T351" s="231"/>
    </row>
    <row r="352" spans="1:20">
      <c r="A352" s="183">
        <v>39433</v>
      </c>
      <c r="B352" s="233">
        <v>351</v>
      </c>
      <c r="C352" s="237">
        <v>24.1</v>
      </c>
      <c r="D352" s="235">
        <v>0.82890000000000008</v>
      </c>
      <c r="E352" s="235">
        <v>1.4278814649517979</v>
      </c>
      <c r="F352" s="230">
        <v>0</v>
      </c>
      <c r="G352" s="237">
        <v>18</v>
      </c>
      <c r="H352" s="237">
        <v>-0.9</v>
      </c>
      <c r="I352" s="230">
        <v>1</v>
      </c>
      <c r="J352" s="231"/>
      <c r="K352" s="231"/>
      <c r="L352" s="231"/>
      <c r="M352" s="231"/>
      <c r="N352" s="231"/>
      <c r="O352" s="231"/>
      <c r="P352" s="231"/>
      <c r="Q352" s="231"/>
      <c r="R352" s="231"/>
      <c r="S352" s="231"/>
      <c r="T352" s="231"/>
    </row>
    <row r="353" spans="1:20">
      <c r="A353" s="183">
        <v>39434</v>
      </c>
      <c r="B353" s="233">
        <v>352</v>
      </c>
      <c r="C353" s="237">
        <v>30.9</v>
      </c>
      <c r="D353" s="235">
        <v>0.92100000000000004</v>
      </c>
      <c r="E353" s="235">
        <v>1.4413356218572049</v>
      </c>
      <c r="F353" s="230">
        <v>0</v>
      </c>
      <c r="G353" s="237">
        <v>17.8</v>
      </c>
      <c r="H353" s="237">
        <v>-0.6</v>
      </c>
      <c r="I353" s="230">
        <v>1</v>
      </c>
      <c r="J353" s="231"/>
      <c r="K353" s="231"/>
      <c r="L353" s="231"/>
      <c r="M353" s="231"/>
      <c r="N353" s="231"/>
      <c r="O353" s="231"/>
      <c r="P353" s="231"/>
      <c r="Q353" s="231"/>
      <c r="R353" s="231"/>
      <c r="S353" s="231"/>
      <c r="T353" s="231"/>
    </row>
    <row r="354" spans="1:20">
      <c r="A354" s="183">
        <v>39435</v>
      </c>
      <c r="B354" s="233">
        <v>353</v>
      </c>
      <c r="C354" s="237">
        <v>30.6</v>
      </c>
      <c r="D354" s="235">
        <v>0.92100000000000004</v>
      </c>
      <c r="E354" s="235">
        <v>1.4491310278377512</v>
      </c>
      <c r="F354" s="230">
        <v>0</v>
      </c>
      <c r="G354" s="237">
        <v>18</v>
      </c>
      <c r="H354" s="237">
        <v>1.5</v>
      </c>
      <c r="I354" s="230">
        <v>1</v>
      </c>
      <c r="J354" s="231"/>
      <c r="K354" s="231"/>
      <c r="L354" s="231"/>
      <c r="M354" s="231"/>
      <c r="N354" s="231"/>
      <c r="O354" s="231"/>
      <c r="P354" s="231"/>
      <c r="Q354" s="231"/>
      <c r="R354" s="231"/>
      <c r="S354" s="231"/>
      <c r="T354" s="231"/>
    </row>
    <row r="355" spans="1:20">
      <c r="A355" s="183">
        <v>39436</v>
      </c>
      <c r="B355" s="233">
        <v>354</v>
      </c>
      <c r="C355" s="237">
        <v>32.4</v>
      </c>
      <c r="D355" s="235">
        <v>0.92100000000000004</v>
      </c>
      <c r="E355" s="235">
        <v>1.392792019875206</v>
      </c>
      <c r="F355" s="230">
        <v>0</v>
      </c>
      <c r="G355" s="237">
        <v>17.100000000000001</v>
      </c>
      <c r="H355" s="237">
        <v>0.5</v>
      </c>
      <c r="I355" s="230">
        <v>1</v>
      </c>
      <c r="J355" s="231"/>
      <c r="K355" s="231"/>
      <c r="L355" s="231"/>
      <c r="M355" s="231"/>
      <c r="N355" s="231"/>
      <c r="O355" s="231"/>
      <c r="P355" s="231"/>
      <c r="Q355" s="231"/>
      <c r="R355" s="231"/>
      <c r="S355" s="231"/>
      <c r="T355" s="231"/>
    </row>
    <row r="356" spans="1:20">
      <c r="A356" s="183">
        <v>39437</v>
      </c>
      <c r="B356" s="233">
        <v>355</v>
      </c>
      <c r="C356" s="237">
        <v>23.3</v>
      </c>
      <c r="D356" s="235">
        <v>3.1314000000000002</v>
      </c>
      <c r="E356" s="235">
        <v>2.4838930469329839</v>
      </c>
      <c r="F356" s="230">
        <v>0</v>
      </c>
      <c r="G356" s="237">
        <v>14.3</v>
      </c>
      <c r="H356" s="237">
        <v>4.4000000000000004</v>
      </c>
      <c r="I356" s="230">
        <v>1</v>
      </c>
      <c r="J356" s="231"/>
      <c r="K356" s="231"/>
      <c r="L356" s="231"/>
      <c r="M356" s="231"/>
      <c r="N356" s="231"/>
      <c r="O356" s="231"/>
      <c r="P356" s="231"/>
      <c r="Q356" s="231"/>
      <c r="R356" s="231"/>
      <c r="S356" s="231"/>
      <c r="T356" s="231"/>
    </row>
    <row r="357" spans="1:20">
      <c r="A357" s="183">
        <v>39438</v>
      </c>
      <c r="B357" s="233">
        <v>356</v>
      </c>
      <c r="C357" s="237">
        <v>21.7</v>
      </c>
      <c r="D357" s="235">
        <v>1.2893999999999999</v>
      </c>
      <c r="E357" s="235">
        <v>1.5512482676199162</v>
      </c>
      <c r="F357" s="230">
        <v>0</v>
      </c>
      <c r="G357" s="237">
        <v>12.5</v>
      </c>
      <c r="H357" s="237">
        <v>-1.7</v>
      </c>
      <c r="I357" s="230">
        <v>1</v>
      </c>
      <c r="J357" s="231"/>
      <c r="K357" s="231"/>
      <c r="L357" s="231"/>
      <c r="M357" s="231"/>
      <c r="N357" s="231"/>
      <c r="O357" s="231"/>
      <c r="P357" s="231"/>
      <c r="Q357" s="231"/>
      <c r="R357" s="231"/>
      <c r="S357" s="231"/>
      <c r="T357" s="231"/>
    </row>
    <row r="358" spans="1:20">
      <c r="A358" s="183">
        <v>39439</v>
      </c>
      <c r="B358" s="233">
        <v>357</v>
      </c>
      <c r="C358" s="237">
        <v>19.2</v>
      </c>
      <c r="D358" s="235">
        <v>0.82890000000000008</v>
      </c>
      <c r="E358" s="235">
        <v>1.3337309016197354</v>
      </c>
      <c r="F358" s="230">
        <v>0</v>
      </c>
      <c r="G358" s="230">
        <v>15.1</v>
      </c>
      <c r="H358" s="237">
        <v>-3.5</v>
      </c>
      <c r="I358" s="230">
        <v>1</v>
      </c>
      <c r="J358" s="231"/>
      <c r="K358" s="231"/>
      <c r="L358" s="231"/>
      <c r="M358" s="231"/>
      <c r="N358" s="231"/>
      <c r="O358" s="231"/>
      <c r="P358" s="231"/>
      <c r="Q358" s="231"/>
      <c r="R358" s="231"/>
      <c r="S358" s="231"/>
      <c r="T358" s="231"/>
    </row>
    <row r="359" spans="1:20">
      <c r="A359" s="183">
        <v>39440</v>
      </c>
      <c r="B359" s="233">
        <v>358</v>
      </c>
      <c r="C359" s="237">
        <v>22.4</v>
      </c>
      <c r="D359" s="235">
        <v>1.1052</v>
      </c>
      <c r="E359" s="235">
        <v>1.687373086766478</v>
      </c>
      <c r="F359" s="230">
        <v>0</v>
      </c>
      <c r="G359" s="237">
        <v>18.100000000000001</v>
      </c>
      <c r="H359" s="237">
        <v>-2.4</v>
      </c>
      <c r="I359" s="230">
        <v>1</v>
      </c>
      <c r="J359" s="231"/>
      <c r="K359" s="231"/>
      <c r="L359" s="231"/>
      <c r="M359" s="231"/>
      <c r="N359" s="231"/>
      <c r="O359" s="231"/>
      <c r="P359" s="231"/>
      <c r="Q359" s="231"/>
      <c r="R359" s="231"/>
      <c r="S359" s="231"/>
      <c r="T359" s="231"/>
    </row>
    <row r="360" spans="1:20">
      <c r="A360" s="183">
        <v>39441</v>
      </c>
      <c r="B360" s="233">
        <v>359</v>
      </c>
      <c r="C360" s="237">
        <v>11.3</v>
      </c>
      <c r="D360" s="235">
        <v>2.3946000000000001</v>
      </c>
      <c r="E360" s="235">
        <v>2.4189860316284948</v>
      </c>
      <c r="F360" s="230">
        <v>0</v>
      </c>
      <c r="G360" s="237">
        <v>14.3</v>
      </c>
      <c r="H360" s="237">
        <v>-0.5</v>
      </c>
      <c r="I360" s="230">
        <v>1</v>
      </c>
      <c r="J360" s="231"/>
      <c r="K360" s="231"/>
      <c r="L360" s="231"/>
      <c r="M360" s="231"/>
      <c r="N360" s="231"/>
      <c r="O360" s="231"/>
      <c r="P360" s="231"/>
      <c r="Q360" s="231"/>
      <c r="R360" s="231"/>
      <c r="S360" s="231"/>
      <c r="T360" s="231"/>
    </row>
    <row r="361" spans="1:20">
      <c r="A361" s="183">
        <v>39442</v>
      </c>
      <c r="B361" s="233">
        <v>360</v>
      </c>
      <c r="C361" s="237">
        <v>14.6</v>
      </c>
      <c r="D361" s="235">
        <v>0.92100000000000004</v>
      </c>
      <c r="E361" s="235">
        <v>1.3764201869259849</v>
      </c>
      <c r="F361" s="230">
        <v>0</v>
      </c>
      <c r="G361" s="237">
        <v>13.4</v>
      </c>
      <c r="H361" s="237">
        <v>-4.4000000000000004</v>
      </c>
      <c r="I361" s="230">
        <v>1</v>
      </c>
      <c r="J361" s="231"/>
      <c r="K361" s="231"/>
      <c r="L361" s="231"/>
      <c r="M361" s="231"/>
      <c r="N361" s="231"/>
      <c r="O361" s="231"/>
      <c r="P361" s="231"/>
      <c r="Q361" s="231"/>
      <c r="R361" s="231"/>
      <c r="S361" s="231"/>
      <c r="T361" s="231"/>
    </row>
    <row r="362" spans="1:20">
      <c r="A362" s="183">
        <v>39443</v>
      </c>
      <c r="B362" s="233">
        <v>361</v>
      </c>
      <c r="C362" s="237">
        <v>16</v>
      </c>
      <c r="D362" s="235">
        <v>3.0392999999999999</v>
      </c>
      <c r="E362" s="235">
        <v>2.4584382988576814</v>
      </c>
      <c r="F362" s="230">
        <v>0</v>
      </c>
      <c r="G362" s="237">
        <v>11.4</v>
      </c>
      <c r="H362" s="237">
        <v>-0.8</v>
      </c>
      <c r="I362" s="230">
        <v>1</v>
      </c>
      <c r="J362" s="231"/>
      <c r="K362" s="231"/>
      <c r="L362" s="231"/>
      <c r="M362" s="231"/>
      <c r="N362" s="231"/>
      <c r="O362" s="231"/>
      <c r="P362" s="231"/>
      <c r="Q362" s="231"/>
      <c r="R362" s="231"/>
      <c r="S362" s="231"/>
      <c r="T362" s="231"/>
    </row>
    <row r="363" spans="1:20">
      <c r="A363" s="183">
        <v>39444</v>
      </c>
      <c r="B363" s="233">
        <v>362</v>
      </c>
      <c r="C363" s="230">
        <v>16</v>
      </c>
      <c r="D363" s="235">
        <v>0.82890000000000008</v>
      </c>
      <c r="E363" s="235">
        <v>1.2595801473135797</v>
      </c>
      <c r="F363" s="230">
        <v>0</v>
      </c>
      <c r="G363" s="237">
        <v>12.3</v>
      </c>
      <c r="H363" s="237">
        <v>-4.0999999999999996</v>
      </c>
      <c r="I363" s="230">
        <v>1</v>
      </c>
      <c r="J363" s="231"/>
      <c r="K363" s="231"/>
      <c r="L363" s="231"/>
      <c r="M363" s="231"/>
      <c r="N363" s="231"/>
      <c r="O363" s="231"/>
      <c r="P363" s="231"/>
      <c r="Q363" s="231"/>
      <c r="R363" s="231"/>
      <c r="S363" s="231"/>
      <c r="T363" s="231"/>
    </row>
    <row r="364" spans="1:20">
      <c r="A364" s="183">
        <v>39445</v>
      </c>
      <c r="B364" s="233">
        <v>363</v>
      </c>
      <c r="C364" s="230">
        <v>14.6</v>
      </c>
      <c r="D364" s="235">
        <v>0.73680000000000012</v>
      </c>
      <c r="E364" s="235">
        <v>1.2010021719936077</v>
      </c>
      <c r="F364" s="230">
        <v>0</v>
      </c>
      <c r="G364" s="237">
        <v>12.6</v>
      </c>
      <c r="H364" s="230">
        <v>-3.7</v>
      </c>
      <c r="I364" s="230">
        <v>1</v>
      </c>
      <c r="J364" s="231"/>
      <c r="K364" s="231"/>
      <c r="L364" s="231"/>
      <c r="M364" s="231"/>
      <c r="N364" s="231"/>
      <c r="O364" s="231"/>
      <c r="P364" s="231"/>
      <c r="Q364" s="231"/>
      <c r="R364" s="231"/>
      <c r="S364" s="231"/>
      <c r="T364" s="231"/>
    </row>
    <row r="365" spans="1:20">
      <c r="A365" s="183">
        <v>39446</v>
      </c>
      <c r="B365" s="233">
        <v>364</v>
      </c>
      <c r="C365" s="237">
        <v>23.1</v>
      </c>
      <c r="D365" s="235">
        <v>0.82890000000000008</v>
      </c>
      <c r="E365" s="235">
        <v>1.3745289642359135</v>
      </c>
      <c r="F365" s="230">
        <v>0</v>
      </c>
      <c r="G365" s="237">
        <v>15.9</v>
      </c>
      <c r="H365" s="237">
        <v>-3.7</v>
      </c>
      <c r="I365" s="230">
        <v>1</v>
      </c>
      <c r="J365" s="231"/>
      <c r="K365" s="231"/>
      <c r="L365" s="231"/>
      <c r="M365" s="231"/>
      <c r="N365" s="231"/>
      <c r="O365" s="231"/>
      <c r="P365" s="231"/>
      <c r="Q365" s="231"/>
      <c r="R365" s="231"/>
      <c r="S365" s="231"/>
      <c r="T365" s="231"/>
    </row>
    <row r="366" spans="1:20">
      <c r="A366" s="183">
        <v>39447</v>
      </c>
      <c r="B366" s="233">
        <v>365</v>
      </c>
      <c r="C366" s="237">
        <v>22.7</v>
      </c>
      <c r="D366" s="235">
        <v>1.1052</v>
      </c>
      <c r="E366" s="235">
        <v>1.7258888150930036</v>
      </c>
      <c r="F366" s="230">
        <v>0</v>
      </c>
      <c r="G366" s="237">
        <v>18.2</v>
      </c>
      <c r="H366" s="237">
        <v>-2.7</v>
      </c>
      <c r="I366" s="230">
        <v>1</v>
      </c>
      <c r="J366" s="231"/>
      <c r="K366" s="231"/>
      <c r="L366" s="231"/>
      <c r="M366" s="231"/>
      <c r="N366" s="231"/>
      <c r="O366" s="231"/>
      <c r="P366" s="231"/>
      <c r="Q366" s="231"/>
      <c r="R366" s="231"/>
      <c r="S366" s="231"/>
      <c r="T366" s="231"/>
    </row>
    <row r="367" spans="1:20">
      <c r="A367" s="183"/>
      <c r="B367" s="233"/>
      <c r="J367" s="231"/>
      <c r="K367" s="231"/>
      <c r="L367" s="231"/>
      <c r="M367" s="231"/>
      <c r="N367" s="231"/>
      <c r="O367" s="231"/>
      <c r="P367" s="231"/>
      <c r="Q367" s="231"/>
      <c r="R367" s="231"/>
      <c r="S367" s="231"/>
    </row>
    <row r="368" spans="1:20">
      <c r="A368" s="183"/>
      <c r="B368" s="233"/>
    </row>
    <row r="369" spans="1:2">
      <c r="A369" s="183"/>
      <c r="B369" s="233"/>
    </row>
    <row r="370" spans="1:2">
      <c r="A370" s="183"/>
      <c r="B370" s="233"/>
    </row>
    <row r="371" spans="1:2">
      <c r="A371" s="183"/>
      <c r="B371" s="233"/>
    </row>
    <row r="372" spans="1:2">
      <c r="A372" s="183"/>
      <c r="B372" s="233"/>
    </row>
    <row r="373" spans="1:2">
      <c r="A373" s="183"/>
      <c r="B373" s="233"/>
    </row>
    <row r="374" spans="1:2">
      <c r="A374" s="183"/>
      <c r="B374" s="233"/>
    </row>
    <row r="375" spans="1:2">
      <c r="A375" s="183"/>
      <c r="B375" s="233"/>
    </row>
    <row r="376" spans="1:2">
      <c r="A376" s="183"/>
      <c r="B376" s="233"/>
    </row>
    <row r="377" spans="1:2">
      <c r="A377" s="183"/>
      <c r="B377" s="233"/>
    </row>
    <row r="378" spans="1:2">
      <c r="A378" s="183"/>
      <c r="B378" s="233"/>
    </row>
    <row r="379" spans="1:2">
      <c r="A379" s="183"/>
      <c r="B379" s="233"/>
    </row>
    <row r="380" spans="1:2">
      <c r="A380" s="183"/>
      <c r="B380" s="233"/>
    </row>
    <row r="381" spans="1:2">
      <c r="A381" s="183"/>
      <c r="B381" s="233"/>
    </row>
    <row r="382" spans="1:2">
      <c r="A382" s="183"/>
      <c r="B382" s="233"/>
    </row>
    <row r="383" spans="1:2">
      <c r="A383" s="183"/>
      <c r="B383" s="233"/>
    </row>
    <row r="384" spans="1:2">
      <c r="A384" s="183"/>
      <c r="B384" s="233"/>
    </row>
    <row r="385" spans="1:2">
      <c r="A385" s="183"/>
      <c r="B385" s="233"/>
    </row>
    <row r="386" spans="1:2">
      <c r="A386" s="183"/>
      <c r="B386" s="233"/>
    </row>
    <row r="387" spans="1:2">
      <c r="A387" s="183"/>
      <c r="B387" s="233"/>
    </row>
    <row r="388" spans="1:2">
      <c r="A388" s="183"/>
      <c r="B388" s="233"/>
    </row>
    <row r="389" spans="1:2">
      <c r="A389" s="183"/>
      <c r="B389" s="233"/>
    </row>
    <row r="390" spans="1:2">
      <c r="A390" s="183"/>
      <c r="B390" s="233"/>
    </row>
    <row r="391" spans="1:2">
      <c r="A391" s="183"/>
      <c r="B391" s="233"/>
    </row>
    <row r="392" spans="1:2">
      <c r="A392" s="183"/>
      <c r="B392" s="233"/>
    </row>
    <row r="393" spans="1:2">
      <c r="A393" s="183"/>
      <c r="B393" s="233"/>
    </row>
    <row r="394" spans="1:2">
      <c r="A394" s="183"/>
      <c r="B394" s="233"/>
    </row>
    <row r="395" spans="1:2">
      <c r="A395" s="183"/>
      <c r="B395" s="233"/>
    </row>
    <row r="396" spans="1:2">
      <c r="A396" s="183"/>
      <c r="B396" s="233"/>
    </row>
    <row r="397" spans="1:2">
      <c r="A397" s="183"/>
      <c r="B397" s="233"/>
    </row>
    <row r="398" spans="1:2">
      <c r="A398" s="183"/>
      <c r="B398" s="233"/>
    </row>
    <row r="399" spans="1:2">
      <c r="A399" s="183"/>
      <c r="B399" s="233"/>
    </row>
    <row r="400" spans="1:2">
      <c r="A400" s="183"/>
      <c r="B400" s="233"/>
    </row>
    <row r="401" spans="1:2">
      <c r="A401" s="183"/>
      <c r="B401" s="233"/>
    </row>
    <row r="402" spans="1:2">
      <c r="A402" s="183"/>
      <c r="B402" s="233"/>
    </row>
    <row r="403" spans="1:2">
      <c r="A403" s="183"/>
      <c r="B403" s="233"/>
    </row>
    <row r="404" spans="1:2">
      <c r="A404" s="183"/>
      <c r="B404" s="233"/>
    </row>
    <row r="405" spans="1:2">
      <c r="A405" s="183"/>
      <c r="B405" s="233"/>
    </row>
    <row r="406" spans="1:2">
      <c r="A406" s="183"/>
      <c r="B406" s="233"/>
    </row>
    <row r="407" spans="1:2">
      <c r="A407" s="183"/>
      <c r="B407" s="233"/>
    </row>
    <row r="408" spans="1:2">
      <c r="A408" s="183"/>
      <c r="B408" s="233"/>
    </row>
    <row r="409" spans="1:2">
      <c r="A409" s="183"/>
      <c r="B409" s="233"/>
    </row>
    <row r="410" spans="1:2">
      <c r="A410" s="183"/>
      <c r="B410" s="233"/>
    </row>
    <row r="411" spans="1:2">
      <c r="A411" s="183"/>
      <c r="B411" s="233"/>
    </row>
    <row r="412" spans="1:2">
      <c r="A412" s="183"/>
      <c r="B412" s="233"/>
    </row>
    <row r="413" spans="1:2">
      <c r="A413" s="183"/>
      <c r="B413" s="233"/>
    </row>
    <row r="414" spans="1:2">
      <c r="A414" s="183"/>
      <c r="B414" s="233"/>
    </row>
    <row r="415" spans="1:2">
      <c r="A415" s="183"/>
      <c r="B415" s="233"/>
    </row>
    <row r="416" spans="1:2">
      <c r="A416" s="183"/>
      <c r="B416" s="233"/>
    </row>
    <row r="417" spans="1:2">
      <c r="A417" s="183"/>
      <c r="B417" s="233"/>
    </row>
    <row r="418" spans="1:2">
      <c r="A418" s="183"/>
      <c r="B418" s="233"/>
    </row>
    <row r="419" spans="1:2">
      <c r="A419" s="183"/>
      <c r="B419" s="233"/>
    </row>
    <row r="420" spans="1:2">
      <c r="A420" s="183"/>
      <c r="B420" s="233"/>
    </row>
    <row r="421" spans="1:2">
      <c r="A421" s="183"/>
      <c r="B421" s="233"/>
    </row>
    <row r="422" spans="1:2">
      <c r="A422" s="183"/>
      <c r="B422" s="233"/>
    </row>
    <row r="423" spans="1:2">
      <c r="A423" s="183"/>
      <c r="B423" s="233"/>
    </row>
    <row r="424" spans="1:2">
      <c r="A424" s="183"/>
      <c r="B424" s="233"/>
    </row>
    <row r="425" spans="1:2">
      <c r="A425" s="183"/>
      <c r="B425" s="233"/>
    </row>
    <row r="426" spans="1:2">
      <c r="A426" s="183"/>
      <c r="B426" s="233"/>
    </row>
    <row r="427" spans="1:2">
      <c r="A427" s="183"/>
      <c r="B427" s="233"/>
    </row>
    <row r="428" spans="1:2">
      <c r="A428" s="183"/>
      <c r="B428" s="233"/>
    </row>
    <row r="429" spans="1:2">
      <c r="A429" s="183"/>
      <c r="B429" s="233"/>
    </row>
    <row r="430" spans="1:2">
      <c r="A430" s="183"/>
      <c r="B430" s="233"/>
    </row>
    <row r="431" spans="1:2">
      <c r="A431" s="183"/>
      <c r="B431" s="233"/>
    </row>
    <row r="432" spans="1:2">
      <c r="A432" s="183"/>
      <c r="B432" s="233"/>
    </row>
    <row r="433" spans="1:2">
      <c r="A433" s="183"/>
      <c r="B433" s="233"/>
    </row>
    <row r="434" spans="1:2">
      <c r="A434" s="183"/>
      <c r="B434" s="233"/>
    </row>
    <row r="435" spans="1:2">
      <c r="A435" s="183"/>
      <c r="B435" s="233"/>
    </row>
    <row r="436" spans="1:2">
      <c r="A436" s="183"/>
      <c r="B436" s="233"/>
    </row>
    <row r="437" spans="1:2">
      <c r="A437" s="183"/>
      <c r="B437" s="233"/>
    </row>
    <row r="438" spans="1:2">
      <c r="A438" s="183"/>
      <c r="B438" s="233"/>
    </row>
    <row r="439" spans="1:2">
      <c r="A439" s="183"/>
      <c r="B439" s="233"/>
    </row>
    <row r="440" spans="1:2">
      <c r="A440" s="183"/>
      <c r="B440" s="233"/>
    </row>
    <row r="441" spans="1:2">
      <c r="A441" s="183"/>
      <c r="B441" s="233"/>
    </row>
    <row r="442" spans="1:2">
      <c r="A442" s="183"/>
      <c r="B442" s="233"/>
    </row>
    <row r="443" spans="1:2">
      <c r="A443" s="183"/>
      <c r="B443" s="233"/>
    </row>
    <row r="444" spans="1:2">
      <c r="A444" s="183"/>
      <c r="B444" s="233"/>
    </row>
    <row r="445" spans="1:2">
      <c r="A445" s="183"/>
      <c r="B445" s="233"/>
    </row>
    <row r="446" spans="1:2">
      <c r="A446" s="183"/>
      <c r="B446" s="233"/>
    </row>
    <row r="447" spans="1:2">
      <c r="A447" s="183"/>
      <c r="B447" s="233"/>
    </row>
    <row r="448" spans="1:2">
      <c r="A448" s="183"/>
      <c r="B448" s="233"/>
    </row>
    <row r="449" spans="1:2">
      <c r="A449" s="183"/>
      <c r="B449" s="233"/>
    </row>
    <row r="450" spans="1:2">
      <c r="A450" s="183"/>
      <c r="B450" s="233"/>
    </row>
    <row r="451" spans="1:2">
      <c r="A451" s="183"/>
      <c r="B451" s="233"/>
    </row>
    <row r="452" spans="1:2">
      <c r="A452" s="183"/>
      <c r="B452" s="233"/>
    </row>
    <row r="453" spans="1:2">
      <c r="A453" s="183"/>
      <c r="B453" s="233"/>
    </row>
    <row r="454" spans="1:2">
      <c r="A454" s="183"/>
      <c r="B454" s="233"/>
    </row>
    <row r="455" spans="1:2">
      <c r="A455" s="183"/>
      <c r="B455" s="233"/>
    </row>
    <row r="456" spans="1:2">
      <c r="A456" s="183"/>
      <c r="B456" s="233"/>
    </row>
    <row r="457" spans="1:2">
      <c r="A457" s="183"/>
      <c r="B457" s="233"/>
    </row>
    <row r="458" spans="1:2">
      <c r="A458" s="183"/>
      <c r="B458" s="233"/>
    </row>
    <row r="459" spans="1:2">
      <c r="A459" s="183"/>
      <c r="B459" s="233"/>
    </row>
    <row r="460" spans="1:2">
      <c r="A460" s="183"/>
      <c r="B460" s="233"/>
    </row>
    <row r="461" spans="1:2">
      <c r="A461" s="183"/>
      <c r="B461" s="233"/>
    </row>
    <row r="462" spans="1:2">
      <c r="A462" s="183"/>
      <c r="B462" s="233"/>
    </row>
    <row r="463" spans="1:2">
      <c r="A463" s="183"/>
      <c r="B463" s="233"/>
    </row>
    <row r="464" spans="1:2">
      <c r="A464" s="183"/>
      <c r="B464" s="233"/>
    </row>
    <row r="465" spans="1:2">
      <c r="A465" s="183"/>
      <c r="B465" s="233"/>
    </row>
    <row r="466" spans="1:2">
      <c r="A466" s="183"/>
      <c r="B466" s="233"/>
    </row>
    <row r="467" spans="1:2">
      <c r="A467" s="183"/>
      <c r="B467" s="233"/>
    </row>
    <row r="468" spans="1:2">
      <c r="A468" s="183"/>
      <c r="B468" s="233"/>
    </row>
    <row r="469" spans="1:2">
      <c r="A469" s="183"/>
      <c r="B469" s="233"/>
    </row>
    <row r="470" spans="1:2">
      <c r="A470" s="183"/>
      <c r="B470" s="233"/>
    </row>
    <row r="471" spans="1:2">
      <c r="A471" s="183"/>
      <c r="B471" s="233"/>
    </row>
    <row r="472" spans="1:2">
      <c r="A472" s="183"/>
      <c r="B472" s="233"/>
    </row>
    <row r="473" spans="1:2">
      <c r="A473" s="183"/>
      <c r="B473" s="233"/>
    </row>
    <row r="474" spans="1:2">
      <c r="A474" s="183"/>
      <c r="B474" s="233"/>
    </row>
    <row r="475" spans="1:2">
      <c r="A475" s="183"/>
      <c r="B475" s="233"/>
    </row>
    <row r="476" spans="1:2">
      <c r="A476" s="183"/>
      <c r="B476" s="233"/>
    </row>
    <row r="477" spans="1:2">
      <c r="A477" s="183"/>
      <c r="B477" s="233"/>
    </row>
    <row r="478" spans="1:2">
      <c r="A478" s="183"/>
      <c r="B478" s="233"/>
    </row>
    <row r="479" spans="1:2">
      <c r="A479" s="183"/>
      <c r="B479" s="233"/>
    </row>
    <row r="480" spans="1:2">
      <c r="A480" s="183"/>
      <c r="B480" s="233"/>
    </row>
    <row r="481" spans="1:2">
      <c r="A481" s="183"/>
      <c r="B481" s="233"/>
    </row>
    <row r="482" spans="1:2">
      <c r="A482" s="183"/>
      <c r="B482" s="233"/>
    </row>
    <row r="483" spans="1:2">
      <c r="A483" s="183"/>
      <c r="B483" s="233"/>
    </row>
    <row r="484" spans="1:2">
      <c r="A484" s="183"/>
      <c r="B484" s="233"/>
    </row>
    <row r="485" spans="1:2">
      <c r="A485" s="183"/>
      <c r="B485" s="233"/>
    </row>
    <row r="486" spans="1:2">
      <c r="A486" s="183"/>
      <c r="B486" s="233"/>
    </row>
    <row r="487" spans="1:2">
      <c r="A487" s="183"/>
      <c r="B487" s="233"/>
    </row>
    <row r="488" spans="1:2">
      <c r="A488" s="183"/>
      <c r="B488" s="233"/>
    </row>
    <row r="489" spans="1:2">
      <c r="A489" s="183"/>
      <c r="B489" s="233"/>
    </row>
    <row r="490" spans="1:2">
      <c r="A490" s="183"/>
      <c r="B490" s="233"/>
    </row>
    <row r="491" spans="1:2">
      <c r="A491" s="183"/>
      <c r="B491" s="233"/>
    </row>
    <row r="492" spans="1:2">
      <c r="A492" s="183"/>
      <c r="B492" s="233"/>
    </row>
    <row r="493" spans="1:2">
      <c r="A493" s="183"/>
      <c r="B493" s="233"/>
    </row>
    <row r="494" spans="1:2">
      <c r="A494" s="183"/>
      <c r="B494" s="233"/>
    </row>
    <row r="495" spans="1:2">
      <c r="A495" s="183"/>
      <c r="B495" s="233"/>
    </row>
    <row r="496" spans="1:2">
      <c r="A496" s="183"/>
      <c r="B496" s="233"/>
    </row>
    <row r="497" spans="1:2">
      <c r="A497" s="183"/>
      <c r="B497" s="233"/>
    </row>
    <row r="498" spans="1:2">
      <c r="A498" s="183"/>
      <c r="B498" s="233"/>
    </row>
    <row r="499" spans="1:2">
      <c r="A499" s="183"/>
      <c r="B499" s="233"/>
    </row>
    <row r="500" spans="1:2">
      <c r="A500" s="183"/>
      <c r="B500" s="233"/>
    </row>
    <row r="501" spans="1:2">
      <c r="A501" s="183"/>
      <c r="B501" s="233"/>
    </row>
    <row r="502" spans="1:2">
      <c r="A502" s="183"/>
      <c r="B502" s="233"/>
    </row>
    <row r="503" spans="1:2">
      <c r="A503" s="183"/>
      <c r="B503" s="233"/>
    </row>
    <row r="504" spans="1:2">
      <c r="A504" s="183"/>
      <c r="B504" s="233"/>
    </row>
    <row r="505" spans="1:2">
      <c r="A505" s="183"/>
      <c r="B505" s="233"/>
    </row>
    <row r="506" spans="1:2">
      <c r="A506" s="183"/>
      <c r="B506" s="233"/>
    </row>
    <row r="507" spans="1:2">
      <c r="A507" s="183"/>
      <c r="B507" s="233"/>
    </row>
    <row r="508" spans="1:2">
      <c r="A508" s="183"/>
      <c r="B508" s="233"/>
    </row>
    <row r="509" spans="1:2">
      <c r="A509" s="183"/>
      <c r="B509" s="233"/>
    </row>
    <row r="510" spans="1:2">
      <c r="A510" s="183"/>
      <c r="B510" s="233"/>
    </row>
    <row r="511" spans="1:2">
      <c r="A511" s="183"/>
      <c r="B511" s="233"/>
    </row>
    <row r="512" spans="1:2">
      <c r="A512" s="183"/>
      <c r="B512" s="233"/>
    </row>
    <row r="513" spans="1:2">
      <c r="A513" s="183"/>
      <c r="B513" s="233"/>
    </row>
    <row r="514" spans="1:2">
      <c r="A514" s="183"/>
      <c r="B514" s="233"/>
    </row>
    <row r="515" spans="1:2">
      <c r="A515" s="183"/>
      <c r="B515" s="233"/>
    </row>
    <row r="516" spans="1:2">
      <c r="A516" s="183"/>
      <c r="B516" s="233"/>
    </row>
    <row r="517" spans="1:2">
      <c r="A517" s="183"/>
      <c r="B517" s="233"/>
    </row>
    <row r="518" spans="1:2">
      <c r="A518" s="183"/>
      <c r="B518" s="233"/>
    </row>
    <row r="519" spans="1:2">
      <c r="A519" s="183"/>
      <c r="B519" s="233"/>
    </row>
    <row r="520" spans="1:2">
      <c r="A520" s="183"/>
      <c r="B520" s="233"/>
    </row>
    <row r="521" spans="1:2">
      <c r="A521" s="183"/>
      <c r="B521" s="233"/>
    </row>
    <row r="522" spans="1:2">
      <c r="A522" s="183"/>
      <c r="B522" s="233"/>
    </row>
    <row r="523" spans="1:2">
      <c r="A523" s="183"/>
      <c r="B523" s="233"/>
    </row>
    <row r="524" spans="1:2">
      <c r="A524" s="183"/>
      <c r="B524" s="233"/>
    </row>
    <row r="525" spans="1:2">
      <c r="A525" s="183"/>
      <c r="B525" s="233"/>
    </row>
    <row r="526" spans="1:2">
      <c r="A526" s="183"/>
      <c r="B526" s="233"/>
    </row>
    <row r="527" spans="1:2">
      <c r="A527" s="183"/>
      <c r="B527" s="233"/>
    </row>
    <row r="528" spans="1:2">
      <c r="A528" s="183"/>
      <c r="B528" s="233"/>
    </row>
    <row r="529" spans="1:2">
      <c r="A529" s="183"/>
      <c r="B529" s="233"/>
    </row>
    <row r="530" spans="1:2">
      <c r="A530" s="183"/>
      <c r="B530" s="233"/>
    </row>
    <row r="531" spans="1:2">
      <c r="A531" s="183"/>
      <c r="B531" s="233"/>
    </row>
    <row r="532" spans="1:2">
      <c r="A532" s="183"/>
      <c r="B532" s="233"/>
    </row>
    <row r="533" spans="1:2">
      <c r="A533" s="183"/>
      <c r="B533" s="233"/>
    </row>
    <row r="534" spans="1:2">
      <c r="A534" s="183"/>
      <c r="B534" s="233"/>
    </row>
    <row r="535" spans="1:2">
      <c r="A535" s="183"/>
      <c r="B535" s="233"/>
    </row>
    <row r="536" spans="1:2">
      <c r="A536" s="183"/>
      <c r="B536" s="233"/>
    </row>
    <row r="537" spans="1:2">
      <c r="A537" s="183"/>
      <c r="B537" s="233"/>
    </row>
    <row r="538" spans="1:2">
      <c r="A538" s="183"/>
      <c r="B538" s="233"/>
    </row>
    <row r="539" spans="1:2">
      <c r="A539" s="183"/>
      <c r="B539" s="233"/>
    </row>
    <row r="540" spans="1:2">
      <c r="A540" s="183"/>
      <c r="B540" s="233"/>
    </row>
    <row r="541" spans="1:2">
      <c r="A541" s="183"/>
      <c r="B541" s="233"/>
    </row>
    <row r="542" spans="1:2">
      <c r="A542" s="183"/>
      <c r="B542" s="233"/>
    </row>
    <row r="543" spans="1:2">
      <c r="A543" s="183"/>
      <c r="B543" s="233"/>
    </row>
    <row r="544" spans="1:2">
      <c r="A544" s="183"/>
      <c r="B544" s="233"/>
    </row>
    <row r="545" spans="1:2">
      <c r="A545" s="183"/>
      <c r="B545" s="233"/>
    </row>
    <row r="546" spans="1:2">
      <c r="A546" s="183"/>
      <c r="B546" s="233"/>
    </row>
    <row r="547" spans="1:2">
      <c r="A547" s="183"/>
      <c r="B547" s="233"/>
    </row>
    <row r="548" spans="1:2">
      <c r="A548" s="183"/>
      <c r="B548" s="233"/>
    </row>
    <row r="549" spans="1:2">
      <c r="A549" s="183"/>
      <c r="B549" s="233"/>
    </row>
    <row r="550" spans="1:2">
      <c r="A550" s="183"/>
      <c r="B550" s="233"/>
    </row>
    <row r="551" spans="1:2">
      <c r="A551" s="183"/>
      <c r="B551" s="233"/>
    </row>
    <row r="552" spans="1:2">
      <c r="A552" s="183"/>
      <c r="B552" s="233"/>
    </row>
    <row r="553" spans="1:2">
      <c r="A553" s="183"/>
      <c r="B553" s="233"/>
    </row>
    <row r="554" spans="1:2">
      <c r="A554" s="183"/>
      <c r="B554" s="233"/>
    </row>
    <row r="555" spans="1:2">
      <c r="A555" s="183"/>
      <c r="B555" s="233"/>
    </row>
    <row r="556" spans="1:2">
      <c r="A556" s="183"/>
      <c r="B556" s="233"/>
    </row>
    <row r="557" spans="1:2">
      <c r="A557" s="183"/>
      <c r="B557" s="233"/>
    </row>
    <row r="558" spans="1:2">
      <c r="A558" s="183"/>
      <c r="B558" s="233"/>
    </row>
    <row r="559" spans="1:2">
      <c r="A559" s="183"/>
      <c r="B559" s="233"/>
    </row>
    <row r="560" spans="1:2">
      <c r="A560" s="183"/>
      <c r="B560" s="233"/>
    </row>
    <row r="561" spans="1:2">
      <c r="A561" s="183"/>
      <c r="B561" s="233"/>
    </row>
    <row r="562" spans="1:2">
      <c r="A562" s="183"/>
      <c r="B562" s="233"/>
    </row>
    <row r="563" spans="1:2">
      <c r="A563" s="183"/>
      <c r="B563" s="233"/>
    </row>
    <row r="564" spans="1:2">
      <c r="A564" s="183"/>
      <c r="B564" s="233"/>
    </row>
    <row r="565" spans="1:2">
      <c r="A565" s="183"/>
      <c r="B565" s="233"/>
    </row>
    <row r="566" spans="1:2">
      <c r="A566" s="183"/>
      <c r="B566" s="233"/>
    </row>
    <row r="567" spans="1:2">
      <c r="A567" s="183"/>
      <c r="B567" s="233"/>
    </row>
    <row r="568" spans="1:2">
      <c r="A568" s="183"/>
      <c r="B568" s="233"/>
    </row>
    <row r="569" spans="1:2">
      <c r="A569" s="183"/>
      <c r="B569" s="233"/>
    </row>
    <row r="570" spans="1:2">
      <c r="A570" s="183"/>
      <c r="B570" s="233"/>
    </row>
    <row r="571" spans="1:2">
      <c r="A571" s="183"/>
      <c r="B571" s="233"/>
    </row>
    <row r="572" spans="1:2">
      <c r="A572" s="183"/>
      <c r="B572" s="233"/>
    </row>
    <row r="573" spans="1:2">
      <c r="A573" s="183"/>
      <c r="B573" s="233"/>
    </row>
    <row r="574" spans="1:2">
      <c r="A574" s="183"/>
      <c r="B574" s="233"/>
    </row>
    <row r="575" spans="1:2">
      <c r="A575" s="183"/>
      <c r="B575" s="233"/>
    </row>
    <row r="576" spans="1:2">
      <c r="A576" s="183"/>
      <c r="B576" s="233"/>
    </row>
    <row r="577" spans="1:2">
      <c r="A577" s="183"/>
      <c r="B577" s="233"/>
    </row>
    <row r="578" spans="1:2">
      <c r="A578" s="183"/>
      <c r="B578" s="233"/>
    </row>
    <row r="579" spans="1:2">
      <c r="A579" s="183"/>
      <c r="B579" s="233"/>
    </row>
    <row r="580" spans="1:2">
      <c r="A580" s="183"/>
      <c r="B580" s="233"/>
    </row>
    <row r="581" spans="1:2">
      <c r="A581" s="183"/>
      <c r="B581" s="233"/>
    </row>
    <row r="582" spans="1:2">
      <c r="A582" s="183"/>
      <c r="B582" s="233"/>
    </row>
    <row r="583" spans="1:2">
      <c r="A583" s="183"/>
      <c r="B583" s="233"/>
    </row>
    <row r="584" spans="1:2">
      <c r="A584" s="183"/>
      <c r="B584" s="233"/>
    </row>
    <row r="585" spans="1:2">
      <c r="A585" s="183"/>
      <c r="B585" s="233"/>
    </row>
    <row r="586" spans="1:2">
      <c r="A586" s="183"/>
      <c r="B586" s="233"/>
    </row>
    <row r="587" spans="1:2">
      <c r="A587" s="183"/>
      <c r="B587" s="233"/>
    </row>
    <row r="588" spans="1:2">
      <c r="A588" s="183"/>
      <c r="B588" s="233"/>
    </row>
    <row r="589" spans="1:2">
      <c r="A589" s="183"/>
      <c r="B589" s="233"/>
    </row>
    <row r="590" spans="1:2">
      <c r="A590" s="183"/>
      <c r="B590" s="233"/>
    </row>
    <row r="591" spans="1:2">
      <c r="A591" s="183"/>
      <c r="B591" s="233"/>
    </row>
    <row r="592" spans="1:2">
      <c r="A592" s="183"/>
      <c r="B592" s="233"/>
    </row>
    <row r="593" spans="1:2">
      <c r="A593" s="183"/>
      <c r="B593" s="233"/>
    </row>
    <row r="594" spans="1:2">
      <c r="A594" s="183"/>
      <c r="B594" s="233"/>
    </row>
    <row r="595" spans="1:2">
      <c r="A595" s="183"/>
      <c r="B595" s="233"/>
    </row>
    <row r="596" spans="1:2">
      <c r="A596" s="183"/>
      <c r="B596" s="233"/>
    </row>
    <row r="597" spans="1:2">
      <c r="A597" s="183"/>
      <c r="B597" s="233"/>
    </row>
    <row r="598" spans="1:2">
      <c r="A598" s="183"/>
      <c r="B598" s="233"/>
    </row>
    <row r="599" spans="1:2">
      <c r="A599" s="183"/>
      <c r="B599" s="233"/>
    </row>
    <row r="600" spans="1:2">
      <c r="A600" s="183"/>
      <c r="B600" s="233"/>
    </row>
    <row r="601" spans="1:2">
      <c r="A601" s="183"/>
      <c r="B601" s="233"/>
    </row>
    <row r="602" spans="1:2">
      <c r="A602" s="183"/>
      <c r="B602" s="233"/>
    </row>
    <row r="603" spans="1:2">
      <c r="A603" s="183"/>
      <c r="B603" s="233"/>
    </row>
    <row r="604" spans="1:2">
      <c r="A604" s="183"/>
      <c r="B604" s="233"/>
    </row>
    <row r="605" spans="1:2">
      <c r="A605" s="183"/>
      <c r="B605" s="233"/>
    </row>
    <row r="606" spans="1:2">
      <c r="A606" s="183"/>
      <c r="B606" s="233"/>
    </row>
    <row r="607" spans="1:2">
      <c r="A607" s="183"/>
      <c r="B607" s="233"/>
    </row>
    <row r="608" spans="1:2">
      <c r="A608" s="183"/>
      <c r="B608" s="233"/>
    </row>
    <row r="609" spans="1:2">
      <c r="A609" s="183"/>
      <c r="B609" s="233"/>
    </row>
    <row r="610" spans="1:2">
      <c r="A610" s="183"/>
      <c r="B610" s="233"/>
    </row>
    <row r="611" spans="1:2">
      <c r="A611" s="183"/>
      <c r="B611" s="233"/>
    </row>
    <row r="612" spans="1:2">
      <c r="A612" s="183"/>
      <c r="B612" s="233"/>
    </row>
    <row r="613" spans="1:2">
      <c r="A613" s="183"/>
      <c r="B613" s="233"/>
    </row>
    <row r="614" spans="1:2">
      <c r="A614" s="183"/>
      <c r="B614" s="233"/>
    </row>
    <row r="615" spans="1:2">
      <c r="A615" s="183"/>
      <c r="B615" s="233"/>
    </row>
    <row r="616" spans="1:2">
      <c r="A616" s="183"/>
      <c r="B616" s="233"/>
    </row>
    <row r="617" spans="1:2">
      <c r="A617" s="183"/>
      <c r="B617" s="233"/>
    </row>
    <row r="618" spans="1:2">
      <c r="A618" s="183"/>
      <c r="B618" s="233"/>
    </row>
    <row r="619" spans="1:2">
      <c r="A619" s="183"/>
      <c r="B619" s="233"/>
    </row>
    <row r="620" spans="1:2">
      <c r="A620" s="183"/>
      <c r="B620" s="233"/>
    </row>
    <row r="621" spans="1:2">
      <c r="A621" s="183"/>
      <c r="B621" s="233"/>
    </row>
    <row r="622" spans="1:2">
      <c r="A622" s="183"/>
      <c r="B622" s="233"/>
    </row>
    <row r="623" spans="1:2">
      <c r="A623" s="183"/>
      <c r="B623" s="233"/>
    </row>
    <row r="624" spans="1:2">
      <c r="A624" s="183"/>
      <c r="B624" s="233"/>
    </row>
    <row r="625" spans="1:2">
      <c r="A625" s="183"/>
      <c r="B625" s="233"/>
    </row>
    <row r="626" spans="1:2">
      <c r="A626" s="183"/>
      <c r="B626" s="233"/>
    </row>
    <row r="627" spans="1:2">
      <c r="A627" s="183"/>
      <c r="B627" s="233"/>
    </row>
    <row r="628" spans="1:2">
      <c r="A628" s="183"/>
      <c r="B628" s="233"/>
    </row>
    <row r="629" spans="1:2">
      <c r="A629" s="183"/>
      <c r="B629" s="233"/>
    </row>
    <row r="630" spans="1:2">
      <c r="A630" s="183"/>
      <c r="B630" s="233"/>
    </row>
    <row r="631" spans="1:2">
      <c r="A631" s="183"/>
      <c r="B631" s="233"/>
    </row>
    <row r="632" spans="1:2">
      <c r="A632" s="183"/>
      <c r="B632" s="233"/>
    </row>
    <row r="633" spans="1:2">
      <c r="A633" s="183"/>
      <c r="B633" s="233"/>
    </row>
    <row r="634" spans="1:2">
      <c r="A634" s="183"/>
      <c r="B634" s="233"/>
    </row>
    <row r="635" spans="1:2">
      <c r="A635" s="183"/>
      <c r="B635" s="233"/>
    </row>
    <row r="636" spans="1:2">
      <c r="A636" s="183"/>
      <c r="B636" s="233"/>
    </row>
    <row r="637" spans="1:2">
      <c r="A637" s="183"/>
      <c r="B637" s="233"/>
    </row>
    <row r="638" spans="1:2">
      <c r="A638" s="183"/>
      <c r="B638" s="233"/>
    </row>
    <row r="639" spans="1:2">
      <c r="A639" s="183"/>
      <c r="B639" s="233"/>
    </row>
    <row r="640" spans="1:2">
      <c r="A640" s="183"/>
      <c r="B640" s="233"/>
    </row>
    <row r="641" spans="1:2">
      <c r="A641" s="183"/>
      <c r="B641" s="233"/>
    </row>
    <row r="642" spans="1:2">
      <c r="A642" s="183"/>
      <c r="B642" s="233"/>
    </row>
    <row r="643" spans="1:2">
      <c r="A643" s="183"/>
      <c r="B643" s="233"/>
    </row>
    <row r="644" spans="1:2">
      <c r="A644" s="183"/>
      <c r="B644" s="233"/>
    </row>
    <row r="645" spans="1:2">
      <c r="A645" s="183"/>
      <c r="B645" s="233"/>
    </row>
    <row r="646" spans="1:2">
      <c r="A646" s="183"/>
      <c r="B646" s="233"/>
    </row>
    <row r="647" spans="1:2">
      <c r="A647" s="183"/>
      <c r="B647" s="233"/>
    </row>
    <row r="648" spans="1:2">
      <c r="A648" s="183"/>
      <c r="B648" s="233"/>
    </row>
    <row r="649" spans="1:2">
      <c r="A649" s="183"/>
      <c r="B649" s="233"/>
    </row>
    <row r="650" spans="1:2">
      <c r="A650" s="183"/>
      <c r="B650" s="233"/>
    </row>
    <row r="651" spans="1:2">
      <c r="A651" s="183"/>
      <c r="B651" s="233"/>
    </row>
    <row r="652" spans="1:2">
      <c r="A652" s="183"/>
      <c r="B652" s="233"/>
    </row>
    <row r="653" spans="1:2">
      <c r="A653" s="183"/>
      <c r="B653" s="233"/>
    </row>
    <row r="654" spans="1:2">
      <c r="A654" s="183"/>
      <c r="B654" s="233"/>
    </row>
    <row r="655" spans="1:2">
      <c r="A655" s="183"/>
      <c r="B655" s="233"/>
    </row>
    <row r="656" spans="1:2">
      <c r="A656" s="183"/>
      <c r="B656" s="233"/>
    </row>
    <row r="657" spans="1:2">
      <c r="A657" s="183"/>
      <c r="B657" s="233"/>
    </row>
    <row r="658" spans="1:2">
      <c r="A658" s="183"/>
      <c r="B658" s="233"/>
    </row>
    <row r="659" spans="1:2">
      <c r="A659" s="183"/>
      <c r="B659" s="233"/>
    </row>
    <row r="660" spans="1:2">
      <c r="A660" s="183"/>
      <c r="B660" s="233"/>
    </row>
    <row r="661" spans="1:2">
      <c r="A661" s="183"/>
      <c r="B661" s="233"/>
    </row>
    <row r="662" spans="1:2">
      <c r="A662" s="183"/>
      <c r="B662" s="233"/>
    </row>
    <row r="663" spans="1:2">
      <c r="A663" s="183"/>
      <c r="B663" s="233"/>
    </row>
    <row r="664" spans="1:2">
      <c r="A664" s="183"/>
      <c r="B664" s="233"/>
    </row>
    <row r="665" spans="1:2">
      <c r="A665" s="183"/>
      <c r="B665" s="233"/>
    </row>
    <row r="666" spans="1:2">
      <c r="A666" s="183"/>
      <c r="B666" s="233"/>
    </row>
    <row r="667" spans="1:2">
      <c r="A667" s="183"/>
      <c r="B667" s="233"/>
    </row>
    <row r="668" spans="1:2">
      <c r="A668" s="183"/>
      <c r="B668" s="233"/>
    </row>
    <row r="669" spans="1:2">
      <c r="A669" s="183"/>
      <c r="B669" s="233"/>
    </row>
    <row r="670" spans="1:2">
      <c r="A670" s="183"/>
      <c r="B670" s="233"/>
    </row>
    <row r="671" spans="1:2">
      <c r="A671" s="183"/>
      <c r="B671" s="233"/>
    </row>
    <row r="672" spans="1:2">
      <c r="A672" s="183"/>
      <c r="B672" s="233"/>
    </row>
    <row r="673" spans="1:2">
      <c r="A673" s="183"/>
      <c r="B673" s="233"/>
    </row>
    <row r="674" spans="1:2">
      <c r="A674" s="183"/>
      <c r="B674" s="233"/>
    </row>
    <row r="675" spans="1:2">
      <c r="A675" s="183"/>
      <c r="B675" s="233"/>
    </row>
    <row r="676" spans="1:2">
      <c r="A676" s="183"/>
      <c r="B676" s="233"/>
    </row>
    <row r="677" spans="1:2">
      <c r="A677" s="183"/>
      <c r="B677" s="233"/>
    </row>
    <row r="678" spans="1:2">
      <c r="A678" s="183"/>
      <c r="B678" s="233"/>
    </row>
    <row r="679" spans="1:2">
      <c r="A679" s="183"/>
      <c r="B679" s="233"/>
    </row>
    <row r="680" spans="1:2">
      <c r="A680" s="183"/>
      <c r="B680" s="233"/>
    </row>
    <row r="681" spans="1:2">
      <c r="A681" s="183"/>
      <c r="B681" s="233"/>
    </row>
    <row r="682" spans="1:2">
      <c r="A682" s="183"/>
      <c r="B682" s="233"/>
    </row>
    <row r="683" spans="1:2">
      <c r="A683" s="183"/>
      <c r="B683" s="233"/>
    </row>
    <row r="684" spans="1:2">
      <c r="A684" s="183"/>
      <c r="B684" s="233"/>
    </row>
    <row r="685" spans="1:2">
      <c r="A685" s="183"/>
      <c r="B685" s="233"/>
    </row>
    <row r="686" spans="1:2">
      <c r="A686" s="183"/>
      <c r="B686" s="233"/>
    </row>
    <row r="687" spans="1:2">
      <c r="A687" s="183"/>
      <c r="B687" s="233"/>
    </row>
    <row r="688" spans="1:2">
      <c r="A688" s="183"/>
      <c r="B688" s="233"/>
    </row>
    <row r="689" spans="1:2">
      <c r="A689" s="183"/>
      <c r="B689" s="233"/>
    </row>
    <row r="690" spans="1:2">
      <c r="A690" s="183"/>
      <c r="B690" s="233"/>
    </row>
    <row r="691" spans="1:2">
      <c r="A691" s="183"/>
      <c r="B691" s="233"/>
    </row>
    <row r="692" spans="1:2">
      <c r="A692" s="183"/>
      <c r="B692" s="233"/>
    </row>
    <row r="693" spans="1:2">
      <c r="A693" s="183"/>
      <c r="B693" s="233"/>
    </row>
    <row r="694" spans="1:2">
      <c r="A694" s="183"/>
      <c r="B694" s="233"/>
    </row>
    <row r="695" spans="1:2">
      <c r="A695" s="183"/>
      <c r="B695" s="233"/>
    </row>
    <row r="696" spans="1:2">
      <c r="A696" s="183"/>
      <c r="B696" s="233"/>
    </row>
    <row r="697" spans="1:2">
      <c r="A697" s="183"/>
      <c r="B697" s="233"/>
    </row>
    <row r="698" spans="1:2">
      <c r="A698" s="183"/>
      <c r="B698" s="233"/>
    </row>
    <row r="699" spans="1:2">
      <c r="A699" s="183"/>
      <c r="B699" s="233"/>
    </row>
    <row r="700" spans="1:2">
      <c r="A700" s="183"/>
      <c r="B700" s="233"/>
    </row>
    <row r="701" spans="1:2">
      <c r="A701" s="183"/>
      <c r="B701" s="233"/>
    </row>
    <row r="702" spans="1:2">
      <c r="A702" s="183"/>
      <c r="B702" s="233"/>
    </row>
    <row r="703" spans="1:2">
      <c r="A703" s="183"/>
      <c r="B703" s="233"/>
    </row>
    <row r="704" spans="1:2">
      <c r="A704" s="183"/>
      <c r="B704" s="233"/>
    </row>
    <row r="705" spans="1:2">
      <c r="A705" s="183"/>
      <c r="B705" s="233"/>
    </row>
    <row r="706" spans="1:2">
      <c r="A706" s="183"/>
      <c r="B706" s="233"/>
    </row>
    <row r="707" spans="1:2">
      <c r="A707" s="183"/>
      <c r="B707" s="233"/>
    </row>
    <row r="708" spans="1:2">
      <c r="A708" s="183"/>
      <c r="B708" s="233"/>
    </row>
    <row r="709" spans="1:2">
      <c r="A709" s="183"/>
      <c r="B709" s="233"/>
    </row>
    <row r="710" spans="1:2">
      <c r="A710" s="183"/>
      <c r="B710" s="233"/>
    </row>
    <row r="711" spans="1:2">
      <c r="A711" s="183"/>
      <c r="B711" s="233"/>
    </row>
    <row r="712" spans="1:2">
      <c r="A712" s="183"/>
      <c r="B712" s="233"/>
    </row>
    <row r="713" spans="1:2">
      <c r="A713" s="183"/>
      <c r="B713" s="233"/>
    </row>
    <row r="714" spans="1:2">
      <c r="A714" s="183"/>
      <c r="B714" s="233"/>
    </row>
    <row r="715" spans="1:2">
      <c r="A715" s="183"/>
      <c r="B715" s="233"/>
    </row>
    <row r="716" spans="1:2">
      <c r="A716" s="183"/>
      <c r="B716" s="233"/>
    </row>
    <row r="717" spans="1:2">
      <c r="A717" s="183"/>
      <c r="B717" s="233"/>
    </row>
    <row r="718" spans="1:2">
      <c r="A718" s="183"/>
      <c r="B718" s="233"/>
    </row>
    <row r="719" spans="1:2">
      <c r="A719" s="183"/>
      <c r="B719" s="233"/>
    </row>
    <row r="720" spans="1:2">
      <c r="A720" s="183"/>
      <c r="B720" s="233"/>
    </row>
    <row r="721" spans="1:2">
      <c r="A721" s="183"/>
      <c r="B721" s="233"/>
    </row>
    <row r="722" spans="1:2">
      <c r="A722" s="183"/>
      <c r="B722" s="233"/>
    </row>
    <row r="723" spans="1:2">
      <c r="A723" s="183"/>
      <c r="B723" s="233"/>
    </row>
    <row r="724" spans="1:2">
      <c r="A724" s="183"/>
      <c r="B724" s="233"/>
    </row>
    <row r="725" spans="1:2">
      <c r="A725" s="183"/>
      <c r="B725" s="233"/>
    </row>
    <row r="726" spans="1:2">
      <c r="A726" s="183"/>
      <c r="B726" s="233"/>
    </row>
    <row r="727" spans="1:2">
      <c r="A727" s="183"/>
      <c r="B727" s="233"/>
    </row>
    <row r="728" spans="1:2">
      <c r="A728" s="183"/>
      <c r="B728" s="233"/>
    </row>
    <row r="729" spans="1:2">
      <c r="A729" s="183"/>
      <c r="B729" s="233"/>
    </row>
    <row r="730" spans="1:2">
      <c r="A730" s="183"/>
      <c r="B730" s="233"/>
    </row>
    <row r="731" spans="1:2">
      <c r="A731" s="183"/>
      <c r="B731" s="233"/>
    </row>
  </sheetData>
  <pageMargins left="0.75" right="0.75" top="1" bottom="1" header="0.5" footer="0.5"/>
  <pageSetup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3.2"/>
  <sheetData>
    <row r="2" spans="1:6">
      <c r="A2">
        <v>122</v>
      </c>
      <c r="B2">
        <v>1.3711041901842691E-7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V163"/>
  <sheetViews>
    <sheetView workbookViewId="0">
      <selection activeCell="P28" sqref="P28"/>
    </sheetView>
  </sheetViews>
  <sheetFormatPr defaultRowHeight="13.2"/>
  <sheetData>
    <row r="5" spans="1:22">
      <c r="A5">
        <v>122</v>
      </c>
      <c r="B5">
        <v>-17.640781402587891</v>
      </c>
      <c r="C5">
        <v>-17.640781402587891</v>
      </c>
      <c r="D5">
        <v>-1.742057204246521</v>
      </c>
      <c r="E5">
        <v>-0.31394007802009583</v>
      </c>
      <c r="F5">
        <v>-0.73995018005371094</v>
      </c>
      <c r="G5">
        <v>0</v>
      </c>
      <c r="H5">
        <v>0</v>
      </c>
      <c r="I5">
        <v>0</v>
      </c>
      <c r="J5">
        <v>0</v>
      </c>
      <c r="N5">
        <v>-17.540781021118164</v>
      </c>
      <c r="O5">
        <v>-17.340782165527344</v>
      </c>
      <c r="P5">
        <v>-1.2420570850372314</v>
      </c>
      <c r="Q5">
        <v>0.38605996966362</v>
      </c>
      <c r="R5">
        <v>0.16004985570907593</v>
      </c>
      <c r="S5">
        <v>1.1000000238418579</v>
      </c>
      <c r="T5">
        <v>1.3000000715255737</v>
      </c>
      <c r="U5">
        <v>1.5</v>
      </c>
      <c r="V5">
        <v>1.6500000953674316</v>
      </c>
    </row>
    <row r="6" spans="1:22">
      <c r="A6">
        <v>123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N6">
        <v>0.10000002384185791</v>
      </c>
      <c r="O6">
        <v>0.30000007152557373</v>
      </c>
      <c r="P6">
        <v>0.50000005960464478</v>
      </c>
      <c r="Q6">
        <v>0.70000004768371582</v>
      </c>
      <c r="R6">
        <v>0.90000003576278687</v>
      </c>
      <c r="S6">
        <v>1.1000000238418579</v>
      </c>
      <c r="T6">
        <v>1.3000000715255737</v>
      </c>
      <c r="U6">
        <v>1.5</v>
      </c>
      <c r="V6">
        <v>1.6500000953674316</v>
      </c>
    </row>
    <row r="7" spans="1:22">
      <c r="A7">
        <v>124</v>
      </c>
      <c r="B7">
        <v>0</v>
      </c>
      <c r="C7">
        <v>0</v>
      </c>
      <c r="D7">
        <v>0</v>
      </c>
      <c r="E7">
        <v>0</v>
      </c>
      <c r="F7">
        <v>0</v>
      </c>
      <c r="G7">
        <v>-0.35278716683387756</v>
      </c>
      <c r="H7">
        <v>-0.20138251781463623</v>
      </c>
      <c r="I7">
        <v>-0.14524763822555542</v>
      </c>
      <c r="J7">
        <v>-0.23304948210716248</v>
      </c>
      <c r="N7">
        <v>0.10000002384185791</v>
      </c>
      <c r="O7">
        <v>0.30000007152557373</v>
      </c>
      <c r="P7">
        <v>0.50000005960464478</v>
      </c>
      <c r="Q7">
        <v>0.70000004768371582</v>
      </c>
      <c r="R7">
        <v>0.90000003576278687</v>
      </c>
      <c r="S7">
        <v>0.74721288681030273</v>
      </c>
      <c r="T7">
        <v>1.0986175537109375</v>
      </c>
      <c r="U7">
        <v>1.3547523021697998</v>
      </c>
      <c r="V7">
        <v>1.4169505834579468</v>
      </c>
    </row>
    <row r="8" spans="1:22">
      <c r="A8">
        <v>125</v>
      </c>
      <c r="B8">
        <v>0</v>
      </c>
      <c r="C8">
        <v>0</v>
      </c>
      <c r="D8">
        <v>0</v>
      </c>
      <c r="E8">
        <v>0</v>
      </c>
      <c r="F8">
        <v>0</v>
      </c>
      <c r="G8">
        <v>-0.35278716683387756</v>
      </c>
      <c r="H8">
        <v>-0.23485793173313141</v>
      </c>
      <c r="I8">
        <v>-0.15467855334281921</v>
      </c>
      <c r="J8">
        <v>-8.5699758529663086</v>
      </c>
      <c r="N8">
        <v>0.10000002384185791</v>
      </c>
      <c r="O8">
        <v>0.30000007152557373</v>
      </c>
      <c r="P8">
        <v>0.50000005960464478</v>
      </c>
      <c r="Q8">
        <v>0.70000004768371582</v>
      </c>
      <c r="R8">
        <v>0.90000003576278687</v>
      </c>
      <c r="S8">
        <v>0.74721288681030273</v>
      </c>
      <c r="T8">
        <v>1.0651421546936035</v>
      </c>
      <c r="U8">
        <v>1.3453214168548584</v>
      </c>
      <c r="V8">
        <v>-6.919975757598877</v>
      </c>
    </row>
    <row r="9" spans="1:22">
      <c r="A9">
        <v>126</v>
      </c>
      <c r="B9">
        <v>0</v>
      </c>
      <c r="C9">
        <v>0</v>
      </c>
      <c r="D9">
        <v>0</v>
      </c>
      <c r="E9">
        <v>0</v>
      </c>
      <c r="F9">
        <v>0</v>
      </c>
      <c r="G9">
        <v>-0.35278716683387756</v>
      </c>
      <c r="H9">
        <v>-0.27495956420898438</v>
      </c>
      <c r="I9">
        <v>-0.1657215803861618</v>
      </c>
      <c r="J9">
        <v>0</v>
      </c>
      <c r="N9">
        <v>0.10000002384185791</v>
      </c>
      <c r="O9">
        <v>0.30000007152557373</v>
      </c>
      <c r="P9">
        <v>0.50000005960464478</v>
      </c>
      <c r="Q9">
        <v>0.70000004768371582</v>
      </c>
      <c r="R9">
        <v>0.90000003576278687</v>
      </c>
      <c r="S9">
        <v>0.74721288681030273</v>
      </c>
      <c r="T9">
        <v>1.0250405073165894</v>
      </c>
      <c r="U9">
        <v>1.3342784643173218</v>
      </c>
      <c r="V9">
        <v>1.6500000953674316</v>
      </c>
    </row>
    <row r="10" spans="1:22">
      <c r="A10">
        <v>127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N10">
        <v>0.10000002384185791</v>
      </c>
      <c r="O10">
        <v>0.30000007152557373</v>
      </c>
      <c r="P10">
        <v>0.50000005960464478</v>
      </c>
      <c r="Q10">
        <v>0.70000004768371582</v>
      </c>
      <c r="R10">
        <v>0.90000003576278687</v>
      </c>
      <c r="S10">
        <v>1.1000000238418579</v>
      </c>
      <c r="T10">
        <v>1.3000000715255737</v>
      </c>
      <c r="U10">
        <v>1.5</v>
      </c>
      <c r="V10">
        <v>1.6500000953674316</v>
      </c>
    </row>
    <row r="11" spans="1:22">
      <c r="A11">
        <v>128</v>
      </c>
      <c r="B11">
        <v>0</v>
      </c>
      <c r="C11">
        <v>0</v>
      </c>
      <c r="D11">
        <v>0</v>
      </c>
      <c r="E11">
        <v>0</v>
      </c>
      <c r="F11">
        <v>0</v>
      </c>
      <c r="G11">
        <v>-0.35278716683387756</v>
      </c>
      <c r="H11">
        <v>-0.20138251781463623</v>
      </c>
      <c r="I11">
        <v>-0.14524763822555542</v>
      </c>
      <c r="J11">
        <v>-0.23304948210716248</v>
      </c>
      <c r="N11">
        <v>0.10000002384185791</v>
      </c>
      <c r="O11">
        <v>0.30000007152557373</v>
      </c>
      <c r="P11">
        <v>0.50000005960464478</v>
      </c>
      <c r="Q11">
        <v>0.70000004768371582</v>
      </c>
      <c r="R11">
        <v>0.90000003576278687</v>
      </c>
      <c r="S11">
        <v>0.74721288681030273</v>
      </c>
      <c r="T11">
        <v>1.0986175537109375</v>
      </c>
      <c r="U11">
        <v>1.3547523021697998</v>
      </c>
      <c r="V11">
        <v>1.4169505834579468</v>
      </c>
    </row>
    <row r="12" spans="1:22">
      <c r="A12">
        <v>129</v>
      </c>
      <c r="B12">
        <v>0</v>
      </c>
      <c r="C12">
        <v>0</v>
      </c>
      <c r="D12">
        <v>0</v>
      </c>
      <c r="E12">
        <v>0</v>
      </c>
      <c r="F12">
        <v>0</v>
      </c>
      <c r="G12">
        <v>-0.35278716683387756</v>
      </c>
      <c r="H12">
        <v>-0.2334771454334259</v>
      </c>
      <c r="I12">
        <v>-0.15456444025039673</v>
      </c>
      <c r="J12">
        <v>-6.0182590484619141</v>
      </c>
      <c r="N12">
        <v>0.10000002384185791</v>
      </c>
      <c r="O12">
        <v>0.30000007152557373</v>
      </c>
      <c r="P12">
        <v>0.50000005960464478</v>
      </c>
      <c r="Q12">
        <v>0.70000004768371582</v>
      </c>
      <c r="R12">
        <v>0.90000003576278687</v>
      </c>
      <c r="S12">
        <v>0.74721288681030273</v>
      </c>
      <c r="T12">
        <v>1.0665229558944702</v>
      </c>
      <c r="U12">
        <v>1.345435619354248</v>
      </c>
      <c r="V12">
        <v>-4.3682589530944824</v>
      </c>
    </row>
    <row r="13" spans="1:22">
      <c r="A13">
        <v>130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N13">
        <v>0.10000002384185791</v>
      </c>
      <c r="O13">
        <v>0.30000007152557373</v>
      </c>
      <c r="P13">
        <v>0.50000005960464478</v>
      </c>
      <c r="Q13">
        <v>0.70000004768371582</v>
      </c>
      <c r="R13">
        <v>0.90000003576278687</v>
      </c>
      <c r="S13">
        <v>1.1000000238418579</v>
      </c>
      <c r="T13">
        <v>1.3000000715255737</v>
      </c>
      <c r="U13">
        <v>1.5</v>
      </c>
      <c r="V13">
        <v>1.6500000953674316</v>
      </c>
    </row>
    <row r="14" spans="1:22">
      <c r="A14">
        <v>131</v>
      </c>
      <c r="B14">
        <v>0</v>
      </c>
      <c r="C14">
        <v>0</v>
      </c>
      <c r="D14">
        <v>0</v>
      </c>
      <c r="E14">
        <v>0</v>
      </c>
      <c r="F14">
        <v>0</v>
      </c>
      <c r="G14">
        <v>-0.35278716683387756</v>
      </c>
      <c r="H14">
        <v>-0.20138251781463623</v>
      </c>
      <c r="I14">
        <v>-0.14524763822555542</v>
      </c>
      <c r="J14">
        <v>-0.23304948210716248</v>
      </c>
      <c r="N14">
        <v>0.10000002384185791</v>
      </c>
      <c r="O14">
        <v>0.30000007152557373</v>
      </c>
      <c r="P14">
        <v>0.50000005960464478</v>
      </c>
      <c r="Q14">
        <v>0.70000004768371582</v>
      </c>
      <c r="R14">
        <v>0.90000003576278687</v>
      </c>
      <c r="S14">
        <v>0.74721288681030273</v>
      </c>
      <c r="T14">
        <v>1.0986175537109375</v>
      </c>
      <c r="U14">
        <v>1.3547523021697998</v>
      </c>
      <c r="V14">
        <v>1.4169505834579468</v>
      </c>
    </row>
    <row r="15" spans="1:22">
      <c r="A15">
        <v>132</v>
      </c>
      <c r="B15">
        <v>0</v>
      </c>
      <c r="C15">
        <v>0</v>
      </c>
      <c r="D15">
        <v>0</v>
      </c>
      <c r="E15">
        <v>0</v>
      </c>
      <c r="F15">
        <v>0</v>
      </c>
      <c r="G15">
        <v>-0.35278716683387756</v>
      </c>
      <c r="H15">
        <v>-0.23947295546531677</v>
      </c>
      <c r="I15">
        <v>-0.1550566554069519</v>
      </c>
      <c r="J15">
        <v>-21.254158020019531</v>
      </c>
      <c r="N15">
        <v>0.10000002384185791</v>
      </c>
      <c r="O15">
        <v>0.30000007152557373</v>
      </c>
      <c r="P15">
        <v>0.50000005960464478</v>
      </c>
      <c r="Q15">
        <v>0.70000004768371582</v>
      </c>
      <c r="R15">
        <v>0.90000003576278687</v>
      </c>
      <c r="S15">
        <v>0.74721288681030273</v>
      </c>
      <c r="T15">
        <v>1.0605270862579346</v>
      </c>
      <c r="U15">
        <v>1.3449432849884033</v>
      </c>
      <c r="V15">
        <v>-19.604158401489258</v>
      </c>
    </row>
    <row r="16" spans="1:22">
      <c r="A16">
        <v>133</v>
      </c>
      <c r="B16">
        <v>0</v>
      </c>
      <c r="C16">
        <v>0</v>
      </c>
      <c r="D16">
        <v>0</v>
      </c>
      <c r="E16">
        <v>0</v>
      </c>
      <c r="F16">
        <v>0</v>
      </c>
      <c r="G16">
        <v>-0.35278716683387756</v>
      </c>
      <c r="H16">
        <v>-0.28333023190498352</v>
      </c>
      <c r="I16">
        <v>-0.16618716716766357</v>
      </c>
      <c r="J16">
        <v>0</v>
      </c>
      <c r="N16">
        <v>0.10000002384185791</v>
      </c>
      <c r="O16">
        <v>0.30000007152557373</v>
      </c>
      <c r="P16">
        <v>0.50000005960464478</v>
      </c>
      <c r="Q16">
        <v>0.70000004768371582</v>
      </c>
      <c r="R16">
        <v>0.90000003576278687</v>
      </c>
      <c r="S16">
        <v>0.74721288681030273</v>
      </c>
      <c r="T16">
        <v>1.0166698694229126</v>
      </c>
      <c r="U16">
        <v>1.3338128328323364</v>
      </c>
      <c r="V16">
        <v>1.6500000953674316</v>
      </c>
    </row>
    <row r="17" spans="1:22">
      <c r="A17">
        <v>134</v>
      </c>
      <c r="B17">
        <v>0</v>
      </c>
      <c r="C17">
        <v>0</v>
      </c>
      <c r="D17">
        <v>0</v>
      </c>
      <c r="E17">
        <v>0</v>
      </c>
      <c r="F17">
        <v>0</v>
      </c>
      <c r="G17">
        <v>-0.35278716683387756</v>
      </c>
      <c r="H17">
        <v>-0.33463135361671448</v>
      </c>
      <c r="I17">
        <v>-0.17610496282577515</v>
      </c>
      <c r="J17">
        <v>0</v>
      </c>
      <c r="N17">
        <v>0.10000002384185791</v>
      </c>
      <c r="O17">
        <v>0.30000007152557373</v>
      </c>
      <c r="P17">
        <v>0.50000005960464478</v>
      </c>
      <c r="Q17">
        <v>0.70000004768371582</v>
      </c>
      <c r="R17">
        <v>0.90000003576278687</v>
      </c>
      <c r="S17">
        <v>0.74721288681030273</v>
      </c>
      <c r="T17">
        <v>0.96536874771118164</v>
      </c>
      <c r="U17">
        <v>1.3238949775695801</v>
      </c>
      <c r="V17">
        <v>1.6500000953674316</v>
      </c>
    </row>
    <row r="18" spans="1:22">
      <c r="A18">
        <v>135</v>
      </c>
      <c r="B18">
        <v>0</v>
      </c>
      <c r="C18">
        <v>0</v>
      </c>
      <c r="D18">
        <v>0</v>
      </c>
      <c r="E18">
        <v>0</v>
      </c>
      <c r="F18">
        <v>0</v>
      </c>
      <c r="G18">
        <v>-0.35278716683387756</v>
      </c>
      <c r="H18">
        <v>-0.39658832550048828</v>
      </c>
      <c r="I18">
        <v>-0.18505789339542389</v>
      </c>
      <c r="J18">
        <v>0</v>
      </c>
      <c r="N18">
        <v>0.10000002384185791</v>
      </c>
      <c r="O18">
        <v>0.30000007152557373</v>
      </c>
      <c r="P18">
        <v>0.50000005960464478</v>
      </c>
      <c r="Q18">
        <v>0.70000004768371582</v>
      </c>
      <c r="R18">
        <v>0.90000003576278687</v>
      </c>
      <c r="S18">
        <v>0.74721288681030273</v>
      </c>
      <c r="T18">
        <v>0.90341174602508545</v>
      </c>
      <c r="U18">
        <v>1.3149421215057373</v>
      </c>
      <c r="V18">
        <v>1.6500000953674316</v>
      </c>
    </row>
    <row r="19" spans="1:22">
      <c r="A19">
        <v>136</v>
      </c>
      <c r="B19">
        <v>0</v>
      </c>
      <c r="C19">
        <v>0</v>
      </c>
      <c r="D19">
        <v>0</v>
      </c>
      <c r="E19">
        <v>0</v>
      </c>
      <c r="F19">
        <v>0</v>
      </c>
      <c r="G19">
        <v>-0.35278716683387756</v>
      </c>
      <c r="H19">
        <v>-0.46104630827903748</v>
      </c>
      <c r="I19">
        <v>-0.19260552525520325</v>
      </c>
      <c r="J19">
        <v>0</v>
      </c>
      <c r="N19">
        <v>0.10000002384185791</v>
      </c>
      <c r="O19">
        <v>0.30000007152557373</v>
      </c>
      <c r="P19">
        <v>0.50000005960464478</v>
      </c>
      <c r="Q19">
        <v>0.70000004768371582</v>
      </c>
      <c r="R19">
        <v>0.90000003576278687</v>
      </c>
      <c r="S19">
        <v>0.74721288681030273</v>
      </c>
      <c r="T19">
        <v>0.83895373344421387</v>
      </c>
      <c r="U19">
        <v>1.3073945045471191</v>
      </c>
      <c r="V19">
        <v>1.6500000953674316</v>
      </c>
    </row>
    <row r="20" spans="1:22">
      <c r="A20">
        <v>137</v>
      </c>
      <c r="B20">
        <v>0</v>
      </c>
      <c r="C20">
        <v>0</v>
      </c>
      <c r="D20">
        <v>0</v>
      </c>
      <c r="E20">
        <v>0</v>
      </c>
      <c r="F20">
        <v>0</v>
      </c>
      <c r="G20">
        <v>-0.35278716683387756</v>
      </c>
      <c r="H20">
        <v>-0.5333361029624939</v>
      </c>
      <c r="I20">
        <v>-0.19925875961780548</v>
      </c>
      <c r="J20">
        <v>0</v>
      </c>
      <c r="N20">
        <v>0.10000002384185791</v>
      </c>
      <c r="O20">
        <v>0.30000007152557373</v>
      </c>
      <c r="P20">
        <v>0.50000005960464478</v>
      </c>
      <c r="Q20">
        <v>0.70000004768371582</v>
      </c>
      <c r="R20">
        <v>0.90000003576278687</v>
      </c>
      <c r="S20">
        <v>0.74721288681030273</v>
      </c>
      <c r="T20">
        <v>0.76666396856307983</v>
      </c>
      <c r="U20">
        <v>1.3007411956787109</v>
      </c>
      <c r="V20">
        <v>1.6500000953674316</v>
      </c>
    </row>
    <row r="21" spans="1:22">
      <c r="A21">
        <v>138</v>
      </c>
      <c r="B21">
        <v>0</v>
      </c>
      <c r="C21">
        <v>0</v>
      </c>
      <c r="D21">
        <v>0</v>
      </c>
      <c r="E21">
        <v>-6.6025026142597198E-2</v>
      </c>
      <c r="F21">
        <v>-7.2595022618770599E-2</v>
      </c>
      <c r="G21">
        <v>-0.35278716683387756</v>
      </c>
      <c r="H21">
        <v>-0.6217612624168396</v>
      </c>
      <c r="I21">
        <v>-0.20540201663970947</v>
      </c>
      <c r="J21">
        <v>0</v>
      </c>
      <c r="N21">
        <v>0.10000002384185791</v>
      </c>
      <c r="O21">
        <v>0.30000007152557373</v>
      </c>
      <c r="P21">
        <v>0.50000005960464478</v>
      </c>
      <c r="Q21">
        <v>0.63397502899169922</v>
      </c>
      <c r="R21">
        <v>0.82740503549575806</v>
      </c>
      <c r="S21">
        <v>0.74721288681030273</v>
      </c>
      <c r="T21">
        <v>0.67823880910873413</v>
      </c>
      <c r="U21">
        <v>1.2945979833602905</v>
      </c>
      <c r="V21">
        <v>1.6500000953674316</v>
      </c>
    </row>
    <row r="22" spans="1:22">
      <c r="A22">
        <v>139</v>
      </c>
      <c r="B22">
        <v>0</v>
      </c>
      <c r="C22">
        <v>0</v>
      </c>
      <c r="D22">
        <v>0</v>
      </c>
      <c r="E22">
        <v>-6.6025026142597198E-2</v>
      </c>
      <c r="F22">
        <v>-0.10553397238254547</v>
      </c>
      <c r="G22">
        <v>-0.33874410390853882</v>
      </c>
      <c r="H22">
        <v>-0.71536028385162354</v>
      </c>
      <c r="I22">
        <v>-0.21061062812805176</v>
      </c>
      <c r="J22">
        <v>0</v>
      </c>
      <c r="N22">
        <v>0.10000002384185791</v>
      </c>
      <c r="O22">
        <v>0.30000007152557373</v>
      </c>
      <c r="P22">
        <v>0.50000005960464478</v>
      </c>
      <c r="Q22">
        <v>0.63397502899169922</v>
      </c>
      <c r="R22">
        <v>0.79446607828140259</v>
      </c>
      <c r="S22">
        <v>0.76125591993331909</v>
      </c>
      <c r="T22">
        <v>0.5846397876739502</v>
      </c>
      <c r="U22">
        <v>1.2893893718719482</v>
      </c>
      <c r="V22">
        <v>1.6500000953674316</v>
      </c>
    </row>
    <row r="23" spans="1:22">
      <c r="A23">
        <v>140</v>
      </c>
      <c r="B23">
        <v>0</v>
      </c>
      <c r="C23">
        <v>0</v>
      </c>
      <c r="D23">
        <v>0</v>
      </c>
      <c r="E23">
        <v>-6.6025026142597198E-2</v>
      </c>
      <c r="F23">
        <v>-0.11527985334396362</v>
      </c>
      <c r="G23">
        <v>-0.35278716683387756</v>
      </c>
      <c r="H23">
        <v>-0.81567114591598511</v>
      </c>
      <c r="I23">
        <v>-0.21511581540107727</v>
      </c>
      <c r="J23">
        <v>0</v>
      </c>
      <c r="N23">
        <v>0.10000002384185791</v>
      </c>
      <c r="O23">
        <v>0.30000007152557373</v>
      </c>
      <c r="P23">
        <v>0.50000005960464478</v>
      </c>
      <c r="Q23">
        <v>0.63397502899169922</v>
      </c>
      <c r="R23">
        <v>0.78472018241882324</v>
      </c>
      <c r="S23">
        <v>0.74721288681030273</v>
      </c>
      <c r="T23">
        <v>0.48432892560958862</v>
      </c>
      <c r="U23">
        <v>1.2848842144012451</v>
      </c>
      <c r="V23">
        <v>1.6500000953674316</v>
      </c>
    </row>
    <row r="24" spans="1:22">
      <c r="A24">
        <v>141</v>
      </c>
      <c r="B24">
        <v>0</v>
      </c>
      <c r="C24">
        <v>0</v>
      </c>
      <c r="D24">
        <v>0</v>
      </c>
      <c r="E24">
        <v>-6.6025026142597198E-2</v>
      </c>
      <c r="F24">
        <v>-0.13095720112323761</v>
      </c>
      <c r="G24">
        <v>-0.34710407257080078</v>
      </c>
      <c r="H24">
        <v>-0.95608061552047729</v>
      </c>
      <c r="I24">
        <v>-0.2197706401348114</v>
      </c>
      <c r="J24">
        <v>0</v>
      </c>
      <c r="N24">
        <v>0.10000002384185791</v>
      </c>
      <c r="O24">
        <v>0.30000007152557373</v>
      </c>
      <c r="P24">
        <v>0.50000005960464478</v>
      </c>
      <c r="Q24">
        <v>0.63397502899169922</v>
      </c>
      <c r="R24">
        <v>0.76904284954071045</v>
      </c>
      <c r="S24">
        <v>0.75289595127105713</v>
      </c>
      <c r="T24">
        <v>0.34391945600509644</v>
      </c>
      <c r="U24">
        <v>1.2802293300628662</v>
      </c>
      <c r="V24">
        <v>1.6500000953674316</v>
      </c>
    </row>
    <row r="25" spans="1:22">
      <c r="A25">
        <v>142</v>
      </c>
      <c r="B25">
        <v>0</v>
      </c>
      <c r="C25">
        <v>0</v>
      </c>
      <c r="D25">
        <v>0</v>
      </c>
      <c r="E25">
        <v>-6.6025026142597198E-2</v>
      </c>
      <c r="F25">
        <v>-0.13861244916915894</v>
      </c>
      <c r="G25">
        <v>-0.35278716683387756</v>
      </c>
      <c r="H25">
        <v>-1.1424776315689087</v>
      </c>
      <c r="I25">
        <v>-0.2246256023645401</v>
      </c>
      <c r="J25">
        <v>0</v>
      </c>
      <c r="N25">
        <v>0.10000002384185791</v>
      </c>
      <c r="O25">
        <v>0.30000007152557373</v>
      </c>
      <c r="P25">
        <v>0.50000005960464478</v>
      </c>
      <c r="Q25">
        <v>0.63397502899169922</v>
      </c>
      <c r="R25">
        <v>0.76138758659362793</v>
      </c>
      <c r="S25">
        <v>0.74721288681030273</v>
      </c>
      <c r="T25">
        <v>0.15752243995666504</v>
      </c>
      <c r="U25">
        <v>1.2753744125366211</v>
      </c>
      <c r="V25">
        <v>1.6500000953674316</v>
      </c>
    </row>
    <row r="26" spans="1:22">
      <c r="A26">
        <v>143</v>
      </c>
      <c r="B26">
        <v>0</v>
      </c>
      <c r="C26">
        <v>0</v>
      </c>
      <c r="D26">
        <v>0</v>
      </c>
      <c r="E26">
        <v>-6.6025026142597198E-2</v>
      </c>
      <c r="F26">
        <v>-0.1483084112405777</v>
      </c>
      <c r="G26">
        <v>-0.35108554363250732</v>
      </c>
      <c r="H26">
        <v>-1.3371003866195679</v>
      </c>
      <c r="I26">
        <v>-0.22892655432224274</v>
      </c>
      <c r="J26">
        <v>0</v>
      </c>
      <c r="N26">
        <v>0.10000002384185791</v>
      </c>
      <c r="O26">
        <v>0.30000007152557373</v>
      </c>
      <c r="P26">
        <v>0.50000005960464478</v>
      </c>
      <c r="Q26">
        <v>0.63397502899169922</v>
      </c>
      <c r="R26">
        <v>0.75169163942337036</v>
      </c>
      <c r="S26">
        <v>0.74891448020935059</v>
      </c>
      <c r="T26">
        <v>-3.7100315093994141E-2</v>
      </c>
      <c r="U26">
        <v>1.2710734605789185</v>
      </c>
      <c r="V26">
        <v>1.6500000953674316</v>
      </c>
    </row>
    <row r="27" spans="1:22">
      <c r="A27">
        <v>144</v>
      </c>
      <c r="B27">
        <v>0</v>
      </c>
      <c r="C27">
        <v>0</v>
      </c>
      <c r="D27">
        <v>0</v>
      </c>
      <c r="E27">
        <v>-6.6025026142597198E-2</v>
      </c>
      <c r="F27">
        <v>-0.1550334095954895</v>
      </c>
      <c r="G27">
        <v>-0.35278716683387756</v>
      </c>
      <c r="H27">
        <v>-1.5209015607833862</v>
      </c>
      <c r="I27">
        <v>-0.23253136873245239</v>
      </c>
      <c r="J27">
        <v>0</v>
      </c>
      <c r="N27">
        <v>0.10000002384185791</v>
      </c>
      <c r="O27">
        <v>0.30000007152557373</v>
      </c>
      <c r="P27">
        <v>0.50000005960464478</v>
      </c>
      <c r="Q27">
        <v>0.63397502899169922</v>
      </c>
      <c r="R27">
        <v>0.74496662616729736</v>
      </c>
      <c r="S27">
        <v>0.74721288681030273</v>
      </c>
      <c r="T27">
        <v>-0.2209014892578125</v>
      </c>
      <c r="U27">
        <v>1.2674686908721924</v>
      </c>
      <c r="V27">
        <v>1.6500000953674316</v>
      </c>
    </row>
    <row r="28" spans="1:22">
      <c r="A28">
        <v>145</v>
      </c>
      <c r="B28">
        <v>0</v>
      </c>
      <c r="C28">
        <v>0</v>
      </c>
      <c r="D28">
        <v>0</v>
      </c>
      <c r="E28">
        <v>-6.6025026142597198E-2</v>
      </c>
      <c r="F28">
        <v>-0.161468505859375</v>
      </c>
      <c r="G28">
        <v>-0.35326921939849854</v>
      </c>
      <c r="H28">
        <v>-1.7441730499267578</v>
      </c>
      <c r="I28">
        <v>-0.23632070422172546</v>
      </c>
      <c r="J28">
        <v>0</v>
      </c>
      <c r="N28">
        <v>0.10000002384185791</v>
      </c>
      <c r="O28">
        <v>0.30000007152557373</v>
      </c>
      <c r="P28">
        <v>0.50000005960464478</v>
      </c>
      <c r="Q28">
        <v>0.63397502899169922</v>
      </c>
      <c r="R28">
        <v>0.73853152990341187</v>
      </c>
      <c r="S28">
        <v>0.74673080444335938</v>
      </c>
      <c r="T28">
        <v>-0.44417297840118408</v>
      </c>
      <c r="U28">
        <v>1.2636792659759521</v>
      </c>
      <c r="V28">
        <v>1.6500000953674316</v>
      </c>
    </row>
    <row r="29" spans="1:22">
      <c r="A29">
        <v>146</v>
      </c>
      <c r="B29">
        <v>0</v>
      </c>
      <c r="C29">
        <v>0</v>
      </c>
      <c r="D29">
        <v>0</v>
      </c>
      <c r="E29">
        <v>-6.6025026142597198E-2</v>
      </c>
      <c r="F29">
        <v>-0.16711747646331787</v>
      </c>
      <c r="G29">
        <v>-0.35382124781608582</v>
      </c>
      <c r="H29">
        <v>-2.0449988842010498</v>
      </c>
      <c r="I29">
        <v>-0.24068233370780945</v>
      </c>
      <c r="J29">
        <v>0</v>
      </c>
      <c r="N29">
        <v>0.10000002384185791</v>
      </c>
      <c r="O29">
        <v>0.30000007152557373</v>
      </c>
      <c r="P29">
        <v>0.50000005960464478</v>
      </c>
      <c r="Q29">
        <v>0.63397502899169922</v>
      </c>
      <c r="R29">
        <v>0.73288255929946899</v>
      </c>
      <c r="S29">
        <v>0.74617874622344971</v>
      </c>
      <c r="T29">
        <v>-0.74499881267547607</v>
      </c>
      <c r="U29">
        <v>1.2593176364898682</v>
      </c>
      <c r="V29">
        <v>1.6500000953674316</v>
      </c>
    </row>
    <row r="30" spans="1:22">
      <c r="A30">
        <v>147</v>
      </c>
      <c r="B30">
        <v>0</v>
      </c>
      <c r="C30">
        <v>0</v>
      </c>
      <c r="D30">
        <v>0</v>
      </c>
      <c r="E30">
        <v>-6.6025026142597198E-2</v>
      </c>
      <c r="F30">
        <v>-0.1721329540014267</v>
      </c>
      <c r="G30">
        <v>-0.3544173538684845</v>
      </c>
      <c r="H30">
        <v>-2.3755309581756592</v>
      </c>
      <c r="I30">
        <v>-0.24489015340805054</v>
      </c>
      <c r="J30">
        <v>0</v>
      </c>
      <c r="N30">
        <v>0.10000002384185791</v>
      </c>
      <c r="O30">
        <v>0.30000007152557373</v>
      </c>
      <c r="P30">
        <v>0.50000005960464478</v>
      </c>
      <c r="Q30">
        <v>0.63397502899169922</v>
      </c>
      <c r="R30">
        <v>0.72786706686019897</v>
      </c>
      <c r="S30">
        <v>0.7455826997756958</v>
      </c>
      <c r="T30">
        <v>-1.0755308866500854</v>
      </c>
      <c r="U30">
        <v>1.2551097869873047</v>
      </c>
      <c r="V30">
        <v>1.6500000953674316</v>
      </c>
    </row>
    <row r="31" spans="1:22">
      <c r="A31">
        <v>148</v>
      </c>
      <c r="B31">
        <v>0</v>
      </c>
      <c r="C31">
        <v>0</v>
      </c>
      <c r="D31">
        <v>0</v>
      </c>
      <c r="E31">
        <v>-6.6025026142597198E-2</v>
      </c>
      <c r="F31">
        <v>-0.17662636935710907</v>
      </c>
      <c r="G31">
        <v>-0.35505619645118713</v>
      </c>
      <c r="H31">
        <v>-2.8062617778778076</v>
      </c>
      <c r="I31">
        <v>-0.24965097010135651</v>
      </c>
      <c r="J31">
        <v>0</v>
      </c>
      <c r="N31">
        <v>0.10000002384185791</v>
      </c>
      <c r="O31">
        <v>0.30000007152557373</v>
      </c>
      <c r="P31">
        <v>0.50000005960464478</v>
      </c>
      <c r="Q31">
        <v>0.63397502899169922</v>
      </c>
      <c r="R31">
        <v>0.7233736515045166</v>
      </c>
      <c r="S31">
        <v>0.74494385719299316</v>
      </c>
      <c r="T31">
        <v>-1.5062617063522339</v>
      </c>
      <c r="U31">
        <v>1.2503490447998047</v>
      </c>
      <c r="V31">
        <v>1.6500000953674316</v>
      </c>
    </row>
    <row r="32" spans="1:22">
      <c r="A32">
        <v>149</v>
      </c>
      <c r="B32">
        <v>0</v>
      </c>
      <c r="C32">
        <v>0</v>
      </c>
      <c r="D32">
        <v>0</v>
      </c>
      <c r="E32">
        <v>-6.6025026142597198E-2</v>
      </c>
      <c r="F32">
        <v>-0.18068201839923859</v>
      </c>
      <c r="G32">
        <v>-0.3557288646697998</v>
      </c>
      <c r="H32">
        <v>-3.3364629745483398</v>
      </c>
      <c r="I32">
        <v>-0.254762202501297</v>
      </c>
      <c r="J32">
        <v>0</v>
      </c>
      <c r="N32">
        <v>0.10000002384185791</v>
      </c>
      <c r="O32">
        <v>0.30000007152557373</v>
      </c>
      <c r="P32">
        <v>0.50000005960464478</v>
      </c>
      <c r="Q32">
        <v>0.63397502899169922</v>
      </c>
      <c r="R32">
        <v>0.71931803226470947</v>
      </c>
      <c r="S32">
        <v>0.74427115917205811</v>
      </c>
      <c r="T32">
        <v>-2.0364627838134766</v>
      </c>
      <c r="U32">
        <v>1.2452378273010254</v>
      </c>
      <c r="V32">
        <v>1.6500000953674316</v>
      </c>
    </row>
    <row r="33" spans="1:22">
      <c r="A33">
        <v>150</v>
      </c>
      <c r="B33">
        <v>0</v>
      </c>
      <c r="C33">
        <v>0</v>
      </c>
      <c r="D33">
        <v>0</v>
      </c>
      <c r="E33">
        <v>-6.6025026142597198E-2</v>
      </c>
      <c r="F33">
        <v>-0.18436527252197266</v>
      </c>
      <c r="G33">
        <v>-0.35643407702445984</v>
      </c>
      <c r="H33">
        <v>-3.9540266990661621</v>
      </c>
      <c r="I33">
        <v>-0.26000809669494629</v>
      </c>
      <c r="J33">
        <v>0</v>
      </c>
      <c r="N33">
        <v>0.10000002384185791</v>
      </c>
      <c r="O33">
        <v>0.30000007152557373</v>
      </c>
      <c r="P33">
        <v>0.50000005960464478</v>
      </c>
      <c r="Q33">
        <v>0.63397502899169922</v>
      </c>
      <c r="R33">
        <v>0.71563476324081421</v>
      </c>
      <c r="S33">
        <v>0.74356591701507568</v>
      </c>
      <c r="T33">
        <v>-2.6540265083312988</v>
      </c>
      <c r="U33">
        <v>1.2399919033050537</v>
      </c>
      <c r="V33">
        <v>1.6500000953674316</v>
      </c>
    </row>
    <row r="34" spans="1:22">
      <c r="A34">
        <v>151</v>
      </c>
      <c r="B34">
        <v>0</v>
      </c>
      <c r="C34">
        <v>0</v>
      </c>
      <c r="D34">
        <v>0</v>
      </c>
      <c r="E34">
        <v>-6.6025026142597198E-2</v>
      </c>
      <c r="F34">
        <v>-0.18772841989994049</v>
      </c>
      <c r="G34">
        <v>-0.35717198252677917</v>
      </c>
      <c r="H34">
        <v>-4.6171512603759766</v>
      </c>
      <c r="I34">
        <v>-0.26506075263023376</v>
      </c>
      <c r="J34">
        <v>0</v>
      </c>
      <c r="N34">
        <v>0.10000002384185791</v>
      </c>
      <c r="O34">
        <v>0.30000007152557373</v>
      </c>
      <c r="P34">
        <v>0.50000005960464478</v>
      </c>
      <c r="Q34">
        <v>0.63397502899169922</v>
      </c>
      <c r="R34">
        <v>0.71227163076400757</v>
      </c>
      <c r="S34">
        <v>0.74282801151275635</v>
      </c>
      <c r="T34">
        <v>-3.3171510696411133</v>
      </c>
      <c r="U34">
        <v>1.2349392175674438</v>
      </c>
      <c r="V34">
        <v>1.6500000953674316</v>
      </c>
    </row>
    <row r="35" spans="1:22">
      <c r="A35">
        <v>152</v>
      </c>
      <c r="B35">
        <v>0</v>
      </c>
      <c r="C35">
        <v>0</v>
      </c>
      <c r="D35">
        <v>0</v>
      </c>
      <c r="E35">
        <v>-6.6025026142597198E-2</v>
      </c>
      <c r="F35">
        <v>-0.19081363081932068</v>
      </c>
      <c r="G35">
        <v>-0.35794273018836975</v>
      </c>
      <c r="H35">
        <v>-5.4176287651062012</v>
      </c>
      <c r="I35">
        <v>-0.27053737640380859</v>
      </c>
      <c r="J35">
        <v>0</v>
      </c>
      <c r="N35">
        <v>0.10000002384185791</v>
      </c>
      <c r="O35">
        <v>0.30000007152557373</v>
      </c>
      <c r="P35">
        <v>0.50000005960464478</v>
      </c>
      <c r="Q35">
        <v>0.63397502899169922</v>
      </c>
      <c r="R35">
        <v>0.70918643474578857</v>
      </c>
      <c r="S35">
        <v>0.74205732345581055</v>
      </c>
      <c r="T35">
        <v>-4.1176285743713379</v>
      </c>
      <c r="U35">
        <v>1.2294626235961914</v>
      </c>
      <c r="V35">
        <v>1.6500000953674316</v>
      </c>
    </row>
    <row r="36" spans="1:22">
      <c r="A36">
        <v>153</v>
      </c>
      <c r="B36">
        <v>0</v>
      </c>
      <c r="C36">
        <v>0</v>
      </c>
      <c r="D36">
        <v>0</v>
      </c>
      <c r="E36">
        <v>-6.6025026142597198E-2</v>
      </c>
      <c r="F36">
        <v>-0.19365538656711578</v>
      </c>
      <c r="G36">
        <v>-0.35874325037002563</v>
      </c>
      <c r="H36">
        <v>-6.5787758827209473</v>
      </c>
      <c r="I36">
        <v>-0.27754342555999756</v>
      </c>
      <c r="J36">
        <v>0</v>
      </c>
      <c r="N36">
        <v>0.10000002384185791</v>
      </c>
      <c r="O36">
        <v>0.30000007152557373</v>
      </c>
      <c r="P36">
        <v>0.50000005960464478</v>
      </c>
      <c r="Q36">
        <v>0.63397502899169922</v>
      </c>
      <c r="R36">
        <v>0.70634466409683228</v>
      </c>
      <c r="S36">
        <v>0.74125677347183228</v>
      </c>
      <c r="T36">
        <v>-5.278775691986084</v>
      </c>
      <c r="U36">
        <v>1.2224565744400024</v>
      </c>
      <c r="V36">
        <v>1.6500000953674316</v>
      </c>
    </row>
    <row r="37" spans="1:22">
      <c r="A37">
        <v>154</v>
      </c>
      <c r="B37">
        <v>0</v>
      </c>
      <c r="C37">
        <v>0</v>
      </c>
      <c r="D37">
        <v>0</v>
      </c>
      <c r="E37">
        <v>-6.6025026142597198E-2</v>
      </c>
      <c r="F37">
        <v>-0.19628243148326874</v>
      </c>
      <c r="G37">
        <v>-0.35956895351409912</v>
      </c>
      <c r="H37">
        <v>-7.868248462677002</v>
      </c>
      <c r="I37">
        <v>-0.28457468748092651</v>
      </c>
      <c r="J37">
        <v>0</v>
      </c>
      <c r="N37">
        <v>0.10000002384185791</v>
      </c>
      <c r="O37">
        <v>0.30000007152557373</v>
      </c>
      <c r="P37">
        <v>0.50000005960464478</v>
      </c>
      <c r="Q37">
        <v>0.63397502899169922</v>
      </c>
      <c r="R37">
        <v>0.70371758937835693</v>
      </c>
      <c r="S37">
        <v>0.74043107032775879</v>
      </c>
      <c r="T37">
        <v>-6.5682482719421387</v>
      </c>
      <c r="U37">
        <v>1.2154252529144287</v>
      </c>
      <c r="V37">
        <v>1.6500000953674316</v>
      </c>
    </row>
    <row r="38" spans="1:22">
      <c r="A38">
        <v>155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N38">
        <v>0.10000002384185791</v>
      </c>
      <c r="O38">
        <v>0.30000007152557373</v>
      </c>
      <c r="P38">
        <v>0.50000005960464478</v>
      </c>
      <c r="Q38">
        <v>0.70000004768371582</v>
      </c>
      <c r="R38">
        <v>0.90000003576278687</v>
      </c>
      <c r="S38">
        <v>1.1000000238418579</v>
      </c>
      <c r="T38">
        <v>1.3000000715255737</v>
      </c>
      <c r="U38">
        <v>1.5</v>
      </c>
      <c r="V38">
        <v>1.6500000953674316</v>
      </c>
    </row>
    <row r="39" spans="1:22">
      <c r="A39">
        <v>156</v>
      </c>
      <c r="B39">
        <v>0</v>
      </c>
      <c r="C39">
        <v>0</v>
      </c>
      <c r="D39">
        <v>0</v>
      </c>
      <c r="E39">
        <v>0</v>
      </c>
      <c r="F39">
        <v>0</v>
      </c>
      <c r="G39">
        <v>-0.35278716683387756</v>
      </c>
      <c r="H39">
        <v>-0.20138251781463623</v>
      </c>
      <c r="I39">
        <v>-0.14524763822555542</v>
      </c>
      <c r="J39">
        <v>-0.23304948210716248</v>
      </c>
      <c r="N39">
        <v>0.10000002384185791</v>
      </c>
      <c r="O39">
        <v>0.30000007152557373</v>
      </c>
      <c r="P39">
        <v>0.50000005960464478</v>
      </c>
      <c r="Q39">
        <v>0.70000004768371582</v>
      </c>
      <c r="R39">
        <v>0.90000003576278687</v>
      </c>
      <c r="S39">
        <v>0.74721288681030273</v>
      </c>
      <c r="T39">
        <v>1.0986175537109375</v>
      </c>
      <c r="U39">
        <v>1.3547523021697998</v>
      </c>
      <c r="V39">
        <v>1.4169505834579468</v>
      </c>
    </row>
    <row r="40" spans="1:22">
      <c r="A40">
        <v>157</v>
      </c>
      <c r="B40">
        <v>0</v>
      </c>
      <c r="C40">
        <v>0</v>
      </c>
      <c r="D40">
        <v>0</v>
      </c>
      <c r="E40">
        <v>-6.6025026142597198E-2</v>
      </c>
      <c r="F40">
        <v>-7.2595022618770599E-2</v>
      </c>
      <c r="G40">
        <v>-0.35278716683387756</v>
      </c>
      <c r="H40">
        <v>-0.28272846341133118</v>
      </c>
      <c r="I40">
        <v>-0.15836726129055023</v>
      </c>
      <c r="J40">
        <v>0</v>
      </c>
      <c r="N40">
        <v>0.10000002384185791</v>
      </c>
      <c r="O40">
        <v>0.30000007152557373</v>
      </c>
      <c r="P40">
        <v>0.50000005960464478</v>
      </c>
      <c r="Q40">
        <v>0.63397502899169922</v>
      </c>
      <c r="R40">
        <v>0.82740503549575806</v>
      </c>
      <c r="S40">
        <v>0.74721288681030273</v>
      </c>
      <c r="T40">
        <v>1.0172716379165649</v>
      </c>
      <c r="U40">
        <v>1.3416327238082886</v>
      </c>
      <c r="V40">
        <v>1.6500000953674316</v>
      </c>
    </row>
    <row r="41" spans="1:22">
      <c r="A41">
        <v>158</v>
      </c>
      <c r="B41">
        <v>0</v>
      </c>
      <c r="C41">
        <v>0</v>
      </c>
      <c r="D41">
        <v>0</v>
      </c>
      <c r="E41">
        <v>-6.6025026142597198E-2</v>
      </c>
      <c r="F41">
        <v>-0.10077449679374695</v>
      </c>
      <c r="G41">
        <v>-0.43285492062568665</v>
      </c>
      <c r="H41">
        <v>-0.35456511378288269</v>
      </c>
      <c r="I41">
        <v>-0.17023506760597229</v>
      </c>
      <c r="J41">
        <v>0</v>
      </c>
      <c r="N41">
        <v>0.10000002384185791</v>
      </c>
      <c r="O41">
        <v>0.30000007152557373</v>
      </c>
      <c r="P41">
        <v>0.50000005960464478</v>
      </c>
      <c r="Q41">
        <v>0.63397502899169922</v>
      </c>
      <c r="R41">
        <v>0.7992255687713623</v>
      </c>
      <c r="S41">
        <v>0.66714513301849365</v>
      </c>
      <c r="T41">
        <v>0.94543492794036865</v>
      </c>
      <c r="U41">
        <v>1.3297649621963501</v>
      </c>
      <c r="V41">
        <v>1.6500000953674316</v>
      </c>
    </row>
    <row r="42" spans="1:22">
      <c r="A42">
        <v>159</v>
      </c>
      <c r="B42">
        <v>0</v>
      </c>
      <c r="C42">
        <v>0</v>
      </c>
      <c r="D42">
        <v>0</v>
      </c>
      <c r="E42">
        <v>-6.6025026142597198E-2</v>
      </c>
      <c r="F42">
        <v>-0.11834336817264557</v>
      </c>
      <c r="G42">
        <v>-0.51022481918334961</v>
      </c>
      <c r="H42">
        <v>-0.42282530665397644</v>
      </c>
      <c r="I42">
        <v>-0.17941330373287201</v>
      </c>
      <c r="J42">
        <v>0</v>
      </c>
      <c r="N42">
        <v>0.10000002384185791</v>
      </c>
      <c r="O42">
        <v>0.30000007152557373</v>
      </c>
      <c r="P42">
        <v>0.50000005960464478</v>
      </c>
      <c r="Q42">
        <v>0.63397502899169922</v>
      </c>
      <c r="R42">
        <v>0.78165668249130249</v>
      </c>
      <c r="S42">
        <v>0.5897752046585083</v>
      </c>
      <c r="T42">
        <v>0.8771747350692749</v>
      </c>
      <c r="U42">
        <v>1.3205866813659668</v>
      </c>
      <c r="V42">
        <v>1.6500000953674316</v>
      </c>
    </row>
    <row r="43" spans="1:22">
      <c r="A43">
        <v>160</v>
      </c>
      <c r="B43">
        <v>0</v>
      </c>
      <c r="C43">
        <v>0</v>
      </c>
      <c r="D43">
        <v>0</v>
      </c>
      <c r="E43">
        <v>-6.6025026142597198E-2</v>
      </c>
      <c r="F43">
        <v>-0.13153581321239471</v>
      </c>
      <c r="G43">
        <v>-0.61659526824951172</v>
      </c>
      <c r="H43">
        <v>-0.5156707763671875</v>
      </c>
      <c r="I43">
        <v>-0.1880936324596405</v>
      </c>
      <c r="J43">
        <v>0</v>
      </c>
      <c r="N43">
        <v>0.10000002384185791</v>
      </c>
      <c r="O43">
        <v>0.30000007152557373</v>
      </c>
      <c r="P43">
        <v>0.50000005960464478</v>
      </c>
      <c r="Q43">
        <v>0.63397502899169922</v>
      </c>
      <c r="R43">
        <v>0.76846420764923096</v>
      </c>
      <c r="S43">
        <v>0.48340475559234619</v>
      </c>
      <c r="T43">
        <v>0.78432929515838623</v>
      </c>
      <c r="U43">
        <v>1.3119063377380371</v>
      </c>
      <c r="V43">
        <v>1.6500000953674316</v>
      </c>
    </row>
    <row r="44" spans="1:22">
      <c r="A44">
        <v>161</v>
      </c>
      <c r="B44">
        <v>0</v>
      </c>
      <c r="C44">
        <v>0</v>
      </c>
      <c r="D44">
        <v>0</v>
      </c>
      <c r="E44">
        <v>-6.6025026142597198E-2</v>
      </c>
      <c r="F44">
        <v>-0.1421453058719635</v>
      </c>
      <c r="G44">
        <v>-0.77308601140975952</v>
      </c>
      <c r="H44">
        <v>-0.6513437032699585</v>
      </c>
      <c r="I44">
        <v>-0.19655425846576691</v>
      </c>
      <c r="J44">
        <v>0</v>
      </c>
      <c r="N44">
        <v>0.10000002384185791</v>
      </c>
      <c r="O44">
        <v>0.30000007152557373</v>
      </c>
      <c r="P44">
        <v>0.50000005960464478</v>
      </c>
      <c r="Q44">
        <v>0.63397502899169922</v>
      </c>
      <c r="R44">
        <v>0.75785470008850098</v>
      </c>
      <c r="S44">
        <v>0.32691401243209839</v>
      </c>
      <c r="T44">
        <v>0.64865636825561523</v>
      </c>
      <c r="U44">
        <v>1.3034456968307495</v>
      </c>
      <c r="V44">
        <v>1.6500000953674316</v>
      </c>
    </row>
    <row r="45" spans="1:22">
      <c r="A45">
        <v>162</v>
      </c>
      <c r="B45">
        <v>0</v>
      </c>
      <c r="C45">
        <v>0</v>
      </c>
      <c r="D45">
        <v>0</v>
      </c>
      <c r="E45">
        <v>-6.6025026142597198E-2</v>
      </c>
      <c r="F45">
        <v>-0.15095041692256927</v>
      </c>
      <c r="G45">
        <v>-0.98159557580947876</v>
      </c>
      <c r="H45">
        <v>-0.83131706714630127</v>
      </c>
      <c r="I45">
        <v>-0.20414750277996063</v>
      </c>
      <c r="J45">
        <v>0</v>
      </c>
      <c r="N45">
        <v>0.10000002384185791</v>
      </c>
      <c r="O45">
        <v>0.30000007152557373</v>
      </c>
      <c r="P45">
        <v>0.50000005960464478</v>
      </c>
      <c r="Q45">
        <v>0.63397502899169922</v>
      </c>
      <c r="R45">
        <v>0.7490496039390564</v>
      </c>
      <c r="S45">
        <v>0.11840444803237915</v>
      </c>
      <c r="T45">
        <v>0.46868300437927246</v>
      </c>
      <c r="U45">
        <v>1.2958525419235229</v>
      </c>
      <c r="V45">
        <v>1.6500000953674316</v>
      </c>
    </row>
    <row r="46" spans="1:22">
      <c r="A46">
        <v>163</v>
      </c>
      <c r="B46">
        <v>0</v>
      </c>
      <c r="C46">
        <v>0</v>
      </c>
      <c r="D46">
        <v>0</v>
      </c>
      <c r="E46">
        <v>-6.6025026142597198E-2</v>
      </c>
      <c r="F46">
        <v>-0.15840902924537659</v>
      </c>
      <c r="G46">
        <v>-1.2829068899154663</v>
      </c>
      <c r="H46">
        <v>-1.090394139289856</v>
      </c>
      <c r="I46">
        <v>-0.21134687960147858</v>
      </c>
      <c r="J46">
        <v>0</v>
      </c>
      <c r="N46">
        <v>0.10000002384185791</v>
      </c>
      <c r="O46">
        <v>0.30000007152557373</v>
      </c>
      <c r="P46">
        <v>0.50000005960464478</v>
      </c>
      <c r="Q46">
        <v>0.63397502899169922</v>
      </c>
      <c r="R46">
        <v>0.74159097671508789</v>
      </c>
      <c r="S46">
        <v>-0.1829068660736084</v>
      </c>
      <c r="T46">
        <v>0.20960593223571777</v>
      </c>
      <c r="U46">
        <v>1.2886531352996826</v>
      </c>
      <c r="V46">
        <v>1.6500000953674316</v>
      </c>
    </row>
    <row r="47" spans="1:22">
      <c r="A47">
        <v>164</v>
      </c>
      <c r="B47">
        <v>0</v>
      </c>
      <c r="C47">
        <v>0</v>
      </c>
      <c r="D47">
        <v>0</v>
      </c>
      <c r="E47">
        <v>-6.6025026142597198E-2</v>
      </c>
      <c r="F47">
        <v>-0.16482684016227722</v>
      </c>
      <c r="G47">
        <v>-1.5867041349411011</v>
      </c>
      <c r="H47">
        <v>-1.3336011171340942</v>
      </c>
      <c r="I47">
        <v>-0.21688747406005859</v>
      </c>
      <c r="J47">
        <v>0</v>
      </c>
      <c r="N47">
        <v>0.10000002384185791</v>
      </c>
      <c r="O47">
        <v>0.30000007152557373</v>
      </c>
      <c r="P47">
        <v>0.50000005960464478</v>
      </c>
      <c r="Q47">
        <v>0.63397502899169922</v>
      </c>
      <c r="R47">
        <v>0.73517322540283203</v>
      </c>
      <c r="S47">
        <v>-0.48670411109924316</v>
      </c>
      <c r="T47">
        <v>-3.3601045608520508E-2</v>
      </c>
      <c r="U47">
        <v>1.2831125259399414</v>
      </c>
      <c r="V47">
        <v>1.6500000953674316</v>
      </c>
    </row>
    <row r="48" spans="1:22">
      <c r="A48">
        <v>165</v>
      </c>
      <c r="B48">
        <v>0</v>
      </c>
      <c r="C48">
        <v>0</v>
      </c>
      <c r="D48">
        <v>0</v>
      </c>
      <c r="E48">
        <v>-6.6025026142597198E-2</v>
      </c>
      <c r="F48">
        <v>-0.17047029733657837</v>
      </c>
      <c r="G48">
        <v>-2.0855464935302734</v>
      </c>
      <c r="H48">
        <v>-1.7343562841415405</v>
      </c>
      <c r="I48">
        <v>-0.22392669320106506</v>
      </c>
      <c r="J48">
        <v>0</v>
      </c>
      <c r="N48">
        <v>0.10000002384185791</v>
      </c>
      <c r="O48">
        <v>0.30000007152557373</v>
      </c>
      <c r="P48">
        <v>0.50000005960464478</v>
      </c>
      <c r="Q48">
        <v>0.63397502899169922</v>
      </c>
      <c r="R48">
        <v>0.7295297384262085</v>
      </c>
      <c r="S48">
        <v>-0.98554646968841553</v>
      </c>
      <c r="T48">
        <v>-0.4343562126159668</v>
      </c>
      <c r="U48">
        <v>1.2760733366012573</v>
      </c>
      <c r="V48">
        <v>1.6500000953674316</v>
      </c>
    </row>
    <row r="49" spans="1:22">
      <c r="A49">
        <v>166</v>
      </c>
      <c r="B49">
        <v>0</v>
      </c>
      <c r="C49">
        <v>0</v>
      </c>
      <c r="D49">
        <v>0</v>
      </c>
      <c r="E49">
        <v>-6.6025026142597198E-2</v>
      </c>
      <c r="F49">
        <v>-0.21441324055194855</v>
      </c>
      <c r="G49">
        <v>-2.7922835350036621</v>
      </c>
      <c r="H49">
        <v>-2.2660050392150879</v>
      </c>
      <c r="I49">
        <v>-0.23339943587779999</v>
      </c>
      <c r="J49">
        <v>0</v>
      </c>
      <c r="N49">
        <v>0.10000002384185791</v>
      </c>
      <c r="O49">
        <v>0.30000007152557373</v>
      </c>
      <c r="P49">
        <v>0.50000005960464478</v>
      </c>
      <c r="Q49">
        <v>0.63397502899169922</v>
      </c>
      <c r="R49">
        <v>0.68558681011199951</v>
      </c>
      <c r="S49">
        <v>-1.6922835111618042</v>
      </c>
      <c r="T49">
        <v>-0.96600496768951416</v>
      </c>
      <c r="U49">
        <v>1.2666006088256836</v>
      </c>
      <c r="V49">
        <v>1.6500000953674316</v>
      </c>
    </row>
    <row r="50" spans="1:22">
      <c r="A50">
        <v>167</v>
      </c>
      <c r="B50">
        <v>0</v>
      </c>
      <c r="C50">
        <v>0</v>
      </c>
      <c r="D50">
        <v>0</v>
      </c>
      <c r="E50">
        <v>-6.6025026142597198E-2</v>
      </c>
      <c r="F50">
        <v>-0.26723557710647583</v>
      </c>
      <c r="G50">
        <v>-3.7453262805938721</v>
      </c>
      <c r="H50">
        <v>-2.9981894493103027</v>
      </c>
      <c r="I50">
        <v>-0.24392408132553101</v>
      </c>
      <c r="J50">
        <v>0</v>
      </c>
      <c r="N50">
        <v>0.10000002384185791</v>
      </c>
      <c r="O50">
        <v>0.30000007152557373</v>
      </c>
      <c r="P50">
        <v>0.50000005960464478</v>
      </c>
      <c r="Q50">
        <v>0.63397502899169922</v>
      </c>
      <c r="R50">
        <v>0.63276445865631104</v>
      </c>
      <c r="S50">
        <v>-2.6453261375427246</v>
      </c>
      <c r="T50">
        <v>-1.698189377784729</v>
      </c>
      <c r="U50">
        <v>1.2560758590698242</v>
      </c>
      <c r="V50">
        <v>1.6500000953674316</v>
      </c>
    </row>
    <row r="51" spans="1:22">
      <c r="A51">
        <v>168</v>
      </c>
      <c r="B51">
        <v>0</v>
      </c>
      <c r="C51">
        <v>0</v>
      </c>
      <c r="D51">
        <v>0</v>
      </c>
      <c r="E51">
        <v>-6.6035643219947815E-2</v>
      </c>
      <c r="F51">
        <v>-0.33687767386436462</v>
      </c>
      <c r="G51">
        <v>-5.0211048126220703</v>
      </c>
      <c r="H51">
        <v>-4.0250115394592285</v>
      </c>
      <c r="I51">
        <v>-0.25587692856788635</v>
      </c>
      <c r="J51">
        <v>0</v>
      </c>
      <c r="N51">
        <v>0.10000002384185791</v>
      </c>
      <c r="O51">
        <v>0.30000007152557373</v>
      </c>
      <c r="P51">
        <v>0.50000005960464478</v>
      </c>
      <c r="Q51">
        <v>0.6339644193649292</v>
      </c>
      <c r="R51">
        <v>0.56312239170074463</v>
      </c>
      <c r="S51">
        <v>-3.921104907989502</v>
      </c>
      <c r="T51">
        <v>-2.7250113487243652</v>
      </c>
      <c r="U51">
        <v>1.244123101234436</v>
      </c>
      <c r="V51">
        <v>1.6500000953674316</v>
      </c>
    </row>
    <row r="52" spans="1:22">
      <c r="A52">
        <v>169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N52">
        <v>0.10000002384185791</v>
      </c>
      <c r="O52">
        <v>0.30000007152557373</v>
      </c>
      <c r="P52">
        <v>0.50000005960464478</v>
      </c>
      <c r="Q52">
        <v>0.70000004768371582</v>
      </c>
      <c r="R52">
        <v>0.90000003576278687</v>
      </c>
      <c r="S52">
        <v>1.1000000238418579</v>
      </c>
      <c r="T52">
        <v>1.3000000715255737</v>
      </c>
      <c r="U52">
        <v>1.5</v>
      </c>
      <c r="V52">
        <v>1.6500000953674316</v>
      </c>
    </row>
    <row r="53" spans="1:22">
      <c r="A53">
        <v>170</v>
      </c>
      <c r="B53">
        <v>0</v>
      </c>
      <c r="C53">
        <v>0</v>
      </c>
      <c r="D53">
        <v>0</v>
      </c>
      <c r="E53">
        <v>-6.6025026142597198E-2</v>
      </c>
      <c r="F53">
        <v>-7.2595022618770599E-2</v>
      </c>
      <c r="G53">
        <v>-0.35278716683387756</v>
      </c>
      <c r="H53">
        <v>-0.20138251781463623</v>
      </c>
      <c r="I53">
        <v>-0.14524763822555542</v>
      </c>
      <c r="J53">
        <v>-0.23304948210716248</v>
      </c>
      <c r="N53">
        <v>0.10000002384185791</v>
      </c>
      <c r="O53">
        <v>0.30000007152557373</v>
      </c>
      <c r="P53">
        <v>0.50000005960464478</v>
      </c>
      <c r="Q53">
        <v>0.63397502899169922</v>
      </c>
      <c r="R53">
        <v>0.82740503549575806</v>
      </c>
      <c r="S53">
        <v>0.74721288681030273</v>
      </c>
      <c r="T53">
        <v>1.0986175537109375</v>
      </c>
      <c r="U53">
        <v>1.3547523021697998</v>
      </c>
      <c r="V53">
        <v>1.4169505834579468</v>
      </c>
    </row>
    <row r="54" spans="1:22">
      <c r="A54">
        <v>171</v>
      </c>
      <c r="B54">
        <v>0</v>
      </c>
      <c r="C54">
        <v>0</v>
      </c>
      <c r="D54">
        <v>0</v>
      </c>
      <c r="E54">
        <v>-6.6025026142597198E-2</v>
      </c>
      <c r="F54">
        <v>-0.13238805532455444</v>
      </c>
      <c r="G54">
        <v>-0.45031177997589111</v>
      </c>
      <c r="H54">
        <v>-0.26314085721969604</v>
      </c>
      <c r="I54">
        <v>-0.15936377644538879</v>
      </c>
      <c r="J54">
        <v>-1.6269208192825317</v>
      </c>
      <c r="N54">
        <v>0.10000002384185791</v>
      </c>
      <c r="O54">
        <v>0.30000007152557373</v>
      </c>
      <c r="P54">
        <v>0.50000005960464478</v>
      </c>
      <c r="Q54">
        <v>0.63397502899169922</v>
      </c>
      <c r="R54">
        <v>0.76761198043823242</v>
      </c>
      <c r="S54">
        <v>0.6496882438659668</v>
      </c>
      <c r="T54">
        <v>1.0368592739105225</v>
      </c>
      <c r="U54">
        <v>1.3406362533569336</v>
      </c>
      <c r="V54">
        <v>2.3079276084899902E-2</v>
      </c>
    </row>
    <row r="55" spans="1:22">
      <c r="A55">
        <v>172</v>
      </c>
      <c r="B55">
        <v>0</v>
      </c>
      <c r="C55">
        <v>0</v>
      </c>
      <c r="D55">
        <v>0</v>
      </c>
      <c r="E55">
        <v>-6.6025026142597198E-2</v>
      </c>
      <c r="F55">
        <v>-0.18920145928859711</v>
      </c>
      <c r="G55">
        <v>-0.62505120038986206</v>
      </c>
      <c r="H55">
        <v>-0.36175483465194702</v>
      </c>
      <c r="I55">
        <v>-0.17666363716125488</v>
      </c>
      <c r="J55">
        <v>0</v>
      </c>
      <c r="N55">
        <v>0.10000002384185791</v>
      </c>
      <c r="O55">
        <v>0.30000007152557373</v>
      </c>
      <c r="P55">
        <v>0.50000005960464478</v>
      </c>
      <c r="Q55">
        <v>0.63397502899169922</v>
      </c>
      <c r="R55">
        <v>0.71079856157302856</v>
      </c>
      <c r="S55">
        <v>0.47494882345199585</v>
      </c>
      <c r="T55">
        <v>0.93824523687362671</v>
      </c>
      <c r="U55">
        <v>1.3233363628387451</v>
      </c>
      <c r="V55">
        <v>1.6500000953674316</v>
      </c>
    </row>
    <row r="56" spans="1:22">
      <c r="A56">
        <v>173</v>
      </c>
      <c r="B56">
        <v>0</v>
      </c>
      <c r="C56">
        <v>0</v>
      </c>
      <c r="D56">
        <v>0</v>
      </c>
      <c r="E56">
        <v>-6.6025026142597198E-2</v>
      </c>
      <c r="F56">
        <v>-0.24643358588218689</v>
      </c>
      <c r="G56">
        <v>-0.87469482421875</v>
      </c>
      <c r="H56">
        <v>-0.48768877983093262</v>
      </c>
      <c r="I56">
        <v>-0.19105781614780426</v>
      </c>
      <c r="J56">
        <v>0</v>
      </c>
      <c r="N56">
        <v>0.10000002384185791</v>
      </c>
      <c r="O56">
        <v>0.30000007152557373</v>
      </c>
      <c r="P56">
        <v>0.50000005960464478</v>
      </c>
      <c r="Q56">
        <v>0.63397502899169922</v>
      </c>
      <c r="R56">
        <v>0.65356647968292236</v>
      </c>
      <c r="S56">
        <v>0.22530519962310791</v>
      </c>
      <c r="T56">
        <v>0.81231129169464111</v>
      </c>
      <c r="U56">
        <v>1.3089421987533569</v>
      </c>
      <c r="V56">
        <v>1.6500000953674316</v>
      </c>
    </row>
    <row r="57" spans="1:22">
      <c r="A57">
        <v>174</v>
      </c>
      <c r="B57">
        <v>0</v>
      </c>
      <c r="C57">
        <v>0</v>
      </c>
      <c r="D57">
        <v>0</v>
      </c>
      <c r="E57">
        <v>-6.6025026142597198E-2</v>
      </c>
      <c r="F57">
        <v>-0.31862074136734009</v>
      </c>
      <c r="G57">
        <v>-1.316265344619751</v>
      </c>
      <c r="H57">
        <v>-0.68349158763885498</v>
      </c>
      <c r="I57">
        <v>-0.20491951704025269</v>
      </c>
      <c r="J57">
        <v>0</v>
      </c>
      <c r="N57">
        <v>0.10000002384185791</v>
      </c>
      <c r="O57">
        <v>0.30000007152557373</v>
      </c>
      <c r="P57">
        <v>0.50000005960464478</v>
      </c>
      <c r="Q57">
        <v>0.63397502899169922</v>
      </c>
      <c r="R57">
        <v>0.58137929439544678</v>
      </c>
      <c r="S57">
        <v>-0.21626532077789307</v>
      </c>
      <c r="T57">
        <v>0.61650848388671875</v>
      </c>
      <c r="U57">
        <v>1.2950804233551025</v>
      </c>
      <c r="V57">
        <v>1.6500000953674316</v>
      </c>
    </row>
    <row r="58" spans="1:22">
      <c r="A58">
        <v>175</v>
      </c>
      <c r="B58">
        <v>0</v>
      </c>
      <c r="C58">
        <v>0</v>
      </c>
      <c r="D58">
        <v>0</v>
      </c>
      <c r="E58">
        <v>-8.1968687474727631E-2</v>
      </c>
      <c r="F58">
        <v>-0.38038089871406555</v>
      </c>
      <c r="G58">
        <v>-1.9816681146621704</v>
      </c>
      <c r="H58">
        <v>-0.9700581431388855</v>
      </c>
      <c r="I58">
        <v>-0.21728567779064178</v>
      </c>
      <c r="J58">
        <v>0</v>
      </c>
      <c r="N58">
        <v>0.10000002384185791</v>
      </c>
      <c r="O58">
        <v>0.30000007152557373</v>
      </c>
      <c r="P58">
        <v>0.50000005960464478</v>
      </c>
      <c r="Q58">
        <v>0.61803138256072998</v>
      </c>
      <c r="R58">
        <v>0.51961910724639893</v>
      </c>
      <c r="S58">
        <v>-0.8816680908203125</v>
      </c>
      <c r="T58">
        <v>0.32994192838668823</v>
      </c>
      <c r="U58">
        <v>1.2827143669128418</v>
      </c>
      <c r="V58">
        <v>1.6500000953674316</v>
      </c>
    </row>
    <row r="59" spans="1:22">
      <c r="A59">
        <v>176</v>
      </c>
      <c r="B59">
        <v>0</v>
      </c>
      <c r="C59">
        <v>0</v>
      </c>
      <c r="D59">
        <v>0</v>
      </c>
      <c r="E59">
        <v>-9.9326387047767639E-2</v>
      </c>
      <c r="F59">
        <v>-0.46500289440155029</v>
      </c>
      <c r="G59">
        <v>-3.0022940635681152</v>
      </c>
      <c r="H59">
        <v>-1.4645013809204102</v>
      </c>
      <c r="I59">
        <v>-0.23054899275302887</v>
      </c>
      <c r="J59">
        <v>0</v>
      </c>
      <c r="N59">
        <v>0.10000002384185791</v>
      </c>
      <c r="O59">
        <v>0.30000007152557373</v>
      </c>
      <c r="P59">
        <v>0.50000005960464478</v>
      </c>
      <c r="Q59">
        <v>0.60067367553710938</v>
      </c>
      <c r="R59">
        <v>0.43499714136123657</v>
      </c>
      <c r="S59">
        <v>-1.9022940397262573</v>
      </c>
      <c r="T59">
        <v>-0.16450130939483643</v>
      </c>
      <c r="U59">
        <v>1.2694510221481323</v>
      </c>
      <c r="V59">
        <v>1.6500000953674316</v>
      </c>
    </row>
    <row r="60" spans="1:22">
      <c r="A60">
        <v>177</v>
      </c>
      <c r="B60">
        <v>0</v>
      </c>
      <c r="C60">
        <v>0</v>
      </c>
      <c r="D60">
        <v>0</v>
      </c>
      <c r="E60">
        <v>-0.11690676212310791</v>
      </c>
      <c r="F60">
        <v>-0.57257187366485596</v>
      </c>
      <c r="G60">
        <v>-4.3146800994873047</v>
      </c>
      <c r="H60">
        <v>-2.1469583511352539</v>
      </c>
      <c r="I60">
        <v>-0.24377572536468506</v>
      </c>
      <c r="J60">
        <v>0</v>
      </c>
      <c r="N60">
        <v>0.10000002384185791</v>
      </c>
      <c r="O60">
        <v>0.30000007152557373</v>
      </c>
      <c r="P60">
        <v>0.50000005960464478</v>
      </c>
      <c r="Q60">
        <v>0.58309328556060791</v>
      </c>
      <c r="R60">
        <v>0.32742816209793091</v>
      </c>
      <c r="S60">
        <v>-3.2146801948547363</v>
      </c>
      <c r="T60">
        <v>-0.84695827960968018</v>
      </c>
      <c r="U60">
        <v>1.2562242746353149</v>
      </c>
      <c r="V60">
        <v>1.6500000953674316</v>
      </c>
    </row>
    <row r="61" spans="1:22">
      <c r="A61">
        <v>178</v>
      </c>
      <c r="B61">
        <v>0</v>
      </c>
      <c r="C61">
        <v>0</v>
      </c>
      <c r="D61">
        <v>0</v>
      </c>
      <c r="E61">
        <v>-0.13921089470386505</v>
      </c>
      <c r="F61">
        <v>-0.7340545654296875</v>
      </c>
      <c r="G61">
        <v>-6.3301243782043457</v>
      </c>
      <c r="H61">
        <v>-3.331390380859375</v>
      </c>
      <c r="I61">
        <v>-0.2601628303527832</v>
      </c>
      <c r="J61">
        <v>0</v>
      </c>
      <c r="N61">
        <v>0.10000002384185791</v>
      </c>
      <c r="O61">
        <v>0.30000007152557373</v>
      </c>
      <c r="P61">
        <v>0.50000005960464478</v>
      </c>
      <c r="Q61">
        <v>0.56078916788101196</v>
      </c>
      <c r="R61">
        <v>0.16594547033309937</v>
      </c>
      <c r="S61">
        <v>-5.2301244735717773</v>
      </c>
      <c r="T61">
        <v>-2.0313901901245117</v>
      </c>
      <c r="U61">
        <v>1.2398371696472168</v>
      </c>
      <c r="V61">
        <v>1.6500000953674316</v>
      </c>
    </row>
    <row r="62" spans="1:22">
      <c r="A62">
        <v>179</v>
      </c>
      <c r="B62">
        <v>0</v>
      </c>
      <c r="C62">
        <v>0</v>
      </c>
      <c r="D62">
        <v>0</v>
      </c>
      <c r="E62">
        <v>-0.16703623533248901</v>
      </c>
      <c r="F62">
        <v>-0.96448147296905518</v>
      </c>
      <c r="G62">
        <v>-9.0078954696655273</v>
      </c>
      <c r="H62">
        <v>-5.2798686027526855</v>
      </c>
      <c r="I62">
        <v>-0.27965179085731506</v>
      </c>
      <c r="J62">
        <v>0</v>
      </c>
      <c r="N62">
        <v>0.10000002384185791</v>
      </c>
      <c r="O62">
        <v>0.30000007152557373</v>
      </c>
      <c r="P62">
        <v>0.50000005960464478</v>
      </c>
      <c r="Q62">
        <v>0.53296381235122681</v>
      </c>
      <c r="R62">
        <v>-6.4481437206268311E-2</v>
      </c>
      <c r="S62">
        <v>-7.907895565032959</v>
      </c>
      <c r="T62">
        <v>-3.9798684120178223</v>
      </c>
      <c r="U62">
        <v>1.2203482389450073</v>
      </c>
      <c r="V62">
        <v>1.6500000953674316</v>
      </c>
    </row>
    <row r="63" spans="1:22">
      <c r="A63">
        <v>180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N63">
        <v>0.10000002384185791</v>
      </c>
      <c r="O63">
        <v>0.30000007152557373</v>
      </c>
      <c r="P63">
        <v>0.50000005960464478</v>
      </c>
      <c r="Q63">
        <v>0.70000004768371582</v>
      </c>
      <c r="R63">
        <v>0.90000003576278687</v>
      </c>
      <c r="S63">
        <v>1.1000000238418579</v>
      </c>
      <c r="T63">
        <v>1.3000000715255737</v>
      </c>
      <c r="U63">
        <v>1.5</v>
      </c>
      <c r="V63">
        <v>1.6500000953674316</v>
      </c>
    </row>
    <row r="64" spans="1:22">
      <c r="A64">
        <v>181</v>
      </c>
      <c r="B64">
        <v>0</v>
      </c>
      <c r="C64">
        <v>0</v>
      </c>
      <c r="D64">
        <v>0</v>
      </c>
      <c r="E64">
        <v>-6.6025026142597198E-2</v>
      </c>
      <c r="F64">
        <v>-7.2595022618770599E-2</v>
      </c>
      <c r="G64">
        <v>-0.35278716683387756</v>
      </c>
      <c r="H64">
        <v>-0.20138251781463623</v>
      </c>
      <c r="I64">
        <v>-0.14524763822555542</v>
      </c>
      <c r="J64">
        <v>-0.23304948210716248</v>
      </c>
      <c r="N64">
        <v>0.10000002384185791</v>
      </c>
      <c r="O64">
        <v>0.30000007152557373</v>
      </c>
      <c r="P64">
        <v>0.50000005960464478</v>
      </c>
      <c r="Q64">
        <v>0.63397502899169922</v>
      </c>
      <c r="R64">
        <v>0.82740503549575806</v>
      </c>
      <c r="S64">
        <v>0.74721288681030273</v>
      </c>
      <c r="T64">
        <v>1.0986175537109375</v>
      </c>
      <c r="U64">
        <v>1.3547523021697998</v>
      </c>
      <c r="V64">
        <v>1.4169505834579468</v>
      </c>
    </row>
    <row r="65" spans="1:22">
      <c r="A65">
        <v>182</v>
      </c>
      <c r="B65">
        <v>0</v>
      </c>
      <c r="C65">
        <v>0</v>
      </c>
      <c r="D65">
        <v>0</v>
      </c>
      <c r="E65">
        <v>-6.9327853620052338E-2</v>
      </c>
      <c r="F65">
        <v>-0.13627336919307709</v>
      </c>
      <c r="G65">
        <v>-0.51649725437164307</v>
      </c>
      <c r="H65">
        <v>-0.3017391562461853</v>
      </c>
      <c r="I65">
        <v>-0.163370281457901</v>
      </c>
      <c r="J65">
        <v>-1.0648099184036255</v>
      </c>
      <c r="N65">
        <v>0.10000002384185791</v>
      </c>
      <c r="O65">
        <v>0.30000007152557373</v>
      </c>
      <c r="P65">
        <v>0.50000005960464478</v>
      </c>
      <c r="Q65">
        <v>0.63067221641540527</v>
      </c>
      <c r="R65">
        <v>0.76372665166854858</v>
      </c>
      <c r="S65">
        <v>0.58350276947021484</v>
      </c>
      <c r="T65">
        <v>0.99826091527938843</v>
      </c>
      <c r="U65">
        <v>1.3366297483444214</v>
      </c>
      <c r="V65">
        <v>0.58519017696380615</v>
      </c>
    </row>
    <row r="66" spans="1:22">
      <c r="A66">
        <v>183</v>
      </c>
      <c r="B66">
        <v>0</v>
      </c>
      <c r="C66">
        <v>0</v>
      </c>
      <c r="D66">
        <v>-3.6238200962543488E-2</v>
      </c>
      <c r="E66">
        <v>-7.8786134719848633E-2</v>
      </c>
      <c r="F66">
        <v>-0.20784677565097809</v>
      </c>
      <c r="G66">
        <v>-0.8054395318031311</v>
      </c>
      <c r="H66">
        <v>-0.42750152945518494</v>
      </c>
      <c r="I66">
        <v>-0.18318022787570953</v>
      </c>
      <c r="J66">
        <v>-23.65821647644043</v>
      </c>
      <c r="N66">
        <v>0.10000002384185791</v>
      </c>
      <c r="O66">
        <v>0.30000007152557373</v>
      </c>
      <c r="P66">
        <v>0.46376186609268188</v>
      </c>
      <c r="Q66">
        <v>0.62121391296386719</v>
      </c>
      <c r="R66">
        <v>0.69215327501296997</v>
      </c>
      <c r="S66">
        <v>0.29456049203872681</v>
      </c>
      <c r="T66">
        <v>0.87249851226806641</v>
      </c>
      <c r="U66">
        <v>1.3168197870254517</v>
      </c>
      <c r="V66">
        <v>-22.008216857910156</v>
      </c>
    </row>
    <row r="67" spans="1:22">
      <c r="A67">
        <v>184</v>
      </c>
      <c r="B67">
        <v>0</v>
      </c>
      <c r="C67">
        <v>0</v>
      </c>
      <c r="D67">
        <v>0</v>
      </c>
      <c r="E67">
        <v>-0.11996892094612122</v>
      </c>
      <c r="F67">
        <v>-0.29570722579956055</v>
      </c>
      <c r="G67">
        <v>-1.3824853897094727</v>
      </c>
      <c r="H67">
        <v>-0.62226736545562744</v>
      </c>
      <c r="I67">
        <v>-0.20105366408824921</v>
      </c>
      <c r="J67">
        <v>0</v>
      </c>
      <c r="N67">
        <v>0.10000002384185791</v>
      </c>
      <c r="O67">
        <v>0.30000007152557373</v>
      </c>
      <c r="P67">
        <v>0.50000005960464478</v>
      </c>
      <c r="Q67">
        <v>0.58003115653991699</v>
      </c>
      <c r="R67">
        <v>0.60429280996322632</v>
      </c>
      <c r="S67">
        <v>-0.28248536586761475</v>
      </c>
      <c r="T67">
        <v>0.67773270606994629</v>
      </c>
      <c r="U67">
        <v>1.2989463806152344</v>
      </c>
      <c r="V67">
        <v>1.6500000953674316</v>
      </c>
    </row>
    <row r="68" spans="1:22">
      <c r="A68">
        <v>185</v>
      </c>
      <c r="B68">
        <v>0</v>
      </c>
      <c r="C68">
        <v>0</v>
      </c>
      <c r="D68">
        <v>-3.7226069718599319E-2</v>
      </c>
      <c r="E68">
        <v>-0.13579815626144409</v>
      </c>
      <c r="F68">
        <v>-0.41949871182441711</v>
      </c>
      <c r="G68">
        <v>-2.5526330471038818</v>
      </c>
      <c r="H68">
        <v>-0.95460605621337891</v>
      </c>
      <c r="I68">
        <v>-0.21847459673881531</v>
      </c>
      <c r="J68">
        <v>0</v>
      </c>
      <c r="N68">
        <v>0.10000002384185791</v>
      </c>
      <c r="O68">
        <v>0.30000007152557373</v>
      </c>
      <c r="P68">
        <v>0.46277397871017456</v>
      </c>
      <c r="Q68">
        <v>0.56420189142227173</v>
      </c>
      <c r="R68">
        <v>0.48050132393836975</v>
      </c>
      <c r="S68">
        <v>-1.4526330232620239</v>
      </c>
      <c r="T68">
        <v>0.34539401531219482</v>
      </c>
      <c r="U68">
        <v>1.2815253734588623</v>
      </c>
      <c r="V68">
        <v>1.6500000953674316</v>
      </c>
    </row>
    <row r="69" spans="1:22">
      <c r="A69">
        <v>186</v>
      </c>
      <c r="B69">
        <v>0</v>
      </c>
      <c r="C69">
        <v>0</v>
      </c>
      <c r="D69">
        <v>-4.2602401226758957E-2</v>
      </c>
      <c r="E69">
        <v>-0.16508179903030396</v>
      </c>
      <c r="F69">
        <v>-0.65435206890106201</v>
      </c>
      <c r="G69">
        <v>-4.8350925445556641</v>
      </c>
      <c r="H69">
        <v>-1.6909310817718506</v>
      </c>
      <c r="I69">
        <v>-0.23907607793807983</v>
      </c>
      <c r="J69">
        <v>0</v>
      </c>
      <c r="N69">
        <v>0.10000002384185791</v>
      </c>
      <c r="O69">
        <v>0.30000007152557373</v>
      </c>
      <c r="P69">
        <v>0.45739766955375671</v>
      </c>
      <c r="Q69">
        <v>0.53491824865341187</v>
      </c>
      <c r="R69">
        <v>0.24564796686172485</v>
      </c>
      <c r="S69">
        <v>-3.7350926399230957</v>
      </c>
      <c r="T69">
        <v>-0.39093101024627686</v>
      </c>
      <c r="U69">
        <v>1.2609238624572754</v>
      </c>
      <c r="V69">
        <v>1.6500000953674316</v>
      </c>
    </row>
    <row r="70" spans="1:22">
      <c r="A70">
        <v>187</v>
      </c>
      <c r="B70">
        <v>0</v>
      </c>
      <c r="C70">
        <v>0</v>
      </c>
      <c r="D70">
        <v>-5.9142787009477615E-2</v>
      </c>
      <c r="E70">
        <v>-0.19862829148769379</v>
      </c>
      <c r="F70">
        <v>-1.1171152591705322</v>
      </c>
      <c r="G70">
        <v>-8.7598695755004883</v>
      </c>
      <c r="H70">
        <v>-3.1932480335235596</v>
      </c>
      <c r="I70">
        <v>-0.26458826661109924</v>
      </c>
      <c r="J70">
        <v>0</v>
      </c>
      <c r="N70">
        <v>0.10000002384185791</v>
      </c>
      <c r="O70">
        <v>0.30000007152557373</v>
      </c>
      <c r="P70">
        <v>0.44085726141929626</v>
      </c>
      <c r="Q70">
        <v>0.50137174129486084</v>
      </c>
      <c r="R70">
        <v>-0.21711522340774536</v>
      </c>
      <c r="S70">
        <v>-7.6598696708679199</v>
      </c>
      <c r="T70">
        <v>-1.8932479619979858</v>
      </c>
      <c r="U70">
        <v>1.2354117631912231</v>
      </c>
      <c r="V70">
        <v>1.6500000953674316</v>
      </c>
    </row>
    <row r="71" spans="1:22">
      <c r="A71">
        <v>188</v>
      </c>
      <c r="B71">
        <v>0</v>
      </c>
      <c r="C71">
        <v>0</v>
      </c>
      <c r="D71">
        <v>-7.9647019505500793E-2</v>
      </c>
      <c r="E71">
        <v>-0.241938516497612</v>
      </c>
      <c r="F71">
        <v>-2.0208122730255127</v>
      </c>
      <c r="G71">
        <v>-13.706866264343262</v>
      </c>
      <c r="H71">
        <v>-6.2167716026306152</v>
      </c>
      <c r="I71">
        <v>-0.29670971632003784</v>
      </c>
      <c r="J71">
        <v>0</v>
      </c>
      <c r="N71">
        <v>0.10000002384185791</v>
      </c>
      <c r="O71">
        <v>0.30000007152557373</v>
      </c>
      <c r="P71">
        <v>0.42035305500030518</v>
      </c>
      <c r="Q71">
        <v>0.45806151628494263</v>
      </c>
      <c r="R71">
        <v>-1.1208121776580811</v>
      </c>
      <c r="S71">
        <v>-12.606865882873535</v>
      </c>
      <c r="T71">
        <v>-4.916771411895752</v>
      </c>
      <c r="U71">
        <v>1.2032902240753174</v>
      </c>
      <c r="V71">
        <v>1.6500000953674316</v>
      </c>
    </row>
    <row r="72" spans="1:22">
      <c r="A72">
        <v>189</v>
      </c>
      <c r="B72">
        <v>0</v>
      </c>
      <c r="C72">
        <v>0</v>
      </c>
      <c r="D72">
        <v>-0.1002979576587677</v>
      </c>
      <c r="E72">
        <v>-0.29555776715278625</v>
      </c>
      <c r="F72">
        <v>-3.5393989086151123</v>
      </c>
      <c r="G72">
        <v>-17.189277648925781</v>
      </c>
      <c r="H72">
        <v>-10.82548999786377</v>
      </c>
      <c r="I72">
        <v>-0.33269461989402771</v>
      </c>
      <c r="J72">
        <v>0</v>
      </c>
      <c r="N72">
        <v>0.10000002384185791</v>
      </c>
      <c r="O72">
        <v>0.30000007152557373</v>
      </c>
      <c r="P72">
        <v>0.39970210194587708</v>
      </c>
      <c r="Q72">
        <v>0.40444228053092957</v>
      </c>
      <c r="R72">
        <v>-2.6393988132476807</v>
      </c>
      <c r="S72">
        <v>-16.089277267456055</v>
      </c>
      <c r="T72">
        <v>-9.5254898071289063</v>
      </c>
      <c r="U72">
        <v>1.1673053503036499</v>
      </c>
      <c r="V72">
        <v>1.6500000953674316</v>
      </c>
    </row>
    <row r="73" spans="1:22">
      <c r="A73">
        <v>190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N73">
        <v>0.10000002384185791</v>
      </c>
      <c r="O73">
        <v>0.30000007152557373</v>
      </c>
      <c r="P73">
        <v>0.50000005960464478</v>
      </c>
      <c r="Q73">
        <v>0.70000004768371582</v>
      </c>
      <c r="R73">
        <v>0.90000003576278687</v>
      </c>
      <c r="S73">
        <v>1.1000000238418579</v>
      </c>
      <c r="T73">
        <v>1.3000000715255737</v>
      </c>
      <c r="U73">
        <v>1.5</v>
      </c>
      <c r="V73">
        <v>1.6500000953674316</v>
      </c>
    </row>
    <row r="74" spans="1:22">
      <c r="A74">
        <v>191</v>
      </c>
      <c r="B74">
        <v>0</v>
      </c>
      <c r="C74">
        <v>0</v>
      </c>
      <c r="D74">
        <v>0</v>
      </c>
      <c r="E74">
        <v>-6.6025026142597198E-2</v>
      </c>
      <c r="F74">
        <v>-7.2595022618770599E-2</v>
      </c>
      <c r="G74">
        <v>-0.35278716683387756</v>
      </c>
      <c r="H74">
        <v>-0.20138251781463623</v>
      </c>
      <c r="I74">
        <v>-0.14524763822555542</v>
      </c>
      <c r="J74">
        <v>-0.23304948210716248</v>
      </c>
      <c r="N74">
        <v>0.10000002384185791</v>
      </c>
      <c r="O74">
        <v>0.30000007152557373</v>
      </c>
      <c r="P74">
        <v>0.50000005960464478</v>
      </c>
      <c r="Q74">
        <v>0.63397502899169922</v>
      </c>
      <c r="R74">
        <v>0.82740503549575806</v>
      </c>
      <c r="S74">
        <v>0.74721288681030273</v>
      </c>
      <c r="T74">
        <v>1.0986175537109375</v>
      </c>
      <c r="U74">
        <v>1.3547523021697998</v>
      </c>
      <c r="V74">
        <v>1.4169505834579468</v>
      </c>
    </row>
    <row r="75" spans="1:22">
      <c r="A75">
        <v>192</v>
      </c>
      <c r="B75">
        <v>0</v>
      </c>
      <c r="C75">
        <v>-1.3043181039392948E-2</v>
      </c>
      <c r="D75">
        <v>0</v>
      </c>
      <c r="E75">
        <v>-6.6025026142597198E-2</v>
      </c>
      <c r="F75">
        <v>-0.14719858765602112</v>
      </c>
      <c r="G75">
        <v>-0.50826752185821533</v>
      </c>
      <c r="H75">
        <v>-0.28050404787063599</v>
      </c>
      <c r="I75">
        <v>-0.16290265321731567</v>
      </c>
      <c r="J75">
        <v>-0.45093566179275513</v>
      </c>
      <c r="N75">
        <v>0.10000002384185791</v>
      </c>
      <c r="O75">
        <v>0.28695687651634216</v>
      </c>
      <c r="P75">
        <v>0.50000005960464478</v>
      </c>
      <c r="Q75">
        <v>0.63397502899169922</v>
      </c>
      <c r="R75">
        <v>0.75280141830444336</v>
      </c>
      <c r="S75">
        <v>0.59173250198364258</v>
      </c>
      <c r="T75">
        <v>1.019495964050293</v>
      </c>
      <c r="U75">
        <v>1.3370974063873291</v>
      </c>
      <c r="V75">
        <v>1.1990644931793213</v>
      </c>
    </row>
    <row r="76" spans="1:22">
      <c r="A76">
        <v>193</v>
      </c>
      <c r="B76">
        <v>0</v>
      </c>
      <c r="C76">
        <v>0</v>
      </c>
      <c r="D76">
        <v>-0.18837250769138336</v>
      </c>
      <c r="E76">
        <v>-6.922585517168045E-2</v>
      </c>
      <c r="F76">
        <v>-0.21741142868995667</v>
      </c>
      <c r="G76">
        <v>-0.77910834550857544</v>
      </c>
      <c r="H76">
        <v>-0.39278283715248108</v>
      </c>
      <c r="I76">
        <v>-0.18365977704524994</v>
      </c>
      <c r="J76">
        <v>-0.81701856851577759</v>
      </c>
      <c r="N76">
        <v>0.10000002384185791</v>
      </c>
      <c r="O76">
        <v>0.30000007152557373</v>
      </c>
      <c r="P76">
        <v>0.31162756681442261</v>
      </c>
      <c r="Q76">
        <v>0.63077419996261597</v>
      </c>
      <c r="R76">
        <v>0.68258857727050781</v>
      </c>
      <c r="S76">
        <v>0.32089167833328247</v>
      </c>
      <c r="T76">
        <v>0.90721726417541504</v>
      </c>
      <c r="U76">
        <v>1.3163402080535889</v>
      </c>
      <c r="V76">
        <v>0.83298152685165405</v>
      </c>
    </row>
    <row r="77" spans="1:22">
      <c r="A77">
        <v>194</v>
      </c>
      <c r="B77">
        <v>0</v>
      </c>
      <c r="C77">
        <v>-3.2658647745847702E-2</v>
      </c>
      <c r="D77">
        <v>-0.17591585218906403</v>
      </c>
      <c r="E77">
        <v>-9.3146383762359619E-2</v>
      </c>
      <c r="F77">
        <v>-0.33330005407333374</v>
      </c>
      <c r="G77">
        <v>-1.5371239185333252</v>
      </c>
      <c r="H77">
        <v>-0.62473773956298828</v>
      </c>
      <c r="I77">
        <v>-0.20690213143825531</v>
      </c>
      <c r="J77">
        <v>-2.2247204780578613</v>
      </c>
      <c r="N77">
        <v>0.10000002384185791</v>
      </c>
      <c r="O77">
        <v>0.26734143495559692</v>
      </c>
      <c r="P77">
        <v>0.32408422231674194</v>
      </c>
      <c r="Q77">
        <v>0.6068536639213562</v>
      </c>
      <c r="R77">
        <v>0.56669998168945313</v>
      </c>
      <c r="S77">
        <v>-0.43712389469146729</v>
      </c>
      <c r="T77">
        <v>0.67526233196258545</v>
      </c>
      <c r="U77">
        <v>1.2930978536605835</v>
      </c>
      <c r="V77">
        <v>-0.57472038269042969</v>
      </c>
    </row>
    <row r="78" spans="1:22">
      <c r="A78">
        <v>195</v>
      </c>
      <c r="B78">
        <v>0</v>
      </c>
      <c r="C78">
        <v>-4.8293974250555038E-2</v>
      </c>
      <c r="D78">
        <v>-0.17386455833911896</v>
      </c>
      <c r="E78">
        <v>-0.11756792664527893</v>
      </c>
      <c r="F78">
        <v>-0.53066980838775635</v>
      </c>
      <c r="G78">
        <v>-3.4993185997009277</v>
      </c>
      <c r="H78">
        <v>-1.1126127243041992</v>
      </c>
      <c r="I78">
        <v>-0.22995656728744507</v>
      </c>
      <c r="J78">
        <v>-13.361215591430664</v>
      </c>
      <c r="N78">
        <v>0.10000002384185791</v>
      </c>
      <c r="O78">
        <v>0.25170609354972839</v>
      </c>
      <c r="P78">
        <v>0.32613551616668701</v>
      </c>
      <c r="Q78">
        <v>0.58243215084075928</v>
      </c>
      <c r="R78">
        <v>0.36933022737503052</v>
      </c>
      <c r="S78">
        <v>-2.3993186950683594</v>
      </c>
      <c r="T78">
        <v>0.18738734722137451</v>
      </c>
      <c r="U78">
        <v>1.2700433731079102</v>
      </c>
      <c r="V78">
        <v>-11.711215972900391</v>
      </c>
    </row>
    <row r="79" spans="1:22">
      <c r="A79">
        <v>196</v>
      </c>
      <c r="B79">
        <v>0</v>
      </c>
      <c r="C79">
        <v>-6.5874442458152771E-2</v>
      </c>
      <c r="D79">
        <v>-0.18350403010845184</v>
      </c>
      <c r="E79">
        <v>-0.14288638532161713</v>
      </c>
      <c r="F79">
        <v>-0.99815952777862549</v>
      </c>
      <c r="G79">
        <v>-7.8272886276245117</v>
      </c>
      <c r="H79">
        <v>-2.4419112205505371</v>
      </c>
      <c r="I79">
        <v>-0.25844451785087585</v>
      </c>
      <c r="J79">
        <v>0</v>
      </c>
      <c r="N79">
        <v>0.10000002384185791</v>
      </c>
      <c r="O79">
        <v>0.23412562906742096</v>
      </c>
      <c r="P79">
        <v>0.31649601459503174</v>
      </c>
      <c r="Q79">
        <v>0.5571136474609375</v>
      </c>
      <c r="R79">
        <v>-9.8159492015838623E-2</v>
      </c>
      <c r="S79">
        <v>-6.7272887229919434</v>
      </c>
      <c r="T79">
        <v>-1.1419111490249634</v>
      </c>
      <c r="U79">
        <v>1.2415554523468018</v>
      </c>
      <c r="V79">
        <v>1.6500000953674316</v>
      </c>
    </row>
    <row r="80" spans="1:22">
      <c r="A80">
        <v>197</v>
      </c>
      <c r="B80">
        <v>0</v>
      </c>
      <c r="C80">
        <v>-8.6641021072864532E-2</v>
      </c>
      <c r="D80">
        <v>-0.20210252702236176</v>
      </c>
      <c r="E80">
        <v>-0.16837893426418304</v>
      </c>
      <c r="F80">
        <v>-1.9199013710021973</v>
      </c>
      <c r="G80">
        <v>-13.49254322052002</v>
      </c>
      <c r="H80">
        <v>-5.2906413078308105</v>
      </c>
      <c r="I80">
        <v>-0.29256123304367065</v>
      </c>
      <c r="J80">
        <v>0</v>
      </c>
      <c r="N80">
        <v>0.10000002384185791</v>
      </c>
      <c r="O80">
        <v>0.21335905790328979</v>
      </c>
      <c r="P80">
        <v>0.29789751768112183</v>
      </c>
      <c r="Q80">
        <v>0.53162109851837158</v>
      </c>
      <c r="R80">
        <v>-1.0199012756347656</v>
      </c>
      <c r="S80">
        <v>-12.392542839050293</v>
      </c>
      <c r="T80">
        <v>-3.9906411170959473</v>
      </c>
      <c r="U80">
        <v>1.2074387073516846</v>
      </c>
      <c r="V80">
        <v>1.6500000953674316</v>
      </c>
    </row>
    <row r="81" spans="1:22">
      <c r="A81">
        <v>198</v>
      </c>
      <c r="B81">
        <v>0</v>
      </c>
      <c r="C81">
        <v>-0.1216399222612381</v>
      </c>
      <c r="D81">
        <v>-0.23753203451633453</v>
      </c>
      <c r="E81">
        <v>-0.20128697156906128</v>
      </c>
      <c r="F81">
        <v>-4.7108097076416016</v>
      </c>
      <c r="G81">
        <v>-19.289949417114258</v>
      </c>
      <c r="H81">
        <v>-13.535096168518066</v>
      </c>
      <c r="I81">
        <v>-0.1725156158208847</v>
      </c>
      <c r="J81">
        <v>-0.23304948210716248</v>
      </c>
      <c r="N81">
        <v>0.10000002384185791</v>
      </c>
      <c r="O81">
        <v>0.17836014926433563</v>
      </c>
      <c r="P81">
        <v>0.26246803998947144</v>
      </c>
      <c r="Q81">
        <v>0.49871307611465454</v>
      </c>
      <c r="R81">
        <v>-3.8108096122741699</v>
      </c>
      <c r="S81">
        <v>-18.189949035644531</v>
      </c>
      <c r="T81">
        <v>-12.235095977783203</v>
      </c>
      <c r="U81">
        <v>1.3274843692779541</v>
      </c>
      <c r="V81">
        <v>1.4169505834579468</v>
      </c>
    </row>
    <row r="82" spans="1:22">
      <c r="A82">
        <v>199</v>
      </c>
      <c r="B82">
        <v>0</v>
      </c>
      <c r="C82">
        <v>-0.17550396919250488</v>
      </c>
      <c r="D82">
        <v>-0.29528659582138062</v>
      </c>
      <c r="E82">
        <v>-0.24604387581348419</v>
      </c>
      <c r="F82">
        <v>-13.303683280944824</v>
      </c>
      <c r="G82">
        <v>-20.647397994995117</v>
      </c>
      <c r="H82">
        <v>-28.813381195068359</v>
      </c>
      <c r="I82">
        <v>-0.21542559564113617</v>
      </c>
      <c r="J82">
        <v>-0.32205435633659363</v>
      </c>
      <c r="N82">
        <v>0.10000002384185791</v>
      </c>
      <c r="O82">
        <v>0.12449610233306885</v>
      </c>
      <c r="P82">
        <v>0.20471346378326416</v>
      </c>
      <c r="Q82">
        <v>0.45395618677139282</v>
      </c>
      <c r="R82">
        <v>-12.403683662414551</v>
      </c>
      <c r="S82">
        <v>-19.547397613525391</v>
      </c>
      <c r="T82">
        <v>-27.513381958007813</v>
      </c>
      <c r="U82">
        <v>1.2845743894577026</v>
      </c>
      <c r="V82">
        <v>1.3279457092285156</v>
      </c>
    </row>
    <row r="83" spans="1:22">
      <c r="A83">
        <v>200</v>
      </c>
      <c r="B83">
        <v>0</v>
      </c>
      <c r="C83">
        <v>-0.28692284226417542</v>
      </c>
      <c r="D83">
        <v>-0.42642396688461304</v>
      </c>
      <c r="E83">
        <v>-0.3319624662399292</v>
      </c>
      <c r="F83">
        <v>-48.365623474121094</v>
      </c>
      <c r="G83">
        <v>0</v>
      </c>
      <c r="H83">
        <v>-43.462379455566406</v>
      </c>
      <c r="I83">
        <v>-0.30126181244850159</v>
      </c>
      <c r="J83">
        <v>-0.49159756302833557</v>
      </c>
      <c r="N83">
        <v>0.10000002384185791</v>
      </c>
      <c r="O83">
        <v>1.3077229261398315E-2</v>
      </c>
      <c r="P83">
        <v>7.3576092720031738E-2</v>
      </c>
      <c r="Q83">
        <v>0.36803758144378662</v>
      </c>
      <c r="R83">
        <v>-47.465621948242188</v>
      </c>
      <c r="S83">
        <v>1.1000000238418579</v>
      </c>
      <c r="T83">
        <v>-42.162380218505859</v>
      </c>
      <c r="U83">
        <v>1.1987382173538208</v>
      </c>
      <c r="V83">
        <v>1.1584025621414185</v>
      </c>
    </row>
    <row r="84" spans="1:22">
      <c r="A84">
        <v>201</v>
      </c>
      <c r="B84">
        <v>0</v>
      </c>
      <c r="C84">
        <v>-0.28622490167617798</v>
      </c>
      <c r="D84">
        <v>-0.42440825700759888</v>
      </c>
      <c r="E84">
        <v>-0.33368435502052307</v>
      </c>
      <c r="F84">
        <v>-48.365501403808594</v>
      </c>
      <c r="G84">
        <v>0</v>
      </c>
      <c r="H84">
        <v>-43.462100982666016</v>
      </c>
      <c r="I84">
        <v>-0.30170819163322449</v>
      </c>
      <c r="J84">
        <v>-0.77101516723632813</v>
      </c>
      <c r="N84">
        <v>0.10000002384185791</v>
      </c>
      <c r="O84">
        <v>1.3775169849395752E-2</v>
      </c>
      <c r="P84">
        <v>7.5591802597045898E-2</v>
      </c>
      <c r="Q84">
        <v>0.36631569266319275</v>
      </c>
      <c r="R84">
        <v>-47.465499877929688</v>
      </c>
      <c r="S84">
        <v>1.1000000238418579</v>
      </c>
      <c r="T84">
        <v>-42.162101745605469</v>
      </c>
      <c r="U84">
        <v>1.1982917785644531</v>
      </c>
      <c r="V84">
        <v>0.87898492813110352</v>
      </c>
    </row>
    <row r="85" spans="1:22">
      <c r="A85">
        <v>202</v>
      </c>
      <c r="B85">
        <v>0</v>
      </c>
      <c r="C85">
        <v>-0.28550252318382263</v>
      </c>
      <c r="D85">
        <v>-0.42247653007507324</v>
      </c>
      <c r="E85">
        <v>-0.33539673686027527</v>
      </c>
      <c r="F85">
        <v>-48.365383148193359</v>
      </c>
      <c r="G85">
        <v>0</v>
      </c>
      <c r="H85">
        <v>-43.461830139160156</v>
      </c>
      <c r="I85">
        <v>-0.30299270153045654</v>
      </c>
      <c r="J85">
        <v>-0.99761104583740234</v>
      </c>
      <c r="N85">
        <v>0.10000002384185791</v>
      </c>
      <c r="O85">
        <v>1.4497548341751099E-2</v>
      </c>
      <c r="P85">
        <v>7.7523529529571533E-2</v>
      </c>
      <c r="Q85">
        <v>0.36460331082344055</v>
      </c>
      <c r="R85">
        <v>-47.465381622314453</v>
      </c>
      <c r="S85">
        <v>1.1000000238418579</v>
      </c>
      <c r="T85">
        <v>-42.161830902099609</v>
      </c>
      <c r="U85">
        <v>1.1970072984695435</v>
      </c>
      <c r="V85">
        <v>0.6523890495300293</v>
      </c>
    </row>
    <row r="86" spans="1:22">
      <c r="A86">
        <v>203</v>
      </c>
      <c r="B86">
        <v>0</v>
      </c>
      <c r="C86">
        <v>-0.28475716710090637</v>
      </c>
      <c r="D86">
        <v>-0.42062622308731079</v>
      </c>
      <c r="E86">
        <v>-0.33709871768951416</v>
      </c>
      <c r="F86">
        <v>-48.365261077880859</v>
      </c>
      <c r="G86">
        <v>0</v>
      </c>
      <c r="H86">
        <v>-43.4615478515625</v>
      </c>
      <c r="I86">
        <v>-0.3040764331817627</v>
      </c>
      <c r="J86">
        <v>-0.24507094919681549</v>
      </c>
      <c r="N86">
        <v>0.10000002384185791</v>
      </c>
      <c r="O86">
        <v>1.5242904424667358E-2</v>
      </c>
      <c r="P86">
        <v>7.9373836517333984E-2</v>
      </c>
      <c r="Q86">
        <v>0.36290132999420166</v>
      </c>
      <c r="R86">
        <v>-47.465259552001953</v>
      </c>
      <c r="S86">
        <v>1.1000000238418579</v>
      </c>
      <c r="T86">
        <v>-42.161548614501953</v>
      </c>
      <c r="U86">
        <v>1.1959235668182373</v>
      </c>
      <c r="V86">
        <v>1.4049291610717773</v>
      </c>
    </row>
    <row r="87" spans="1:22">
      <c r="A87">
        <v>204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N87">
        <v>0.10000002384185791</v>
      </c>
      <c r="O87">
        <v>0.30000007152557373</v>
      </c>
      <c r="P87">
        <v>0.50000005960464478</v>
      </c>
      <c r="Q87">
        <v>0.70000004768371582</v>
      </c>
      <c r="R87">
        <v>0.90000003576278687</v>
      </c>
      <c r="S87">
        <v>1.1000000238418579</v>
      </c>
      <c r="T87">
        <v>1.3000000715255737</v>
      </c>
      <c r="U87">
        <v>1.5</v>
      </c>
      <c r="V87">
        <v>1.6500000953674316</v>
      </c>
    </row>
    <row r="88" spans="1:22">
      <c r="A88">
        <v>205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-0.14524763822555542</v>
      </c>
      <c r="J88">
        <v>-0.23304948210716248</v>
      </c>
      <c r="N88">
        <v>0.10000002384185791</v>
      </c>
      <c r="O88">
        <v>0.30000007152557373</v>
      </c>
      <c r="P88">
        <v>0.50000005960464478</v>
      </c>
      <c r="Q88">
        <v>0.70000004768371582</v>
      </c>
      <c r="R88">
        <v>0.90000003576278687</v>
      </c>
      <c r="S88">
        <v>1.1000000238418579</v>
      </c>
      <c r="T88">
        <v>1.3000000715255737</v>
      </c>
      <c r="U88">
        <v>1.3547523021697998</v>
      </c>
      <c r="V88">
        <v>1.4169505834579468</v>
      </c>
    </row>
    <row r="89" spans="1:22">
      <c r="A89">
        <v>206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-0.14524763822555542</v>
      </c>
      <c r="J89">
        <v>-0.25577270984649658</v>
      </c>
      <c r="N89">
        <v>0.10000002384185791</v>
      </c>
      <c r="O89">
        <v>0.30000007152557373</v>
      </c>
      <c r="P89">
        <v>0.50000005960464478</v>
      </c>
      <c r="Q89">
        <v>0.70000004768371582</v>
      </c>
      <c r="R89">
        <v>0.90000003576278687</v>
      </c>
      <c r="S89">
        <v>1.1000000238418579</v>
      </c>
      <c r="T89">
        <v>1.3000000715255737</v>
      </c>
      <c r="U89">
        <v>1.3547523021697998</v>
      </c>
      <c r="V89">
        <v>1.3942273855209351</v>
      </c>
    </row>
    <row r="90" spans="1:22">
      <c r="A90">
        <v>207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-0.14524763822555542</v>
      </c>
      <c r="J90">
        <v>-0.27978596091270447</v>
      </c>
      <c r="N90">
        <v>0.10000002384185791</v>
      </c>
      <c r="O90">
        <v>0.30000007152557373</v>
      </c>
      <c r="P90">
        <v>0.50000005960464478</v>
      </c>
      <c r="Q90">
        <v>0.70000004768371582</v>
      </c>
      <c r="R90">
        <v>0.90000003576278687</v>
      </c>
      <c r="S90">
        <v>1.1000000238418579</v>
      </c>
      <c r="T90">
        <v>1.3000000715255737</v>
      </c>
      <c r="U90">
        <v>1.3547523021697998</v>
      </c>
      <c r="V90">
        <v>1.3702141046524048</v>
      </c>
    </row>
    <row r="91" spans="1:22">
      <c r="A91">
        <v>208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-0.20138251781463623</v>
      </c>
      <c r="I91">
        <v>-0.14524763822555542</v>
      </c>
      <c r="J91">
        <v>-0.3069894015789032</v>
      </c>
      <c r="N91">
        <v>0.10000002384185791</v>
      </c>
      <c r="O91">
        <v>0.30000007152557373</v>
      </c>
      <c r="P91">
        <v>0.50000005960464478</v>
      </c>
      <c r="Q91">
        <v>0.70000004768371582</v>
      </c>
      <c r="R91">
        <v>0.90000003576278687</v>
      </c>
      <c r="S91">
        <v>1.1000000238418579</v>
      </c>
      <c r="T91">
        <v>1.0986175537109375</v>
      </c>
      <c r="U91">
        <v>1.3547523021697998</v>
      </c>
      <c r="V91">
        <v>1.3430106639862061</v>
      </c>
    </row>
    <row r="92" spans="1:22">
      <c r="A92">
        <v>209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N92">
        <v>0.10000002384185791</v>
      </c>
      <c r="O92">
        <v>0.30000007152557373</v>
      </c>
      <c r="P92">
        <v>0.50000005960464478</v>
      </c>
      <c r="Q92">
        <v>0.70000004768371582</v>
      </c>
      <c r="R92">
        <v>0.90000003576278687</v>
      </c>
      <c r="S92">
        <v>1.1000000238418579</v>
      </c>
      <c r="T92">
        <v>1.3000000715255737</v>
      </c>
      <c r="U92">
        <v>1.5</v>
      </c>
      <c r="V92">
        <v>1.6500000953674316</v>
      </c>
    </row>
    <row r="93" spans="1:22">
      <c r="A93">
        <v>210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-0.14524763822555542</v>
      </c>
      <c r="J93">
        <v>-0.23304948210716248</v>
      </c>
      <c r="N93">
        <v>0.10000002384185791</v>
      </c>
      <c r="O93">
        <v>0.30000007152557373</v>
      </c>
      <c r="P93">
        <v>0.50000005960464478</v>
      </c>
      <c r="Q93">
        <v>0.70000004768371582</v>
      </c>
      <c r="R93">
        <v>0.90000003576278687</v>
      </c>
      <c r="S93">
        <v>1.1000000238418579</v>
      </c>
      <c r="T93">
        <v>1.3000000715255737</v>
      </c>
      <c r="U93">
        <v>1.3547523021697998</v>
      </c>
      <c r="V93">
        <v>1.4169505834579468</v>
      </c>
    </row>
    <row r="94" spans="1:22">
      <c r="A94">
        <v>211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-0.14524763822555542</v>
      </c>
      <c r="J94">
        <v>-0.26205796003341675</v>
      </c>
      <c r="N94">
        <v>0.10000002384185791</v>
      </c>
      <c r="O94">
        <v>0.30000007152557373</v>
      </c>
      <c r="P94">
        <v>0.50000005960464478</v>
      </c>
      <c r="Q94">
        <v>0.70000004768371582</v>
      </c>
      <c r="R94">
        <v>0.90000003576278687</v>
      </c>
      <c r="S94">
        <v>1.1000000238418579</v>
      </c>
      <c r="T94">
        <v>1.3000000715255737</v>
      </c>
      <c r="U94">
        <v>1.3547523021697998</v>
      </c>
      <c r="V94">
        <v>1.3879420757293701</v>
      </c>
    </row>
    <row r="95" spans="1:22">
      <c r="A95">
        <v>212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-0.14524763822555542</v>
      </c>
      <c r="J95">
        <v>-0.25150668621063232</v>
      </c>
      <c r="N95">
        <v>0.10000002384185791</v>
      </c>
      <c r="O95">
        <v>0.30000007152557373</v>
      </c>
      <c r="P95">
        <v>0.50000005960464478</v>
      </c>
      <c r="Q95">
        <v>0.70000004768371582</v>
      </c>
      <c r="R95">
        <v>0.90000003576278687</v>
      </c>
      <c r="S95">
        <v>1.1000000238418579</v>
      </c>
      <c r="T95">
        <v>1.3000000715255737</v>
      </c>
      <c r="U95">
        <v>1.3547523021697998</v>
      </c>
      <c r="V95">
        <v>1.3984934091567993</v>
      </c>
    </row>
    <row r="96" spans="1:22">
      <c r="A96">
        <v>213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N96">
        <v>0.10000002384185791</v>
      </c>
      <c r="O96">
        <v>0.30000007152557373</v>
      </c>
      <c r="P96">
        <v>0.50000005960464478</v>
      </c>
      <c r="Q96">
        <v>0.70000004768371582</v>
      </c>
      <c r="R96">
        <v>0.90000003576278687</v>
      </c>
      <c r="S96">
        <v>1.1000000238418579</v>
      </c>
      <c r="T96">
        <v>1.3000000715255737</v>
      </c>
      <c r="U96">
        <v>1.5</v>
      </c>
      <c r="V96">
        <v>1.6500000953674316</v>
      </c>
    </row>
    <row r="97" spans="1:22">
      <c r="A97">
        <v>214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-0.14524763822555542</v>
      </c>
      <c r="J97">
        <v>-0.23304948210716248</v>
      </c>
      <c r="N97">
        <v>0.10000002384185791</v>
      </c>
      <c r="O97">
        <v>0.30000007152557373</v>
      </c>
      <c r="P97">
        <v>0.50000005960464478</v>
      </c>
      <c r="Q97">
        <v>0.70000004768371582</v>
      </c>
      <c r="R97">
        <v>0.90000003576278687</v>
      </c>
      <c r="S97">
        <v>1.1000000238418579</v>
      </c>
      <c r="T97">
        <v>1.3000000715255737</v>
      </c>
      <c r="U97">
        <v>1.3547523021697998</v>
      </c>
      <c r="V97">
        <v>1.4169505834579468</v>
      </c>
    </row>
    <row r="98" spans="1:22">
      <c r="A98">
        <v>215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-0.14524763822555542</v>
      </c>
      <c r="J98">
        <v>-0.26252833008766174</v>
      </c>
      <c r="N98">
        <v>0.10000002384185791</v>
      </c>
      <c r="O98">
        <v>0.30000007152557373</v>
      </c>
      <c r="P98">
        <v>0.50000005960464478</v>
      </c>
      <c r="Q98">
        <v>0.70000004768371582</v>
      </c>
      <c r="R98">
        <v>0.90000003576278687</v>
      </c>
      <c r="S98">
        <v>1.1000000238418579</v>
      </c>
      <c r="T98">
        <v>1.3000000715255737</v>
      </c>
      <c r="U98">
        <v>1.3547523021697998</v>
      </c>
      <c r="V98">
        <v>1.3874717950820923</v>
      </c>
    </row>
    <row r="99" spans="1:22">
      <c r="A99">
        <v>216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-0.20138251781463623</v>
      </c>
      <c r="I99">
        <v>-0.14524763822555542</v>
      </c>
      <c r="J99">
        <v>-0.30175340175628662</v>
      </c>
      <c r="N99">
        <v>0.10000002384185791</v>
      </c>
      <c r="O99">
        <v>0.30000007152557373</v>
      </c>
      <c r="P99">
        <v>0.50000005960464478</v>
      </c>
      <c r="Q99">
        <v>0.70000004768371582</v>
      </c>
      <c r="R99">
        <v>0.90000003576278687</v>
      </c>
      <c r="S99">
        <v>1.1000000238418579</v>
      </c>
      <c r="T99">
        <v>1.0986175537109375</v>
      </c>
      <c r="U99">
        <v>1.3547523021697998</v>
      </c>
      <c r="V99">
        <v>1.348246693611145</v>
      </c>
    </row>
    <row r="100" spans="1:22">
      <c r="A100">
        <v>217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-0.20138251781463623</v>
      </c>
      <c r="I100">
        <v>-0.15413305163383484</v>
      </c>
      <c r="J100">
        <v>-0.32873561978340149</v>
      </c>
      <c r="N100">
        <v>0.10000002384185791</v>
      </c>
      <c r="O100">
        <v>0.30000007152557373</v>
      </c>
      <c r="P100">
        <v>0.50000005960464478</v>
      </c>
      <c r="Q100">
        <v>0.70000004768371582</v>
      </c>
      <c r="R100">
        <v>0.90000003576278687</v>
      </c>
      <c r="S100">
        <v>1.1000000238418579</v>
      </c>
      <c r="T100">
        <v>1.0986175537109375</v>
      </c>
      <c r="U100">
        <v>1.3458669185638428</v>
      </c>
      <c r="V100">
        <v>1.3212645053863525</v>
      </c>
    </row>
    <row r="101" spans="1:22">
      <c r="A101">
        <v>218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-0.20138251781463623</v>
      </c>
      <c r="I101">
        <v>-0.16299857199192047</v>
      </c>
      <c r="J101">
        <v>-0.2990136444568634</v>
      </c>
      <c r="N101">
        <v>0.10000002384185791</v>
      </c>
      <c r="O101">
        <v>0.30000007152557373</v>
      </c>
      <c r="P101">
        <v>0.50000005960464478</v>
      </c>
      <c r="Q101">
        <v>0.70000004768371582</v>
      </c>
      <c r="R101">
        <v>0.90000003576278687</v>
      </c>
      <c r="S101">
        <v>1.1000000238418579</v>
      </c>
      <c r="T101">
        <v>1.0986175537109375</v>
      </c>
      <c r="U101">
        <v>1.3370014429092407</v>
      </c>
      <c r="V101">
        <v>1.3509864807128906</v>
      </c>
    </row>
    <row r="102" spans="1:22">
      <c r="A102">
        <v>219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-0.20138251781463623</v>
      </c>
      <c r="I102">
        <v>-0.17043806612491608</v>
      </c>
      <c r="J102">
        <v>-0.31479561328887939</v>
      </c>
      <c r="N102">
        <v>0.10000002384185791</v>
      </c>
      <c r="O102">
        <v>0.30000007152557373</v>
      </c>
      <c r="P102">
        <v>0.50000005960464478</v>
      </c>
      <c r="Q102">
        <v>0.70000004768371582</v>
      </c>
      <c r="R102">
        <v>0.90000003576278687</v>
      </c>
      <c r="S102">
        <v>1.1000000238418579</v>
      </c>
      <c r="T102">
        <v>1.0986175537109375</v>
      </c>
      <c r="U102">
        <v>1.3295619487762451</v>
      </c>
      <c r="V102">
        <v>1.3352044820785522</v>
      </c>
    </row>
    <row r="103" spans="1:22">
      <c r="A103">
        <v>220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-0.20138251781463623</v>
      </c>
      <c r="I103">
        <v>-0.17777614295482635</v>
      </c>
      <c r="J103">
        <v>-0.34720593690872192</v>
      </c>
      <c r="N103">
        <v>0.10000002384185791</v>
      </c>
      <c r="O103">
        <v>0.30000007152557373</v>
      </c>
      <c r="P103">
        <v>0.50000005960464478</v>
      </c>
      <c r="Q103">
        <v>0.70000004768371582</v>
      </c>
      <c r="R103">
        <v>0.90000003576278687</v>
      </c>
      <c r="S103">
        <v>1.1000000238418579</v>
      </c>
      <c r="T103">
        <v>1.0986175537109375</v>
      </c>
      <c r="U103">
        <v>1.3222239017486572</v>
      </c>
      <c r="V103">
        <v>1.3027942180633545</v>
      </c>
    </row>
    <row r="104" spans="1:22">
      <c r="A104">
        <v>221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N104">
        <v>0.10000002384185791</v>
      </c>
      <c r="O104">
        <v>0.30000007152557373</v>
      </c>
      <c r="P104">
        <v>0.50000005960464478</v>
      </c>
      <c r="Q104">
        <v>0.70000004768371582</v>
      </c>
      <c r="R104">
        <v>0.90000003576278687</v>
      </c>
      <c r="S104">
        <v>1.1000000238418579</v>
      </c>
      <c r="T104">
        <v>1.3000000715255737</v>
      </c>
      <c r="U104">
        <v>1.5</v>
      </c>
      <c r="V104">
        <v>1.6500000953674316</v>
      </c>
    </row>
    <row r="105" spans="1:22">
      <c r="A105">
        <v>222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-0.14524763822555542</v>
      </c>
      <c r="J105">
        <v>-0.23304948210716248</v>
      </c>
      <c r="N105">
        <v>0.10000002384185791</v>
      </c>
      <c r="O105">
        <v>0.30000007152557373</v>
      </c>
      <c r="P105">
        <v>0.50000005960464478</v>
      </c>
      <c r="Q105">
        <v>0.70000004768371582</v>
      </c>
      <c r="R105">
        <v>0.90000003576278687</v>
      </c>
      <c r="S105">
        <v>1.1000000238418579</v>
      </c>
      <c r="T105">
        <v>1.3000000715255737</v>
      </c>
      <c r="U105">
        <v>1.3547523021697998</v>
      </c>
      <c r="V105">
        <v>1.4169505834579468</v>
      </c>
    </row>
    <row r="106" spans="1:22">
      <c r="A106">
        <v>223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-0.14524763822555542</v>
      </c>
      <c r="J106">
        <v>-0.28451988101005554</v>
      </c>
      <c r="N106">
        <v>0.10000002384185791</v>
      </c>
      <c r="O106">
        <v>0.30000007152557373</v>
      </c>
      <c r="P106">
        <v>0.50000005960464478</v>
      </c>
      <c r="Q106">
        <v>0.70000004768371582</v>
      </c>
      <c r="R106">
        <v>0.90000003576278687</v>
      </c>
      <c r="S106">
        <v>1.1000000238418579</v>
      </c>
      <c r="T106">
        <v>1.3000000715255737</v>
      </c>
      <c r="U106">
        <v>1.3547523021697998</v>
      </c>
      <c r="V106">
        <v>1.3654801845550537</v>
      </c>
    </row>
    <row r="107" spans="1:22">
      <c r="A107">
        <v>224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-0.20138251781463623</v>
      </c>
      <c r="I107">
        <v>-0.14524763822555542</v>
      </c>
      <c r="J107">
        <v>-0.32328653335571289</v>
      </c>
      <c r="N107">
        <v>0.10000002384185791</v>
      </c>
      <c r="O107">
        <v>0.30000007152557373</v>
      </c>
      <c r="P107">
        <v>0.50000005960464478</v>
      </c>
      <c r="Q107">
        <v>0.70000004768371582</v>
      </c>
      <c r="R107">
        <v>0.90000003576278687</v>
      </c>
      <c r="S107">
        <v>1.1000000238418579</v>
      </c>
      <c r="T107">
        <v>1.0986175537109375</v>
      </c>
      <c r="U107">
        <v>1.3547523021697998</v>
      </c>
      <c r="V107">
        <v>1.3267135620117188</v>
      </c>
    </row>
    <row r="108" spans="1:22">
      <c r="A108">
        <v>225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-0.20138251781463623</v>
      </c>
      <c r="I108">
        <v>-0.15465506911277771</v>
      </c>
      <c r="J108">
        <v>-0.37261101603507996</v>
      </c>
      <c r="N108">
        <v>0.10000002384185791</v>
      </c>
      <c r="O108">
        <v>0.30000007152557373</v>
      </c>
      <c r="P108">
        <v>0.50000005960464478</v>
      </c>
      <c r="Q108">
        <v>0.70000004768371582</v>
      </c>
      <c r="R108">
        <v>0.90000003576278687</v>
      </c>
      <c r="S108">
        <v>1.1000000238418579</v>
      </c>
      <c r="T108">
        <v>1.0986175537109375</v>
      </c>
      <c r="U108">
        <v>1.3453449010848999</v>
      </c>
      <c r="V108">
        <v>1.2773890495300293</v>
      </c>
    </row>
    <row r="109" spans="1:22">
      <c r="A109">
        <v>226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-0.20138251781463623</v>
      </c>
      <c r="I109">
        <v>-0.16418427228927612</v>
      </c>
      <c r="J109">
        <v>0</v>
      </c>
      <c r="N109">
        <v>0.10000002384185791</v>
      </c>
      <c r="O109">
        <v>0.30000007152557373</v>
      </c>
      <c r="P109">
        <v>0.50000005960464478</v>
      </c>
      <c r="Q109">
        <v>0.70000004768371582</v>
      </c>
      <c r="R109">
        <v>0.90000003576278687</v>
      </c>
      <c r="S109">
        <v>1.1000000238418579</v>
      </c>
      <c r="T109">
        <v>1.0986175537109375</v>
      </c>
      <c r="U109">
        <v>1.3358156681060791</v>
      </c>
      <c r="V109">
        <v>1.6500000953674316</v>
      </c>
    </row>
    <row r="110" spans="1:22">
      <c r="A110">
        <v>227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-0.20138251781463623</v>
      </c>
      <c r="I110">
        <v>-0.16156467795372009</v>
      </c>
      <c r="J110">
        <v>-0.23304948210716248</v>
      </c>
      <c r="N110">
        <v>0.10000002384185791</v>
      </c>
      <c r="O110">
        <v>0.30000007152557373</v>
      </c>
      <c r="P110">
        <v>0.50000005960464478</v>
      </c>
      <c r="Q110">
        <v>0.70000004768371582</v>
      </c>
      <c r="R110">
        <v>0.90000003576278687</v>
      </c>
      <c r="S110">
        <v>1.1000000238418579</v>
      </c>
      <c r="T110">
        <v>1.0986175537109375</v>
      </c>
      <c r="U110">
        <v>1.3384352922439575</v>
      </c>
      <c r="V110">
        <v>1.4169505834579468</v>
      </c>
    </row>
    <row r="111" spans="1:22">
      <c r="A111">
        <v>228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-0.20138251781463623</v>
      </c>
      <c r="I111">
        <v>-0.16626535356044769</v>
      </c>
      <c r="J111">
        <v>-0.29776933789253235</v>
      </c>
      <c r="N111">
        <v>0.10000002384185791</v>
      </c>
      <c r="O111">
        <v>0.30000007152557373</v>
      </c>
      <c r="P111">
        <v>0.50000005960464478</v>
      </c>
      <c r="Q111">
        <v>0.70000004768371582</v>
      </c>
      <c r="R111">
        <v>0.90000003576278687</v>
      </c>
      <c r="S111">
        <v>1.1000000238418579</v>
      </c>
      <c r="T111">
        <v>1.0986175537109375</v>
      </c>
      <c r="U111">
        <v>1.3337346315383911</v>
      </c>
      <c r="V111">
        <v>1.3522307872772217</v>
      </c>
    </row>
    <row r="112" spans="1:22">
      <c r="A112">
        <v>229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-0.20138251781463623</v>
      </c>
      <c r="I112">
        <v>-0.17341858148574829</v>
      </c>
      <c r="J112">
        <v>-0.35942685604095459</v>
      </c>
      <c r="N112">
        <v>0.10000002384185791</v>
      </c>
      <c r="O112">
        <v>0.30000007152557373</v>
      </c>
      <c r="P112">
        <v>0.50000005960464478</v>
      </c>
      <c r="Q112">
        <v>0.70000004768371582</v>
      </c>
      <c r="R112">
        <v>0.90000003576278687</v>
      </c>
      <c r="S112">
        <v>1.1000000238418579</v>
      </c>
      <c r="T112">
        <v>1.0986175537109375</v>
      </c>
      <c r="U112">
        <v>1.3265814781188965</v>
      </c>
      <c r="V112">
        <v>1.2905732393264771</v>
      </c>
    </row>
    <row r="113" spans="1:22">
      <c r="A113">
        <v>230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-0.20138251781463623</v>
      </c>
      <c r="I113">
        <v>-0.18149605393409729</v>
      </c>
      <c r="J113">
        <v>-0.39266848564147949</v>
      </c>
      <c r="N113">
        <v>0.10000002384185791</v>
      </c>
      <c r="O113">
        <v>0.30000007152557373</v>
      </c>
      <c r="P113">
        <v>0.50000005960464478</v>
      </c>
      <c r="Q113">
        <v>0.70000004768371582</v>
      </c>
      <c r="R113">
        <v>0.90000003576278687</v>
      </c>
      <c r="S113">
        <v>1.1000000238418579</v>
      </c>
      <c r="T113">
        <v>1.0986175537109375</v>
      </c>
      <c r="U113">
        <v>1.3185039758682251</v>
      </c>
      <c r="V113">
        <v>1.2573316097259521</v>
      </c>
    </row>
    <row r="114" spans="1:22">
      <c r="A114">
        <v>231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-0.20138251781463623</v>
      </c>
      <c r="I114">
        <v>-0.18950562179088593</v>
      </c>
      <c r="J114">
        <v>-0.45213338732719421</v>
      </c>
      <c r="N114">
        <v>0.10000002384185791</v>
      </c>
      <c r="O114">
        <v>0.30000007152557373</v>
      </c>
      <c r="P114">
        <v>0.50000005960464478</v>
      </c>
      <c r="Q114">
        <v>0.70000004768371582</v>
      </c>
      <c r="R114">
        <v>0.90000003576278687</v>
      </c>
      <c r="S114">
        <v>1.1000000238418579</v>
      </c>
      <c r="T114">
        <v>1.0986175537109375</v>
      </c>
      <c r="U114">
        <v>1.3104944229125977</v>
      </c>
      <c r="V114">
        <v>1.197866678237915</v>
      </c>
    </row>
    <row r="115" spans="1:22">
      <c r="A115">
        <v>232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-0.20138251781463623</v>
      </c>
      <c r="I115">
        <v>-0.19752579927444458</v>
      </c>
      <c r="J115">
        <v>-0.5133814811706543</v>
      </c>
      <c r="N115">
        <v>0.10000002384185791</v>
      </c>
      <c r="O115">
        <v>0.30000007152557373</v>
      </c>
      <c r="P115">
        <v>0.50000005960464478</v>
      </c>
      <c r="Q115">
        <v>0.70000004768371582</v>
      </c>
      <c r="R115">
        <v>0.90000003576278687</v>
      </c>
      <c r="S115">
        <v>1.1000000238418579</v>
      </c>
      <c r="T115">
        <v>1.0986175537109375</v>
      </c>
      <c r="U115">
        <v>1.3024742603302002</v>
      </c>
      <c r="V115">
        <v>1.1366186141967773</v>
      </c>
    </row>
    <row r="116" spans="1:22">
      <c r="A116">
        <v>233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N116">
        <v>0.10000002384185791</v>
      </c>
      <c r="O116">
        <v>0.30000007152557373</v>
      </c>
      <c r="P116">
        <v>0.50000005960464478</v>
      </c>
      <c r="Q116">
        <v>0.70000004768371582</v>
      </c>
      <c r="R116">
        <v>0.90000003576278687</v>
      </c>
      <c r="S116">
        <v>1.1000000238418579</v>
      </c>
      <c r="T116">
        <v>1.3000000715255737</v>
      </c>
      <c r="U116">
        <v>1.5</v>
      </c>
      <c r="V116">
        <v>1.6500000953674316</v>
      </c>
    </row>
    <row r="117" spans="1:22">
      <c r="A117">
        <v>234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-0.14524763822555542</v>
      </c>
      <c r="J117">
        <v>-0.23304948210716248</v>
      </c>
      <c r="N117">
        <v>0.10000002384185791</v>
      </c>
      <c r="O117">
        <v>0.30000007152557373</v>
      </c>
      <c r="P117">
        <v>0.50000005960464478</v>
      </c>
      <c r="Q117">
        <v>0.70000004768371582</v>
      </c>
      <c r="R117">
        <v>0.90000003576278687</v>
      </c>
      <c r="S117">
        <v>1.1000000238418579</v>
      </c>
      <c r="T117">
        <v>1.3000000715255737</v>
      </c>
      <c r="U117">
        <v>1.3547523021697998</v>
      </c>
      <c r="V117">
        <v>1.4169505834579468</v>
      </c>
    </row>
    <row r="118" spans="1:22">
      <c r="A118">
        <v>235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-0.14524763822555542</v>
      </c>
      <c r="J118">
        <v>-0.28617268800735474</v>
      </c>
      <c r="N118">
        <v>0.10000002384185791</v>
      </c>
      <c r="O118">
        <v>0.30000007152557373</v>
      </c>
      <c r="P118">
        <v>0.50000005960464478</v>
      </c>
      <c r="Q118">
        <v>0.70000004768371582</v>
      </c>
      <c r="R118">
        <v>0.90000003576278687</v>
      </c>
      <c r="S118">
        <v>1.1000000238418579</v>
      </c>
      <c r="T118">
        <v>1.3000000715255737</v>
      </c>
      <c r="U118">
        <v>1.3547523021697998</v>
      </c>
      <c r="V118">
        <v>1.3638274669647217</v>
      </c>
    </row>
    <row r="119" spans="1:22">
      <c r="A119">
        <v>236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-0.20138251781463623</v>
      </c>
      <c r="I119">
        <v>-0.14524763822555542</v>
      </c>
      <c r="J119">
        <v>-0.34956961870193481</v>
      </c>
      <c r="N119">
        <v>0.10000002384185791</v>
      </c>
      <c r="O119">
        <v>0.30000007152557373</v>
      </c>
      <c r="P119">
        <v>0.50000005960464478</v>
      </c>
      <c r="Q119">
        <v>0.70000004768371582</v>
      </c>
      <c r="R119">
        <v>0.90000003576278687</v>
      </c>
      <c r="S119">
        <v>1.1000000238418579</v>
      </c>
      <c r="T119">
        <v>1.0986175537109375</v>
      </c>
      <c r="U119">
        <v>1.3547523021697998</v>
      </c>
      <c r="V119">
        <v>1.3004305362701416</v>
      </c>
    </row>
    <row r="120" spans="1:22">
      <c r="A120">
        <v>237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-0.20138251781463623</v>
      </c>
      <c r="I120">
        <v>-0.15512213110923767</v>
      </c>
      <c r="J120">
        <v>-0.41349497437477112</v>
      </c>
      <c r="N120">
        <v>0.10000002384185791</v>
      </c>
      <c r="O120">
        <v>0.30000007152557373</v>
      </c>
      <c r="P120">
        <v>0.50000005960464478</v>
      </c>
      <c r="Q120">
        <v>0.70000004768371582</v>
      </c>
      <c r="R120">
        <v>0.90000003576278687</v>
      </c>
      <c r="S120">
        <v>1.1000000238418579</v>
      </c>
      <c r="T120">
        <v>1.0986175537109375</v>
      </c>
      <c r="U120">
        <v>1.3448778390884399</v>
      </c>
      <c r="V120">
        <v>1.2365051507949829</v>
      </c>
    </row>
    <row r="121" spans="1:22">
      <c r="A121">
        <v>238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-0.20138251781463623</v>
      </c>
      <c r="I121">
        <v>-0.16497586667537689</v>
      </c>
      <c r="J121">
        <v>-0.40284568071365356</v>
      </c>
      <c r="N121">
        <v>0.10000002384185791</v>
      </c>
      <c r="O121">
        <v>0.30000007152557373</v>
      </c>
      <c r="P121">
        <v>0.50000005960464478</v>
      </c>
      <c r="Q121">
        <v>0.70000004768371582</v>
      </c>
      <c r="R121">
        <v>0.90000003576278687</v>
      </c>
      <c r="S121">
        <v>1.1000000238418579</v>
      </c>
      <c r="T121">
        <v>1.0986175537109375</v>
      </c>
      <c r="U121">
        <v>1.3350241184234619</v>
      </c>
      <c r="V121">
        <v>1.2471544742584229</v>
      </c>
    </row>
    <row r="122" spans="1:22">
      <c r="A122">
        <v>239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-0.20138251781463623</v>
      </c>
      <c r="I122">
        <v>-0.17413428425788879</v>
      </c>
      <c r="J122">
        <v>-0.43326586484909058</v>
      </c>
      <c r="N122">
        <v>0.10000002384185791</v>
      </c>
      <c r="O122">
        <v>0.30000007152557373</v>
      </c>
      <c r="P122">
        <v>0.50000005960464478</v>
      </c>
      <c r="Q122">
        <v>0.70000004768371582</v>
      </c>
      <c r="R122">
        <v>0.90000003576278687</v>
      </c>
      <c r="S122">
        <v>1.1000000238418579</v>
      </c>
      <c r="T122">
        <v>1.0986175537109375</v>
      </c>
      <c r="U122">
        <v>1.3258657455444336</v>
      </c>
      <c r="V122">
        <v>1.2167341709136963</v>
      </c>
    </row>
    <row r="123" spans="1:22">
      <c r="A123">
        <v>240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-0.20138251781463623</v>
      </c>
      <c r="I123">
        <v>-0.18294671177864075</v>
      </c>
      <c r="J123">
        <v>-0.47983121871948242</v>
      </c>
      <c r="N123">
        <v>0.10000002384185791</v>
      </c>
      <c r="O123">
        <v>0.30000007152557373</v>
      </c>
      <c r="P123">
        <v>0.50000005960464478</v>
      </c>
      <c r="Q123">
        <v>0.70000004768371582</v>
      </c>
      <c r="R123">
        <v>0.90000003576278687</v>
      </c>
      <c r="S123">
        <v>1.1000000238418579</v>
      </c>
      <c r="T123">
        <v>1.0986175537109375</v>
      </c>
      <c r="U123">
        <v>1.3170533180236816</v>
      </c>
      <c r="V123">
        <v>1.1701688766479492</v>
      </c>
    </row>
    <row r="124" spans="1:22">
      <c r="A124">
        <v>241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-0.20138251781463623</v>
      </c>
      <c r="I124">
        <v>-0.19145439565181732</v>
      </c>
      <c r="J124">
        <v>-0.53776097297668457</v>
      </c>
      <c r="N124">
        <v>0.10000002384185791</v>
      </c>
      <c r="O124">
        <v>0.30000007152557373</v>
      </c>
      <c r="P124">
        <v>0.50000005960464478</v>
      </c>
      <c r="Q124">
        <v>0.70000004768371582</v>
      </c>
      <c r="R124">
        <v>0.90000003576278687</v>
      </c>
      <c r="S124">
        <v>1.1000000238418579</v>
      </c>
      <c r="T124">
        <v>1.0986175537109375</v>
      </c>
      <c r="U124">
        <v>1.3085455894470215</v>
      </c>
      <c r="V124">
        <v>1.1122391223907471</v>
      </c>
    </row>
    <row r="125" spans="1:22">
      <c r="A125">
        <v>242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-0.20138251781463623</v>
      </c>
      <c r="I125">
        <v>-0.19960889220237732</v>
      </c>
      <c r="J125">
        <v>-0.64024990797042847</v>
      </c>
      <c r="N125">
        <v>0.10000002384185791</v>
      </c>
      <c r="O125">
        <v>0.30000007152557373</v>
      </c>
      <c r="P125">
        <v>0.50000005960464478</v>
      </c>
      <c r="Q125">
        <v>0.70000004768371582</v>
      </c>
      <c r="R125">
        <v>0.90000003576278687</v>
      </c>
      <c r="S125">
        <v>1.1000000238418579</v>
      </c>
      <c r="T125">
        <v>1.0986175537109375</v>
      </c>
      <c r="U125">
        <v>1.3003910779953003</v>
      </c>
      <c r="V125">
        <v>1.0097501277923584</v>
      </c>
    </row>
    <row r="126" spans="1:22">
      <c r="A126">
        <v>243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-0.20138251781463623</v>
      </c>
      <c r="I126">
        <v>-0.20732229948043823</v>
      </c>
      <c r="J126">
        <v>-0.74295735359191895</v>
      </c>
      <c r="N126">
        <v>0.10000002384185791</v>
      </c>
      <c r="O126">
        <v>0.30000007152557373</v>
      </c>
      <c r="P126">
        <v>0.50000005960464478</v>
      </c>
      <c r="Q126">
        <v>0.70000004768371582</v>
      </c>
      <c r="R126">
        <v>0.90000003576278687</v>
      </c>
      <c r="S126">
        <v>1.1000000238418579</v>
      </c>
      <c r="T126">
        <v>1.0986175537109375</v>
      </c>
      <c r="U126">
        <v>1.292677640914917</v>
      </c>
      <c r="V126">
        <v>0.9070427417755127</v>
      </c>
    </row>
    <row r="127" spans="1:22">
      <c r="A127">
        <v>244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-0.20138251781463623</v>
      </c>
      <c r="I127">
        <v>-0.21453216671943665</v>
      </c>
      <c r="J127">
        <v>-0.83666527271270752</v>
      </c>
      <c r="N127">
        <v>0.10000002384185791</v>
      </c>
      <c r="O127">
        <v>0.30000007152557373</v>
      </c>
      <c r="P127">
        <v>0.50000005960464478</v>
      </c>
      <c r="Q127">
        <v>0.70000004768371582</v>
      </c>
      <c r="R127">
        <v>0.90000003576278687</v>
      </c>
      <c r="S127">
        <v>1.1000000238418579</v>
      </c>
      <c r="T127">
        <v>1.0986175537109375</v>
      </c>
      <c r="U127">
        <v>1.2854678630828857</v>
      </c>
      <c r="V127">
        <v>0.81333482265472412</v>
      </c>
    </row>
    <row r="128" spans="1:22">
      <c r="A128">
        <v>245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-0.20138251781463623</v>
      </c>
      <c r="I128">
        <v>-0.22127142548561096</v>
      </c>
      <c r="J128">
        <v>-0.5724339485168457</v>
      </c>
      <c r="N128">
        <v>0.10000002384185791</v>
      </c>
      <c r="O128">
        <v>0.30000007152557373</v>
      </c>
      <c r="P128">
        <v>0.50000005960464478</v>
      </c>
      <c r="Q128">
        <v>0.70000004768371582</v>
      </c>
      <c r="R128">
        <v>0.90000003576278687</v>
      </c>
      <c r="S128">
        <v>1.1000000238418579</v>
      </c>
      <c r="T128">
        <v>1.0986175537109375</v>
      </c>
      <c r="U128">
        <v>1.2787286043167114</v>
      </c>
      <c r="V128">
        <v>1.0775661468505859</v>
      </c>
    </row>
    <row r="129" spans="1:22">
      <c r="A129">
        <v>246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-0.20138251781463623</v>
      </c>
      <c r="I129">
        <v>-0.22797554731369019</v>
      </c>
      <c r="J129">
        <v>-0.63997888565063477</v>
      </c>
      <c r="N129">
        <v>0.10000002384185791</v>
      </c>
      <c r="O129">
        <v>0.30000007152557373</v>
      </c>
      <c r="P129">
        <v>0.50000005960464478</v>
      </c>
      <c r="Q129">
        <v>0.70000004768371582</v>
      </c>
      <c r="R129">
        <v>0.90000003576278687</v>
      </c>
      <c r="S129">
        <v>1.1000000238418579</v>
      </c>
      <c r="T129">
        <v>1.0986175537109375</v>
      </c>
      <c r="U129">
        <v>1.272024393081665</v>
      </c>
      <c r="V129">
        <v>1.0100212097167969</v>
      </c>
    </row>
    <row r="130" spans="1:22">
      <c r="A130">
        <v>247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-0.20138251781463623</v>
      </c>
      <c r="I130">
        <v>-0.23438812792301178</v>
      </c>
      <c r="J130">
        <v>-0.73254358768463135</v>
      </c>
      <c r="N130">
        <v>0.10000002384185791</v>
      </c>
      <c r="O130">
        <v>0.30000007152557373</v>
      </c>
      <c r="P130">
        <v>0.50000005960464478</v>
      </c>
      <c r="Q130">
        <v>0.70000004768371582</v>
      </c>
      <c r="R130">
        <v>0.90000003576278687</v>
      </c>
      <c r="S130">
        <v>1.1000000238418579</v>
      </c>
      <c r="T130">
        <v>1.0986175537109375</v>
      </c>
      <c r="U130">
        <v>1.2656118869781494</v>
      </c>
      <c r="V130">
        <v>0.91745650768280029</v>
      </c>
    </row>
    <row r="131" spans="1:22">
      <c r="A131">
        <v>248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N131">
        <v>0.10000002384185791</v>
      </c>
      <c r="O131">
        <v>0.30000007152557373</v>
      </c>
      <c r="P131">
        <v>0.50000005960464478</v>
      </c>
      <c r="Q131">
        <v>0.70000004768371582</v>
      </c>
      <c r="R131">
        <v>0.90000003576278687</v>
      </c>
      <c r="S131">
        <v>1.1000000238418579</v>
      </c>
      <c r="T131">
        <v>1.3000000715255737</v>
      </c>
      <c r="U131">
        <v>1.5</v>
      </c>
      <c r="V131">
        <v>1.6500000953674316</v>
      </c>
    </row>
    <row r="132" spans="1:22">
      <c r="A132">
        <v>249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-0.14524763822555542</v>
      </c>
      <c r="J132">
        <v>-0.23304948210716248</v>
      </c>
      <c r="N132">
        <v>0.10000002384185791</v>
      </c>
      <c r="O132">
        <v>0.30000007152557373</v>
      </c>
      <c r="P132">
        <v>0.50000005960464478</v>
      </c>
      <c r="Q132">
        <v>0.70000004768371582</v>
      </c>
      <c r="R132">
        <v>0.90000003576278687</v>
      </c>
      <c r="S132">
        <v>1.1000000238418579</v>
      </c>
      <c r="T132">
        <v>1.3000000715255737</v>
      </c>
      <c r="U132">
        <v>1.3547523021697998</v>
      </c>
      <c r="V132">
        <v>1.4169505834579468</v>
      </c>
    </row>
    <row r="133" spans="1:22">
      <c r="A133">
        <v>250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-0.20138251781463623</v>
      </c>
      <c r="I133">
        <v>-0.14524763822555542</v>
      </c>
      <c r="J133">
        <v>-0.31598207354545593</v>
      </c>
      <c r="N133">
        <v>0.10000002384185791</v>
      </c>
      <c r="O133">
        <v>0.30000007152557373</v>
      </c>
      <c r="P133">
        <v>0.50000005960464478</v>
      </c>
      <c r="Q133">
        <v>0.70000004768371582</v>
      </c>
      <c r="R133">
        <v>0.90000003576278687</v>
      </c>
      <c r="S133">
        <v>1.1000000238418579</v>
      </c>
      <c r="T133">
        <v>1.0986175537109375</v>
      </c>
      <c r="U133">
        <v>1.3547523021697998</v>
      </c>
      <c r="V133">
        <v>1.3340179920196533</v>
      </c>
    </row>
    <row r="134" spans="1:22">
      <c r="A134">
        <v>251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-0.20138251781463623</v>
      </c>
      <c r="I134">
        <v>-0.15449357032775879</v>
      </c>
      <c r="J134">
        <v>-0.39690637588500977</v>
      </c>
      <c r="N134">
        <v>0.10000002384185791</v>
      </c>
      <c r="O134">
        <v>0.30000007152557373</v>
      </c>
      <c r="P134">
        <v>0.50000005960464478</v>
      </c>
      <c r="Q134">
        <v>0.70000004768371582</v>
      </c>
      <c r="R134">
        <v>0.90000003576278687</v>
      </c>
      <c r="S134">
        <v>1.1000000238418579</v>
      </c>
      <c r="T134">
        <v>1.0986175537109375</v>
      </c>
      <c r="U134">
        <v>1.3455064296722412</v>
      </c>
      <c r="V134">
        <v>1.2530937194824219</v>
      </c>
    </row>
    <row r="135" spans="1:22">
      <c r="A135">
        <v>252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-0.20138251781463623</v>
      </c>
      <c r="I135">
        <v>-0.16427053511142731</v>
      </c>
      <c r="J135">
        <v>-0.48632329702377319</v>
      </c>
      <c r="N135">
        <v>0.10000002384185791</v>
      </c>
      <c r="O135">
        <v>0.30000007152557373</v>
      </c>
      <c r="P135">
        <v>0.50000005960464478</v>
      </c>
      <c r="Q135">
        <v>0.70000004768371582</v>
      </c>
      <c r="R135">
        <v>0.90000003576278687</v>
      </c>
      <c r="S135">
        <v>1.1000000238418579</v>
      </c>
      <c r="T135">
        <v>1.0986175537109375</v>
      </c>
      <c r="U135">
        <v>1.3357294797897339</v>
      </c>
      <c r="V135">
        <v>1.1636767387390137</v>
      </c>
    </row>
    <row r="136" spans="1:22">
      <c r="A136">
        <v>253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-0.20138251781463623</v>
      </c>
      <c r="I136">
        <v>-0.17383310198783875</v>
      </c>
      <c r="J136">
        <v>-0.61724710464477539</v>
      </c>
      <c r="N136">
        <v>0.10000002384185791</v>
      </c>
      <c r="O136">
        <v>0.30000007152557373</v>
      </c>
      <c r="P136">
        <v>0.50000005960464478</v>
      </c>
      <c r="Q136">
        <v>0.70000004768371582</v>
      </c>
      <c r="R136">
        <v>0.90000003576278687</v>
      </c>
      <c r="S136">
        <v>1.1000000238418579</v>
      </c>
      <c r="T136">
        <v>1.0986175537109375</v>
      </c>
      <c r="U136">
        <v>1.3261668682098389</v>
      </c>
      <c r="V136">
        <v>1.0327529907226563</v>
      </c>
    </row>
    <row r="137" spans="1:22">
      <c r="A137">
        <v>254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-0.20138251781463623</v>
      </c>
      <c r="I137">
        <v>-0.18282584846019745</v>
      </c>
      <c r="J137">
        <v>-0.76378715038299561</v>
      </c>
      <c r="N137">
        <v>0.10000002384185791</v>
      </c>
      <c r="O137">
        <v>0.30000007152557373</v>
      </c>
      <c r="P137">
        <v>0.50000005960464478</v>
      </c>
      <c r="Q137">
        <v>0.70000004768371582</v>
      </c>
      <c r="R137">
        <v>0.90000003576278687</v>
      </c>
      <c r="S137">
        <v>1.1000000238418579</v>
      </c>
      <c r="T137">
        <v>1.0986175537109375</v>
      </c>
      <c r="U137">
        <v>1.3171741962432861</v>
      </c>
      <c r="V137">
        <v>0.88621294498443604</v>
      </c>
    </row>
    <row r="138" spans="1:22">
      <c r="A138">
        <v>255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-0.20138251781463623</v>
      </c>
      <c r="I138">
        <v>-0.19111165404319763</v>
      </c>
      <c r="J138">
        <v>-1.0186960697174072</v>
      </c>
      <c r="N138">
        <v>0.10000002384185791</v>
      </c>
      <c r="O138">
        <v>0.30000007152557373</v>
      </c>
      <c r="P138">
        <v>0.50000005960464478</v>
      </c>
      <c r="Q138">
        <v>0.70000004768371582</v>
      </c>
      <c r="R138">
        <v>0.90000003576278687</v>
      </c>
      <c r="S138">
        <v>1.1000000238418579</v>
      </c>
      <c r="T138">
        <v>1.0986175537109375</v>
      </c>
      <c r="U138">
        <v>1.30888831615448</v>
      </c>
      <c r="V138">
        <v>0.63130402565002441</v>
      </c>
    </row>
    <row r="139" spans="1:22">
      <c r="A139">
        <v>256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-0.20138251781463623</v>
      </c>
      <c r="I139">
        <v>-0.19858823716640472</v>
      </c>
      <c r="J139">
        <v>-1.358637809753418</v>
      </c>
      <c r="N139">
        <v>0.10000002384185791</v>
      </c>
      <c r="O139">
        <v>0.30000007152557373</v>
      </c>
      <c r="P139">
        <v>0.50000005960464478</v>
      </c>
      <c r="Q139">
        <v>0.70000004768371582</v>
      </c>
      <c r="R139">
        <v>0.90000003576278687</v>
      </c>
      <c r="S139">
        <v>1.1000000238418579</v>
      </c>
      <c r="T139">
        <v>1.0986175537109375</v>
      </c>
      <c r="U139">
        <v>1.3014117479324341</v>
      </c>
      <c r="V139">
        <v>0.29136228561401367</v>
      </c>
    </row>
    <row r="140" spans="1:22">
      <c r="A140">
        <v>257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-0.20138251781463623</v>
      </c>
      <c r="I140">
        <v>-0.20537620782852173</v>
      </c>
      <c r="J140">
        <v>-1.9012715816497803</v>
      </c>
      <c r="N140">
        <v>0.10000002384185791</v>
      </c>
      <c r="O140">
        <v>0.30000007152557373</v>
      </c>
      <c r="P140">
        <v>0.50000005960464478</v>
      </c>
      <c r="Q140">
        <v>0.70000004768371582</v>
      </c>
      <c r="R140">
        <v>0.90000003576278687</v>
      </c>
      <c r="S140">
        <v>1.1000000238418579</v>
      </c>
      <c r="T140">
        <v>1.0986175537109375</v>
      </c>
      <c r="U140">
        <v>1.294623851776123</v>
      </c>
      <c r="V140">
        <v>-0.25127148628234863</v>
      </c>
    </row>
    <row r="141" spans="1:22">
      <c r="A141">
        <v>258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-0.20138251781463623</v>
      </c>
      <c r="I141">
        <v>-0.21158769726753235</v>
      </c>
      <c r="J141">
        <v>-2.8687689304351807</v>
      </c>
      <c r="N141">
        <v>0.10000002384185791</v>
      </c>
      <c r="O141">
        <v>0.30000007152557373</v>
      </c>
      <c r="P141">
        <v>0.50000005960464478</v>
      </c>
      <c r="Q141">
        <v>0.70000004768371582</v>
      </c>
      <c r="R141">
        <v>0.90000003576278687</v>
      </c>
      <c r="S141">
        <v>1.1000000238418579</v>
      </c>
      <c r="T141">
        <v>1.0986175537109375</v>
      </c>
      <c r="U141">
        <v>1.28841233253479</v>
      </c>
      <c r="V141">
        <v>-1.218768835067749</v>
      </c>
    </row>
    <row r="142" spans="1:22">
      <c r="A142">
        <v>259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-0.20138251781463623</v>
      </c>
      <c r="I142">
        <v>-0.21734358370304108</v>
      </c>
      <c r="J142">
        <v>-4.7785325050354004</v>
      </c>
      <c r="N142">
        <v>0.10000002384185791</v>
      </c>
      <c r="O142">
        <v>0.30000007152557373</v>
      </c>
      <c r="P142">
        <v>0.50000005960464478</v>
      </c>
      <c r="Q142">
        <v>0.70000004768371582</v>
      </c>
      <c r="R142">
        <v>0.90000003576278687</v>
      </c>
      <c r="S142">
        <v>1.1000000238418579</v>
      </c>
      <c r="T142">
        <v>1.0986175537109375</v>
      </c>
      <c r="U142">
        <v>1.2826564311981201</v>
      </c>
      <c r="V142">
        <v>-3.1285324096679688</v>
      </c>
    </row>
    <row r="143" spans="1:22">
      <c r="A143">
        <v>260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-0.20138251781463623</v>
      </c>
      <c r="I143">
        <v>-0.22275333106517792</v>
      </c>
      <c r="J143">
        <v>-4.51300048828125</v>
      </c>
      <c r="N143">
        <v>0.10000002384185791</v>
      </c>
      <c r="O143">
        <v>0.30000007152557373</v>
      </c>
      <c r="P143">
        <v>0.50000005960464478</v>
      </c>
      <c r="Q143">
        <v>0.70000004768371582</v>
      </c>
      <c r="R143">
        <v>0.90000003576278687</v>
      </c>
      <c r="S143">
        <v>1.1000000238418579</v>
      </c>
      <c r="T143">
        <v>1.0986175537109375</v>
      </c>
      <c r="U143">
        <v>1.2772467136383057</v>
      </c>
      <c r="V143">
        <v>-2.8630003929138184</v>
      </c>
    </row>
    <row r="144" spans="1:22">
      <c r="A144">
        <v>261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-0.20138251781463623</v>
      </c>
      <c r="I144">
        <v>-0.22794090211391449</v>
      </c>
      <c r="J144">
        <v>-9.5499095916748047</v>
      </c>
      <c r="N144">
        <v>0.10000002384185791</v>
      </c>
      <c r="O144">
        <v>0.30000007152557373</v>
      </c>
      <c r="P144">
        <v>0.50000005960464478</v>
      </c>
      <c r="Q144">
        <v>0.70000004768371582</v>
      </c>
      <c r="R144">
        <v>0.90000003576278687</v>
      </c>
      <c r="S144">
        <v>1.1000000238418579</v>
      </c>
      <c r="T144">
        <v>1.0986175537109375</v>
      </c>
      <c r="U144">
        <v>1.2720590829849243</v>
      </c>
      <c r="V144">
        <v>-7.899909496307373</v>
      </c>
    </row>
    <row r="145" spans="1:22">
      <c r="A145">
        <v>262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-0.20138251781463623</v>
      </c>
      <c r="I145">
        <v>-0.23286327719688416</v>
      </c>
      <c r="J145">
        <v>-22.483831405639648</v>
      </c>
      <c r="N145">
        <v>0.10000002384185791</v>
      </c>
      <c r="O145">
        <v>0.30000007152557373</v>
      </c>
      <c r="P145">
        <v>0.50000005960464478</v>
      </c>
      <c r="Q145">
        <v>0.70000004768371582</v>
      </c>
      <c r="R145">
        <v>0.90000003576278687</v>
      </c>
      <c r="S145">
        <v>1.1000000238418579</v>
      </c>
      <c r="T145">
        <v>1.0986175537109375</v>
      </c>
      <c r="U145">
        <v>1.2671366930007935</v>
      </c>
      <c r="V145">
        <v>-20.833831787109375</v>
      </c>
    </row>
    <row r="146" spans="1:22">
      <c r="A146">
        <v>263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-0.20138251781463623</v>
      </c>
      <c r="I146">
        <v>-0.23757278919219971</v>
      </c>
      <c r="J146">
        <v>0</v>
      </c>
      <c r="N146">
        <v>0.10000002384185791</v>
      </c>
      <c r="O146">
        <v>0.30000007152557373</v>
      </c>
      <c r="P146">
        <v>0.50000005960464478</v>
      </c>
      <c r="Q146">
        <v>0.70000004768371582</v>
      </c>
      <c r="R146">
        <v>0.90000003576278687</v>
      </c>
      <c r="S146">
        <v>1.1000000238418579</v>
      </c>
      <c r="T146">
        <v>1.0986175537109375</v>
      </c>
      <c r="U146">
        <v>1.2624272108078003</v>
      </c>
      <c r="V146">
        <v>1.6500000953674316</v>
      </c>
    </row>
    <row r="147" spans="1:22">
      <c r="A147">
        <v>264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-0.20138251781463623</v>
      </c>
      <c r="I147">
        <v>-0.24209010601043701</v>
      </c>
      <c r="J147">
        <v>0</v>
      </c>
      <c r="N147">
        <v>0.10000002384185791</v>
      </c>
      <c r="O147">
        <v>0.30000007152557373</v>
      </c>
      <c r="P147">
        <v>0.50000005960464478</v>
      </c>
      <c r="Q147">
        <v>0.70000004768371582</v>
      </c>
      <c r="R147">
        <v>0.90000003576278687</v>
      </c>
      <c r="S147">
        <v>1.1000000238418579</v>
      </c>
      <c r="T147">
        <v>1.0986175537109375</v>
      </c>
      <c r="U147">
        <v>1.257909893989563</v>
      </c>
      <c r="V147">
        <v>1.6500000953674316</v>
      </c>
    </row>
    <row r="148" spans="1:22">
      <c r="A148">
        <v>265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-0.20138251781463623</v>
      </c>
      <c r="I148">
        <v>-0.24642813205718994</v>
      </c>
      <c r="J148">
        <v>0</v>
      </c>
      <c r="N148">
        <v>0.10000002384185791</v>
      </c>
      <c r="O148">
        <v>0.30000007152557373</v>
      </c>
      <c r="P148">
        <v>0.50000005960464478</v>
      </c>
      <c r="Q148">
        <v>0.70000004768371582</v>
      </c>
      <c r="R148">
        <v>0.90000003576278687</v>
      </c>
      <c r="S148">
        <v>1.1000000238418579</v>
      </c>
      <c r="T148">
        <v>1.0986175537109375</v>
      </c>
      <c r="U148">
        <v>1.2535718679428101</v>
      </c>
      <c r="V148">
        <v>1.6500000953674316</v>
      </c>
    </row>
    <row r="149" spans="1:22">
      <c r="A149">
        <v>266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-0.20138251781463623</v>
      </c>
      <c r="I149">
        <v>-0.25059673190116882</v>
      </c>
      <c r="J149">
        <v>0</v>
      </c>
      <c r="N149">
        <v>0.10000002384185791</v>
      </c>
      <c r="O149">
        <v>0.30000007152557373</v>
      </c>
      <c r="P149">
        <v>0.50000005960464478</v>
      </c>
      <c r="Q149">
        <v>0.70000004768371582</v>
      </c>
      <c r="R149">
        <v>0.90000003576278687</v>
      </c>
      <c r="S149">
        <v>1.1000000238418579</v>
      </c>
      <c r="T149">
        <v>1.0986175537109375</v>
      </c>
      <c r="U149">
        <v>1.2494032382965088</v>
      </c>
      <c r="V149">
        <v>1.6500000953674316</v>
      </c>
    </row>
    <row r="150" spans="1:22">
      <c r="A150">
        <v>267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-0.20138251781463623</v>
      </c>
      <c r="I150">
        <v>-0.25460544228553772</v>
      </c>
      <c r="J150">
        <v>0</v>
      </c>
      <c r="N150">
        <v>0.10000002384185791</v>
      </c>
      <c r="O150">
        <v>0.30000007152557373</v>
      </c>
      <c r="P150">
        <v>0.50000005960464478</v>
      </c>
      <c r="Q150">
        <v>0.70000004768371582</v>
      </c>
      <c r="R150">
        <v>0.90000003576278687</v>
      </c>
      <c r="S150">
        <v>1.1000000238418579</v>
      </c>
      <c r="T150">
        <v>1.0986175537109375</v>
      </c>
      <c r="U150">
        <v>1.2453945875167847</v>
      </c>
      <c r="V150">
        <v>1.6500000953674316</v>
      </c>
    </row>
    <row r="151" spans="1:22">
      <c r="A151">
        <v>268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-0.20138251781463623</v>
      </c>
      <c r="I151">
        <v>-0.25846278667449951</v>
      </c>
      <c r="J151">
        <v>0</v>
      </c>
      <c r="N151">
        <v>0.10000002384185791</v>
      </c>
      <c r="O151">
        <v>0.30000007152557373</v>
      </c>
      <c r="P151">
        <v>0.50000005960464478</v>
      </c>
      <c r="Q151">
        <v>0.70000004768371582</v>
      </c>
      <c r="R151">
        <v>0.90000003576278687</v>
      </c>
      <c r="S151">
        <v>1.1000000238418579</v>
      </c>
      <c r="T151">
        <v>1.0986175537109375</v>
      </c>
      <c r="U151">
        <v>1.2415372133255005</v>
      </c>
      <c r="V151">
        <v>1.6500000953674316</v>
      </c>
    </row>
    <row r="152" spans="1:22">
      <c r="A152">
        <v>269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-0.20138251781463623</v>
      </c>
      <c r="I152">
        <v>-0.2621769905090332</v>
      </c>
      <c r="J152">
        <v>0</v>
      </c>
      <c r="N152">
        <v>0.10000002384185791</v>
      </c>
      <c r="O152">
        <v>0.30000007152557373</v>
      </c>
      <c r="P152">
        <v>0.50000005960464478</v>
      </c>
      <c r="Q152">
        <v>0.70000004768371582</v>
      </c>
      <c r="R152">
        <v>0.90000003576278687</v>
      </c>
      <c r="S152">
        <v>1.1000000238418579</v>
      </c>
      <c r="T152">
        <v>1.0986175537109375</v>
      </c>
      <c r="U152">
        <v>1.2378230094909668</v>
      </c>
      <c r="V152">
        <v>1.6500000953674316</v>
      </c>
    </row>
    <row r="153" spans="1:22">
      <c r="A153">
        <v>270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-0.20138251781463623</v>
      </c>
      <c r="I153">
        <v>-0.26575550436973572</v>
      </c>
      <c r="J153">
        <v>0</v>
      </c>
      <c r="N153">
        <v>0.10000002384185791</v>
      </c>
      <c r="O153">
        <v>0.30000007152557373</v>
      </c>
      <c r="P153">
        <v>0.50000005960464478</v>
      </c>
      <c r="Q153">
        <v>0.70000004768371582</v>
      </c>
      <c r="R153">
        <v>0.90000003576278687</v>
      </c>
      <c r="S153">
        <v>1.1000000238418579</v>
      </c>
      <c r="T153">
        <v>1.0986175537109375</v>
      </c>
      <c r="U153">
        <v>1.2342444658279419</v>
      </c>
      <c r="V153">
        <v>1.6500000953674316</v>
      </c>
    </row>
    <row r="154" spans="1:22">
      <c r="A154">
        <v>271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-0.20138251781463623</v>
      </c>
      <c r="I154">
        <v>-0.26920539140701294</v>
      </c>
      <c r="J154">
        <v>0</v>
      </c>
      <c r="N154">
        <v>0.10000002384185791</v>
      </c>
      <c r="O154">
        <v>0.30000007152557373</v>
      </c>
      <c r="P154">
        <v>0.50000005960464478</v>
      </c>
      <c r="Q154">
        <v>0.70000004768371582</v>
      </c>
      <c r="R154">
        <v>0.90000003576278687</v>
      </c>
      <c r="S154">
        <v>1.1000000238418579</v>
      </c>
      <c r="T154">
        <v>1.0986175537109375</v>
      </c>
      <c r="U154">
        <v>1.2307946681976318</v>
      </c>
      <c r="V154">
        <v>1.6500000953674316</v>
      </c>
    </row>
    <row r="155" spans="1:22">
      <c r="A155">
        <v>272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-0.20138251781463623</v>
      </c>
      <c r="I155">
        <v>-0.2725333571434021</v>
      </c>
      <c r="J155">
        <v>0</v>
      </c>
      <c r="N155">
        <v>0.10000002384185791</v>
      </c>
      <c r="O155">
        <v>0.30000007152557373</v>
      </c>
      <c r="P155">
        <v>0.50000005960464478</v>
      </c>
      <c r="Q155">
        <v>0.70000004768371582</v>
      </c>
      <c r="R155">
        <v>0.90000003576278687</v>
      </c>
      <c r="S155">
        <v>1.1000000238418579</v>
      </c>
      <c r="T155">
        <v>1.0986175537109375</v>
      </c>
      <c r="U155">
        <v>1.2274665832519531</v>
      </c>
      <c r="V155">
        <v>1.6500000953674316</v>
      </c>
    </row>
    <row r="156" spans="1:22">
      <c r="A156">
        <v>273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-0.20138251781463623</v>
      </c>
      <c r="I156">
        <v>-0.27574542164802551</v>
      </c>
      <c r="J156">
        <v>0</v>
      </c>
      <c r="N156">
        <v>0.10000002384185791</v>
      </c>
      <c r="O156">
        <v>0.30000007152557373</v>
      </c>
      <c r="P156">
        <v>0.50000005960464478</v>
      </c>
      <c r="Q156">
        <v>0.70000004768371582</v>
      </c>
      <c r="R156">
        <v>0.90000003576278687</v>
      </c>
      <c r="S156">
        <v>1.1000000238418579</v>
      </c>
      <c r="T156">
        <v>1.0986175537109375</v>
      </c>
      <c r="U156">
        <v>1.2242546081542969</v>
      </c>
      <c r="V156">
        <v>1.6500000953674316</v>
      </c>
    </row>
    <row r="157" spans="1:22">
      <c r="A157">
        <v>274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-0.20138251781463623</v>
      </c>
      <c r="I157">
        <v>-0.278847336769104</v>
      </c>
      <c r="J157">
        <v>0</v>
      </c>
      <c r="N157">
        <v>0.10000002384185791</v>
      </c>
      <c r="O157">
        <v>0.30000007152557373</v>
      </c>
      <c r="P157">
        <v>0.50000005960464478</v>
      </c>
      <c r="Q157">
        <v>0.70000004768371582</v>
      </c>
      <c r="R157">
        <v>0.90000003576278687</v>
      </c>
      <c r="S157">
        <v>1.1000000238418579</v>
      </c>
      <c r="T157">
        <v>1.0986175537109375</v>
      </c>
      <c r="U157">
        <v>1.221152663230896</v>
      </c>
      <c r="V157">
        <v>1.6500000953674316</v>
      </c>
    </row>
    <row r="158" spans="1:22">
      <c r="A158">
        <v>275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-0.20138251781463623</v>
      </c>
      <c r="I158">
        <v>-0.2818443775177002</v>
      </c>
      <c r="J158">
        <v>0</v>
      </c>
      <c r="N158">
        <v>0.10000002384185791</v>
      </c>
      <c r="O158">
        <v>0.30000007152557373</v>
      </c>
      <c r="P158">
        <v>0.50000005960464478</v>
      </c>
      <c r="Q158">
        <v>0.70000004768371582</v>
      </c>
      <c r="R158">
        <v>0.90000003576278687</v>
      </c>
      <c r="S158">
        <v>1.1000000238418579</v>
      </c>
      <c r="T158">
        <v>1.0986175537109375</v>
      </c>
      <c r="U158">
        <v>1.2181556224822998</v>
      </c>
      <c r="V158">
        <v>1.6500000953674316</v>
      </c>
    </row>
    <row r="159" spans="1:22">
      <c r="A159">
        <v>276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-0.20138251781463623</v>
      </c>
      <c r="I159">
        <v>-0.28474169969558716</v>
      </c>
      <c r="J159">
        <v>0</v>
      </c>
      <c r="N159">
        <v>0.10000002384185791</v>
      </c>
      <c r="O159">
        <v>0.30000007152557373</v>
      </c>
      <c r="P159">
        <v>0.50000005960464478</v>
      </c>
      <c r="Q159">
        <v>0.70000004768371582</v>
      </c>
      <c r="R159">
        <v>0.90000003576278687</v>
      </c>
      <c r="S159">
        <v>1.1000000238418579</v>
      </c>
      <c r="T159">
        <v>1.0986175537109375</v>
      </c>
      <c r="U159">
        <v>1.2152583599090576</v>
      </c>
      <c r="V159">
        <v>1.6500000953674316</v>
      </c>
    </row>
    <row r="160" spans="1:22">
      <c r="A160">
        <v>277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-0.20138251781463623</v>
      </c>
      <c r="I160">
        <v>-0.28754392266273499</v>
      </c>
      <c r="J160">
        <v>0</v>
      </c>
      <c r="N160">
        <v>0.10000002384185791</v>
      </c>
      <c r="O160">
        <v>0.30000007152557373</v>
      </c>
      <c r="P160">
        <v>0.50000005960464478</v>
      </c>
      <c r="Q160">
        <v>0.70000004768371582</v>
      </c>
      <c r="R160">
        <v>0.90000003576278687</v>
      </c>
      <c r="S160">
        <v>1.1000000238418579</v>
      </c>
      <c r="T160">
        <v>1.0986175537109375</v>
      </c>
      <c r="U160">
        <v>1.2124561071395874</v>
      </c>
      <c r="V160">
        <v>1.6500000953674316</v>
      </c>
    </row>
    <row r="161" spans="1:22">
      <c r="A161">
        <v>278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-0.20138251781463623</v>
      </c>
      <c r="I161">
        <v>-0.29025545716285706</v>
      </c>
      <c r="J161">
        <v>0</v>
      </c>
      <c r="N161">
        <v>0.10000002384185791</v>
      </c>
      <c r="O161">
        <v>0.30000007152557373</v>
      </c>
      <c r="P161">
        <v>0.50000005960464478</v>
      </c>
      <c r="Q161">
        <v>0.70000004768371582</v>
      </c>
      <c r="R161">
        <v>0.90000003576278687</v>
      </c>
      <c r="S161">
        <v>1.1000000238418579</v>
      </c>
      <c r="T161">
        <v>1.0986175537109375</v>
      </c>
      <c r="U161">
        <v>1.2097445726394653</v>
      </c>
      <c r="V161">
        <v>1.6500000953674316</v>
      </c>
    </row>
    <row r="162" spans="1:22">
      <c r="A162">
        <v>279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-0.20138251781463623</v>
      </c>
      <c r="I162">
        <v>-0.29288047552108765</v>
      </c>
      <c r="J162">
        <v>0</v>
      </c>
      <c r="N162">
        <v>0.10000002384185791</v>
      </c>
      <c r="O162">
        <v>0.30000007152557373</v>
      </c>
      <c r="P162">
        <v>0.50000005960464478</v>
      </c>
      <c r="Q162">
        <v>0.70000004768371582</v>
      </c>
      <c r="R162">
        <v>0.90000003576278687</v>
      </c>
      <c r="S162">
        <v>1.1000000238418579</v>
      </c>
      <c r="T162">
        <v>1.0986175537109375</v>
      </c>
      <c r="U162">
        <v>1.2071194648742676</v>
      </c>
      <c r="V162">
        <v>1.6500000953674316</v>
      </c>
    </row>
    <row r="163" spans="1:22">
      <c r="A163">
        <v>280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-0.20138251781463623</v>
      </c>
      <c r="I163">
        <v>-0.29542294144630432</v>
      </c>
      <c r="J163">
        <v>0</v>
      </c>
      <c r="N163">
        <v>0.10000002384185791</v>
      </c>
      <c r="O163">
        <v>0.30000007152557373</v>
      </c>
      <c r="P163">
        <v>0.50000005960464478</v>
      </c>
      <c r="Q163">
        <v>0.70000004768371582</v>
      </c>
      <c r="R163">
        <v>0.90000003576278687</v>
      </c>
      <c r="S163">
        <v>1.1000000238418579</v>
      </c>
      <c r="T163">
        <v>1.0986175537109375</v>
      </c>
      <c r="U163">
        <v>1.2045770883560181</v>
      </c>
      <c r="V163">
        <v>1.6500000953674316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I200"/>
  <sheetViews>
    <sheetView workbookViewId="0">
      <selection activeCell="N34" sqref="N34"/>
    </sheetView>
  </sheetViews>
  <sheetFormatPr defaultRowHeight="13.2"/>
  <sheetData>
    <row r="1" spans="1:9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</row>
    <row r="2" spans="1:9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</row>
    <row r="3" spans="1:9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</row>
    <row r="4" spans="1:9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</row>
    <row r="5" spans="1:9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</row>
    <row r="6" spans="1:9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</row>
    <row r="7" spans="1:9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</row>
    <row r="8" spans="1:9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</row>
    <row r="9" spans="1:9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</row>
    <row r="10" spans="1:9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</row>
    <row r="11" spans="1:9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</row>
    <row r="12" spans="1:9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</row>
    <row r="13" spans="1:9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</row>
    <row r="14" spans="1:9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</row>
    <row r="15" spans="1:9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</row>
    <row r="16" spans="1:9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</row>
    <row r="17" spans="1:9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</row>
    <row r="18" spans="1:9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</row>
    <row r="20" spans="1:9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</row>
    <row r="30" spans="1:9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</row>
    <row r="31" spans="1:9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</row>
    <row r="32" spans="1:9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</row>
    <row r="33" spans="1:9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  <c r="I33">
        <v>1</v>
      </c>
    </row>
    <row r="34" spans="1:9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</row>
    <row r="35" spans="1:9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</row>
    <row r="36" spans="1:9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</row>
    <row r="37" spans="1:9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</row>
    <row r="38" spans="1:9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</row>
    <row r="39" spans="1:9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</row>
    <row r="40" spans="1:9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</row>
    <row r="41" spans="1:9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</row>
    <row r="42" spans="1:9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</row>
    <row r="43" spans="1:9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</row>
    <row r="44" spans="1:9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</row>
    <row r="45" spans="1:9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</row>
    <row r="46" spans="1:9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</row>
    <row r="47" spans="1:9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</row>
    <row r="48" spans="1:9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</row>
    <row r="49" spans="1:9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</row>
    <row r="50" spans="1:9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</row>
    <row r="51" spans="1:9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  <c r="I51">
        <v>1</v>
      </c>
    </row>
    <row r="52" spans="1:9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</row>
    <row r="53" spans="1:9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</row>
    <row r="54" spans="1:9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</row>
    <row r="55" spans="1:9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</row>
    <row r="56" spans="1:9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</row>
    <row r="57" spans="1:9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</row>
    <row r="58" spans="1:9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</row>
    <row r="59" spans="1:9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</row>
    <row r="60" spans="1:9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</row>
    <row r="61" spans="1:9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</row>
    <row r="62" spans="1:9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</row>
    <row r="63" spans="1:9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</row>
    <row r="64" spans="1:9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</row>
    <row r="65" spans="1:9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</row>
    <row r="66" spans="1:9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</row>
    <row r="67" spans="1:9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</row>
    <row r="68" spans="1:9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</row>
    <row r="69" spans="1:9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</row>
    <row r="70" spans="1:9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</row>
    <row r="71" spans="1:9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</row>
    <row r="72" spans="1:9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</row>
    <row r="73" spans="1:9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  <c r="I73">
        <v>1</v>
      </c>
    </row>
    <row r="74" spans="1:9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</row>
    <row r="75" spans="1:9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</row>
    <row r="76" spans="1:9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  <c r="I76">
        <v>1</v>
      </c>
    </row>
    <row r="77" spans="1:9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</row>
    <row r="78" spans="1:9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  <c r="I78">
        <v>1</v>
      </c>
    </row>
    <row r="79" spans="1:9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</row>
    <row r="80" spans="1:9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</row>
    <row r="81" spans="1:9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</row>
    <row r="82" spans="1:9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</row>
    <row r="83" spans="1:9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</row>
    <row r="84" spans="1:9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</row>
    <row r="85" spans="1:9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</row>
    <row r="86" spans="1:9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  <c r="I86">
        <v>1</v>
      </c>
    </row>
    <row r="87" spans="1:9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  <c r="I87">
        <v>1</v>
      </c>
    </row>
    <row r="88" spans="1:9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</row>
    <row r="89" spans="1:9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</row>
    <row r="90" spans="1:9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  <c r="I90">
        <v>1</v>
      </c>
    </row>
    <row r="91" spans="1:9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</row>
    <row r="92" spans="1:9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  <c r="I92">
        <v>1</v>
      </c>
    </row>
    <row r="93" spans="1:9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  <c r="I93">
        <v>1</v>
      </c>
    </row>
    <row r="94" spans="1:9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  <c r="I94">
        <v>1</v>
      </c>
    </row>
    <row r="95" spans="1:9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</row>
    <row r="96" spans="1:9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</row>
    <row r="97" spans="1:9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</row>
    <row r="98" spans="1:9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  <c r="I98">
        <v>1</v>
      </c>
    </row>
    <row r="99" spans="1:9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  <c r="I99">
        <v>1</v>
      </c>
    </row>
    <row r="100" spans="1:9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  <c r="I100">
        <v>1</v>
      </c>
    </row>
    <row r="101" spans="1:9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</row>
    <row r="102" spans="1:9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</row>
    <row r="103" spans="1:9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1</v>
      </c>
    </row>
    <row r="104" spans="1:9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</row>
    <row r="105" spans="1:9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  <c r="I105">
        <v>1</v>
      </c>
    </row>
    <row r="106" spans="1:9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  <c r="I106">
        <v>1</v>
      </c>
    </row>
    <row r="107" spans="1:9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  <c r="I107">
        <v>1</v>
      </c>
    </row>
    <row r="108" spans="1:9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  <c r="I108">
        <v>1</v>
      </c>
    </row>
    <row r="109" spans="1:9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</row>
    <row r="110" spans="1:9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</row>
    <row r="111" spans="1:9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  <c r="I111">
        <v>1</v>
      </c>
    </row>
    <row r="112" spans="1:9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</row>
    <row r="113" spans="1:9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</row>
    <row r="114" spans="1:9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</row>
    <row r="115" spans="1:9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</row>
    <row r="116" spans="1:9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</row>
    <row r="117" spans="1:9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</row>
    <row r="118" spans="1:9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  <c r="I118">
        <v>1</v>
      </c>
    </row>
    <row r="119" spans="1:9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  <c r="I119">
        <v>1</v>
      </c>
    </row>
    <row r="120" spans="1:9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  <c r="I120">
        <v>1</v>
      </c>
    </row>
    <row r="121" spans="1:9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  <c r="I121">
        <v>1</v>
      </c>
    </row>
    <row r="122" spans="1:9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  <c r="I122">
        <v>1</v>
      </c>
    </row>
    <row r="123" spans="1:9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</row>
    <row r="124" spans="1:9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</row>
    <row r="125" spans="1:9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  <c r="I125">
        <v>1</v>
      </c>
    </row>
    <row r="126" spans="1:9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</row>
    <row r="127" spans="1:9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</row>
    <row r="128" spans="1:9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  <c r="I128">
        <v>1</v>
      </c>
    </row>
    <row r="129" spans="1:9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  <c r="I129">
        <v>1</v>
      </c>
    </row>
    <row r="130" spans="1:9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</row>
    <row r="131" spans="1:9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</row>
    <row r="132" spans="1:9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  <c r="I132">
        <v>1</v>
      </c>
    </row>
    <row r="133" spans="1:9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  <c r="I133">
        <v>1</v>
      </c>
    </row>
    <row r="134" spans="1:9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  <c r="I134">
        <v>1</v>
      </c>
    </row>
    <row r="135" spans="1:9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  <c r="I135">
        <v>1</v>
      </c>
    </row>
    <row r="136" spans="1:9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  <c r="I136">
        <v>1</v>
      </c>
    </row>
    <row r="137" spans="1:9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  <c r="I137">
        <v>1</v>
      </c>
    </row>
    <row r="138" spans="1:9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</row>
    <row r="139" spans="1:9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  <c r="I139">
        <v>1</v>
      </c>
    </row>
    <row r="140" spans="1:9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  <c r="I140">
        <v>1</v>
      </c>
    </row>
    <row r="141" spans="1:9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  <c r="I141">
        <v>1</v>
      </c>
    </row>
    <row r="142" spans="1:9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  <c r="I142">
        <v>1</v>
      </c>
    </row>
    <row r="143" spans="1:9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  <c r="I143">
        <v>1</v>
      </c>
    </row>
    <row r="144" spans="1:9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  <c r="I144">
        <v>1</v>
      </c>
    </row>
    <row r="145" spans="1:9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</row>
    <row r="146" spans="1:9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  <c r="I146">
        <v>1</v>
      </c>
    </row>
    <row r="147" spans="1:9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  <c r="I147">
        <v>1</v>
      </c>
    </row>
    <row r="148" spans="1:9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  <c r="I148">
        <v>1</v>
      </c>
    </row>
    <row r="149" spans="1:9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  <c r="I149">
        <v>1</v>
      </c>
    </row>
    <row r="150" spans="1:9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  <c r="I150">
        <v>1</v>
      </c>
    </row>
    <row r="151" spans="1:9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  <c r="I151">
        <v>1</v>
      </c>
    </row>
    <row r="152" spans="1:9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  <c r="I152">
        <v>1</v>
      </c>
    </row>
    <row r="153" spans="1:9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  <c r="I153">
        <v>1</v>
      </c>
    </row>
    <row r="154" spans="1:9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  <c r="I154">
        <v>1</v>
      </c>
    </row>
    <row r="155" spans="1:9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  <c r="I155">
        <v>1</v>
      </c>
    </row>
    <row r="156" spans="1:9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  <c r="I156">
        <v>1</v>
      </c>
    </row>
    <row r="157" spans="1:9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  <c r="I157">
        <v>1</v>
      </c>
    </row>
    <row r="158" spans="1:9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</row>
    <row r="159" spans="1:9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  <c r="I159">
        <v>1</v>
      </c>
    </row>
    <row r="160" spans="1:9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  <c r="I160">
        <v>1</v>
      </c>
    </row>
    <row r="161" spans="1:9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  <c r="I161">
        <v>1</v>
      </c>
    </row>
    <row r="162" spans="1:9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  <c r="I162">
        <v>1</v>
      </c>
    </row>
    <row r="163" spans="1:9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  <c r="I163">
        <v>1</v>
      </c>
    </row>
    <row r="164" spans="1:9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  <c r="I164">
        <v>1</v>
      </c>
    </row>
    <row r="165" spans="1:9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  <c r="I165">
        <v>1</v>
      </c>
    </row>
    <row r="166" spans="1:9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  <c r="I166">
        <v>1</v>
      </c>
    </row>
    <row r="167" spans="1:9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  <c r="I167">
        <v>1</v>
      </c>
    </row>
    <row r="168" spans="1:9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  <c r="I168">
        <v>1</v>
      </c>
    </row>
    <row r="169" spans="1:9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  <c r="I169">
        <v>1</v>
      </c>
    </row>
    <row r="170" spans="1:9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  <c r="I170">
        <v>1</v>
      </c>
    </row>
    <row r="171" spans="1:9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  <c r="I171">
        <v>1</v>
      </c>
    </row>
    <row r="172" spans="1:9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  <c r="I172">
        <v>1</v>
      </c>
    </row>
    <row r="173" spans="1:9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</row>
    <row r="174" spans="1:9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  <c r="I174">
        <v>1</v>
      </c>
    </row>
    <row r="175" spans="1:9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  <c r="I175">
        <v>1</v>
      </c>
    </row>
    <row r="176" spans="1:9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  <c r="I176">
        <v>1</v>
      </c>
    </row>
    <row r="177" spans="1:9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  <c r="I177">
        <v>1</v>
      </c>
    </row>
    <row r="178" spans="1:9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  <c r="I178">
        <v>1</v>
      </c>
    </row>
    <row r="179" spans="1:9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  <c r="I179">
        <v>1</v>
      </c>
    </row>
    <row r="180" spans="1:9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  <c r="I180">
        <v>1</v>
      </c>
    </row>
    <row r="181" spans="1:9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  <c r="I181">
        <v>1</v>
      </c>
    </row>
    <row r="182" spans="1:9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  <c r="I182">
        <v>1</v>
      </c>
    </row>
    <row r="183" spans="1:9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  <c r="I183">
        <v>1</v>
      </c>
    </row>
    <row r="184" spans="1:9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  <c r="I184">
        <v>1</v>
      </c>
    </row>
    <row r="185" spans="1:9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  <c r="I185">
        <v>1</v>
      </c>
    </row>
    <row r="186" spans="1:9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  <c r="I186">
        <v>1</v>
      </c>
    </row>
    <row r="187" spans="1:9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  <c r="I187">
        <v>1</v>
      </c>
    </row>
    <row r="188" spans="1:9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  <c r="I188">
        <v>1</v>
      </c>
    </row>
    <row r="189" spans="1:9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  <c r="I189">
        <v>1</v>
      </c>
    </row>
    <row r="190" spans="1:9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  <c r="I190">
        <v>1</v>
      </c>
    </row>
    <row r="191" spans="1:9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  <c r="I191">
        <v>1</v>
      </c>
    </row>
    <row r="192" spans="1:9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  <c r="I192">
        <v>1</v>
      </c>
    </row>
    <row r="193" spans="1:9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  <c r="I193">
        <v>1</v>
      </c>
    </row>
    <row r="194" spans="1:9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  <c r="I194">
        <v>1</v>
      </c>
    </row>
    <row r="195" spans="1:9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  <c r="I195">
        <v>1</v>
      </c>
    </row>
    <row r="196" spans="1:9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  <c r="I196">
        <v>1</v>
      </c>
    </row>
    <row r="197" spans="1:9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  <c r="I197">
        <v>1</v>
      </c>
    </row>
    <row r="198" spans="1:9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  <c r="I198">
        <v>1</v>
      </c>
    </row>
    <row r="199" spans="1:9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  <c r="I199">
        <v>1</v>
      </c>
    </row>
    <row r="200" spans="1:9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  <c r="I200">
        <v>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6640625" defaultRowHeight="13.2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722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8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723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724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8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725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8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726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727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8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728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594360</xdr:colOff>
                    <xdr:row>0</xdr:row>
                    <xdr:rowOff>60960</xdr:rowOff>
                  </from>
                  <to>
                    <xdr:col>15</xdr:col>
                    <xdr:colOff>342900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365760</xdr:colOff>
                    <xdr:row>0</xdr:row>
                    <xdr:rowOff>60960</xdr:rowOff>
                  </from>
                  <to>
                    <xdr:col>13</xdr:col>
                    <xdr:colOff>518160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6640625" defaultRowHeight="13.2"/>
  <cols>
    <col min="1" max="2" width="18" customWidth="1"/>
    <col min="3" max="3" width="26" customWidth="1"/>
    <col min="4" max="4" width="18.109375" customWidth="1"/>
  </cols>
  <sheetData>
    <row r="1" spans="1:4" ht="17.399999999999999">
      <c r="A1" s="5" t="s">
        <v>2</v>
      </c>
      <c r="B1" s="5" t="s">
        <v>729</v>
      </c>
      <c r="C1" s="5" t="s">
        <v>387</v>
      </c>
      <c r="D1" s="5" t="s">
        <v>730</v>
      </c>
    </row>
    <row r="2" spans="1:4" ht="17.399999999999999">
      <c r="A2" s="4">
        <v>1</v>
      </c>
      <c r="B2" s="2">
        <v>0.4</v>
      </c>
      <c r="C2" s="51">
        <v>10</v>
      </c>
    </row>
    <row r="3" spans="1:4" ht="17.399999999999999">
      <c r="A3" s="4">
        <v>2</v>
      </c>
      <c r="B3" s="2">
        <v>0.4</v>
      </c>
      <c r="C3" s="51">
        <v>10</v>
      </c>
    </row>
    <row r="4" spans="1:4" ht="17.399999999999999">
      <c r="A4" s="4">
        <v>3</v>
      </c>
      <c r="B4" s="2">
        <v>0.4</v>
      </c>
      <c r="C4" s="51">
        <v>10</v>
      </c>
    </row>
    <row r="5" spans="1:4" ht="17.399999999999999">
      <c r="A5" s="4">
        <v>4</v>
      </c>
      <c r="B5" s="2">
        <v>0.4</v>
      </c>
      <c r="C5" s="51">
        <v>10</v>
      </c>
    </row>
    <row r="6" spans="1:4" ht="17.399999999999999">
      <c r="A6" s="4">
        <v>5</v>
      </c>
      <c r="B6" s="2">
        <v>0.4</v>
      </c>
      <c r="C6" s="51">
        <v>10</v>
      </c>
    </row>
    <row r="7" spans="1:4" ht="17.399999999999999">
      <c r="A7" s="4">
        <v>6</v>
      </c>
      <c r="B7" s="2">
        <v>0.4</v>
      </c>
      <c r="C7" s="51">
        <v>10</v>
      </c>
    </row>
    <row r="8" spans="1:4" ht="17.399999999999999">
      <c r="A8" s="4">
        <v>7</v>
      </c>
      <c r="B8" s="2">
        <v>0.4</v>
      </c>
      <c r="C8" s="51">
        <v>10</v>
      </c>
    </row>
    <row r="9" spans="1:4" ht="17.399999999999999">
      <c r="A9" s="4">
        <v>8</v>
      </c>
      <c r="B9" s="2">
        <v>0.4</v>
      </c>
      <c r="C9" s="51">
        <v>10</v>
      </c>
    </row>
    <row r="10" spans="1:4" ht="17.399999999999999">
      <c r="A10" s="4">
        <v>9</v>
      </c>
      <c r="B10" s="2">
        <v>0.4</v>
      </c>
      <c r="C10" s="51">
        <v>10</v>
      </c>
    </row>
    <row r="11" spans="1:4" ht="17.399999999999999">
      <c r="A11" s="4">
        <v>10</v>
      </c>
      <c r="B11" s="2">
        <v>0.4</v>
      </c>
      <c r="C11" s="51">
        <v>10</v>
      </c>
    </row>
    <row r="12" spans="1:4" ht="17.399999999999999">
      <c r="A12" s="4">
        <v>11</v>
      </c>
      <c r="B12" s="2">
        <v>0.4</v>
      </c>
      <c r="C12" s="51">
        <v>10</v>
      </c>
    </row>
    <row r="13" spans="1:4" ht="17.399999999999999">
      <c r="A13" s="4">
        <v>12</v>
      </c>
      <c r="B13" s="2">
        <v>0.4</v>
      </c>
      <c r="C13" s="51">
        <v>0.45</v>
      </c>
    </row>
    <row r="14" spans="1:4" ht="17.399999999999999">
      <c r="A14" s="4">
        <v>13</v>
      </c>
      <c r="B14" s="2">
        <v>0.4</v>
      </c>
      <c r="C14" s="51">
        <v>10</v>
      </c>
    </row>
    <row r="15" spans="1:4" ht="17.399999999999999">
      <c r="A15" s="4">
        <v>14</v>
      </c>
      <c r="B15" s="2">
        <v>0.4</v>
      </c>
      <c r="C15" s="51">
        <v>10</v>
      </c>
    </row>
    <row r="16" spans="1:4" ht="17.399999999999999">
      <c r="A16" s="4">
        <v>15</v>
      </c>
      <c r="B16" s="2">
        <v>0.4</v>
      </c>
      <c r="C16" s="51">
        <v>10</v>
      </c>
    </row>
    <row r="17" spans="1:3" ht="17.399999999999999">
      <c r="A17" s="4">
        <v>16</v>
      </c>
      <c r="B17" s="2">
        <v>0.4</v>
      </c>
      <c r="C17" s="51">
        <v>10</v>
      </c>
    </row>
    <row r="18" spans="1:3" ht="17.399999999999999">
      <c r="A18" s="4">
        <v>17</v>
      </c>
      <c r="B18" s="2">
        <v>0.4</v>
      </c>
      <c r="C18" s="51">
        <v>10</v>
      </c>
    </row>
    <row r="19" spans="1:3" ht="17.399999999999999">
      <c r="A19" s="4">
        <v>18</v>
      </c>
      <c r="B19" s="2">
        <v>0.4</v>
      </c>
      <c r="C19" s="51">
        <v>10</v>
      </c>
    </row>
    <row r="20" spans="1:3" ht="17.399999999999999">
      <c r="A20" s="4">
        <v>19</v>
      </c>
      <c r="B20" s="2">
        <v>0.4</v>
      </c>
      <c r="C20" s="51">
        <v>10</v>
      </c>
    </row>
    <row r="21" spans="1:3" ht="17.399999999999999">
      <c r="A21" s="4">
        <v>20</v>
      </c>
      <c r="B21" s="2">
        <v>1</v>
      </c>
      <c r="C21" s="51">
        <v>10</v>
      </c>
    </row>
    <row r="22" spans="1:3" ht="17.399999999999999">
      <c r="A22" s="4">
        <v>21</v>
      </c>
      <c r="B22" s="2">
        <v>1</v>
      </c>
      <c r="C22" s="51">
        <v>10</v>
      </c>
    </row>
    <row r="23" spans="1:3" ht="17.399999999999999">
      <c r="A23" s="4">
        <v>22</v>
      </c>
      <c r="B23" s="2">
        <v>1</v>
      </c>
      <c r="C23" s="51">
        <v>10</v>
      </c>
    </row>
    <row r="24" spans="1:3" ht="17.399999999999999">
      <c r="A24" s="4">
        <v>23</v>
      </c>
      <c r="B24" s="2">
        <v>1</v>
      </c>
      <c r="C24" s="51">
        <v>10</v>
      </c>
    </row>
    <row r="25" spans="1:3" ht="17.399999999999999">
      <c r="A25" s="4">
        <v>24</v>
      </c>
      <c r="B25" s="2">
        <v>1</v>
      </c>
      <c r="C25" s="51">
        <v>10</v>
      </c>
    </row>
    <row r="26" spans="1:3" ht="17.399999999999999">
      <c r="A26" s="4">
        <v>25</v>
      </c>
      <c r="B26" s="2">
        <v>1</v>
      </c>
      <c r="C26" s="51">
        <v>10</v>
      </c>
    </row>
    <row r="27" spans="1:3" ht="17.399999999999999">
      <c r="A27" s="4">
        <v>26</v>
      </c>
      <c r="B27" s="2">
        <v>1</v>
      </c>
      <c r="C27" s="51">
        <v>10</v>
      </c>
    </row>
    <row r="28" spans="1:3" ht="17.399999999999999">
      <c r="A28" s="4">
        <v>27</v>
      </c>
      <c r="B28" s="2">
        <v>1</v>
      </c>
      <c r="C28" s="51">
        <v>10</v>
      </c>
    </row>
    <row r="29" spans="1:3" ht="17.399999999999999">
      <c r="A29" s="4">
        <v>28</v>
      </c>
      <c r="B29" s="2">
        <v>1</v>
      </c>
      <c r="C29" s="51">
        <v>10</v>
      </c>
    </row>
    <row r="30" spans="1:3" ht="17.399999999999999">
      <c r="A30" s="4">
        <v>29</v>
      </c>
      <c r="B30" s="2">
        <v>1</v>
      </c>
      <c r="C30" s="51">
        <v>10</v>
      </c>
    </row>
    <row r="31" spans="1:3" ht="17.399999999999999">
      <c r="A31" s="4">
        <v>30</v>
      </c>
      <c r="B31" s="2">
        <v>1</v>
      </c>
      <c r="C31" s="51">
        <v>10</v>
      </c>
    </row>
    <row r="32" spans="1:3" ht="17.399999999999999">
      <c r="A32" s="4">
        <v>31</v>
      </c>
      <c r="B32" s="2">
        <v>1</v>
      </c>
      <c r="C32" s="51">
        <v>10</v>
      </c>
    </row>
    <row r="33" spans="1:3" ht="17.399999999999999">
      <c r="A33" s="4">
        <v>32</v>
      </c>
      <c r="B33" s="2">
        <v>1</v>
      </c>
      <c r="C33" s="51">
        <v>10</v>
      </c>
    </row>
    <row r="34" spans="1:3" ht="17.399999999999999">
      <c r="A34" s="4">
        <v>33</v>
      </c>
      <c r="B34" s="2">
        <v>1</v>
      </c>
      <c r="C34" s="51">
        <v>10</v>
      </c>
    </row>
    <row r="35" spans="1:3" ht="17.399999999999999">
      <c r="A35" s="4">
        <v>34</v>
      </c>
      <c r="B35" s="2">
        <v>1</v>
      </c>
      <c r="C35" s="51">
        <v>10</v>
      </c>
    </row>
    <row r="36" spans="1:3" ht="17.399999999999999">
      <c r="A36" s="4">
        <v>35</v>
      </c>
      <c r="B36" s="2">
        <v>1</v>
      </c>
      <c r="C36" s="51">
        <v>10</v>
      </c>
    </row>
    <row r="37" spans="1:3" ht="17.399999999999999">
      <c r="A37" s="4">
        <v>36</v>
      </c>
      <c r="B37" s="2">
        <v>1</v>
      </c>
      <c r="C37" s="51">
        <v>10</v>
      </c>
    </row>
    <row r="38" spans="1:3" ht="17.399999999999999">
      <c r="A38" s="4">
        <v>37</v>
      </c>
      <c r="B38" s="2">
        <v>1</v>
      </c>
      <c r="C38" s="51">
        <v>10</v>
      </c>
    </row>
    <row r="39" spans="1:3" ht="17.399999999999999">
      <c r="A39" s="4">
        <v>38</v>
      </c>
      <c r="B39" s="2">
        <v>1</v>
      </c>
      <c r="C39" s="51">
        <v>10</v>
      </c>
    </row>
    <row r="40" spans="1:3" ht="17.399999999999999">
      <c r="A40" s="4">
        <v>39</v>
      </c>
      <c r="B40" s="2">
        <v>1</v>
      </c>
      <c r="C40" s="51">
        <v>10</v>
      </c>
    </row>
    <row r="41" spans="1:3" ht="17.399999999999999">
      <c r="A41" s="4">
        <v>40</v>
      </c>
      <c r="B41" s="2">
        <v>1</v>
      </c>
      <c r="C41" s="51">
        <v>10</v>
      </c>
    </row>
    <row r="42" spans="1:3" ht="17.399999999999999">
      <c r="A42" s="4">
        <v>41</v>
      </c>
      <c r="B42" s="2">
        <v>1.3</v>
      </c>
      <c r="C42" s="51">
        <v>10</v>
      </c>
    </row>
    <row r="43" spans="1:3" ht="17.399999999999999">
      <c r="A43" s="4">
        <v>42</v>
      </c>
      <c r="B43" s="2">
        <v>1.3</v>
      </c>
      <c r="C43" s="51">
        <v>10</v>
      </c>
    </row>
    <row r="44" spans="1:3" ht="17.399999999999999">
      <c r="A44" s="4">
        <v>43</v>
      </c>
      <c r="B44" s="2">
        <v>1.3</v>
      </c>
      <c r="C44" s="51">
        <v>10</v>
      </c>
    </row>
    <row r="45" spans="1:3" ht="17.399999999999999">
      <c r="A45" s="4">
        <v>44</v>
      </c>
      <c r="B45" s="2">
        <v>1.3</v>
      </c>
      <c r="C45" s="51">
        <v>10</v>
      </c>
    </row>
    <row r="46" spans="1:3" ht="17.399999999999999">
      <c r="A46" s="4">
        <v>45</v>
      </c>
      <c r="B46" s="2">
        <v>1.3</v>
      </c>
      <c r="C46" s="51">
        <v>10</v>
      </c>
    </row>
    <row r="47" spans="1:3" ht="17.399999999999999">
      <c r="A47" s="4">
        <v>46</v>
      </c>
      <c r="B47" s="2">
        <v>1.3</v>
      </c>
      <c r="C47" s="51">
        <v>10</v>
      </c>
    </row>
    <row r="48" spans="1:3" ht="17.399999999999999">
      <c r="A48" s="4">
        <v>47</v>
      </c>
      <c r="B48" s="2">
        <v>1.3</v>
      </c>
      <c r="C48" s="51">
        <v>10</v>
      </c>
    </row>
    <row r="49" spans="1:3" ht="17.399999999999999">
      <c r="A49" s="4">
        <v>48</v>
      </c>
      <c r="B49" s="2">
        <v>1.3</v>
      </c>
      <c r="C49" s="51">
        <v>10</v>
      </c>
    </row>
    <row r="50" spans="1:3" ht="17.399999999999999">
      <c r="A50" s="4">
        <v>49</v>
      </c>
      <c r="B50" s="2">
        <v>1.3</v>
      </c>
      <c r="C50" s="51">
        <v>10</v>
      </c>
    </row>
    <row r="51" spans="1:3" ht="17.399999999999999">
      <c r="A51" s="4">
        <v>50</v>
      </c>
      <c r="B51" s="2">
        <v>1.3</v>
      </c>
      <c r="C51" s="51">
        <v>10</v>
      </c>
    </row>
    <row r="52" spans="1:3" ht="17.399999999999999">
      <c r="A52" s="4">
        <v>51</v>
      </c>
      <c r="B52" s="2">
        <v>1.3</v>
      </c>
      <c r="C52" s="51">
        <v>10</v>
      </c>
    </row>
    <row r="53" spans="1:3" ht="17.399999999999999">
      <c r="A53" s="4">
        <v>52</v>
      </c>
      <c r="B53" s="2">
        <v>1.3</v>
      </c>
      <c r="C53" s="51">
        <v>10</v>
      </c>
    </row>
    <row r="54" spans="1:3" ht="17.399999999999999">
      <c r="A54" s="4">
        <v>53</v>
      </c>
      <c r="B54" s="2">
        <v>1.3</v>
      </c>
      <c r="C54" s="51">
        <v>10</v>
      </c>
    </row>
    <row r="55" spans="1:3" ht="17.399999999999999">
      <c r="A55" s="4">
        <v>54</v>
      </c>
      <c r="B55" s="2">
        <v>1.3</v>
      </c>
      <c r="C55" s="51">
        <v>10</v>
      </c>
    </row>
    <row r="56" spans="1:3" ht="17.399999999999999">
      <c r="A56" s="4">
        <v>55</v>
      </c>
      <c r="B56" s="2">
        <v>1.3</v>
      </c>
      <c r="C56" s="51">
        <v>10</v>
      </c>
    </row>
    <row r="57" spans="1:3" ht="17.399999999999999">
      <c r="A57" s="4">
        <v>56</v>
      </c>
      <c r="B57" s="2">
        <v>1.3</v>
      </c>
      <c r="C57" s="51">
        <v>10</v>
      </c>
    </row>
    <row r="58" spans="1:3" ht="17.399999999999999">
      <c r="A58" s="4">
        <v>57</v>
      </c>
      <c r="B58" s="2">
        <v>1.3</v>
      </c>
      <c r="C58" s="51">
        <v>10</v>
      </c>
    </row>
    <row r="59" spans="1:3" ht="17.399999999999999">
      <c r="A59" s="4">
        <v>58</v>
      </c>
      <c r="B59" s="2">
        <v>1.3</v>
      </c>
      <c r="C59" s="51">
        <v>10</v>
      </c>
    </row>
    <row r="60" spans="1:3" ht="17.399999999999999">
      <c r="A60" s="4">
        <v>59</v>
      </c>
      <c r="B60" s="2">
        <v>1.3</v>
      </c>
      <c r="C60" s="51">
        <v>10</v>
      </c>
    </row>
    <row r="61" spans="1:3" ht="17.399999999999999">
      <c r="A61" s="4">
        <v>60</v>
      </c>
      <c r="B61" s="2">
        <v>1.3</v>
      </c>
      <c r="C61" s="51">
        <v>10</v>
      </c>
    </row>
    <row r="62" spans="1:3" ht="17.399999999999999">
      <c r="A62" s="4">
        <v>61</v>
      </c>
      <c r="B62" s="2">
        <v>1.3</v>
      </c>
      <c r="C62" s="51">
        <v>10</v>
      </c>
    </row>
    <row r="63" spans="1:3" ht="17.399999999999999">
      <c r="A63" s="4">
        <v>62</v>
      </c>
      <c r="B63" s="2">
        <v>1.3</v>
      </c>
      <c r="C63" s="51">
        <v>10</v>
      </c>
    </row>
    <row r="64" spans="1:3" ht="17.399999999999999">
      <c r="A64" s="4">
        <v>63</v>
      </c>
      <c r="B64" s="2">
        <v>1.3</v>
      </c>
      <c r="C64" s="51">
        <v>10</v>
      </c>
    </row>
    <row r="65" spans="1:3" ht="17.399999999999999">
      <c r="A65" s="4">
        <v>64</v>
      </c>
      <c r="B65" s="2">
        <v>1.3</v>
      </c>
      <c r="C65" s="51">
        <v>10</v>
      </c>
    </row>
    <row r="66" spans="1:3" ht="17.399999999999999">
      <c r="A66" s="4">
        <v>65</v>
      </c>
      <c r="B66" s="2">
        <v>1</v>
      </c>
      <c r="C66" s="51">
        <v>10</v>
      </c>
    </row>
    <row r="67" spans="1:3" ht="17.399999999999999">
      <c r="A67" s="4">
        <v>66</v>
      </c>
      <c r="B67" s="2">
        <v>1</v>
      </c>
      <c r="C67" s="51">
        <v>10</v>
      </c>
    </row>
    <row r="68" spans="1:3" ht="17.399999999999999">
      <c r="A68" s="4">
        <v>67</v>
      </c>
      <c r="B68" s="2">
        <v>1</v>
      </c>
      <c r="C68" s="51">
        <v>10</v>
      </c>
    </row>
    <row r="69" spans="1:3" ht="17.399999999999999">
      <c r="A69" s="4">
        <v>68</v>
      </c>
      <c r="B69" s="2">
        <v>1</v>
      </c>
      <c r="C69" s="51">
        <v>10</v>
      </c>
    </row>
    <row r="70" spans="1:3" ht="17.399999999999999">
      <c r="A70" s="4">
        <v>69</v>
      </c>
      <c r="B70" s="2">
        <v>1</v>
      </c>
      <c r="C70" s="51">
        <v>10</v>
      </c>
    </row>
    <row r="71" spans="1:3" ht="17.399999999999999">
      <c r="A71" s="4">
        <v>70</v>
      </c>
      <c r="B71" s="2">
        <v>1</v>
      </c>
      <c r="C71" s="51">
        <v>10</v>
      </c>
    </row>
    <row r="72" spans="1:3" ht="17.399999999999999">
      <c r="A72" s="4">
        <v>71</v>
      </c>
      <c r="B72" s="2">
        <v>1</v>
      </c>
      <c r="C72" s="51">
        <v>10</v>
      </c>
    </row>
    <row r="73" spans="1:3" ht="17.399999999999999">
      <c r="A73" s="4">
        <v>72</v>
      </c>
      <c r="B73" s="2">
        <v>1</v>
      </c>
      <c r="C73" s="51">
        <v>10</v>
      </c>
    </row>
    <row r="74" spans="1:3" ht="17.399999999999999">
      <c r="A74" s="4">
        <v>73</v>
      </c>
      <c r="B74" s="2">
        <v>1</v>
      </c>
      <c r="C74" s="51">
        <v>10</v>
      </c>
    </row>
    <row r="75" spans="1:3" ht="17.399999999999999">
      <c r="A75" s="4">
        <v>74</v>
      </c>
      <c r="B75" s="2">
        <v>1</v>
      </c>
      <c r="C75" s="51">
        <v>10</v>
      </c>
    </row>
    <row r="76" spans="1:3" ht="17.399999999999999">
      <c r="A76" s="4">
        <v>75</v>
      </c>
      <c r="B76" s="2">
        <v>1</v>
      </c>
      <c r="C76" s="51">
        <v>10</v>
      </c>
    </row>
    <row r="77" spans="1:3" ht="17.399999999999999">
      <c r="A77" s="4">
        <v>76</v>
      </c>
      <c r="B77" s="2">
        <v>1</v>
      </c>
      <c r="C77" s="51">
        <v>10</v>
      </c>
    </row>
    <row r="78" spans="1:3" ht="17.399999999999999">
      <c r="A78" s="4">
        <v>77</v>
      </c>
      <c r="B78" s="2">
        <v>1</v>
      </c>
      <c r="C78" s="51">
        <v>10</v>
      </c>
    </row>
    <row r="79" spans="1:3" ht="17.399999999999999">
      <c r="A79" s="4">
        <v>78</v>
      </c>
      <c r="B79" s="2">
        <v>1</v>
      </c>
      <c r="C79" s="51">
        <v>10</v>
      </c>
    </row>
    <row r="80" spans="1:3" ht="17.399999999999999">
      <c r="A80" s="4">
        <v>79</v>
      </c>
      <c r="B80" s="2">
        <v>1</v>
      </c>
      <c r="C80" s="51">
        <v>10</v>
      </c>
    </row>
    <row r="81" spans="1:3" ht="17.399999999999999">
      <c r="A81" s="4">
        <v>80</v>
      </c>
      <c r="B81" s="2">
        <v>1</v>
      </c>
      <c r="C81" s="51">
        <v>10</v>
      </c>
    </row>
    <row r="82" spans="1:3" ht="17.399999999999999">
      <c r="A82" s="4">
        <v>81</v>
      </c>
      <c r="B82" s="2">
        <v>1</v>
      </c>
      <c r="C82" s="51">
        <v>10</v>
      </c>
    </row>
    <row r="83" spans="1:3" ht="17.399999999999999">
      <c r="A83" s="4">
        <v>82</v>
      </c>
      <c r="B83" s="2">
        <v>1</v>
      </c>
      <c r="C83" s="51">
        <v>10</v>
      </c>
    </row>
    <row r="84" spans="1:3" ht="17.399999999999999">
      <c r="A84" s="4">
        <v>83</v>
      </c>
      <c r="B84" s="2">
        <v>1</v>
      </c>
      <c r="C84" s="51">
        <v>10</v>
      </c>
    </row>
    <row r="85" spans="1:3" ht="17.399999999999999">
      <c r="A85" s="4">
        <v>84</v>
      </c>
      <c r="B85" s="2">
        <v>1</v>
      </c>
      <c r="C85" s="51">
        <v>10</v>
      </c>
    </row>
    <row r="86" spans="1:3" ht="17.399999999999999">
      <c r="A86" s="4">
        <v>85</v>
      </c>
      <c r="B86" s="2">
        <v>1</v>
      </c>
      <c r="C86" s="51">
        <v>10</v>
      </c>
    </row>
    <row r="87" spans="1:3" ht="17.399999999999999">
      <c r="A87" s="4">
        <v>86</v>
      </c>
      <c r="B87" s="2">
        <v>1</v>
      </c>
      <c r="C87" s="51">
        <v>10</v>
      </c>
    </row>
    <row r="88" spans="1:3" ht="17.399999999999999">
      <c r="A88" s="4">
        <v>87</v>
      </c>
      <c r="B88" s="2">
        <v>1</v>
      </c>
      <c r="C88" s="51">
        <v>10</v>
      </c>
    </row>
    <row r="89" spans="1:3" ht="17.399999999999999">
      <c r="A89" s="4">
        <v>88</v>
      </c>
      <c r="B89" s="2">
        <v>1</v>
      </c>
      <c r="C89" s="51">
        <v>10</v>
      </c>
    </row>
    <row r="90" spans="1:3" ht="17.399999999999999">
      <c r="A90" s="4">
        <v>89</v>
      </c>
      <c r="B90" s="2">
        <v>1</v>
      </c>
      <c r="C90" s="51">
        <v>10</v>
      </c>
    </row>
    <row r="91" spans="1:3" ht="17.399999999999999">
      <c r="A91" s="4">
        <v>90</v>
      </c>
      <c r="B91" s="2">
        <v>1</v>
      </c>
      <c r="C91" s="51">
        <v>10</v>
      </c>
    </row>
    <row r="92" spans="1:3" ht="17.399999999999999">
      <c r="A92" s="4">
        <v>91</v>
      </c>
      <c r="B92" s="2">
        <v>1</v>
      </c>
      <c r="C92" s="51">
        <v>10</v>
      </c>
    </row>
    <row r="93" spans="1:3" ht="17.399999999999999">
      <c r="A93" s="4">
        <v>92</v>
      </c>
      <c r="B93" s="2">
        <v>1</v>
      </c>
      <c r="C93" s="51">
        <v>10</v>
      </c>
    </row>
    <row r="94" spans="1:3" ht="17.399999999999999">
      <c r="A94" s="4">
        <v>93</v>
      </c>
      <c r="B94" s="2">
        <v>1</v>
      </c>
      <c r="C94" s="51">
        <v>10</v>
      </c>
    </row>
    <row r="95" spans="1:3" ht="17.399999999999999">
      <c r="A95" s="4">
        <v>94</v>
      </c>
      <c r="B95" s="2">
        <v>1</v>
      </c>
      <c r="C95" s="51">
        <v>10</v>
      </c>
    </row>
    <row r="96" spans="1:3" ht="17.399999999999999">
      <c r="A96" s="4">
        <v>95</v>
      </c>
      <c r="B96" s="2">
        <v>1</v>
      </c>
      <c r="C96" s="51">
        <v>10</v>
      </c>
    </row>
    <row r="97" spans="1:3" ht="17.399999999999999">
      <c r="A97" s="4">
        <v>96</v>
      </c>
      <c r="B97" s="2">
        <v>1</v>
      </c>
      <c r="C97" s="51">
        <v>10</v>
      </c>
    </row>
    <row r="98" spans="1:3" ht="17.399999999999999">
      <c r="A98" s="4">
        <v>97</v>
      </c>
      <c r="B98" s="2">
        <v>1</v>
      </c>
      <c r="C98" s="51">
        <v>10</v>
      </c>
    </row>
    <row r="99" spans="1:3" ht="17.399999999999999">
      <c r="A99" s="4">
        <v>98</v>
      </c>
      <c r="B99" s="2">
        <v>1</v>
      </c>
      <c r="C99" s="51">
        <v>10</v>
      </c>
    </row>
    <row r="100" spans="1:3" ht="17.399999999999999">
      <c r="A100" s="4">
        <v>99</v>
      </c>
      <c r="B100" s="2">
        <v>1</v>
      </c>
      <c r="C100" s="51">
        <v>10</v>
      </c>
    </row>
    <row r="101" spans="1:3" ht="17.399999999999999">
      <c r="A101" s="4">
        <v>100</v>
      </c>
      <c r="B101" s="2">
        <v>1</v>
      </c>
      <c r="C101" s="51">
        <v>10</v>
      </c>
    </row>
    <row r="102" spans="1:3" ht="17.399999999999999">
      <c r="A102" s="4">
        <v>101</v>
      </c>
      <c r="B102" s="2">
        <v>1</v>
      </c>
      <c r="C102" s="51">
        <v>10</v>
      </c>
    </row>
    <row r="103" spans="1:3" ht="17.399999999999999">
      <c r="A103" s="4">
        <v>102</v>
      </c>
      <c r="B103" s="2">
        <v>1</v>
      </c>
      <c r="C103" s="51">
        <v>10</v>
      </c>
    </row>
    <row r="104" spans="1:3" ht="17.399999999999999">
      <c r="A104" s="4">
        <v>103</v>
      </c>
      <c r="B104" s="2">
        <v>1</v>
      </c>
      <c r="C104" s="51">
        <v>10</v>
      </c>
    </row>
    <row r="105" spans="1:3" ht="17.399999999999999">
      <c r="A105" s="4">
        <v>104</v>
      </c>
      <c r="B105" s="2">
        <v>1</v>
      </c>
      <c r="C105" s="51">
        <v>10</v>
      </c>
    </row>
    <row r="106" spans="1:3" ht="17.399999999999999">
      <c r="A106" s="4">
        <v>105</v>
      </c>
      <c r="B106" s="2">
        <v>1</v>
      </c>
      <c r="C106" s="51">
        <v>10</v>
      </c>
    </row>
    <row r="107" spans="1:3" ht="17.399999999999999">
      <c r="A107" s="4">
        <v>106</v>
      </c>
      <c r="B107" s="2">
        <v>1</v>
      </c>
      <c r="C107" s="51">
        <v>10</v>
      </c>
    </row>
    <row r="108" spans="1:3" ht="17.399999999999999">
      <c r="A108" s="4">
        <v>107</v>
      </c>
      <c r="B108" s="2">
        <v>1</v>
      </c>
      <c r="C108" s="51">
        <v>10</v>
      </c>
    </row>
    <row r="109" spans="1:3" ht="17.399999999999999">
      <c r="A109" s="4">
        <v>108</v>
      </c>
      <c r="B109" s="2">
        <v>1</v>
      </c>
      <c r="C109" s="51">
        <v>10</v>
      </c>
    </row>
    <row r="110" spans="1:3" ht="17.399999999999999">
      <c r="A110" s="4">
        <v>109</v>
      </c>
      <c r="B110" s="2">
        <v>1</v>
      </c>
      <c r="C110" s="51">
        <v>10</v>
      </c>
    </row>
    <row r="111" spans="1:3" ht="17.399999999999999">
      <c r="A111" s="4">
        <v>110</v>
      </c>
      <c r="B111" s="2">
        <v>1</v>
      </c>
      <c r="C111" s="51">
        <v>10</v>
      </c>
    </row>
    <row r="112" spans="1:3" ht="17.399999999999999">
      <c r="A112" s="4">
        <v>111</v>
      </c>
      <c r="B112" s="2">
        <v>1</v>
      </c>
      <c r="C112" s="51">
        <v>10</v>
      </c>
    </row>
    <row r="113" spans="1:3" ht="17.399999999999999">
      <c r="A113" s="4">
        <v>112</v>
      </c>
      <c r="B113" s="2">
        <v>1</v>
      </c>
      <c r="C113" s="51">
        <v>10</v>
      </c>
    </row>
    <row r="114" spans="1:3" ht="17.399999999999999">
      <c r="A114" s="4">
        <v>113</v>
      </c>
      <c r="B114" s="2">
        <v>1</v>
      </c>
      <c r="C114" s="51">
        <v>10</v>
      </c>
    </row>
    <row r="115" spans="1:3" ht="17.399999999999999">
      <c r="A115" s="4">
        <v>114</v>
      </c>
      <c r="B115" s="2">
        <v>1</v>
      </c>
      <c r="C115" s="51">
        <v>10</v>
      </c>
    </row>
    <row r="116" spans="1:3" ht="17.399999999999999">
      <c r="A116" s="4">
        <v>115</v>
      </c>
      <c r="B116" s="2">
        <v>1</v>
      </c>
      <c r="C116" s="51">
        <v>10</v>
      </c>
    </row>
    <row r="117" spans="1:3" ht="17.399999999999999">
      <c r="A117" s="4">
        <v>116</v>
      </c>
      <c r="B117" s="2">
        <v>1</v>
      </c>
      <c r="C117" s="51">
        <v>10</v>
      </c>
    </row>
    <row r="118" spans="1:3" ht="17.399999999999999">
      <c r="A118" s="4">
        <v>117</v>
      </c>
      <c r="B118" s="2">
        <v>1</v>
      </c>
      <c r="C118" s="51">
        <v>10</v>
      </c>
    </row>
    <row r="119" spans="1:3" ht="17.399999999999999">
      <c r="A119" s="4">
        <v>118</v>
      </c>
      <c r="B119" s="2">
        <v>1</v>
      </c>
      <c r="C119" s="51">
        <v>10</v>
      </c>
    </row>
    <row r="120" spans="1:3" ht="17.399999999999999">
      <c r="A120" s="4">
        <v>119</v>
      </c>
      <c r="B120" s="2">
        <v>1</v>
      </c>
      <c r="C120" s="51">
        <v>10</v>
      </c>
    </row>
    <row r="121" spans="1:3" ht="17.399999999999999">
      <c r="A121" s="4">
        <v>120</v>
      </c>
      <c r="B121" s="2">
        <v>1</v>
      </c>
      <c r="C121" s="51">
        <v>10</v>
      </c>
    </row>
    <row r="122" spans="1:3" ht="17.399999999999999">
      <c r="A122" s="4">
        <v>121</v>
      </c>
      <c r="B122" s="2">
        <v>1</v>
      </c>
      <c r="C122" s="51">
        <v>10</v>
      </c>
    </row>
    <row r="123" spans="1:3" ht="17.399999999999999">
      <c r="A123" s="4">
        <v>122</v>
      </c>
      <c r="B123" s="2">
        <v>1</v>
      </c>
      <c r="C123" s="51">
        <v>10</v>
      </c>
    </row>
    <row r="124" spans="1:3" ht="17.399999999999999">
      <c r="A124" s="4">
        <v>123</v>
      </c>
      <c r="B124" s="2">
        <v>1</v>
      </c>
      <c r="C124" s="51">
        <v>10</v>
      </c>
    </row>
    <row r="125" spans="1:3" ht="17.399999999999999">
      <c r="A125" s="4">
        <v>124</v>
      </c>
      <c r="B125" s="2">
        <v>1</v>
      </c>
      <c r="C125" s="51">
        <v>10</v>
      </c>
    </row>
    <row r="126" spans="1:3" ht="17.399999999999999">
      <c r="A126" s="4">
        <v>125</v>
      </c>
      <c r="B126" s="2">
        <v>1</v>
      </c>
      <c r="C126" s="51">
        <v>10</v>
      </c>
    </row>
    <row r="127" spans="1:3" ht="17.399999999999999">
      <c r="A127" s="4">
        <v>126</v>
      </c>
      <c r="B127" s="2">
        <v>1</v>
      </c>
      <c r="C127" s="51">
        <v>10</v>
      </c>
    </row>
    <row r="128" spans="1:3" ht="17.399999999999999">
      <c r="A128" s="4">
        <v>127</v>
      </c>
      <c r="B128" s="2">
        <v>1</v>
      </c>
      <c r="C128" s="51">
        <v>10</v>
      </c>
    </row>
    <row r="129" spans="1:3" ht="17.399999999999999">
      <c r="A129" s="4">
        <v>128</v>
      </c>
      <c r="B129" s="2">
        <v>1</v>
      </c>
      <c r="C129" s="51">
        <v>10</v>
      </c>
    </row>
    <row r="130" spans="1:3" ht="17.399999999999999">
      <c r="A130" s="4">
        <v>129</v>
      </c>
      <c r="B130" s="2">
        <v>1</v>
      </c>
      <c r="C130" s="51">
        <v>10</v>
      </c>
    </row>
    <row r="131" spans="1:3" ht="17.399999999999999">
      <c r="A131" s="4">
        <v>130</v>
      </c>
      <c r="B131" s="2">
        <v>1</v>
      </c>
      <c r="C131" s="51">
        <v>10</v>
      </c>
    </row>
    <row r="132" spans="1:3" ht="17.399999999999999">
      <c r="A132" s="4">
        <v>131</v>
      </c>
      <c r="B132" s="2">
        <v>1</v>
      </c>
      <c r="C132" s="51">
        <v>10</v>
      </c>
    </row>
    <row r="133" spans="1:3" ht="17.399999999999999">
      <c r="A133" s="4">
        <v>132</v>
      </c>
      <c r="B133" s="2">
        <v>1</v>
      </c>
      <c r="C133" s="51">
        <v>10</v>
      </c>
    </row>
    <row r="134" spans="1:3" ht="17.399999999999999">
      <c r="A134" s="4">
        <v>133</v>
      </c>
      <c r="B134" s="2">
        <v>1</v>
      </c>
      <c r="C134" s="51">
        <v>10</v>
      </c>
    </row>
    <row r="135" spans="1:3" ht="17.399999999999999">
      <c r="A135" s="4">
        <v>134</v>
      </c>
      <c r="B135" s="2">
        <v>1</v>
      </c>
      <c r="C135" s="51">
        <v>10</v>
      </c>
    </row>
    <row r="136" spans="1:3" ht="17.399999999999999">
      <c r="A136" s="4">
        <v>135</v>
      </c>
      <c r="B136" s="2">
        <v>1</v>
      </c>
      <c r="C136" s="51">
        <v>10</v>
      </c>
    </row>
    <row r="137" spans="1:3" ht="17.399999999999999">
      <c r="A137" s="4">
        <v>136</v>
      </c>
      <c r="B137" s="2">
        <v>1</v>
      </c>
      <c r="C137" s="51">
        <v>10</v>
      </c>
    </row>
    <row r="138" spans="1:3" ht="17.399999999999999">
      <c r="A138" s="4">
        <v>137</v>
      </c>
      <c r="B138" s="2">
        <v>1</v>
      </c>
      <c r="C138" s="51">
        <v>10</v>
      </c>
    </row>
    <row r="139" spans="1:3" ht="17.399999999999999">
      <c r="A139" s="4">
        <v>138</v>
      </c>
      <c r="B139" s="2">
        <v>1</v>
      </c>
      <c r="C139" s="51">
        <v>10</v>
      </c>
    </row>
    <row r="140" spans="1:3" ht="17.399999999999999">
      <c r="A140" s="4">
        <v>139</v>
      </c>
      <c r="B140" s="2">
        <v>1</v>
      </c>
      <c r="C140" s="51">
        <v>10</v>
      </c>
    </row>
    <row r="141" spans="1:3" ht="17.399999999999999">
      <c r="A141" s="4">
        <v>140</v>
      </c>
      <c r="B141" s="2">
        <v>1</v>
      </c>
      <c r="C141" s="51">
        <v>10</v>
      </c>
    </row>
    <row r="142" spans="1:3" ht="17.399999999999999">
      <c r="A142" s="4">
        <v>141</v>
      </c>
      <c r="B142" s="2">
        <v>1</v>
      </c>
      <c r="C142" s="51">
        <v>10</v>
      </c>
    </row>
    <row r="143" spans="1:3" ht="17.399999999999999">
      <c r="A143" s="4">
        <v>142</v>
      </c>
      <c r="B143" s="2">
        <v>1</v>
      </c>
      <c r="C143" s="51">
        <v>10</v>
      </c>
    </row>
    <row r="144" spans="1:3" ht="17.399999999999999">
      <c r="A144" s="4">
        <v>143</v>
      </c>
      <c r="B144" s="2">
        <v>1</v>
      </c>
      <c r="C144" s="51">
        <v>10</v>
      </c>
    </row>
    <row r="145" spans="1:3" ht="17.399999999999999">
      <c r="A145" s="4">
        <v>144</v>
      </c>
      <c r="B145" s="2">
        <v>1</v>
      </c>
      <c r="C145" s="51">
        <v>10</v>
      </c>
    </row>
    <row r="146" spans="1:3" ht="17.399999999999999">
      <c r="A146" s="4">
        <v>145</v>
      </c>
      <c r="B146" s="2">
        <v>1</v>
      </c>
      <c r="C146" s="51">
        <v>10</v>
      </c>
    </row>
    <row r="147" spans="1:3" ht="17.399999999999999">
      <c r="A147" s="4">
        <v>146</v>
      </c>
      <c r="B147" s="2">
        <v>1</v>
      </c>
      <c r="C147" s="51">
        <v>10</v>
      </c>
    </row>
    <row r="148" spans="1:3" ht="17.399999999999999">
      <c r="A148" s="4">
        <v>147</v>
      </c>
      <c r="B148" s="2">
        <v>1</v>
      </c>
      <c r="C148" s="51">
        <v>10</v>
      </c>
    </row>
    <row r="149" spans="1:3" ht="17.399999999999999">
      <c r="A149" s="4">
        <v>148</v>
      </c>
      <c r="B149" s="2">
        <v>1</v>
      </c>
      <c r="C149" s="51">
        <v>10</v>
      </c>
    </row>
    <row r="150" spans="1:3" ht="17.399999999999999">
      <c r="A150" s="4">
        <v>149</v>
      </c>
      <c r="B150" s="2">
        <v>1</v>
      </c>
      <c r="C150" s="51">
        <v>10</v>
      </c>
    </row>
    <row r="151" spans="1:3" ht="17.399999999999999">
      <c r="A151" s="4">
        <v>150</v>
      </c>
      <c r="B151" s="2">
        <v>1</v>
      </c>
      <c r="C151" s="51">
        <v>10</v>
      </c>
    </row>
    <row r="152" spans="1:3" ht="17.399999999999999">
      <c r="A152" s="4">
        <v>151</v>
      </c>
      <c r="B152" s="2">
        <v>1</v>
      </c>
      <c r="C152" s="51">
        <v>10</v>
      </c>
    </row>
    <row r="153" spans="1:3" ht="17.399999999999999">
      <c r="A153" s="4">
        <v>152</v>
      </c>
      <c r="B153" s="2">
        <v>1</v>
      </c>
      <c r="C153" s="51">
        <v>10</v>
      </c>
    </row>
    <row r="154" spans="1:3" ht="17.399999999999999">
      <c r="A154" s="4">
        <v>153</v>
      </c>
      <c r="B154" s="2">
        <v>1</v>
      </c>
      <c r="C154" s="51">
        <v>10</v>
      </c>
    </row>
    <row r="155" spans="1:3" ht="17.399999999999999">
      <c r="A155" s="4">
        <v>154</v>
      </c>
      <c r="B155" s="2">
        <v>1</v>
      </c>
      <c r="C155" s="51">
        <v>10</v>
      </c>
    </row>
    <row r="156" spans="1:3" ht="17.399999999999999">
      <c r="A156" s="4">
        <v>155</v>
      </c>
      <c r="B156" s="2">
        <v>1</v>
      </c>
      <c r="C156" s="51">
        <v>10</v>
      </c>
    </row>
    <row r="157" spans="1:3" ht="17.399999999999999">
      <c r="A157" s="4">
        <v>156</v>
      </c>
      <c r="B157" s="2">
        <v>1</v>
      </c>
      <c r="C157" s="51">
        <v>10</v>
      </c>
    </row>
    <row r="158" spans="1:3" ht="17.399999999999999">
      <c r="A158" s="4">
        <v>157</v>
      </c>
      <c r="B158" s="2">
        <v>1</v>
      </c>
      <c r="C158" s="51">
        <v>10</v>
      </c>
    </row>
    <row r="159" spans="1:3" ht="17.399999999999999">
      <c r="A159" s="4">
        <v>158</v>
      </c>
      <c r="B159" s="2">
        <v>1</v>
      </c>
      <c r="C159" s="51">
        <v>10</v>
      </c>
    </row>
    <row r="160" spans="1:3" ht="17.399999999999999">
      <c r="A160" s="4">
        <v>159</v>
      </c>
      <c r="B160" s="2">
        <v>0.4</v>
      </c>
      <c r="C160" s="51">
        <v>10</v>
      </c>
    </row>
    <row r="161" spans="1:3" ht="17.399999999999999">
      <c r="A161" s="4">
        <v>160</v>
      </c>
      <c r="B161" s="2">
        <v>0.4</v>
      </c>
      <c r="C161" s="51">
        <v>10</v>
      </c>
    </row>
    <row r="162" spans="1:3" ht="17.399999999999999">
      <c r="A162" s="4">
        <v>161</v>
      </c>
      <c r="B162" s="2">
        <v>0.4</v>
      </c>
      <c r="C162" s="51">
        <v>10</v>
      </c>
    </row>
    <row r="163" spans="1:3" ht="17.399999999999999">
      <c r="A163" s="4">
        <v>162</v>
      </c>
      <c r="B163" s="2">
        <v>0.4</v>
      </c>
      <c r="C163" s="51">
        <v>10</v>
      </c>
    </row>
    <row r="164" spans="1:3" ht="17.399999999999999">
      <c r="A164" s="4">
        <v>163</v>
      </c>
      <c r="B164" s="2">
        <v>0.4</v>
      </c>
      <c r="C164" s="51">
        <v>10</v>
      </c>
    </row>
    <row r="165" spans="1:3" ht="17.399999999999999">
      <c r="A165" s="4">
        <v>164</v>
      </c>
      <c r="B165" s="2">
        <v>0.4</v>
      </c>
      <c r="C165" s="51">
        <v>10</v>
      </c>
    </row>
    <row r="166" spans="1:3" ht="17.399999999999999">
      <c r="A166" s="4">
        <v>165</v>
      </c>
      <c r="B166" s="2">
        <v>0.4</v>
      </c>
      <c r="C166" s="51">
        <v>10</v>
      </c>
    </row>
    <row r="167" spans="1:3" ht="17.399999999999999">
      <c r="A167" s="4">
        <v>166</v>
      </c>
      <c r="B167" s="2">
        <v>0.4</v>
      </c>
      <c r="C167" s="51">
        <v>10</v>
      </c>
    </row>
    <row r="168" spans="1:3" ht="17.399999999999999">
      <c r="A168" s="4">
        <v>167</v>
      </c>
      <c r="B168" s="2">
        <v>0.4</v>
      </c>
      <c r="C168" s="51">
        <v>10</v>
      </c>
    </row>
    <row r="169" spans="1:3" ht="17.399999999999999">
      <c r="A169" s="4">
        <v>168</v>
      </c>
      <c r="B169" s="2">
        <v>0.4</v>
      </c>
      <c r="C169" s="51">
        <v>10</v>
      </c>
    </row>
    <row r="170" spans="1:3" ht="17.399999999999999">
      <c r="A170" s="4">
        <v>169</v>
      </c>
      <c r="B170" s="2">
        <v>0.4</v>
      </c>
      <c r="C170" s="51">
        <v>10</v>
      </c>
    </row>
    <row r="171" spans="1:3" ht="17.399999999999999">
      <c r="A171" s="4">
        <v>170</v>
      </c>
      <c r="B171" s="2">
        <v>0.4</v>
      </c>
      <c r="C171" s="51">
        <v>10</v>
      </c>
    </row>
    <row r="172" spans="1:3" ht="17.399999999999999">
      <c r="A172" s="4">
        <v>171</v>
      </c>
      <c r="B172" s="2">
        <v>0.4</v>
      </c>
      <c r="C172" s="51">
        <v>10</v>
      </c>
    </row>
    <row r="173" spans="1:3" ht="17.399999999999999">
      <c r="A173" s="4">
        <v>172</v>
      </c>
      <c r="B173" s="2">
        <v>0.4</v>
      </c>
      <c r="C173" s="51">
        <v>10</v>
      </c>
    </row>
    <row r="174" spans="1:3" ht="17.399999999999999">
      <c r="A174" s="4">
        <v>173</v>
      </c>
      <c r="B174" s="2">
        <v>0.4</v>
      </c>
      <c r="C174" s="51">
        <v>10</v>
      </c>
    </row>
    <row r="175" spans="1:3" ht="17.399999999999999">
      <c r="A175" s="4">
        <v>174</v>
      </c>
      <c r="B175" s="2">
        <v>0.4</v>
      </c>
      <c r="C175" s="51">
        <v>10</v>
      </c>
    </row>
    <row r="176" spans="1:3" ht="17.399999999999999">
      <c r="A176" s="4">
        <v>175</v>
      </c>
      <c r="B176" s="2">
        <v>0.4</v>
      </c>
      <c r="C176" s="51">
        <v>10</v>
      </c>
    </row>
    <row r="177" spans="1:3" ht="17.399999999999999">
      <c r="A177" s="4">
        <v>176</v>
      </c>
      <c r="B177" s="2">
        <v>0.4</v>
      </c>
      <c r="C177" s="51">
        <v>10</v>
      </c>
    </row>
    <row r="178" spans="1:3" ht="17.399999999999999">
      <c r="A178" s="4">
        <v>177</v>
      </c>
      <c r="B178" s="2">
        <v>0.4</v>
      </c>
      <c r="C178" s="51">
        <v>10</v>
      </c>
    </row>
    <row r="179" spans="1:3" ht="17.399999999999999">
      <c r="A179" s="4">
        <v>178</v>
      </c>
      <c r="B179" s="2">
        <v>0.4</v>
      </c>
      <c r="C179" s="51">
        <v>10</v>
      </c>
    </row>
    <row r="180" spans="1:3" ht="17.399999999999999">
      <c r="A180" s="4">
        <v>179</v>
      </c>
      <c r="B180" s="2">
        <v>0.4</v>
      </c>
      <c r="C180" s="51">
        <v>10</v>
      </c>
    </row>
    <row r="181" spans="1:3" ht="17.399999999999999">
      <c r="A181" s="4">
        <v>180</v>
      </c>
      <c r="B181" s="2">
        <v>0.4</v>
      </c>
      <c r="C181" s="51">
        <v>10</v>
      </c>
    </row>
    <row r="182" spans="1:3" ht="17.399999999999999">
      <c r="A182" s="4">
        <v>181</v>
      </c>
      <c r="B182" s="2">
        <v>0.4</v>
      </c>
      <c r="C182" s="51">
        <v>10</v>
      </c>
    </row>
    <row r="183" spans="1:3" ht="17.399999999999999">
      <c r="A183" s="4">
        <v>182</v>
      </c>
      <c r="B183" s="2">
        <v>0.4</v>
      </c>
      <c r="C183" s="51">
        <v>10</v>
      </c>
    </row>
    <row r="184" spans="1:3" ht="17.399999999999999">
      <c r="A184" s="4">
        <v>183</v>
      </c>
      <c r="B184" s="2">
        <v>0.4</v>
      </c>
      <c r="C184" s="51">
        <v>10</v>
      </c>
    </row>
    <row r="185" spans="1:3" ht="17.399999999999999">
      <c r="A185" s="4">
        <v>184</v>
      </c>
      <c r="B185" s="2">
        <v>0.4</v>
      </c>
      <c r="C185" s="51">
        <v>10</v>
      </c>
    </row>
    <row r="186" spans="1:3" ht="17.399999999999999">
      <c r="A186" s="4">
        <v>185</v>
      </c>
      <c r="B186" s="2">
        <v>0.4</v>
      </c>
      <c r="C186" s="51">
        <v>10</v>
      </c>
    </row>
    <row r="187" spans="1:3" ht="17.399999999999999">
      <c r="A187" s="4">
        <v>186</v>
      </c>
      <c r="B187" s="2">
        <v>0.4</v>
      </c>
      <c r="C187" s="51">
        <v>10</v>
      </c>
    </row>
    <row r="188" spans="1:3" ht="17.399999999999999">
      <c r="A188" s="4">
        <v>187</v>
      </c>
      <c r="B188" s="2">
        <v>0.4</v>
      </c>
      <c r="C188" s="51">
        <v>10</v>
      </c>
    </row>
    <row r="189" spans="1:3" ht="17.399999999999999">
      <c r="A189" s="4">
        <v>188</v>
      </c>
      <c r="B189" s="2">
        <v>0.4</v>
      </c>
      <c r="C189" s="51">
        <v>10</v>
      </c>
    </row>
    <row r="190" spans="1:3" ht="17.399999999999999">
      <c r="A190" s="4">
        <v>189</v>
      </c>
      <c r="B190" s="2">
        <v>0.4</v>
      </c>
      <c r="C190" s="51">
        <v>10</v>
      </c>
    </row>
    <row r="191" spans="1:3" ht="17.399999999999999">
      <c r="A191" s="4">
        <v>190</v>
      </c>
      <c r="B191" s="2">
        <v>0.4</v>
      </c>
      <c r="C191" s="51">
        <v>10</v>
      </c>
    </row>
    <row r="192" spans="1:3" ht="17.399999999999999">
      <c r="A192" s="4">
        <v>191</v>
      </c>
      <c r="B192" s="2">
        <v>0.4</v>
      </c>
      <c r="C192" s="51">
        <v>10</v>
      </c>
    </row>
    <row r="193" spans="1:3" ht="17.399999999999999">
      <c r="A193" s="4">
        <v>192</v>
      </c>
      <c r="B193" s="2">
        <v>0.4</v>
      </c>
      <c r="C193" s="51">
        <v>10</v>
      </c>
    </row>
    <row r="194" spans="1:3" ht="17.399999999999999">
      <c r="A194" s="4">
        <v>193</v>
      </c>
      <c r="B194" s="2">
        <v>0.4</v>
      </c>
      <c r="C194" s="51">
        <v>10</v>
      </c>
    </row>
    <row r="195" spans="1:3" ht="17.399999999999999">
      <c r="A195" s="4">
        <v>194</v>
      </c>
      <c r="B195" s="2">
        <v>0.4</v>
      </c>
      <c r="C195" s="51">
        <v>10</v>
      </c>
    </row>
    <row r="196" spans="1:3" ht="17.399999999999999">
      <c r="A196" s="4">
        <v>195</v>
      </c>
      <c r="B196" s="2">
        <v>0.4</v>
      </c>
      <c r="C196" s="51">
        <v>10</v>
      </c>
    </row>
    <row r="197" spans="1:3" ht="17.399999999999999">
      <c r="A197" s="4">
        <v>196</v>
      </c>
      <c r="B197" s="2">
        <v>0.4</v>
      </c>
      <c r="C197" s="51">
        <v>10</v>
      </c>
    </row>
    <row r="198" spans="1:3" ht="17.399999999999999">
      <c r="A198" s="4">
        <v>197</v>
      </c>
      <c r="B198" s="2">
        <v>0.4</v>
      </c>
      <c r="C198" s="51">
        <v>10</v>
      </c>
    </row>
    <row r="199" spans="1:3" ht="17.399999999999999">
      <c r="A199" s="4">
        <v>198</v>
      </c>
      <c r="B199" s="2">
        <v>0.4</v>
      </c>
      <c r="C199" s="51">
        <v>10</v>
      </c>
    </row>
    <row r="200" spans="1:3" ht="17.399999999999999">
      <c r="A200" s="4">
        <v>199</v>
      </c>
      <c r="B200" s="2">
        <v>0.4</v>
      </c>
      <c r="C200" s="51">
        <v>10</v>
      </c>
    </row>
    <row r="201" spans="1:3" ht="17.399999999999999">
      <c r="A201" s="4">
        <v>200</v>
      </c>
      <c r="B201" s="2">
        <v>0.4</v>
      </c>
      <c r="C201" s="51">
        <v>10</v>
      </c>
    </row>
    <row r="202" spans="1:3" ht="17.399999999999999">
      <c r="A202" s="4">
        <v>201</v>
      </c>
      <c r="B202" s="2">
        <v>0.4</v>
      </c>
      <c r="C202" s="51">
        <v>10</v>
      </c>
    </row>
    <row r="203" spans="1:3" ht="17.399999999999999">
      <c r="A203" s="4">
        <v>202</v>
      </c>
      <c r="B203" s="2">
        <v>0.4</v>
      </c>
      <c r="C203" s="51">
        <v>10</v>
      </c>
    </row>
    <row r="204" spans="1:3" ht="17.399999999999999">
      <c r="A204" s="4">
        <v>203</v>
      </c>
      <c r="B204" s="2">
        <v>0.4</v>
      </c>
      <c r="C204" s="51">
        <v>10</v>
      </c>
    </row>
    <row r="205" spans="1:3" ht="17.399999999999999">
      <c r="A205" s="4">
        <v>204</v>
      </c>
      <c r="B205" s="2">
        <v>0.4</v>
      </c>
      <c r="C205" s="51">
        <v>10</v>
      </c>
    </row>
    <row r="206" spans="1:3" ht="17.399999999999999">
      <c r="A206" s="4">
        <v>205</v>
      </c>
      <c r="B206" s="2">
        <v>0.4</v>
      </c>
      <c r="C206" s="51">
        <v>10</v>
      </c>
    </row>
    <row r="207" spans="1:3" ht="17.399999999999999">
      <c r="A207" s="4">
        <v>206</v>
      </c>
      <c r="B207" s="2">
        <v>0.4</v>
      </c>
      <c r="C207" s="51">
        <v>10</v>
      </c>
    </row>
    <row r="208" spans="1:3" ht="17.399999999999999">
      <c r="A208" s="4">
        <v>207</v>
      </c>
      <c r="B208" s="2">
        <v>0.4</v>
      </c>
      <c r="C208" s="51">
        <v>10</v>
      </c>
    </row>
    <row r="209" spans="1:3" ht="17.399999999999999">
      <c r="A209" s="4">
        <v>208</v>
      </c>
      <c r="B209" s="2">
        <v>0.4</v>
      </c>
      <c r="C209" s="51">
        <v>10</v>
      </c>
    </row>
    <row r="210" spans="1:3" ht="17.399999999999999">
      <c r="A210" s="4">
        <v>209</v>
      </c>
      <c r="B210" s="2">
        <v>0.4</v>
      </c>
      <c r="C210" s="51">
        <v>10</v>
      </c>
    </row>
    <row r="211" spans="1:3" ht="17.399999999999999">
      <c r="A211" s="4">
        <v>210</v>
      </c>
      <c r="B211" s="2">
        <v>0.4</v>
      </c>
      <c r="C211" s="51">
        <v>10</v>
      </c>
    </row>
    <row r="212" spans="1:3" ht="17.399999999999999">
      <c r="A212" s="4">
        <v>211</v>
      </c>
      <c r="B212" s="2">
        <v>0.4</v>
      </c>
      <c r="C212" s="51">
        <v>10</v>
      </c>
    </row>
    <row r="213" spans="1:3" ht="17.399999999999999">
      <c r="A213" s="4">
        <v>212</v>
      </c>
      <c r="B213" s="2">
        <v>0.4</v>
      </c>
      <c r="C213" s="51">
        <v>10</v>
      </c>
    </row>
    <row r="214" spans="1:3" ht="17.399999999999999">
      <c r="A214" s="4">
        <v>213</v>
      </c>
      <c r="B214" s="2">
        <v>0.4</v>
      </c>
      <c r="C214" s="51">
        <v>10</v>
      </c>
    </row>
    <row r="215" spans="1:3" ht="17.399999999999999">
      <c r="A215" s="4">
        <v>214</v>
      </c>
      <c r="B215" s="2">
        <v>0.4</v>
      </c>
      <c r="C215" s="51">
        <v>10</v>
      </c>
    </row>
    <row r="216" spans="1:3" ht="17.399999999999999">
      <c r="A216" s="4">
        <v>215</v>
      </c>
      <c r="B216" s="2">
        <v>0.4</v>
      </c>
      <c r="C216" s="51">
        <v>10</v>
      </c>
    </row>
    <row r="217" spans="1:3" ht="17.399999999999999">
      <c r="A217" s="4">
        <v>216</v>
      </c>
      <c r="B217" s="2">
        <v>0.4</v>
      </c>
      <c r="C217" s="51">
        <v>10</v>
      </c>
    </row>
    <row r="218" spans="1:3" ht="17.399999999999999">
      <c r="A218" s="4">
        <v>217</v>
      </c>
      <c r="B218" s="2">
        <v>0.4</v>
      </c>
      <c r="C218" s="51">
        <v>10</v>
      </c>
    </row>
    <row r="219" spans="1:3" ht="17.399999999999999">
      <c r="A219" s="4">
        <v>218</v>
      </c>
      <c r="B219" s="2">
        <v>0.4</v>
      </c>
      <c r="C219" s="51">
        <v>10</v>
      </c>
    </row>
    <row r="220" spans="1:3" ht="17.399999999999999">
      <c r="A220" s="4">
        <v>219</v>
      </c>
      <c r="B220" s="2">
        <v>0.4</v>
      </c>
      <c r="C220" s="51">
        <v>10</v>
      </c>
    </row>
    <row r="221" spans="1:3" ht="17.399999999999999">
      <c r="A221" s="4">
        <v>220</v>
      </c>
      <c r="B221" s="2">
        <v>0.4</v>
      </c>
      <c r="C221" s="51">
        <v>10</v>
      </c>
    </row>
    <row r="222" spans="1:3" ht="17.399999999999999">
      <c r="A222" s="4">
        <v>221</v>
      </c>
      <c r="B222" s="2">
        <v>0.4</v>
      </c>
      <c r="C222" s="51">
        <v>10</v>
      </c>
    </row>
    <row r="223" spans="1:3" ht="17.399999999999999">
      <c r="A223" s="4">
        <v>222</v>
      </c>
      <c r="B223" s="2">
        <v>0.4</v>
      </c>
      <c r="C223" s="51">
        <v>10</v>
      </c>
    </row>
    <row r="224" spans="1:3" ht="17.399999999999999">
      <c r="A224" s="4">
        <v>223</v>
      </c>
      <c r="B224" s="2">
        <v>0.4</v>
      </c>
      <c r="C224" s="51">
        <v>10</v>
      </c>
    </row>
    <row r="225" spans="1:3" ht="17.399999999999999">
      <c r="A225" s="4">
        <v>224</v>
      </c>
      <c r="B225" s="2">
        <v>0.4</v>
      </c>
      <c r="C225" s="51">
        <v>10</v>
      </c>
    </row>
    <row r="226" spans="1:3" ht="17.399999999999999">
      <c r="A226" s="4">
        <v>225</v>
      </c>
      <c r="B226" s="2">
        <v>0.4</v>
      </c>
      <c r="C226" s="51">
        <v>10</v>
      </c>
    </row>
    <row r="227" spans="1:3" ht="17.399999999999999">
      <c r="A227" s="4">
        <v>226</v>
      </c>
      <c r="B227" s="2">
        <v>0.4</v>
      </c>
      <c r="C227" s="51">
        <v>10</v>
      </c>
    </row>
    <row r="228" spans="1:3" ht="17.399999999999999">
      <c r="A228" s="4">
        <v>227</v>
      </c>
      <c r="B228" s="2">
        <v>0.4</v>
      </c>
      <c r="C228" s="51">
        <v>10</v>
      </c>
    </row>
    <row r="229" spans="1:3" ht="17.399999999999999">
      <c r="A229" s="4">
        <v>228</v>
      </c>
      <c r="B229" s="2">
        <v>0.4</v>
      </c>
      <c r="C229" s="51">
        <v>10</v>
      </c>
    </row>
    <row r="230" spans="1:3" ht="17.399999999999999">
      <c r="A230" s="4">
        <v>229</v>
      </c>
      <c r="B230" s="2">
        <v>0.4</v>
      </c>
      <c r="C230" s="51">
        <v>10</v>
      </c>
    </row>
    <row r="231" spans="1:3" ht="17.399999999999999">
      <c r="A231" s="4">
        <v>230</v>
      </c>
      <c r="B231" s="2">
        <v>0.4</v>
      </c>
      <c r="C231" s="51">
        <v>10</v>
      </c>
    </row>
    <row r="232" spans="1:3" ht="17.399999999999999">
      <c r="A232" s="4">
        <v>231</v>
      </c>
      <c r="B232" s="2">
        <v>0.4</v>
      </c>
      <c r="C232" s="51">
        <v>10</v>
      </c>
    </row>
    <row r="233" spans="1:3" ht="17.399999999999999">
      <c r="A233" s="4">
        <v>232</v>
      </c>
      <c r="B233" s="2">
        <v>0.4</v>
      </c>
      <c r="C233" s="51">
        <v>10</v>
      </c>
    </row>
    <row r="234" spans="1:3" ht="17.399999999999999">
      <c r="A234" s="4">
        <v>233</v>
      </c>
      <c r="B234" s="2">
        <v>0.4</v>
      </c>
      <c r="C234" s="51">
        <v>10</v>
      </c>
    </row>
    <row r="235" spans="1:3" ht="17.399999999999999">
      <c r="A235" s="4">
        <v>234</v>
      </c>
      <c r="B235" s="2">
        <v>0.4</v>
      </c>
      <c r="C235" s="51">
        <v>10</v>
      </c>
    </row>
    <row r="236" spans="1:3" ht="17.399999999999999">
      <c r="A236" s="4">
        <v>235</v>
      </c>
      <c r="B236" s="2">
        <v>0.4</v>
      </c>
      <c r="C236" s="51">
        <v>10</v>
      </c>
    </row>
    <row r="237" spans="1:3" ht="17.399999999999999">
      <c r="A237" s="4">
        <v>236</v>
      </c>
      <c r="B237" s="2">
        <v>0.4</v>
      </c>
      <c r="C237" s="51">
        <v>10</v>
      </c>
    </row>
    <row r="238" spans="1:3" ht="17.399999999999999">
      <c r="A238" s="4">
        <v>237</v>
      </c>
      <c r="B238" s="2">
        <v>0.4</v>
      </c>
      <c r="C238" s="51">
        <v>10</v>
      </c>
    </row>
    <row r="239" spans="1:3" ht="17.399999999999999">
      <c r="A239" s="4">
        <v>238</v>
      </c>
      <c r="B239" s="2">
        <v>0.4</v>
      </c>
      <c r="C239" s="51">
        <v>10</v>
      </c>
    </row>
    <row r="240" spans="1:3" ht="17.399999999999999">
      <c r="A240" s="4">
        <v>239</v>
      </c>
      <c r="B240" s="2">
        <v>0.4</v>
      </c>
      <c r="C240" s="51">
        <v>10</v>
      </c>
    </row>
    <row r="241" spans="1:3" ht="17.399999999999999">
      <c r="A241" s="4">
        <v>240</v>
      </c>
      <c r="B241" s="2">
        <v>0.4</v>
      </c>
      <c r="C241" s="51">
        <v>10</v>
      </c>
    </row>
    <row r="242" spans="1:3" ht="17.399999999999999">
      <c r="A242" s="4">
        <v>241</v>
      </c>
      <c r="B242" s="2">
        <v>0.4</v>
      </c>
      <c r="C242" s="51">
        <v>10</v>
      </c>
    </row>
    <row r="243" spans="1:3" ht="17.399999999999999">
      <c r="A243" s="4">
        <v>242</v>
      </c>
      <c r="B243" s="2">
        <v>0.4</v>
      </c>
      <c r="C243" s="51">
        <v>10</v>
      </c>
    </row>
    <row r="244" spans="1:3" ht="17.399999999999999">
      <c r="A244" s="4">
        <v>243</v>
      </c>
      <c r="B244" s="2">
        <v>0.4</v>
      </c>
      <c r="C244" s="51">
        <v>10</v>
      </c>
    </row>
    <row r="245" spans="1:3" ht="17.399999999999999">
      <c r="A245" s="4">
        <v>244</v>
      </c>
      <c r="B245" s="2">
        <v>0.4</v>
      </c>
      <c r="C245" s="51">
        <v>10</v>
      </c>
    </row>
    <row r="246" spans="1:3" ht="17.399999999999999">
      <c r="A246" s="4">
        <v>245</v>
      </c>
      <c r="B246" s="2">
        <v>0.4</v>
      </c>
      <c r="C246" s="51">
        <v>10</v>
      </c>
    </row>
    <row r="247" spans="1:3" ht="17.399999999999999">
      <c r="A247" s="4">
        <v>246</v>
      </c>
      <c r="B247" s="2">
        <v>0.4</v>
      </c>
      <c r="C247" s="51">
        <v>10</v>
      </c>
    </row>
    <row r="248" spans="1:3" ht="17.399999999999999">
      <c r="A248" s="4">
        <v>247</v>
      </c>
      <c r="B248" s="2">
        <v>0.4</v>
      </c>
      <c r="C248" s="51">
        <v>10</v>
      </c>
    </row>
    <row r="249" spans="1:3" ht="17.399999999999999">
      <c r="A249" s="4">
        <v>248</v>
      </c>
      <c r="B249" s="2">
        <v>0.4</v>
      </c>
      <c r="C249" s="51">
        <v>10</v>
      </c>
    </row>
    <row r="250" spans="1:3" ht="17.399999999999999">
      <c r="A250" s="4">
        <v>249</v>
      </c>
      <c r="B250" s="2">
        <v>0.4</v>
      </c>
      <c r="C250" s="51">
        <v>10</v>
      </c>
    </row>
    <row r="251" spans="1:3" ht="17.399999999999999">
      <c r="A251" s="4">
        <v>250</v>
      </c>
      <c r="B251" s="2">
        <v>0.4</v>
      </c>
      <c r="C251" s="51">
        <v>10</v>
      </c>
    </row>
    <row r="252" spans="1:3" ht="17.399999999999999">
      <c r="A252" s="4">
        <v>251</v>
      </c>
      <c r="B252" s="2">
        <v>0.4</v>
      </c>
      <c r="C252" s="51">
        <v>10</v>
      </c>
    </row>
    <row r="253" spans="1:3" ht="17.399999999999999">
      <c r="A253" s="4">
        <v>252</v>
      </c>
      <c r="B253" s="2">
        <v>0.4</v>
      </c>
      <c r="C253" s="51">
        <v>10</v>
      </c>
    </row>
    <row r="254" spans="1:3" ht="17.399999999999999">
      <c r="A254" s="4">
        <v>253</v>
      </c>
      <c r="B254" s="2">
        <v>0.4</v>
      </c>
      <c r="C254" s="51">
        <v>10</v>
      </c>
    </row>
    <row r="255" spans="1:3" ht="17.399999999999999">
      <c r="A255" s="4">
        <v>254</v>
      </c>
      <c r="B255" s="2">
        <v>0.4</v>
      </c>
      <c r="C255" s="51">
        <v>10</v>
      </c>
    </row>
    <row r="256" spans="1:3" ht="17.399999999999999">
      <c r="A256" s="4">
        <v>255</v>
      </c>
      <c r="B256" s="2">
        <v>0.4</v>
      </c>
      <c r="C256" s="51">
        <v>10</v>
      </c>
    </row>
    <row r="257" spans="1:3" ht="17.399999999999999">
      <c r="A257" s="4">
        <v>256</v>
      </c>
      <c r="B257" s="2">
        <v>0.4</v>
      </c>
      <c r="C257" s="51">
        <v>10</v>
      </c>
    </row>
    <row r="258" spans="1:3" ht="17.399999999999999">
      <c r="A258" s="4">
        <v>257</v>
      </c>
      <c r="B258" s="2">
        <v>0.4</v>
      </c>
      <c r="C258" s="51">
        <v>10</v>
      </c>
    </row>
    <row r="259" spans="1:3" ht="17.399999999999999">
      <c r="A259" s="4">
        <v>258</v>
      </c>
      <c r="B259" s="2">
        <v>0.4</v>
      </c>
      <c r="C259" s="51">
        <v>10</v>
      </c>
    </row>
    <row r="260" spans="1:3" ht="17.399999999999999">
      <c r="A260" s="4">
        <v>259</v>
      </c>
      <c r="B260" s="2">
        <v>0.4</v>
      </c>
      <c r="C260" s="51">
        <v>10</v>
      </c>
    </row>
    <row r="261" spans="1:3" ht="17.399999999999999">
      <c r="A261" s="4">
        <v>260</v>
      </c>
      <c r="B261" s="2">
        <v>0.4</v>
      </c>
      <c r="C261" s="51">
        <v>10</v>
      </c>
    </row>
    <row r="262" spans="1:3" ht="17.399999999999999">
      <c r="A262" s="4">
        <v>261</v>
      </c>
      <c r="B262" s="2">
        <v>0.4</v>
      </c>
      <c r="C262" s="51">
        <v>10</v>
      </c>
    </row>
    <row r="263" spans="1:3" ht="17.399999999999999">
      <c r="A263" s="4">
        <v>262</v>
      </c>
      <c r="B263" s="2">
        <v>0.4</v>
      </c>
      <c r="C263" s="51">
        <v>10</v>
      </c>
    </row>
    <row r="264" spans="1:3" ht="17.399999999999999">
      <c r="A264" s="4">
        <v>263</v>
      </c>
      <c r="B264" s="2">
        <v>0.4</v>
      </c>
      <c r="C264" s="51">
        <v>10</v>
      </c>
    </row>
    <row r="265" spans="1:3" ht="17.399999999999999">
      <c r="A265" s="4">
        <v>264</v>
      </c>
      <c r="B265" s="2">
        <v>0.4</v>
      </c>
      <c r="C265" s="51">
        <v>10</v>
      </c>
    </row>
    <row r="266" spans="1:3" ht="17.399999999999999">
      <c r="A266" s="4">
        <v>265</v>
      </c>
      <c r="B266" s="2">
        <v>0.4</v>
      </c>
      <c r="C266" s="51">
        <v>10</v>
      </c>
    </row>
    <row r="267" spans="1:3" ht="17.399999999999999">
      <c r="A267" s="4">
        <v>266</v>
      </c>
      <c r="B267" s="2">
        <v>0.4</v>
      </c>
      <c r="C267" s="51">
        <v>10</v>
      </c>
    </row>
    <row r="268" spans="1:3" ht="17.399999999999999">
      <c r="A268" s="4">
        <v>267</v>
      </c>
      <c r="B268" s="2">
        <v>0.4</v>
      </c>
      <c r="C268" s="51">
        <v>10</v>
      </c>
    </row>
    <row r="269" spans="1:3" ht="17.399999999999999">
      <c r="A269" s="4">
        <v>268</v>
      </c>
      <c r="B269" s="2">
        <v>0.4</v>
      </c>
      <c r="C269" s="51">
        <v>10</v>
      </c>
    </row>
    <row r="270" spans="1:3" ht="17.399999999999999">
      <c r="A270" s="4">
        <v>269</v>
      </c>
      <c r="B270" s="2">
        <v>0.4</v>
      </c>
      <c r="C270" s="51">
        <v>10</v>
      </c>
    </row>
    <row r="271" spans="1:3" ht="17.399999999999999">
      <c r="A271" s="4">
        <v>270</v>
      </c>
      <c r="B271" s="2">
        <v>0.4</v>
      </c>
      <c r="C271" s="51">
        <v>10</v>
      </c>
    </row>
    <row r="272" spans="1:3" ht="17.399999999999999">
      <c r="A272" s="4">
        <v>271</v>
      </c>
      <c r="B272" s="2">
        <v>0.4</v>
      </c>
      <c r="C272" s="51">
        <v>10</v>
      </c>
    </row>
    <row r="273" spans="1:3" ht="17.399999999999999">
      <c r="A273" s="4">
        <v>272</v>
      </c>
      <c r="B273" s="2">
        <v>0.4</v>
      </c>
      <c r="C273" s="51">
        <v>10</v>
      </c>
    </row>
    <row r="274" spans="1:3" ht="17.399999999999999">
      <c r="A274" s="4">
        <v>273</v>
      </c>
      <c r="B274" s="2">
        <v>0.4</v>
      </c>
      <c r="C274" s="51">
        <v>10</v>
      </c>
    </row>
    <row r="275" spans="1:3" ht="17.399999999999999">
      <c r="A275" s="4">
        <v>274</v>
      </c>
      <c r="B275" s="2">
        <v>0.4</v>
      </c>
      <c r="C275" s="51">
        <v>10</v>
      </c>
    </row>
    <row r="276" spans="1:3" ht="17.399999999999999">
      <c r="A276" s="4">
        <v>275</v>
      </c>
      <c r="B276" s="2">
        <v>0.4</v>
      </c>
      <c r="C276" s="51">
        <v>10</v>
      </c>
    </row>
    <row r="277" spans="1:3" ht="17.399999999999999">
      <c r="A277" s="4">
        <v>276</v>
      </c>
      <c r="B277" s="2">
        <v>0.4</v>
      </c>
      <c r="C277" s="51">
        <v>10</v>
      </c>
    </row>
    <row r="278" spans="1:3" ht="17.399999999999999">
      <c r="A278" s="4">
        <v>277</v>
      </c>
      <c r="B278" s="2">
        <v>0.4</v>
      </c>
      <c r="C278" s="51">
        <v>10</v>
      </c>
    </row>
    <row r="279" spans="1:3" ht="17.399999999999999">
      <c r="A279" s="4">
        <v>278</v>
      </c>
      <c r="B279" s="2">
        <v>0.4</v>
      </c>
      <c r="C279" s="51">
        <v>10</v>
      </c>
    </row>
    <row r="280" spans="1:3" ht="17.399999999999999">
      <c r="A280" s="4">
        <v>279</v>
      </c>
      <c r="B280" s="2">
        <v>0.4</v>
      </c>
      <c r="C280" s="51">
        <v>10</v>
      </c>
    </row>
    <row r="281" spans="1:3" ht="17.399999999999999">
      <c r="A281" s="4">
        <v>280</v>
      </c>
      <c r="B281" s="2">
        <v>0.4</v>
      </c>
      <c r="C281" s="51">
        <v>10</v>
      </c>
    </row>
    <row r="282" spans="1:3" ht="17.399999999999999">
      <c r="A282" s="4">
        <v>281</v>
      </c>
      <c r="B282" s="2">
        <v>0.4</v>
      </c>
      <c r="C282" s="51">
        <v>10</v>
      </c>
    </row>
    <row r="283" spans="1:3" ht="17.399999999999999">
      <c r="A283" s="4">
        <v>282</v>
      </c>
      <c r="B283" s="2">
        <v>0.4</v>
      </c>
      <c r="C283" s="51">
        <v>10</v>
      </c>
    </row>
    <row r="284" spans="1:3" ht="17.399999999999999">
      <c r="A284" s="4">
        <v>283</v>
      </c>
      <c r="B284" s="2">
        <v>0.4</v>
      </c>
      <c r="C284" s="51">
        <v>10</v>
      </c>
    </row>
    <row r="285" spans="1:3" ht="17.399999999999999">
      <c r="A285" s="4">
        <v>284</v>
      </c>
      <c r="B285" s="2">
        <v>0.4</v>
      </c>
      <c r="C285" s="51">
        <v>10</v>
      </c>
    </row>
    <row r="286" spans="1:3" ht="17.399999999999999">
      <c r="A286" s="4">
        <v>285</v>
      </c>
      <c r="B286" s="2">
        <v>0.4</v>
      </c>
      <c r="C286" s="51">
        <v>10</v>
      </c>
    </row>
    <row r="287" spans="1:3" ht="17.399999999999999">
      <c r="A287" s="4">
        <v>286</v>
      </c>
      <c r="B287" s="2">
        <v>0.4</v>
      </c>
      <c r="C287" s="51">
        <v>10</v>
      </c>
    </row>
    <row r="288" spans="1:3" ht="17.399999999999999">
      <c r="A288" s="4">
        <v>287</v>
      </c>
      <c r="B288" s="2">
        <v>0.4</v>
      </c>
      <c r="C288" s="51">
        <v>10</v>
      </c>
    </row>
    <row r="289" spans="1:3" ht="17.399999999999999">
      <c r="A289" s="4">
        <v>288</v>
      </c>
      <c r="B289" s="2">
        <v>0.4</v>
      </c>
      <c r="C289" s="51">
        <v>10</v>
      </c>
    </row>
    <row r="290" spans="1:3" ht="17.399999999999999">
      <c r="A290" s="4">
        <v>289</v>
      </c>
      <c r="B290" s="2">
        <v>0.4</v>
      </c>
      <c r="C290" s="51">
        <v>10</v>
      </c>
    </row>
    <row r="291" spans="1:3" ht="17.399999999999999">
      <c r="A291" s="4">
        <v>290</v>
      </c>
      <c r="B291" s="2">
        <v>0.4</v>
      </c>
      <c r="C291" s="51">
        <v>10</v>
      </c>
    </row>
    <row r="292" spans="1:3" ht="17.399999999999999">
      <c r="A292" s="4">
        <v>291</v>
      </c>
      <c r="B292" s="2">
        <v>0.4</v>
      </c>
      <c r="C292" s="51">
        <v>10</v>
      </c>
    </row>
    <row r="293" spans="1:3" ht="17.399999999999999">
      <c r="A293" s="4">
        <v>292</v>
      </c>
      <c r="B293" s="2">
        <v>0.4</v>
      </c>
      <c r="C293" s="51">
        <v>10</v>
      </c>
    </row>
    <row r="294" spans="1:3" ht="17.399999999999999">
      <c r="A294" s="4">
        <v>293</v>
      </c>
      <c r="B294" s="2">
        <v>0.4</v>
      </c>
      <c r="C294" s="51">
        <v>10</v>
      </c>
    </row>
    <row r="295" spans="1:3" ht="17.399999999999999">
      <c r="A295" s="4">
        <v>294</v>
      </c>
      <c r="B295" s="2">
        <v>0.4</v>
      </c>
      <c r="C295" s="51">
        <v>10</v>
      </c>
    </row>
    <row r="296" spans="1:3" ht="17.399999999999999">
      <c r="A296" s="4">
        <v>295</v>
      </c>
      <c r="B296" s="2">
        <v>0.4</v>
      </c>
      <c r="C296" s="51">
        <v>10</v>
      </c>
    </row>
    <row r="297" spans="1:3" ht="17.399999999999999">
      <c r="A297" s="4">
        <v>296</v>
      </c>
      <c r="B297" s="2">
        <v>0.4</v>
      </c>
      <c r="C297" s="51">
        <v>10</v>
      </c>
    </row>
    <row r="298" spans="1:3" ht="17.399999999999999">
      <c r="A298" s="4">
        <v>297</v>
      </c>
      <c r="B298" s="2">
        <v>0.4</v>
      </c>
      <c r="C298" s="51">
        <v>10</v>
      </c>
    </row>
    <row r="299" spans="1:3" ht="17.399999999999999">
      <c r="A299" s="4">
        <v>298</v>
      </c>
      <c r="B299" s="2">
        <v>0.4</v>
      </c>
      <c r="C299" s="51">
        <v>10</v>
      </c>
    </row>
    <row r="300" spans="1:3" ht="17.399999999999999">
      <c r="A300" s="4">
        <v>299</v>
      </c>
      <c r="B300" s="2">
        <v>0.4</v>
      </c>
      <c r="C300" s="51">
        <v>10</v>
      </c>
    </row>
    <row r="301" spans="1:3" ht="17.399999999999999">
      <c r="A301" s="4">
        <v>300</v>
      </c>
      <c r="B301" s="2">
        <v>0.4</v>
      </c>
      <c r="C301" s="51">
        <v>10</v>
      </c>
    </row>
    <row r="302" spans="1:3" ht="17.399999999999999">
      <c r="A302" s="4">
        <v>301</v>
      </c>
      <c r="B302" s="2">
        <v>0.4</v>
      </c>
      <c r="C302" s="51">
        <v>10</v>
      </c>
    </row>
    <row r="303" spans="1:3" ht="17.399999999999999">
      <c r="A303" s="4">
        <v>302</v>
      </c>
      <c r="B303" s="2">
        <v>0.4</v>
      </c>
      <c r="C303" s="51">
        <v>10</v>
      </c>
    </row>
    <row r="304" spans="1:3" ht="17.399999999999999">
      <c r="A304" s="4">
        <v>303</v>
      </c>
      <c r="B304" s="2">
        <v>0.4</v>
      </c>
      <c r="C304" s="51">
        <v>10</v>
      </c>
    </row>
    <row r="305" spans="1:3" ht="17.399999999999999">
      <c r="A305" s="4">
        <v>304</v>
      </c>
      <c r="B305" s="2">
        <v>0.4</v>
      </c>
      <c r="C305" s="51">
        <v>10</v>
      </c>
    </row>
    <row r="306" spans="1:3" ht="17.399999999999999">
      <c r="A306" s="4">
        <v>305</v>
      </c>
      <c r="B306" s="2">
        <v>0.4</v>
      </c>
      <c r="C306" s="51">
        <v>10</v>
      </c>
    </row>
    <row r="307" spans="1:3" ht="17.399999999999999">
      <c r="A307" s="4">
        <v>306</v>
      </c>
      <c r="B307" s="2">
        <v>0.4</v>
      </c>
      <c r="C307" s="51">
        <v>10</v>
      </c>
    </row>
    <row r="308" spans="1:3" ht="17.399999999999999">
      <c r="A308" s="4">
        <v>307</v>
      </c>
      <c r="B308" s="2">
        <v>0.4</v>
      </c>
      <c r="C308" s="51">
        <v>10</v>
      </c>
    </row>
    <row r="309" spans="1:3" ht="17.399999999999999">
      <c r="A309" s="4">
        <v>308</v>
      </c>
      <c r="B309" s="2">
        <v>0.4</v>
      </c>
      <c r="C309" s="51">
        <v>10</v>
      </c>
    </row>
    <row r="310" spans="1:3" ht="17.399999999999999">
      <c r="A310" s="4">
        <v>309</v>
      </c>
      <c r="B310" s="2">
        <v>0.4</v>
      </c>
      <c r="C310" s="51">
        <v>10</v>
      </c>
    </row>
    <row r="311" spans="1:3" ht="17.399999999999999">
      <c r="A311" s="4">
        <v>310</v>
      </c>
      <c r="B311" s="2">
        <v>0.4</v>
      </c>
      <c r="C311" s="51">
        <v>10</v>
      </c>
    </row>
    <row r="312" spans="1:3" ht="17.399999999999999">
      <c r="A312" s="4">
        <v>311</v>
      </c>
      <c r="B312" s="2">
        <v>0.4</v>
      </c>
      <c r="C312" s="51">
        <v>10</v>
      </c>
    </row>
    <row r="313" spans="1:3" ht="17.399999999999999">
      <c r="A313" s="4">
        <v>312</v>
      </c>
      <c r="B313" s="2">
        <v>0.4</v>
      </c>
      <c r="C313" s="51">
        <v>10</v>
      </c>
    </row>
    <row r="314" spans="1:3" ht="17.399999999999999">
      <c r="A314" s="4">
        <v>313</v>
      </c>
      <c r="B314" s="2">
        <v>0.4</v>
      </c>
      <c r="C314" s="51">
        <v>10</v>
      </c>
    </row>
    <row r="315" spans="1:3" ht="17.399999999999999">
      <c r="A315" s="4">
        <v>314</v>
      </c>
      <c r="B315" s="2">
        <v>0.4</v>
      </c>
      <c r="C315" s="51">
        <v>10</v>
      </c>
    </row>
    <row r="316" spans="1:3" ht="17.399999999999999">
      <c r="A316" s="4">
        <v>315</v>
      </c>
      <c r="B316" s="2">
        <v>0.4</v>
      </c>
      <c r="C316" s="51">
        <v>10</v>
      </c>
    </row>
    <row r="317" spans="1:3" ht="17.399999999999999">
      <c r="A317" s="4">
        <v>316</v>
      </c>
      <c r="B317" s="2">
        <v>0.4</v>
      </c>
      <c r="C317" s="51">
        <v>10</v>
      </c>
    </row>
    <row r="318" spans="1:3" ht="17.399999999999999">
      <c r="A318" s="4">
        <v>317</v>
      </c>
      <c r="B318" s="2">
        <v>0.4</v>
      </c>
      <c r="C318" s="51">
        <v>10</v>
      </c>
    </row>
    <row r="319" spans="1:3" ht="17.399999999999999">
      <c r="A319" s="4">
        <v>318</v>
      </c>
      <c r="B319" s="2">
        <v>0.4</v>
      </c>
      <c r="C319" s="51">
        <v>10</v>
      </c>
    </row>
    <row r="320" spans="1:3" ht="17.399999999999999">
      <c r="A320" s="4">
        <v>319</v>
      </c>
      <c r="B320" s="2">
        <v>0.4</v>
      </c>
      <c r="C320" s="51">
        <v>10</v>
      </c>
    </row>
    <row r="321" spans="1:3" ht="17.399999999999999">
      <c r="A321" s="4">
        <v>320</v>
      </c>
      <c r="B321" s="2">
        <v>0.4</v>
      </c>
      <c r="C321" s="51">
        <v>10</v>
      </c>
    </row>
    <row r="322" spans="1:3" ht="17.399999999999999">
      <c r="A322" s="4">
        <v>321</v>
      </c>
      <c r="B322" s="2">
        <v>0.4</v>
      </c>
      <c r="C322" s="51">
        <v>10</v>
      </c>
    </row>
    <row r="323" spans="1:3" ht="17.399999999999999">
      <c r="A323" s="4">
        <v>322</v>
      </c>
      <c r="B323" s="2">
        <v>0.4</v>
      </c>
      <c r="C323" s="51">
        <v>10</v>
      </c>
    </row>
    <row r="324" spans="1:3" ht="17.399999999999999">
      <c r="A324" s="4">
        <v>323</v>
      </c>
      <c r="B324" s="2">
        <v>0.4</v>
      </c>
      <c r="C324" s="51">
        <v>10</v>
      </c>
    </row>
    <row r="325" spans="1:3" ht="17.399999999999999">
      <c r="A325" s="4">
        <v>324</v>
      </c>
      <c r="B325" s="2">
        <v>0.4</v>
      </c>
      <c r="C325" s="51">
        <v>10</v>
      </c>
    </row>
    <row r="326" spans="1:3" ht="17.399999999999999">
      <c r="A326" s="4">
        <v>325</v>
      </c>
      <c r="B326" s="2">
        <v>0.4</v>
      </c>
      <c r="C326" s="51">
        <v>10</v>
      </c>
    </row>
    <row r="327" spans="1:3" ht="17.399999999999999">
      <c r="A327" s="4">
        <v>326</v>
      </c>
      <c r="B327" s="2">
        <v>0.4</v>
      </c>
      <c r="C327" s="51">
        <v>10</v>
      </c>
    </row>
    <row r="328" spans="1:3" ht="17.399999999999999">
      <c r="A328" s="4">
        <v>327</v>
      </c>
      <c r="B328" s="2">
        <v>0.4</v>
      </c>
      <c r="C328" s="51">
        <v>10</v>
      </c>
    </row>
    <row r="329" spans="1:3" ht="17.399999999999999">
      <c r="A329" s="4">
        <v>328</v>
      </c>
      <c r="B329" s="2">
        <v>0.4</v>
      </c>
      <c r="C329" s="51">
        <v>10</v>
      </c>
    </row>
    <row r="330" spans="1:3" ht="17.399999999999999">
      <c r="A330" s="4">
        <v>329</v>
      </c>
      <c r="B330" s="2">
        <v>0.4</v>
      </c>
      <c r="C330" s="51">
        <v>10</v>
      </c>
    </row>
    <row r="331" spans="1:3" ht="17.399999999999999">
      <c r="A331" s="4">
        <v>330</v>
      </c>
      <c r="B331" s="2">
        <v>0.4</v>
      </c>
      <c r="C331" s="51">
        <v>10</v>
      </c>
    </row>
    <row r="332" spans="1:3" ht="17.399999999999999">
      <c r="A332" s="4">
        <v>331</v>
      </c>
      <c r="B332" s="2">
        <v>0.4</v>
      </c>
      <c r="C332" s="51">
        <v>10</v>
      </c>
    </row>
    <row r="333" spans="1:3" ht="17.399999999999999">
      <c r="A333" s="4">
        <v>332</v>
      </c>
      <c r="B333" s="2">
        <v>0.4</v>
      </c>
      <c r="C333" s="51">
        <v>10</v>
      </c>
    </row>
    <row r="334" spans="1:3" ht="17.399999999999999">
      <c r="A334" s="4">
        <v>333</v>
      </c>
      <c r="B334" s="2">
        <v>0.4</v>
      </c>
      <c r="C334" s="51">
        <v>10</v>
      </c>
    </row>
    <row r="335" spans="1:3" ht="17.399999999999999">
      <c r="A335" s="4">
        <v>334</v>
      </c>
      <c r="B335" s="2">
        <v>0.4</v>
      </c>
      <c r="C335" s="51">
        <v>10</v>
      </c>
    </row>
    <row r="336" spans="1:3" ht="17.399999999999999">
      <c r="A336" s="4">
        <v>335</v>
      </c>
      <c r="B336" s="2">
        <v>0.4</v>
      </c>
      <c r="C336" s="51">
        <v>10</v>
      </c>
    </row>
    <row r="337" spans="1:3" ht="17.399999999999999">
      <c r="A337" s="4">
        <v>336</v>
      </c>
      <c r="B337" s="2">
        <v>0.4</v>
      </c>
      <c r="C337" s="51">
        <v>10</v>
      </c>
    </row>
    <row r="338" spans="1:3" ht="17.399999999999999">
      <c r="A338" s="4">
        <v>337</v>
      </c>
      <c r="B338" s="2">
        <v>0.4</v>
      </c>
      <c r="C338" s="51">
        <v>10</v>
      </c>
    </row>
    <row r="339" spans="1:3" ht="17.399999999999999">
      <c r="A339" s="4">
        <v>338</v>
      </c>
      <c r="B339" s="2">
        <v>0.4</v>
      </c>
      <c r="C339" s="51">
        <v>10</v>
      </c>
    </row>
    <row r="340" spans="1:3" ht="17.399999999999999">
      <c r="A340" s="4">
        <v>339</v>
      </c>
      <c r="B340" s="2">
        <v>0.4</v>
      </c>
      <c r="C340" s="51">
        <v>10</v>
      </c>
    </row>
    <row r="341" spans="1:3" ht="17.399999999999999">
      <c r="A341" s="4">
        <v>340</v>
      </c>
      <c r="B341" s="2">
        <v>0.4</v>
      </c>
      <c r="C341" s="51">
        <v>10</v>
      </c>
    </row>
    <row r="342" spans="1:3" ht="17.399999999999999">
      <c r="A342" s="4">
        <v>341</v>
      </c>
      <c r="B342" s="2">
        <v>0.4</v>
      </c>
      <c r="C342" s="51">
        <v>10</v>
      </c>
    </row>
    <row r="343" spans="1:3" ht="17.399999999999999">
      <c r="A343" s="4">
        <v>342</v>
      </c>
      <c r="B343" s="2">
        <v>0.4</v>
      </c>
      <c r="C343" s="51">
        <v>10</v>
      </c>
    </row>
    <row r="344" spans="1:3" ht="17.399999999999999">
      <c r="A344" s="4">
        <v>343</v>
      </c>
      <c r="B344" s="2">
        <v>0.4</v>
      </c>
      <c r="C344" s="51">
        <v>10</v>
      </c>
    </row>
    <row r="345" spans="1:3" ht="17.399999999999999">
      <c r="A345" s="4">
        <v>344</v>
      </c>
      <c r="B345" s="2">
        <v>0.4</v>
      </c>
      <c r="C345" s="51">
        <v>10</v>
      </c>
    </row>
    <row r="346" spans="1:3" ht="17.399999999999999">
      <c r="A346" s="4">
        <v>345</v>
      </c>
      <c r="B346" s="2">
        <v>0.4</v>
      </c>
      <c r="C346" s="51">
        <v>10</v>
      </c>
    </row>
    <row r="347" spans="1:3" ht="17.399999999999999">
      <c r="A347" s="4">
        <v>346</v>
      </c>
      <c r="B347" s="2">
        <v>0.4</v>
      </c>
      <c r="C347" s="51">
        <v>10</v>
      </c>
    </row>
    <row r="348" spans="1:3" ht="17.399999999999999">
      <c r="A348" s="4">
        <v>347</v>
      </c>
      <c r="B348" s="2">
        <v>0.4</v>
      </c>
      <c r="C348" s="51">
        <v>10</v>
      </c>
    </row>
    <row r="349" spans="1:3" ht="17.399999999999999">
      <c r="A349" s="4">
        <v>348</v>
      </c>
      <c r="B349" s="2">
        <v>0.4</v>
      </c>
      <c r="C349" s="51">
        <v>10</v>
      </c>
    </row>
    <row r="350" spans="1:3" ht="17.399999999999999">
      <c r="A350" s="4">
        <v>349</v>
      </c>
      <c r="B350" s="2">
        <v>0.4</v>
      </c>
      <c r="C350" s="51">
        <v>10</v>
      </c>
    </row>
    <row r="351" spans="1:3" ht="17.399999999999999">
      <c r="A351" s="4">
        <v>350</v>
      </c>
      <c r="B351" s="2">
        <v>0.4</v>
      </c>
      <c r="C351" s="51">
        <v>10</v>
      </c>
    </row>
    <row r="352" spans="1:3" ht="17.399999999999999">
      <c r="A352" s="4">
        <v>351</v>
      </c>
      <c r="B352" s="2">
        <v>0.4</v>
      </c>
      <c r="C352" s="51">
        <v>10</v>
      </c>
    </row>
    <row r="353" spans="1:3" ht="17.399999999999999">
      <c r="A353" s="4">
        <v>352</v>
      </c>
      <c r="B353" s="2">
        <v>0.4</v>
      </c>
      <c r="C353" s="51">
        <v>10</v>
      </c>
    </row>
    <row r="354" spans="1:3" ht="17.399999999999999">
      <c r="A354" s="4">
        <v>353</v>
      </c>
      <c r="B354" s="2">
        <v>0.4</v>
      </c>
      <c r="C354" s="51">
        <v>10</v>
      </c>
    </row>
    <row r="355" spans="1:3" ht="17.399999999999999">
      <c r="A355" s="4">
        <v>354</v>
      </c>
      <c r="B355" s="2">
        <v>0.4</v>
      </c>
      <c r="C355" s="51">
        <v>10</v>
      </c>
    </row>
    <row r="356" spans="1:3" ht="17.399999999999999">
      <c r="A356" s="4">
        <v>355</v>
      </c>
      <c r="B356" s="2">
        <v>0.4</v>
      </c>
      <c r="C356" s="51">
        <v>10</v>
      </c>
    </row>
    <row r="357" spans="1:3" ht="17.399999999999999">
      <c r="A357" s="4">
        <v>356</v>
      </c>
      <c r="B357" s="2">
        <v>0.4</v>
      </c>
      <c r="C357" s="51">
        <v>10</v>
      </c>
    </row>
    <row r="358" spans="1:3" ht="17.399999999999999">
      <c r="A358" s="4">
        <v>357</v>
      </c>
      <c r="B358" s="2">
        <v>0.4</v>
      </c>
      <c r="C358" s="51">
        <v>10</v>
      </c>
    </row>
    <row r="359" spans="1:3" ht="17.399999999999999">
      <c r="A359" s="4">
        <v>358</v>
      </c>
      <c r="B359" s="2">
        <v>0.4</v>
      </c>
      <c r="C359" s="51">
        <v>10</v>
      </c>
    </row>
    <row r="360" spans="1:3" ht="17.399999999999999">
      <c r="A360" s="4">
        <v>359</v>
      </c>
      <c r="B360" s="2">
        <v>0.4</v>
      </c>
      <c r="C360" s="51">
        <v>10</v>
      </c>
    </row>
    <row r="361" spans="1:3" ht="17.399999999999999">
      <c r="A361" s="4">
        <v>360</v>
      </c>
      <c r="B361" s="2">
        <v>0.4</v>
      </c>
      <c r="C361" s="51">
        <v>10</v>
      </c>
    </row>
    <row r="362" spans="1:3" ht="17.399999999999999">
      <c r="A362" s="4">
        <v>361</v>
      </c>
      <c r="B362" s="2">
        <v>0.4</v>
      </c>
      <c r="C362" s="51">
        <v>10</v>
      </c>
    </row>
    <row r="363" spans="1:3" ht="17.399999999999999">
      <c r="A363" s="4">
        <v>362</v>
      </c>
      <c r="B363" s="2">
        <v>0.4</v>
      </c>
      <c r="C363" s="51">
        <v>10</v>
      </c>
    </row>
    <row r="364" spans="1:3" ht="17.399999999999999">
      <c r="A364" s="4">
        <v>363</v>
      </c>
      <c r="B364" s="2">
        <v>0.4</v>
      </c>
      <c r="C364" s="51">
        <v>10</v>
      </c>
    </row>
    <row r="365" spans="1:3" ht="17.399999999999999">
      <c r="A365" s="4">
        <v>364</v>
      </c>
      <c r="B365" s="2">
        <v>0.4</v>
      </c>
      <c r="C365" s="51">
        <v>10</v>
      </c>
    </row>
    <row r="366" spans="1:3" ht="17.399999999999999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1394460</xdr:colOff>
                    <xdr:row>1</xdr:row>
                    <xdr:rowOff>114300</xdr:rowOff>
                  </from>
                  <to>
                    <xdr:col>3</xdr:col>
                    <xdr:colOff>670560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746760</xdr:colOff>
                    <xdr:row>1</xdr:row>
                    <xdr:rowOff>137160</xdr:rowOff>
                  </from>
                  <to>
                    <xdr:col>4</xdr:col>
                    <xdr:colOff>556260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6640625" defaultRowHeight="13.2"/>
  <cols>
    <col min="1" max="1" width="21.6640625" customWidth="1"/>
    <col min="2" max="2" width="34.44140625" customWidth="1"/>
    <col min="7" max="7" width="9" customWidth="1"/>
    <col min="8" max="8" width="7" customWidth="1"/>
    <col min="9" max="9" width="7.33203125" customWidth="1"/>
    <col min="10" max="10" width="7.109375" customWidth="1"/>
    <col min="11" max="11" width="7.44140625" customWidth="1"/>
    <col min="12" max="12" width="7.109375" customWidth="1"/>
    <col min="13" max="13" width="8.33203125" customWidth="1"/>
  </cols>
  <sheetData>
    <row r="1" spans="1:40" ht="13.8" thickBot="1">
      <c r="A1" s="74" t="s">
        <v>731</v>
      </c>
      <c r="B1" s="75" t="s">
        <v>732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8" thickBot="1">
      <c r="A2" s="76" t="s">
        <v>733</v>
      </c>
      <c r="B2" s="77" t="s">
        <v>734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8" thickBot="1">
      <c r="A3" s="76" t="s">
        <v>735</v>
      </c>
      <c r="B3" s="77" t="s">
        <v>736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8" thickBot="1">
      <c r="A4" s="76" t="s">
        <v>737</v>
      </c>
      <c r="B4" s="77" t="s">
        <v>738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8" thickBot="1">
      <c r="A5" s="76" t="s">
        <v>461</v>
      </c>
      <c r="B5" s="77" t="s">
        <v>739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8" thickBot="1">
      <c r="A6" s="76" t="s">
        <v>449</v>
      </c>
      <c r="B6" s="99" t="s">
        <v>740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8" thickBot="1">
      <c r="A7" s="76" t="s">
        <v>741</v>
      </c>
      <c r="B7" s="77" t="s">
        <v>742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8" thickBot="1">
      <c r="A8" s="76" t="s">
        <v>743</v>
      </c>
      <c r="B8" s="77" t="s">
        <v>744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8" thickBot="1">
      <c r="A9" s="76" t="s">
        <v>745</v>
      </c>
      <c r="B9" s="77" t="s">
        <v>746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8" thickBot="1">
      <c r="A10" s="76" t="s">
        <v>747</v>
      </c>
      <c r="B10" s="77" t="s">
        <v>748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8" thickBot="1">
      <c r="A11" s="76" t="s">
        <v>749</v>
      </c>
      <c r="B11" s="77" t="s">
        <v>750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8" thickBot="1">
      <c r="A12" s="76" t="s">
        <v>751</v>
      </c>
      <c r="B12" s="77" t="s">
        <v>752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8" thickBot="1">
      <c r="A13" s="76" t="s">
        <v>753</v>
      </c>
      <c r="B13" s="77" t="s">
        <v>754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8" thickBot="1">
      <c r="A14" s="76" t="s">
        <v>755</v>
      </c>
      <c r="B14" s="77" t="s">
        <v>756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8" thickBot="1">
      <c r="A15" s="76" t="s">
        <v>757</v>
      </c>
      <c r="B15" s="77" t="s">
        <v>758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8" thickBot="1">
      <c r="A16" s="76" t="s">
        <v>759</v>
      </c>
      <c r="B16" s="77" t="s">
        <v>760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8" thickBot="1">
      <c r="A17" s="76" t="s">
        <v>761</v>
      </c>
      <c r="B17" s="77" t="s">
        <v>762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8" thickBot="1">
      <c r="A18" s="76" t="s">
        <v>763</v>
      </c>
      <c r="B18" s="77" t="s">
        <v>764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8" thickBot="1">
      <c r="A19" s="76" t="s">
        <v>765</v>
      </c>
      <c r="B19" s="77" t="s">
        <v>766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8" thickBot="1">
      <c r="A20" s="76" t="s">
        <v>767</v>
      </c>
      <c r="B20" s="99" t="s">
        <v>768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8" thickBot="1">
      <c r="A21" s="76" t="s">
        <v>769</v>
      </c>
      <c r="B21" s="99" t="s">
        <v>770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8" thickBot="1">
      <c r="A22" s="76" t="s">
        <v>771</v>
      </c>
      <c r="B22" s="77" t="s">
        <v>772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8" thickBot="1">
      <c r="A23" s="76" t="s">
        <v>773</v>
      </c>
      <c r="B23" s="77" t="s">
        <v>774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8" thickBot="1">
      <c r="A24" s="76" t="s">
        <v>775</v>
      </c>
      <c r="B24" s="77" t="s">
        <v>776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8" thickBot="1">
      <c r="A25" s="76" t="s">
        <v>777</v>
      </c>
      <c r="B25" s="77" t="s">
        <v>778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8" thickBot="1">
      <c r="A26" s="76" t="s">
        <v>779</v>
      </c>
      <c r="B26" s="77" t="s">
        <v>780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8" thickBot="1">
      <c r="A27" s="76" t="s">
        <v>781</v>
      </c>
      <c r="B27" s="77" t="s">
        <v>782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8" thickBot="1">
      <c r="A28" s="78" t="s">
        <v>783</v>
      </c>
      <c r="B28" s="79" t="s">
        <v>784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8" thickBot="1">
      <c r="A29" s="90" t="s">
        <v>785</v>
      </c>
      <c r="B29" s="91" t="s">
        <v>786</v>
      </c>
      <c r="C29" s="69" t="s">
        <v>787</v>
      </c>
      <c r="D29" s="70" t="s">
        <v>788</v>
      </c>
      <c r="E29" s="70" t="s">
        <v>789</v>
      </c>
      <c r="F29" s="70" t="s">
        <v>790</v>
      </c>
      <c r="G29" s="88" t="s">
        <v>791</v>
      </c>
      <c r="H29" s="88" t="s">
        <v>792</v>
      </c>
      <c r="I29" s="88" t="s">
        <v>793</v>
      </c>
      <c r="J29" s="88" t="s">
        <v>794</v>
      </c>
      <c r="K29" s="88" t="s">
        <v>795</v>
      </c>
      <c r="L29" s="88" t="s">
        <v>796</v>
      </c>
      <c r="M29" s="89" t="s">
        <v>797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8" thickBot="1">
      <c r="A30" s="53"/>
      <c r="B30" s="98" t="s">
        <v>798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8" thickBot="1">
      <c r="A31" s="53"/>
      <c r="B31" s="53"/>
      <c r="C31" s="68" t="s">
        <v>799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3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60960</xdr:colOff>
                    <xdr:row>0</xdr:row>
                    <xdr:rowOff>99060</xdr:rowOff>
                  </from>
                  <to>
                    <xdr:col>14</xdr:col>
                    <xdr:colOff>441960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518160</xdr:colOff>
                    <xdr:row>0</xdr:row>
                    <xdr:rowOff>99060</xdr:rowOff>
                  </from>
                  <to>
                    <xdr:col>16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09375" defaultRowHeight="13.2"/>
  <cols>
    <col min="1" max="1" width="14.33203125" style="56" customWidth="1"/>
    <col min="2" max="2" width="9.109375" style="56"/>
    <col min="3" max="3" width="9.44140625" style="56" customWidth="1"/>
    <col min="4" max="4" width="11.44140625" style="56" customWidth="1"/>
    <col min="5" max="5" width="15.44140625" style="56" customWidth="1"/>
    <col min="6" max="6" width="15.6640625" style="56" customWidth="1"/>
    <col min="7" max="7" width="15" style="56" customWidth="1"/>
    <col min="8" max="8" width="14.6640625" style="56" customWidth="1"/>
    <col min="9" max="14" width="34.44140625" style="56" customWidth="1"/>
    <col min="15" max="16384" width="9.10937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449</v>
      </c>
      <c r="F1" s="114">
        <v>1</v>
      </c>
      <c r="G1" s="116" t="s">
        <v>2</v>
      </c>
      <c r="H1" s="116">
        <v>311</v>
      </c>
      <c r="I1" s="117" t="s">
        <v>800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4.799999999999997">
      <c r="A2" s="117" t="s">
        <v>2</v>
      </c>
      <c r="B2" s="117" t="s">
        <v>801</v>
      </c>
      <c r="C2" s="117" t="s">
        <v>716</v>
      </c>
      <c r="D2" s="117" t="s">
        <v>802</v>
      </c>
      <c r="E2" s="117" t="s">
        <v>718</v>
      </c>
      <c r="F2" s="117" t="s">
        <v>803</v>
      </c>
      <c r="G2" s="117" t="s">
        <v>804</v>
      </c>
      <c r="H2" s="117" t="s">
        <v>805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7.399999999999999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7.399999999999999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7.399999999999999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7.399999999999999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7.399999999999999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7.399999999999999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7.399999999999999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7.399999999999999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7.399999999999999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7.399999999999999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7.399999999999999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7.399999999999999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7.399999999999999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7.399999999999999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7.399999999999999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7.399999999999999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7.399999999999999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7.399999999999999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7.399999999999999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7.399999999999999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7.399999999999999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7.399999999999999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7.399999999999999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7.399999999999999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7.399999999999999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7.399999999999999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7.399999999999999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7.399999999999999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7.399999999999999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7.399999999999999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7.399999999999999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7.399999999999999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7.399999999999999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7.399999999999999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7.399999999999999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7.399999999999999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7.399999999999999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7.399999999999999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7.399999999999999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7.399999999999999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7.399999999999999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7.399999999999999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7.399999999999999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7.399999999999999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7.399999999999999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7.399999999999999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7.399999999999999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7.399999999999999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7.399999999999999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7.399999999999999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7.399999999999999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7.399999999999999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7.399999999999999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7.399999999999999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7.399999999999999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7.399999999999999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7.399999999999999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7.399999999999999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7.399999999999999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7.399999999999999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7.399999999999999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7.399999999999999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7.399999999999999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7.399999999999999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7.399999999999999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7.399999999999999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7.399999999999999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7.399999999999999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7.399999999999999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7.399999999999999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7.399999999999999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7.399999999999999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7.399999999999999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7.399999999999999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7.399999999999999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7.399999999999999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7.399999999999999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7.399999999999999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7.399999999999999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7.399999999999999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7.399999999999999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7.399999999999999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7.399999999999999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7.399999999999999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7.399999999999999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7.399999999999999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7.399999999999999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7.399999999999999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7.399999999999999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7.399999999999999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7.399999999999999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7.399999999999999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7.399999999999999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7.399999999999999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7.399999999999999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7.399999999999999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7.399999999999999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7.399999999999999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7.399999999999999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7.399999999999999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7.399999999999999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7.399999999999999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7.399999999999999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7.399999999999999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7.399999999999999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7.399999999999999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7.399999999999999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7.399999999999999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7.399999999999999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7.399999999999999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7.399999999999999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7.399999999999999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7.399999999999999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7.399999999999999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7.399999999999999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7.399999999999999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7.399999999999999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7.399999999999999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7.399999999999999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7.399999999999999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7.399999999999999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7.399999999999999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7.399999999999999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7.399999999999999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7.399999999999999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7.399999999999999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7.399999999999999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7.399999999999999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7.399999999999999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7.399999999999999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7.399999999999999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7.399999999999999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7.399999999999999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7.399999999999999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7.399999999999999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7.399999999999999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7.399999999999999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7.399999999999999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7.399999999999999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7.399999999999999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7.399999999999999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7.399999999999999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7.399999999999999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7.399999999999999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7.399999999999999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7.399999999999999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7.399999999999999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7.399999999999999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7.399999999999999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7.399999999999999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7.399999999999999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7.399999999999999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7.399999999999999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7.399999999999999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7.399999999999999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7.399999999999999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7.399999999999999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7.399999999999999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7.399999999999999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7.399999999999999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7.399999999999999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7.399999999999999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7.399999999999999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7.399999999999999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7.399999999999999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7.399999999999999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7.399999999999999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7.399999999999999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7.399999999999999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7.399999999999999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7.399999999999999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7.399999999999999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7.399999999999999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7.399999999999999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7.399999999999999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7.399999999999999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7.399999999999999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7.399999999999999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7.399999999999999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7.399999999999999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7.399999999999999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7.399999999999999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7.399999999999999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7.399999999999999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7.399999999999999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7.399999999999999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7.399999999999999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7.399999999999999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7.399999999999999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7.399999999999999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7.399999999999999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7.399999999999999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7.399999999999999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7.399999999999999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7.399999999999999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7.399999999999999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7.399999999999999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7.399999999999999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7.399999999999999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7.399999999999999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7.399999999999999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7.399999999999999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7.399999999999999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7.399999999999999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7.399999999999999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7.399999999999999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7.399999999999999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7.399999999999999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7.399999999999999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7.399999999999999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7.399999999999999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7.399999999999999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7.399999999999999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7.399999999999999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7.399999999999999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7.399999999999999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7.399999999999999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7.399999999999999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7.399999999999999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7.399999999999999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7.399999999999999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7.399999999999999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7.399999999999999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7.399999999999999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7.399999999999999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7.399999999999999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7.399999999999999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7.399999999999999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7.399999999999999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7.399999999999999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7.399999999999999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7.399999999999999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7.399999999999999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7.399999999999999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7.399999999999999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7.399999999999999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7.399999999999999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7.399999999999999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7.399999999999999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7.399999999999999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7.399999999999999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7.399999999999999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7.399999999999999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7.399999999999999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7.399999999999999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7.399999999999999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7.399999999999999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7.399999999999999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7.399999999999999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7.399999999999999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7.399999999999999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7.399999999999999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7.399999999999999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7.399999999999999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7.399999999999999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7.399999999999999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7.399999999999999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7.399999999999999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7.399999999999999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7.399999999999999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7.399999999999999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7.399999999999999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7.399999999999999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7.399999999999999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7.399999999999999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7.399999999999999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7.399999999999999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7.399999999999999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7.399999999999999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7.399999999999999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7.399999999999999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7.399999999999999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7.399999999999999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7.399999999999999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7.399999999999999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7.399999999999999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7.399999999999999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7.399999999999999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7.399999999999999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7.399999999999999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7.399999999999999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7.399999999999999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7.399999999999999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7.399999999999999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7.399999999999999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7.399999999999999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7.399999999999999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7.399999999999999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7.399999999999999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7.399999999999999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7.399999999999999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7.399999999999999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7.399999999999999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7.399999999999999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7.399999999999999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7.399999999999999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7.399999999999999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7.399999999999999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7.399999999999999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7.399999999999999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7.399999999999999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7.399999999999999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7.399999999999999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7.399999999999999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7.399999999999999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7.399999999999999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7.399999999999999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7.399999999999999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7.399999999999999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7.399999999999999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7.399999999999999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7.399999999999999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7.399999999999999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7.399999999999999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7.399999999999999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7.399999999999999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7.399999999999999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7.399999999999999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7.399999999999999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7.399999999999999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7.399999999999999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7.399999999999999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7.399999999999999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7.399999999999999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7.399999999999999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7.399999999999999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7.399999999999999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7.399999999999999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7.399999999999999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7.399999999999999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7.399999999999999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7.399999999999999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7.399999999999999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7.399999999999999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7.399999999999999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7.399999999999999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7.399999999999999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7.399999999999999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7.399999999999999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7.399999999999999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7.399999999999999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7.399999999999999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7.399999999999999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7.399999999999999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7.399999999999999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7.399999999999999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7.399999999999999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7.399999999999999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7.399999999999999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7.399999999999999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7.399999999999999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7.399999999999999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7.399999999999999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7.399999999999999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7.399999999999999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7.399999999999999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7.399999999999999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7.399999999999999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7.399999999999999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7.399999999999999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7.399999999999999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7.399999999999999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7.399999999999999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7.399999999999999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60960</xdr:colOff>
                    <xdr:row>0</xdr:row>
                    <xdr:rowOff>60960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60960</xdr:rowOff>
                  </from>
                  <to>
                    <xdr:col>9</xdr:col>
                    <xdr:colOff>2156460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4"/>
  <dimension ref="A1:ND1100"/>
  <sheetViews>
    <sheetView workbookViewId="0">
      <selection activeCell="C33" sqref="C33"/>
    </sheetView>
  </sheetViews>
  <sheetFormatPr defaultColWidth="9.109375" defaultRowHeight="13.2"/>
  <cols>
    <col min="1" max="1" width="14.33203125" style="56" customWidth="1"/>
    <col min="2" max="2" width="9.109375" style="56"/>
    <col min="3" max="3" width="9.44140625" style="56" customWidth="1"/>
    <col min="4" max="4" width="15.6640625" style="56" customWidth="1"/>
    <col min="5" max="5" width="15.5546875" style="56" customWidth="1"/>
    <col min="6" max="6" width="15.6640625" style="56" customWidth="1"/>
    <col min="7" max="7" width="15" style="56" customWidth="1"/>
    <col min="8" max="8" width="21.109375" style="56" customWidth="1"/>
    <col min="9" max="14" width="34.5546875" style="56" customWidth="1"/>
    <col min="15" max="16384" width="9.109375" style="56"/>
  </cols>
  <sheetData>
    <row r="1" spans="1:368" s="61" customFormat="1" ht="23.25" customHeight="1">
      <c r="A1" s="113"/>
      <c r="B1" s="114"/>
      <c r="C1" s="115">
        <v>1</v>
      </c>
      <c r="D1" s="114" t="s">
        <v>806</v>
      </c>
      <c r="E1" s="114" t="s">
        <v>807</v>
      </c>
      <c r="F1" s="114">
        <v>1</v>
      </c>
      <c r="G1" s="116"/>
      <c r="H1" s="116"/>
      <c r="I1" s="117" t="s">
        <v>800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4.799999999999997">
      <c r="A2" s="117" t="s">
        <v>808</v>
      </c>
      <c r="B2" s="117" t="s">
        <v>801</v>
      </c>
      <c r="C2" s="117" t="s">
        <v>716</v>
      </c>
      <c r="D2" s="117" t="s">
        <v>802</v>
      </c>
      <c r="E2" s="117" t="s">
        <v>718</v>
      </c>
      <c r="F2" s="117" t="s">
        <v>803</v>
      </c>
      <c r="G2" s="117" t="s">
        <v>804</v>
      </c>
      <c r="H2" s="117" t="s">
        <v>805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7.399999999999999">
      <c r="A3" s="221">
        <v>1</v>
      </c>
      <c r="B3" s="221">
        <v>13.1</v>
      </c>
      <c r="C3" s="221">
        <v>1.2</v>
      </c>
      <c r="D3" s="221">
        <v>2.5</v>
      </c>
      <c r="E3" s="221">
        <v>0</v>
      </c>
      <c r="F3" s="221">
        <v>22.5</v>
      </c>
      <c r="G3" s="221">
        <v>-1.2</v>
      </c>
      <c r="H3" s="22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7.399999999999999">
      <c r="A4" s="221">
        <v>2</v>
      </c>
      <c r="B4" s="221">
        <v>12.6</v>
      </c>
      <c r="C4" s="221">
        <v>1.2</v>
      </c>
      <c r="D4" s="221">
        <v>2.7</v>
      </c>
      <c r="E4" s="221">
        <v>0</v>
      </c>
      <c r="F4" s="221">
        <v>23.9</v>
      </c>
      <c r="G4" s="221">
        <v>1.9</v>
      </c>
      <c r="H4" s="22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1">
        <v>3</v>
      </c>
      <c r="B5" s="221">
        <v>12.1</v>
      </c>
      <c r="C5" s="221">
        <v>2.7</v>
      </c>
      <c r="D5" s="221">
        <v>3.6</v>
      </c>
      <c r="E5" s="221">
        <v>0</v>
      </c>
      <c r="F5" s="221">
        <v>23.5</v>
      </c>
      <c r="G5" s="221">
        <v>0.4</v>
      </c>
      <c r="H5" s="22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7.399999999999999">
      <c r="A6" s="221">
        <v>4</v>
      </c>
      <c r="B6" s="221">
        <v>18.600000000000001</v>
      </c>
      <c r="C6" s="221">
        <v>1.3</v>
      </c>
      <c r="D6" s="221">
        <v>3.1</v>
      </c>
      <c r="E6" s="221">
        <v>0</v>
      </c>
      <c r="F6" s="221">
        <v>26</v>
      </c>
      <c r="G6" s="221">
        <v>6.3</v>
      </c>
      <c r="H6" s="22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7.399999999999999">
      <c r="A7" s="221">
        <v>5</v>
      </c>
      <c r="B7" s="221">
        <v>17.399999999999999</v>
      </c>
      <c r="C7" s="221">
        <v>1</v>
      </c>
      <c r="D7" s="221">
        <v>2.5</v>
      </c>
      <c r="E7" s="221">
        <v>0</v>
      </c>
      <c r="F7" s="221">
        <v>25.5</v>
      </c>
      <c r="G7" s="221">
        <v>1.6</v>
      </c>
      <c r="H7" s="22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1">
        <v>6</v>
      </c>
      <c r="B8" s="221">
        <v>19.7</v>
      </c>
      <c r="C8" s="221">
        <v>1</v>
      </c>
      <c r="D8" s="221">
        <v>1.9</v>
      </c>
      <c r="E8" s="221">
        <v>0</v>
      </c>
      <c r="F8" s="221">
        <v>23.2</v>
      </c>
      <c r="G8" s="221">
        <v>3.4</v>
      </c>
      <c r="H8" s="22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7.399999999999999">
      <c r="A9" s="221">
        <v>7</v>
      </c>
      <c r="B9" s="221">
        <v>21.1</v>
      </c>
      <c r="C9" s="221">
        <v>0.9</v>
      </c>
      <c r="D9" s="221">
        <v>1.9</v>
      </c>
      <c r="E9" s="221">
        <v>0</v>
      </c>
      <c r="F9" s="221">
        <v>23.2</v>
      </c>
      <c r="G9" s="221">
        <v>6.2</v>
      </c>
      <c r="H9" s="22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7.399999999999999">
      <c r="A10" s="221">
        <v>8</v>
      </c>
      <c r="B10" s="221">
        <v>22.2</v>
      </c>
      <c r="C10" s="221">
        <v>0.9</v>
      </c>
      <c r="D10" s="221">
        <v>2</v>
      </c>
      <c r="E10" s="221">
        <v>0</v>
      </c>
      <c r="F10" s="221">
        <v>25.3</v>
      </c>
      <c r="G10" s="221">
        <v>5.0999999999999996</v>
      </c>
      <c r="H10" s="22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7.399999999999999">
      <c r="A11" s="221">
        <v>9</v>
      </c>
      <c r="B11" s="221">
        <v>24.6</v>
      </c>
      <c r="C11" s="221">
        <v>3.3</v>
      </c>
      <c r="D11" s="221">
        <v>3.3</v>
      </c>
      <c r="E11" s="221">
        <v>3.05</v>
      </c>
      <c r="F11" s="221">
        <v>25.8</v>
      </c>
      <c r="G11" s="221">
        <v>8.4</v>
      </c>
      <c r="H11" s="22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7.399999999999999">
      <c r="A12" s="221">
        <v>10</v>
      </c>
      <c r="B12" s="221">
        <v>51.2</v>
      </c>
      <c r="C12" s="221">
        <v>1.5</v>
      </c>
      <c r="D12" s="221">
        <v>1.6</v>
      </c>
      <c r="E12" s="221">
        <v>0.25</v>
      </c>
      <c r="F12" s="221">
        <v>17.7</v>
      </c>
      <c r="G12" s="221">
        <v>7.8</v>
      </c>
      <c r="H12" s="22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7.399999999999999">
      <c r="A13" s="221">
        <v>11</v>
      </c>
      <c r="B13" s="221">
        <v>41.2</v>
      </c>
      <c r="C13" s="221">
        <v>0.8</v>
      </c>
      <c r="D13" s="221">
        <v>1.9</v>
      </c>
      <c r="E13" s="221">
        <v>0</v>
      </c>
      <c r="F13" s="221">
        <v>19.2</v>
      </c>
      <c r="G13" s="221">
        <v>4.5</v>
      </c>
      <c r="H13" s="22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7.399999999999999">
      <c r="A14" s="221">
        <v>12</v>
      </c>
      <c r="B14" s="221">
        <v>33.9</v>
      </c>
      <c r="C14" s="221">
        <v>0.6</v>
      </c>
      <c r="D14" s="221">
        <v>2</v>
      </c>
      <c r="E14" s="221">
        <v>0</v>
      </c>
      <c r="F14" s="221">
        <v>20.5</v>
      </c>
      <c r="G14" s="221">
        <v>2.8</v>
      </c>
      <c r="H14" s="22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7.399999999999999">
      <c r="A15" s="221">
        <v>13</v>
      </c>
      <c r="B15" s="221">
        <v>20</v>
      </c>
      <c r="C15" s="221">
        <v>1.8</v>
      </c>
      <c r="D15" s="221">
        <v>3.2</v>
      </c>
      <c r="E15" s="221">
        <v>0</v>
      </c>
      <c r="F15" s="221">
        <v>23.6</v>
      </c>
      <c r="G15" s="221">
        <v>0.4</v>
      </c>
      <c r="H15" s="22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7.399999999999999">
      <c r="A16" s="221">
        <v>14</v>
      </c>
      <c r="B16" s="221">
        <v>17.399999999999999</v>
      </c>
      <c r="C16" s="221">
        <v>1.6</v>
      </c>
      <c r="D16" s="221">
        <v>2.9</v>
      </c>
      <c r="E16" s="221">
        <v>0</v>
      </c>
      <c r="F16" s="221">
        <v>24.6</v>
      </c>
      <c r="G16" s="221">
        <v>3.5</v>
      </c>
      <c r="H16" s="22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7.399999999999999">
      <c r="A17" s="221">
        <v>15</v>
      </c>
      <c r="B17" s="221">
        <v>20.6</v>
      </c>
      <c r="C17" s="221">
        <v>0.9</v>
      </c>
      <c r="D17" s="221">
        <v>2.2999999999999998</v>
      </c>
      <c r="E17" s="221">
        <v>0</v>
      </c>
      <c r="F17" s="221">
        <v>23</v>
      </c>
      <c r="G17" s="221">
        <v>3.1</v>
      </c>
      <c r="H17" s="22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7.399999999999999">
      <c r="A18" s="221">
        <v>16</v>
      </c>
      <c r="B18" s="221">
        <v>21.9</v>
      </c>
      <c r="C18" s="221">
        <v>4.0999999999999996</v>
      </c>
      <c r="D18" s="221">
        <v>3.9</v>
      </c>
      <c r="E18" s="221">
        <v>0</v>
      </c>
      <c r="F18" s="221">
        <v>19.8</v>
      </c>
      <c r="G18" s="221">
        <v>5.3</v>
      </c>
      <c r="H18" s="22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7.399999999999999">
      <c r="A19" s="221">
        <v>17</v>
      </c>
      <c r="B19" s="221">
        <v>20</v>
      </c>
      <c r="C19" s="221">
        <v>4.2</v>
      </c>
      <c r="D19" s="221">
        <v>4.4000000000000004</v>
      </c>
      <c r="E19" s="221">
        <v>0</v>
      </c>
      <c r="F19" s="221">
        <v>19.399999999999999</v>
      </c>
      <c r="G19" s="221">
        <v>5.6</v>
      </c>
      <c r="H19" s="22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7.399999999999999">
      <c r="A20" s="221">
        <v>18</v>
      </c>
      <c r="B20" s="221">
        <v>14.2</v>
      </c>
      <c r="C20" s="221">
        <v>2.2000000000000002</v>
      </c>
      <c r="D20" s="221">
        <v>3.4</v>
      </c>
      <c r="E20" s="221">
        <v>0</v>
      </c>
      <c r="F20" s="221">
        <v>23.2</v>
      </c>
      <c r="G20" s="221">
        <v>3.8</v>
      </c>
      <c r="H20" s="22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7.399999999999999">
      <c r="A21" s="221">
        <v>19</v>
      </c>
      <c r="B21" s="221">
        <v>13.9</v>
      </c>
      <c r="C21" s="221">
        <v>1</v>
      </c>
      <c r="D21" s="221">
        <v>2.9</v>
      </c>
      <c r="E21" s="221">
        <v>0</v>
      </c>
      <c r="F21" s="221">
        <v>25.6</v>
      </c>
      <c r="G21" s="221">
        <v>1</v>
      </c>
      <c r="H21" s="22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7.399999999999999">
      <c r="A22" s="221">
        <v>20</v>
      </c>
      <c r="B22" s="221">
        <v>27.2</v>
      </c>
      <c r="C22" s="221">
        <v>2.8</v>
      </c>
      <c r="D22" s="221">
        <v>1.4</v>
      </c>
      <c r="E22" s="221">
        <v>0</v>
      </c>
      <c r="F22" s="221">
        <v>16.2</v>
      </c>
      <c r="G22" s="221">
        <v>5.3</v>
      </c>
      <c r="H22" s="22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7.399999999999999">
      <c r="A23" s="221">
        <v>21</v>
      </c>
      <c r="B23" s="221">
        <v>21.4</v>
      </c>
      <c r="C23" s="221">
        <v>2.2000000000000002</v>
      </c>
      <c r="D23" s="221">
        <v>2.8</v>
      </c>
      <c r="E23" s="221">
        <v>0</v>
      </c>
      <c r="F23" s="221">
        <v>13.6</v>
      </c>
      <c r="G23" s="221">
        <v>-1.5</v>
      </c>
      <c r="H23" s="22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7.399999999999999">
      <c r="A24" s="221">
        <v>22</v>
      </c>
      <c r="B24" s="221">
        <v>18.3</v>
      </c>
      <c r="C24" s="221">
        <v>1.7</v>
      </c>
      <c r="D24" s="221">
        <v>2.4</v>
      </c>
      <c r="E24" s="221">
        <v>0</v>
      </c>
      <c r="F24" s="221">
        <v>15.5</v>
      </c>
      <c r="G24" s="221">
        <v>-3.1</v>
      </c>
      <c r="H24" s="22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7.399999999999999">
      <c r="A25" s="221">
        <v>23</v>
      </c>
      <c r="B25" s="221">
        <v>12.2</v>
      </c>
      <c r="C25" s="221">
        <v>1.7</v>
      </c>
      <c r="D25" s="221">
        <v>3.2</v>
      </c>
      <c r="E25" s="221">
        <v>0</v>
      </c>
      <c r="F25" s="221">
        <v>20.399999999999999</v>
      </c>
      <c r="G25" s="221">
        <v>-4.0999999999999996</v>
      </c>
      <c r="H25" s="22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7.399999999999999">
      <c r="A26" s="221">
        <v>24</v>
      </c>
      <c r="B26" s="221">
        <v>9.9</v>
      </c>
      <c r="C26" s="221">
        <v>3.2</v>
      </c>
      <c r="D26" s="221">
        <v>4.8</v>
      </c>
      <c r="E26" s="221">
        <v>0</v>
      </c>
      <c r="F26" s="221">
        <v>22.3</v>
      </c>
      <c r="G26" s="221">
        <v>1</v>
      </c>
      <c r="H26" s="22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7.399999999999999">
      <c r="A27" s="221">
        <v>25</v>
      </c>
      <c r="B27" s="221">
        <v>10</v>
      </c>
      <c r="C27" s="221">
        <v>2</v>
      </c>
      <c r="D27" s="221">
        <v>4.2</v>
      </c>
      <c r="E27" s="221">
        <v>0</v>
      </c>
      <c r="F27" s="221">
        <v>24.4</v>
      </c>
      <c r="G27" s="221">
        <v>2</v>
      </c>
      <c r="H27" s="22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7.399999999999999">
      <c r="A28" s="221">
        <v>26</v>
      </c>
      <c r="B28" s="221">
        <v>18.7</v>
      </c>
      <c r="C28" s="221">
        <v>1.4</v>
      </c>
      <c r="D28" s="221">
        <v>2.9</v>
      </c>
      <c r="E28" s="221">
        <v>0</v>
      </c>
      <c r="F28" s="221">
        <v>20.100000000000001</v>
      </c>
      <c r="G28" s="221">
        <v>-0.2</v>
      </c>
      <c r="H28" s="22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7.399999999999999">
      <c r="A29" s="221">
        <v>27</v>
      </c>
      <c r="B29" s="221">
        <v>11.5</v>
      </c>
      <c r="C29" s="221">
        <v>2.1</v>
      </c>
      <c r="D29" s="221">
        <v>3.7</v>
      </c>
      <c r="E29" s="221">
        <v>0</v>
      </c>
      <c r="F29" s="221">
        <v>22</v>
      </c>
      <c r="G29" s="221">
        <v>-3.5</v>
      </c>
      <c r="H29" s="22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7.399999999999999">
      <c r="A30" s="221">
        <v>28</v>
      </c>
      <c r="B30" s="221">
        <v>8.4</v>
      </c>
      <c r="C30" s="221">
        <v>2.5</v>
      </c>
      <c r="D30" s="221">
        <v>4.5999999999999996</v>
      </c>
      <c r="E30" s="221">
        <v>0</v>
      </c>
      <c r="F30" s="221">
        <v>25.1</v>
      </c>
      <c r="G30" s="221">
        <v>0.6</v>
      </c>
      <c r="H30" s="22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7.399999999999999">
      <c r="A31" s="221">
        <v>29</v>
      </c>
      <c r="B31" s="221">
        <v>9.1999999999999993</v>
      </c>
      <c r="C31" s="221">
        <v>3.7</v>
      </c>
      <c r="D31" s="221">
        <v>6</v>
      </c>
      <c r="E31" s="221">
        <v>0</v>
      </c>
      <c r="F31" s="221">
        <v>26.6</v>
      </c>
      <c r="G31" s="221">
        <v>5.8</v>
      </c>
      <c r="H31" s="22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7.399999999999999">
      <c r="A32" s="221">
        <v>30</v>
      </c>
      <c r="B32" s="221">
        <v>11.3</v>
      </c>
      <c r="C32" s="221">
        <v>1.9</v>
      </c>
      <c r="D32" s="221">
        <v>3.7</v>
      </c>
      <c r="E32" s="221">
        <v>0</v>
      </c>
      <c r="F32" s="221">
        <v>26.3</v>
      </c>
      <c r="G32" s="221">
        <v>6.8</v>
      </c>
      <c r="H32" s="22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7.399999999999999">
      <c r="A33" s="221">
        <v>31</v>
      </c>
      <c r="B33" s="221">
        <v>11.5</v>
      </c>
      <c r="C33" s="221">
        <v>1.1000000000000001</v>
      </c>
      <c r="D33" s="221">
        <v>3.5</v>
      </c>
      <c r="E33" s="221">
        <v>0</v>
      </c>
      <c r="F33" s="221">
        <v>26.6</v>
      </c>
      <c r="G33" s="221">
        <v>-0.2</v>
      </c>
      <c r="H33" s="22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7.399999999999999">
      <c r="A34" s="221">
        <v>32</v>
      </c>
      <c r="B34" s="221">
        <v>9</v>
      </c>
      <c r="C34" s="221">
        <v>1.2</v>
      </c>
      <c r="D34" s="221">
        <v>3.5</v>
      </c>
      <c r="E34" s="221">
        <v>0</v>
      </c>
      <c r="F34" s="221">
        <v>27.1</v>
      </c>
      <c r="G34" s="221">
        <v>-0.4</v>
      </c>
      <c r="H34" s="22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7.399999999999999">
      <c r="A35" s="221">
        <v>33</v>
      </c>
      <c r="B35" s="221">
        <v>9.4</v>
      </c>
      <c r="C35" s="221">
        <v>1.3</v>
      </c>
      <c r="D35" s="221">
        <v>3.8</v>
      </c>
      <c r="E35" s="221">
        <v>0</v>
      </c>
      <c r="F35" s="221">
        <v>27.1</v>
      </c>
      <c r="G35" s="221">
        <v>1.3</v>
      </c>
      <c r="H35" s="22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7.399999999999999">
      <c r="A36" s="221">
        <v>34</v>
      </c>
      <c r="B36" s="221">
        <v>11.5</v>
      </c>
      <c r="C36" s="221">
        <v>1.4</v>
      </c>
      <c r="D36" s="221">
        <v>3.8</v>
      </c>
      <c r="E36" s="221">
        <v>0</v>
      </c>
      <c r="F36" s="221">
        <v>25.9</v>
      </c>
      <c r="G36" s="221">
        <v>2.4</v>
      </c>
      <c r="H36" s="22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7.399999999999999">
      <c r="A37" s="221">
        <v>35</v>
      </c>
      <c r="B37" s="221">
        <v>13.2</v>
      </c>
      <c r="C37" s="221">
        <v>1.1000000000000001</v>
      </c>
      <c r="D37" s="221">
        <v>3.6</v>
      </c>
      <c r="E37" s="221">
        <v>0</v>
      </c>
      <c r="F37" s="221">
        <v>26.7</v>
      </c>
      <c r="G37" s="221">
        <v>3.4</v>
      </c>
      <c r="H37" s="22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7.399999999999999">
      <c r="A38" s="221">
        <v>36</v>
      </c>
      <c r="B38" s="221">
        <v>13.8</v>
      </c>
      <c r="C38" s="221">
        <v>1.2</v>
      </c>
      <c r="D38" s="221">
        <v>3.6</v>
      </c>
      <c r="E38" s="221">
        <v>0</v>
      </c>
      <c r="F38" s="221">
        <v>26.7</v>
      </c>
      <c r="G38" s="221">
        <v>2.6</v>
      </c>
      <c r="H38" s="22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7.399999999999999">
      <c r="A39" s="221">
        <v>37</v>
      </c>
      <c r="B39" s="221">
        <v>14.2</v>
      </c>
      <c r="C39" s="221">
        <v>2.5</v>
      </c>
      <c r="D39" s="221">
        <v>4.5999999999999996</v>
      </c>
      <c r="E39" s="221">
        <v>0</v>
      </c>
      <c r="F39" s="221">
        <v>26.5</v>
      </c>
      <c r="G39" s="221">
        <v>4</v>
      </c>
      <c r="H39" s="22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7.399999999999999">
      <c r="A40" s="221">
        <v>38</v>
      </c>
      <c r="B40" s="221">
        <v>9.1</v>
      </c>
      <c r="C40" s="221">
        <v>2.4</v>
      </c>
      <c r="D40" s="221">
        <v>4.8</v>
      </c>
      <c r="E40" s="221">
        <v>0</v>
      </c>
      <c r="F40" s="221">
        <v>26</v>
      </c>
      <c r="G40" s="221">
        <v>3.2</v>
      </c>
      <c r="H40" s="22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7.399999999999999">
      <c r="A41" s="221">
        <v>39</v>
      </c>
      <c r="B41" s="221">
        <v>8.1</v>
      </c>
      <c r="C41" s="221">
        <v>1.8</v>
      </c>
      <c r="D41" s="221">
        <v>4.5</v>
      </c>
      <c r="E41" s="221">
        <v>0</v>
      </c>
      <c r="F41" s="221">
        <v>28.2</v>
      </c>
      <c r="G41" s="221">
        <v>2.1</v>
      </c>
      <c r="H41" s="22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7.399999999999999">
      <c r="A42" s="221">
        <v>40</v>
      </c>
      <c r="B42" s="221">
        <v>8.4</v>
      </c>
      <c r="C42" s="221">
        <v>1.5</v>
      </c>
      <c r="D42" s="221">
        <v>4.0999999999999996</v>
      </c>
      <c r="E42" s="221">
        <v>0</v>
      </c>
      <c r="F42" s="221">
        <v>28.6</v>
      </c>
      <c r="G42" s="221">
        <v>2</v>
      </c>
      <c r="H42" s="22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7.399999999999999">
      <c r="A43" s="221">
        <v>41</v>
      </c>
      <c r="B43" s="221">
        <v>9.4</v>
      </c>
      <c r="C43" s="221">
        <v>2.7</v>
      </c>
      <c r="D43" s="221">
        <v>5.0999999999999996</v>
      </c>
      <c r="E43" s="221">
        <v>0</v>
      </c>
      <c r="F43" s="221">
        <v>27.5</v>
      </c>
      <c r="G43" s="221">
        <v>4.5</v>
      </c>
      <c r="H43" s="22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7.399999999999999">
      <c r="A44" s="221">
        <v>42</v>
      </c>
      <c r="B44" s="221">
        <v>14.8</v>
      </c>
      <c r="C44" s="221">
        <v>1.9</v>
      </c>
      <c r="D44" s="221">
        <v>4.3</v>
      </c>
      <c r="E44" s="221">
        <v>0</v>
      </c>
      <c r="F44" s="221">
        <v>24.8</v>
      </c>
      <c r="G44" s="221">
        <v>7.2</v>
      </c>
      <c r="H44" s="22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7.399999999999999">
      <c r="A45" s="221">
        <v>43</v>
      </c>
      <c r="B45" s="221">
        <v>41.2</v>
      </c>
      <c r="C45" s="221">
        <v>4.3</v>
      </c>
      <c r="D45" s="221">
        <v>3.1</v>
      </c>
      <c r="E45" s="221">
        <v>0</v>
      </c>
      <c r="F45" s="221">
        <v>19.100000000000001</v>
      </c>
      <c r="G45" s="221">
        <v>6.9</v>
      </c>
      <c r="H45" s="22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7.399999999999999">
      <c r="A46" s="221">
        <v>44</v>
      </c>
      <c r="B46" s="221">
        <v>29.2</v>
      </c>
      <c r="C46" s="221">
        <v>2.2000000000000002</v>
      </c>
      <c r="D46" s="221">
        <v>3.2</v>
      </c>
      <c r="E46" s="221">
        <v>0</v>
      </c>
      <c r="F46" s="221">
        <v>22.9</v>
      </c>
      <c r="G46" s="221">
        <v>11.5</v>
      </c>
      <c r="H46" s="22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7.399999999999999">
      <c r="A47" s="221">
        <v>45</v>
      </c>
      <c r="B47" s="221">
        <v>53.6</v>
      </c>
      <c r="C47" s="221">
        <v>1.7</v>
      </c>
      <c r="D47" s="221">
        <v>0.2</v>
      </c>
      <c r="E47" s="221">
        <v>0.25</v>
      </c>
      <c r="F47" s="221">
        <v>16.2</v>
      </c>
      <c r="G47" s="221">
        <v>6.8</v>
      </c>
      <c r="H47" s="22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7.399999999999999">
      <c r="A48" s="221">
        <v>46</v>
      </c>
      <c r="B48" s="221">
        <v>65.599999999999994</v>
      </c>
      <c r="C48" s="221">
        <v>0.8</v>
      </c>
      <c r="D48" s="221">
        <v>0.9</v>
      </c>
      <c r="E48" s="221">
        <v>0</v>
      </c>
      <c r="F48" s="221">
        <v>17.100000000000001</v>
      </c>
      <c r="G48" s="221">
        <v>10.7</v>
      </c>
      <c r="H48" s="22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7.399999999999999">
      <c r="A49" s="221">
        <v>47</v>
      </c>
      <c r="B49" s="221">
        <v>62.8</v>
      </c>
      <c r="C49" s="221">
        <v>0.9</v>
      </c>
      <c r="D49" s="221">
        <v>0.6</v>
      </c>
      <c r="E49" s="221">
        <v>0.51</v>
      </c>
      <c r="F49" s="221">
        <v>17.399999999999999</v>
      </c>
      <c r="G49" s="221">
        <v>10.199999999999999</v>
      </c>
      <c r="H49" s="22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7.399999999999999">
      <c r="A50" s="221">
        <v>48</v>
      </c>
      <c r="B50" s="221">
        <v>45.3</v>
      </c>
      <c r="C50" s="221">
        <v>0.8</v>
      </c>
      <c r="D50" s="221">
        <v>2.5</v>
      </c>
      <c r="E50" s="221">
        <v>0</v>
      </c>
      <c r="F50" s="221">
        <v>21.4</v>
      </c>
      <c r="G50" s="221">
        <v>4.7</v>
      </c>
      <c r="H50" s="22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7.399999999999999">
      <c r="A51" s="221">
        <v>49</v>
      </c>
      <c r="B51" s="221">
        <v>27.4</v>
      </c>
      <c r="C51" s="221">
        <v>1.6</v>
      </c>
      <c r="D51" s="221">
        <v>3.3</v>
      </c>
      <c r="E51" s="221">
        <v>0</v>
      </c>
      <c r="F51" s="221">
        <v>23.5</v>
      </c>
      <c r="G51" s="221">
        <v>6.5</v>
      </c>
      <c r="H51" s="22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7.399999999999999">
      <c r="A52" s="221">
        <v>50</v>
      </c>
      <c r="B52" s="221">
        <v>27.3</v>
      </c>
      <c r="C52" s="221">
        <v>5.7</v>
      </c>
      <c r="D52" s="221">
        <v>3.4</v>
      </c>
      <c r="E52" s="221">
        <v>0.51</v>
      </c>
      <c r="F52" s="221">
        <v>20.399999999999999</v>
      </c>
      <c r="G52" s="221">
        <v>8.9</v>
      </c>
      <c r="H52" s="22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7.399999999999999">
      <c r="A53" s="221">
        <v>51</v>
      </c>
      <c r="B53" s="221">
        <v>16</v>
      </c>
      <c r="C53" s="221">
        <v>1.7</v>
      </c>
      <c r="D53" s="221">
        <v>3.4</v>
      </c>
      <c r="E53" s="221">
        <v>0</v>
      </c>
      <c r="F53" s="221">
        <v>14.1</v>
      </c>
      <c r="G53" s="221">
        <v>2.5</v>
      </c>
      <c r="H53" s="22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7.399999999999999">
      <c r="A54" s="221">
        <v>52</v>
      </c>
      <c r="B54" s="221">
        <v>19.2</v>
      </c>
      <c r="C54" s="221">
        <v>1.5</v>
      </c>
      <c r="D54" s="221">
        <v>2.8</v>
      </c>
      <c r="E54" s="221">
        <v>0</v>
      </c>
      <c r="F54" s="221">
        <v>14.8</v>
      </c>
      <c r="G54" s="221">
        <v>-1.7</v>
      </c>
      <c r="H54" s="22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7.399999999999999">
      <c r="A55" s="221">
        <v>53</v>
      </c>
      <c r="B55" s="221">
        <v>22.2</v>
      </c>
      <c r="C55" s="221">
        <v>2.1</v>
      </c>
      <c r="D55" s="221">
        <v>3.7</v>
      </c>
      <c r="E55" s="221">
        <v>0</v>
      </c>
      <c r="F55" s="221">
        <v>15.6</v>
      </c>
      <c r="G55" s="221">
        <v>-1</v>
      </c>
      <c r="H55" s="22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7.399999999999999">
      <c r="A56" s="221">
        <v>54</v>
      </c>
      <c r="B56" s="221">
        <v>25.5</v>
      </c>
      <c r="C56" s="221">
        <v>3.4</v>
      </c>
      <c r="D56" s="221">
        <v>4.0999999999999996</v>
      </c>
      <c r="E56" s="221">
        <v>0</v>
      </c>
      <c r="F56" s="221">
        <v>16.2</v>
      </c>
      <c r="G56" s="221">
        <v>-0.8</v>
      </c>
      <c r="H56" s="22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7.399999999999999">
      <c r="A57" s="221">
        <v>55</v>
      </c>
      <c r="B57" s="221">
        <v>20.6</v>
      </c>
      <c r="C57" s="221">
        <v>1.4</v>
      </c>
      <c r="D57" s="221">
        <v>3.4</v>
      </c>
      <c r="E57" s="221">
        <v>0</v>
      </c>
      <c r="F57" s="221">
        <v>14.8</v>
      </c>
      <c r="G57" s="221">
        <v>-1.3</v>
      </c>
      <c r="H57" s="22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7.399999999999999">
      <c r="A58" s="221">
        <v>56</v>
      </c>
      <c r="B58" s="221">
        <v>13.4</v>
      </c>
      <c r="C58" s="221">
        <v>1.1000000000000001</v>
      </c>
      <c r="D58" s="221">
        <v>3.6</v>
      </c>
      <c r="E58" s="221">
        <v>0</v>
      </c>
      <c r="F58" s="221">
        <v>17.7</v>
      </c>
      <c r="G58" s="221">
        <v>-3.1</v>
      </c>
      <c r="H58" s="22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7.399999999999999">
      <c r="A59" s="221">
        <v>57</v>
      </c>
      <c r="B59" s="221">
        <v>11.7</v>
      </c>
      <c r="C59" s="221">
        <v>1.3</v>
      </c>
      <c r="D59" s="221">
        <v>3.9</v>
      </c>
      <c r="E59" s="221">
        <v>0</v>
      </c>
      <c r="F59" s="221">
        <v>21.3</v>
      </c>
      <c r="G59" s="221">
        <v>-2.5</v>
      </c>
      <c r="H59" s="22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7.399999999999999">
      <c r="A60" s="221">
        <v>58</v>
      </c>
      <c r="B60" s="221">
        <v>12.3</v>
      </c>
      <c r="C60" s="221">
        <v>3.7</v>
      </c>
      <c r="D60" s="221">
        <v>5.0999999999999996</v>
      </c>
      <c r="E60" s="221">
        <v>1.02</v>
      </c>
      <c r="F60" s="221">
        <v>21.4</v>
      </c>
      <c r="G60" s="221">
        <v>-2.7</v>
      </c>
      <c r="H60" s="22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7.399999999999999">
      <c r="A61" s="221">
        <v>59</v>
      </c>
      <c r="B61" s="221">
        <v>26.2</v>
      </c>
      <c r="C61" s="221">
        <v>2.1</v>
      </c>
      <c r="D61" s="221">
        <v>3.3</v>
      </c>
      <c r="E61" s="221">
        <v>1.78</v>
      </c>
      <c r="F61" s="221">
        <v>14.9</v>
      </c>
      <c r="G61" s="221">
        <v>2.8</v>
      </c>
      <c r="H61" s="22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7.399999999999999">
      <c r="A62" s="221">
        <v>60</v>
      </c>
      <c r="B62" s="221">
        <v>20.3</v>
      </c>
      <c r="C62" s="221">
        <v>1.8</v>
      </c>
      <c r="D62" s="221">
        <v>4</v>
      </c>
      <c r="E62" s="221">
        <v>0</v>
      </c>
      <c r="F62" s="221">
        <v>21.6</v>
      </c>
      <c r="G62" s="221">
        <v>-0.2</v>
      </c>
      <c r="H62" s="22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7.399999999999999">
      <c r="A63" s="221">
        <v>61</v>
      </c>
      <c r="B63" s="221">
        <v>12.2</v>
      </c>
      <c r="C63" s="221">
        <v>1.4</v>
      </c>
      <c r="D63" s="221">
        <v>4.4000000000000004</v>
      </c>
      <c r="E63" s="221">
        <v>0</v>
      </c>
      <c r="F63" s="221">
        <v>24.2</v>
      </c>
      <c r="G63" s="221">
        <v>0.6</v>
      </c>
      <c r="H63" s="22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7.399999999999999">
      <c r="A64" s="221">
        <v>62</v>
      </c>
      <c r="B64" s="221">
        <v>10.1</v>
      </c>
      <c r="C64" s="221">
        <v>1.8</v>
      </c>
      <c r="D64" s="221">
        <v>4.9000000000000004</v>
      </c>
      <c r="E64" s="221">
        <v>0</v>
      </c>
      <c r="F64" s="221">
        <v>24.5</v>
      </c>
      <c r="G64" s="221">
        <v>3</v>
      </c>
      <c r="H64" s="22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7.399999999999999">
      <c r="A65" s="221">
        <v>63</v>
      </c>
      <c r="B65" s="221">
        <v>28.1</v>
      </c>
      <c r="C65" s="221">
        <v>2.7</v>
      </c>
      <c r="D65" s="221">
        <v>4.9000000000000004</v>
      </c>
      <c r="E65" s="221">
        <v>0</v>
      </c>
      <c r="F65" s="221">
        <v>19.2</v>
      </c>
      <c r="G65" s="221">
        <v>5.5</v>
      </c>
      <c r="H65" s="22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7.399999999999999">
      <c r="A66" s="221">
        <v>64</v>
      </c>
      <c r="B66" s="221">
        <v>7.7</v>
      </c>
      <c r="C66" s="221">
        <v>1.6</v>
      </c>
      <c r="D66" s="221">
        <v>4.8</v>
      </c>
      <c r="E66" s="221">
        <v>0</v>
      </c>
      <c r="F66" s="221">
        <v>21.9</v>
      </c>
      <c r="G66" s="221">
        <v>0.9</v>
      </c>
      <c r="H66" s="22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7.399999999999999">
      <c r="A67" s="221">
        <v>65</v>
      </c>
      <c r="B67" s="221">
        <v>7.3</v>
      </c>
      <c r="C67" s="221">
        <v>1.8</v>
      </c>
      <c r="D67" s="221">
        <v>5</v>
      </c>
      <c r="E67" s="221">
        <v>0</v>
      </c>
      <c r="F67" s="221">
        <v>25.9</v>
      </c>
      <c r="G67" s="221">
        <v>0.4</v>
      </c>
      <c r="H67" s="22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7.399999999999999">
      <c r="A68" s="221">
        <v>66</v>
      </c>
      <c r="B68" s="221">
        <v>9.4</v>
      </c>
      <c r="C68" s="221">
        <v>1.4</v>
      </c>
      <c r="D68" s="221">
        <v>4</v>
      </c>
      <c r="E68" s="221">
        <v>0</v>
      </c>
      <c r="F68" s="221">
        <v>26.6</v>
      </c>
      <c r="G68" s="221">
        <v>2.2000000000000002</v>
      </c>
      <c r="H68" s="22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7.399999999999999">
      <c r="A69" s="221">
        <v>67</v>
      </c>
      <c r="B69" s="221">
        <v>7.3</v>
      </c>
      <c r="C69" s="221">
        <v>1.3</v>
      </c>
      <c r="D69" s="221">
        <v>4.2</v>
      </c>
      <c r="E69" s="221">
        <v>0</v>
      </c>
      <c r="F69" s="221">
        <v>26.9</v>
      </c>
      <c r="G69" s="221">
        <v>7</v>
      </c>
      <c r="H69" s="22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7.399999999999999">
      <c r="A70" s="221">
        <v>68</v>
      </c>
      <c r="B70" s="221">
        <v>8.6999999999999993</v>
      </c>
      <c r="C70" s="221">
        <v>1.4</v>
      </c>
      <c r="D70" s="221">
        <v>5</v>
      </c>
      <c r="E70" s="221">
        <v>0</v>
      </c>
      <c r="F70" s="221">
        <v>27.9</v>
      </c>
      <c r="G70" s="221">
        <v>6.5</v>
      </c>
      <c r="H70" s="22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7.399999999999999">
      <c r="A71" s="221">
        <v>69</v>
      </c>
      <c r="B71" s="221">
        <v>16.399999999999999</v>
      </c>
      <c r="C71" s="221">
        <v>1.7</v>
      </c>
      <c r="D71" s="221">
        <v>2</v>
      </c>
      <c r="E71" s="221">
        <v>0</v>
      </c>
      <c r="F71" s="221">
        <v>24.7</v>
      </c>
      <c r="G71" s="221">
        <v>9</v>
      </c>
      <c r="H71" s="22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7.399999999999999">
      <c r="A72" s="221">
        <v>70</v>
      </c>
      <c r="B72" s="221">
        <v>38.6</v>
      </c>
      <c r="C72" s="221">
        <v>1.5</v>
      </c>
      <c r="D72" s="221">
        <v>3.3</v>
      </c>
      <c r="E72" s="221">
        <v>0</v>
      </c>
      <c r="F72" s="221">
        <v>24.5</v>
      </c>
      <c r="G72" s="221">
        <v>11.1</v>
      </c>
      <c r="H72" s="22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7.399999999999999">
      <c r="A73" s="221">
        <v>71</v>
      </c>
      <c r="B73" s="221">
        <v>19.7</v>
      </c>
      <c r="C73" s="221">
        <v>2.2999999999999998</v>
      </c>
      <c r="D73" s="221">
        <v>5</v>
      </c>
      <c r="E73" s="221">
        <v>0</v>
      </c>
      <c r="F73" s="221">
        <v>26.3</v>
      </c>
      <c r="G73" s="221">
        <v>9</v>
      </c>
      <c r="H73" s="22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7.399999999999999">
      <c r="A74" s="221">
        <v>72</v>
      </c>
      <c r="B74" s="221">
        <v>18.100000000000001</v>
      </c>
      <c r="C74" s="221">
        <v>1.4</v>
      </c>
      <c r="D74" s="221">
        <v>4.5</v>
      </c>
      <c r="E74" s="221">
        <v>0</v>
      </c>
      <c r="F74" s="221">
        <v>29.3</v>
      </c>
      <c r="G74" s="221">
        <v>10.199999999999999</v>
      </c>
      <c r="H74" s="22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7.399999999999999">
      <c r="A75" s="221">
        <v>73</v>
      </c>
      <c r="B75" s="221">
        <v>19.3</v>
      </c>
      <c r="C75" s="221">
        <v>2.7</v>
      </c>
      <c r="D75" s="221">
        <v>5.8</v>
      </c>
      <c r="E75" s="221">
        <v>0</v>
      </c>
      <c r="F75" s="221">
        <v>29.4</v>
      </c>
      <c r="G75" s="221">
        <v>9.3000000000000007</v>
      </c>
      <c r="H75" s="22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7.399999999999999">
      <c r="A76" s="221">
        <v>74</v>
      </c>
      <c r="B76" s="221">
        <v>19.5</v>
      </c>
      <c r="C76" s="221">
        <v>3.4</v>
      </c>
      <c r="D76" s="221">
        <v>5.2</v>
      </c>
      <c r="E76" s="221">
        <v>0</v>
      </c>
      <c r="F76" s="221">
        <v>22.4</v>
      </c>
      <c r="G76" s="221">
        <v>7.4</v>
      </c>
      <c r="H76" s="22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7.399999999999999">
      <c r="A77" s="221">
        <v>75</v>
      </c>
      <c r="B77" s="221">
        <v>18.2</v>
      </c>
      <c r="C77" s="221">
        <v>2.1</v>
      </c>
      <c r="D77" s="221">
        <v>4.5</v>
      </c>
      <c r="E77" s="221">
        <v>0</v>
      </c>
      <c r="F77" s="221">
        <v>24</v>
      </c>
      <c r="G77" s="221">
        <v>4.2</v>
      </c>
      <c r="H77" s="22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7.399999999999999">
      <c r="A78" s="221">
        <v>76</v>
      </c>
      <c r="B78" s="221">
        <v>21.2</v>
      </c>
      <c r="C78" s="221">
        <v>2.1</v>
      </c>
      <c r="D78" s="221">
        <v>5</v>
      </c>
      <c r="E78" s="221">
        <v>0</v>
      </c>
      <c r="F78" s="221">
        <v>22</v>
      </c>
      <c r="G78" s="221">
        <v>4.3</v>
      </c>
      <c r="H78" s="22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7.399999999999999">
      <c r="A79" s="221">
        <v>77</v>
      </c>
      <c r="B79" s="221">
        <v>14.4</v>
      </c>
      <c r="C79" s="221">
        <v>2.8</v>
      </c>
      <c r="D79" s="221">
        <v>4.8</v>
      </c>
      <c r="E79" s="221">
        <v>0</v>
      </c>
      <c r="F79" s="221">
        <v>19.2</v>
      </c>
      <c r="G79" s="221">
        <v>4.8</v>
      </c>
      <c r="H79" s="22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7.399999999999999">
      <c r="A80" s="221">
        <v>78</v>
      </c>
      <c r="B80" s="221">
        <v>9.3000000000000007</v>
      </c>
      <c r="C80" s="221">
        <v>1.7</v>
      </c>
      <c r="D80" s="221">
        <v>5.2</v>
      </c>
      <c r="E80" s="221">
        <v>0</v>
      </c>
      <c r="F80" s="221">
        <v>22.2</v>
      </c>
      <c r="G80" s="221">
        <v>2.2999999999999998</v>
      </c>
      <c r="H80" s="22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7.399999999999999">
      <c r="A81" s="221">
        <v>79</v>
      </c>
      <c r="B81" s="221">
        <v>8.3000000000000007</v>
      </c>
      <c r="C81" s="221">
        <v>1.4</v>
      </c>
      <c r="D81" s="221">
        <v>5.4</v>
      </c>
      <c r="E81" s="221">
        <v>0</v>
      </c>
      <c r="F81" s="221">
        <v>27</v>
      </c>
      <c r="G81" s="221">
        <v>1</v>
      </c>
      <c r="H81" s="22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7.399999999999999">
      <c r="A82" s="221">
        <v>80</v>
      </c>
      <c r="B82" s="221">
        <v>8.9</v>
      </c>
      <c r="C82" s="221">
        <v>1.1000000000000001</v>
      </c>
      <c r="D82" s="221">
        <v>4.9000000000000004</v>
      </c>
      <c r="E82" s="221">
        <v>0</v>
      </c>
      <c r="F82" s="221">
        <v>28.7</v>
      </c>
      <c r="G82" s="221">
        <v>5.2</v>
      </c>
      <c r="H82" s="22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7.399999999999999">
      <c r="A83" s="221">
        <v>81</v>
      </c>
      <c r="B83" s="221">
        <v>11.9</v>
      </c>
      <c r="C83" s="221">
        <v>2</v>
      </c>
      <c r="D83" s="221">
        <v>5</v>
      </c>
      <c r="E83" s="221">
        <v>0</v>
      </c>
      <c r="F83" s="221">
        <v>32.1</v>
      </c>
      <c r="G83" s="221">
        <v>8.1</v>
      </c>
      <c r="H83" s="22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7.399999999999999">
      <c r="A84" s="221">
        <v>82</v>
      </c>
      <c r="B84" s="221">
        <v>16.3</v>
      </c>
      <c r="C84" s="221">
        <v>2.6</v>
      </c>
      <c r="D84" s="221">
        <v>6.8</v>
      </c>
      <c r="E84" s="221">
        <v>0</v>
      </c>
      <c r="F84" s="221">
        <v>28.4</v>
      </c>
      <c r="G84" s="221">
        <v>12.1</v>
      </c>
      <c r="H84" s="22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7.399999999999999">
      <c r="A85" s="221">
        <v>83</v>
      </c>
      <c r="B85" s="221">
        <v>9.6999999999999993</v>
      </c>
      <c r="C85" s="221">
        <v>3.4</v>
      </c>
      <c r="D85" s="221">
        <v>5.6</v>
      </c>
      <c r="E85" s="221">
        <v>0</v>
      </c>
      <c r="F85" s="221">
        <v>26.5</v>
      </c>
      <c r="G85" s="221">
        <v>8.1999999999999993</v>
      </c>
      <c r="H85" s="22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7.399999999999999">
      <c r="A86" s="221">
        <v>84</v>
      </c>
      <c r="B86" s="221">
        <v>13</v>
      </c>
      <c r="C86" s="221">
        <v>2.5</v>
      </c>
      <c r="D86" s="221">
        <v>5.7</v>
      </c>
      <c r="E86" s="221">
        <v>0</v>
      </c>
      <c r="F86" s="221">
        <v>24.7</v>
      </c>
      <c r="G86" s="221">
        <v>5.0999999999999996</v>
      </c>
      <c r="H86" s="22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7.399999999999999">
      <c r="A87" s="221">
        <v>85</v>
      </c>
      <c r="B87" s="221">
        <v>14.6</v>
      </c>
      <c r="C87" s="221">
        <v>3</v>
      </c>
      <c r="D87" s="221">
        <v>6.7</v>
      </c>
      <c r="E87" s="221">
        <v>0</v>
      </c>
      <c r="F87" s="221">
        <v>23.5</v>
      </c>
      <c r="G87" s="221">
        <v>6.1</v>
      </c>
      <c r="H87" s="22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7.399999999999999">
      <c r="A88" s="221">
        <v>86</v>
      </c>
      <c r="B88" s="221">
        <v>11.7</v>
      </c>
      <c r="C88" s="221">
        <v>2.1</v>
      </c>
      <c r="D88" s="221">
        <v>5.9</v>
      </c>
      <c r="E88" s="221">
        <v>0</v>
      </c>
      <c r="F88" s="221">
        <v>22.8</v>
      </c>
      <c r="G88" s="221">
        <v>4.7</v>
      </c>
      <c r="H88" s="22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7.399999999999999">
      <c r="A89" s="221">
        <v>87</v>
      </c>
      <c r="B89" s="221">
        <v>8</v>
      </c>
      <c r="C89" s="221">
        <v>2.4</v>
      </c>
      <c r="D89" s="221">
        <v>6.5</v>
      </c>
      <c r="E89" s="221">
        <v>0</v>
      </c>
      <c r="F89" s="221">
        <v>25.5</v>
      </c>
      <c r="G89" s="221">
        <v>3.9</v>
      </c>
      <c r="H89" s="22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7.399999999999999">
      <c r="A90" s="221">
        <v>88</v>
      </c>
      <c r="B90" s="221">
        <v>10.199999999999999</v>
      </c>
      <c r="C90" s="221">
        <v>1.5</v>
      </c>
      <c r="D90" s="221">
        <v>6.4</v>
      </c>
      <c r="E90" s="221">
        <v>0</v>
      </c>
      <c r="F90" s="221">
        <v>29.6</v>
      </c>
      <c r="G90" s="221">
        <v>5.7</v>
      </c>
      <c r="H90" s="22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7.399999999999999">
      <c r="A91" s="221">
        <v>89</v>
      </c>
      <c r="B91" s="221">
        <v>8.9</v>
      </c>
      <c r="C91" s="221">
        <v>2.2000000000000002</v>
      </c>
      <c r="D91" s="221">
        <v>7.3</v>
      </c>
      <c r="E91" s="221">
        <v>0</v>
      </c>
      <c r="F91" s="221">
        <v>31.3</v>
      </c>
      <c r="G91" s="221">
        <v>8.1999999999999993</v>
      </c>
      <c r="H91" s="22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7.399999999999999">
      <c r="A92" s="221">
        <v>90</v>
      </c>
      <c r="B92" s="221">
        <v>8.3000000000000007</v>
      </c>
      <c r="C92" s="221">
        <v>1.7</v>
      </c>
      <c r="D92" s="221">
        <v>6</v>
      </c>
      <c r="E92" s="221">
        <v>0</v>
      </c>
      <c r="F92" s="221">
        <v>32.299999999999997</v>
      </c>
      <c r="G92" s="221">
        <v>7.7</v>
      </c>
      <c r="H92" s="22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7.399999999999999">
      <c r="A93" s="221">
        <v>91</v>
      </c>
      <c r="B93" s="221">
        <v>6.3</v>
      </c>
      <c r="C93" s="221">
        <v>2.2000000000000002</v>
      </c>
      <c r="D93" s="221">
        <v>6.4</v>
      </c>
      <c r="E93" s="221">
        <v>0</v>
      </c>
      <c r="F93" s="221">
        <v>32.700000000000003</v>
      </c>
      <c r="G93" s="221">
        <v>11.5</v>
      </c>
      <c r="H93" s="22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7.399999999999999">
      <c r="A94" s="221">
        <v>92</v>
      </c>
      <c r="B94" s="221">
        <v>5.7</v>
      </c>
      <c r="C94" s="221">
        <v>2.7</v>
      </c>
      <c r="D94" s="221">
        <v>7.9</v>
      </c>
      <c r="E94" s="221">
        <v>0</v>
      </c>
      <c r="F94" s="221">
        <v>31.9</v>
      </c>
      <c r="G94" s="221">
        <v>7.1</v>
      </c>
      <c r="H94" s="22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7.399999999999999">
      <c r="A95" s="221">
        <v>93</v>
      </c>
      <c r="B95" s="221">
        <v>10.1</v>
      </c>
      <c r="C95" s="221">
        <v>1.5</v>
      </c>
      <c r="D95" s="221">
        <v>6.5</v>
      </c>
      <c r="E95" s="221">
        <v>0</v>
      </c>
      <c r="F95" s="221">
        <v>30.2</v>
      </c>
      <c r="G95" s="221">
        <v>7.4</v>
      </c>
      <c r="H95" s="22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7.399999999999999">
      <c r="A96" s="221">
        <v>94</v>
      </c>
      <c r="B96" s="221">
        <v>10.199999999999999</v>
      </c>
      <c r="C96" s="221">
        <v>1.7</v>
      </c>
      <c r="D96" s="221">
        <v>6.3</v>
      </c>
      <c r="E96" s="221">
        <v>0</v>
      </c>
      <c r="F96" s="221">
        <v>32.1</v>
      </c>
      <c r="G96" s="221">
        <v>8.1999999999999993</v>
      </c>
      <c r="H96" s="22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7.399999999999999">
      <c r="A97" s="221">
        <v>95</v>
      </c>
      <c r="B97" s="221">
        <v>10.6</v>
      </c>
      <c r="C97" s="221">
        <v>1.9</v>
      </c>
      <c r="D97" s="221">
        <v>6.6</v>
      </c>
      <c r="E97" s="221">
        <v>0</v>
      </c>
      <c r="F97" s="221">
        <v>32.700000000000003</v>
      </c>
      <c r="G97" s="221">
        <v>8.8000000000000007</v>
      </c>
      <c r="H97" s="22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7.399999999999999">
      <c r="A98" s="221">
        <v>96</v>
      </c>
      <c r="B98" s="221">
        <v>9.6999999999999993</v>
      </c>
      <c r="C98" s="221">
        <v>2.7</v>
      </c>
      <c r="D98" s="221">
        <v>7.6</v>
      </c>
      <c r="E98" s="221">
        <v>0</v>
      </c>
      <c r="F98" s="221">
        <v>33.1</v>
      </c>
      <c r="G98" s="221">
        <v>12.9</v>
      </c>
      <c r="H98" s="22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7.399999999999999">
      <c r="A99" s="221">
        <v>97</v>
      </c>
      <c r="B99" s="221">
        <v>11.6</v>
      </c>
      <c r="C99" s="221">
        <v>2.9</v>
      </c>
      <c r="D99" s="221">
        <v>7.8</v>
      </c>
      <c r="E99" s="221">
        <v>0</v>
      </c>
      <c r="F99" s="221">
        <v>34.700000000000003</v>
      </c>
      <c r="G99" s="221">
        <v>14.1</v>
      </c>
      <c r="H99" s="22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7.399999999999999">
      <c r="A100" s="221">
        <v>98</v>
      </c>
      <c r="B100" s="221">
        <v>8.5</v>
      </c>
      <c r="C100" s="221">
        <v>3.2</v>
      </c>
      <c r="D100" s="221">
        <v>8.1999999999999993</v>
      </c>
      <c r="E100" s="221">
        <v>0</v>
      </c>
      <c r="F100" s="221">
        <v>32.700000000000003</v>
      </c>
      <c r="G100" s="221">
        <v>15.8</v>
      </c>
      <c r="H100" s="22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7.399999999999999">
      <c r="A101" s="221">
        <v>99</v>
      </c>
      <c r="B101" s="221">
        <v>6.5</v>
      </c>
      <c r="C101" s="221">
        <v>1.7</v>
      </c>
      <c r="D101" s="221">
        <v>7.2</v>
      </c>
      <c r="E101" s="221">
        <v>0</v>
      </c>
      <c r="F101" s="221">
        <v>33.5</v>
      </c>
      <c r="G101" s="221">
        <v>9.1</v>
      </c>
      <c r="H101" s="22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7.399999999999999">
      <c r="A102" s="221">
        <v>100</v>
      </c>
      <c r="B102" s="221">
        <v>5.4</v>
      </c>
      <c r="C102" s="221">
        <v>1.4</v>
      </c>
      <c r="D102" s="221">
        <v>7</v>
      </c>
      <c r="E102" s="221">
        <v>0</v>
      </c>
      <c r="F102" s="221">
        <v>36.299999999999997</v>
      </c>
      <c r="G102" s="221">
        <v>8.4</v>
      </c>
      <c r="H102" s="22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7.399999999999999">
      <c r="A103" s="221">
        <v>101</v>
      </c>
      <c r="B103" s="221">
        <v>5.8</v>
      </c>
      <c r="C103" s="221">
        <v>2</v>
      </c>
      <c r="D103" s="221">
        <v>7</v>
      </c>
      <c r="E103" s="221">
        <v>0</v>
      </c>
      <c r="F103" s="221">
        <v>35.4</v>
      </c>
      <c r="G103" s="221">
        <v>10.3</v>
      </c>
      <c r="H103" s="22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7.399999999999999">
      <c r="A104" s="221">
        <v>102</v>
      </c>
      <c r="B104" s="221">
        <v>6</v>
      </c>
      <c r="C104" s="221">
        <v>5.6</v>
      </c>
      <c r="D104" s="221">
        <v>10.199999999999999</v>
      </c>
      <c r="E104" s="221">
        <v>0</v>
      </c>
      <c r="F104" s="221">
        <v>31.5</v>
      </c>
      <c r="G104" s="221">
        <v>13.1</v>
      </c>
      <c r="H104" s="22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7.399999999999999">
      <c r="A105" s="221">
        <v>103</v>
      </c>
      <c r="B105" s="221">
        <v>6.9</v>
      </c>
      <c r="C105" s="221">
        <v>5.6</v>
      </c>
      <c r="D105" s="221">
        <v>9.6</v>
      </c>
      <c r="E105" s="221">
        <v>0</v>
      </c>
      <c r="F105" s="221">
        <v>23.4</v>
      </c>
      <c r="G105" s="221">
        <v>10.7</v>
      </c>
      <c r="H105" s="22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7.399999999999999">
      <c r="A106" s="221">
        <v>104</v>
      </c>
      <c r="B106" s="221">
        <v>7.6</v>
      </c>
      <c r="C106" s="221">
        <v>2.4</v>
      </c>
      <c r="D106" s="221">
        <v>7.4</v>
      </c>
      <c r="E106" s="221">
        <v>0</v>
      </c>
      <c r="F106" s="221">
        <v>26.3</v>
      </c>
      <c r="G106" s="221">
        <v>6.1</v>
      </c>
      <c r="H106" s="22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7.399999999999999">
      <c r="A107" s="221">
        <v>105</v>
      </c>
      <c r="B107" s="221">
        <v>5.3</v>
      </c>
      <c r="C107" s="221">
        <v>1.4</v>
      </c>
      <c r="D107" s="221">
        <v>6.9</v>
      </c>
      <c r="E107" s="221">
        <v>0</v>
      </c>
      <c r="F107" s="221">
        <v>32</v>
      </c>
      <c r="G107" s="221">
        <v>3.3</v>
      </c>
      <c r="H107" s="22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7.399999999999999">
      <c r="A108" s="221">
        <v>106</v>
      </c>
      <c r="B108" s="221">
        <v>6.3</v>
      </c>
      <c r="C108" s="221">
        <v>3</v>
      </c>
      <c r="D108" s="221">
        <v>7.3</v>
      </c>
      <c r="E108" s="221">
        <v>0</v>
      </c>
      <c r="F108" s="221">
        <v>32.5</v>
      </c>
      <c r="G108" s="221">
        <v>10.3</v>
      </c>
      <c r="H108" s="22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7.399999999999999">
      <c r="A109" s="221">
        <v>107</v>
      </c>
      <c r="B109" s="221">
        <v>8.9</v>
      </c>
      <c r="C109" s="221">
        <v>3.5</v>
      </c>
      <c r="D109" s="221">
        <v>7.8</v>
      </c>
      <c r="E109" s="221">
        <v>0</v>
      </c>
      <c r="F109" s="221">
        <v>23.2</v>
      </c>
      <c r="G109" s="221">
        <v>8</v>
      </c>
      <c r="H109" s="22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7.399999999999999">
      <c r="A110" s="221">
        <v>108</v>
      </c>
      <c r="B110" s="221">
        <v>6.8</v>
      </c>
      <c r="C110" s="221">
        <v>1.3</v>
      </c>
      <c r="D110" s="221">
        <v>6.7</v>
      </c>
      <c r="E110" s="221">
        <v>0</v>
      </c>
      <c r="F110" s="221">
        <v>28.6</v>
      </c>
      <c r="G110" s="221">
        <v>4.2</v>
      </c>
      <c r="H110" s="22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7.399999999999999">
      <c r="A111" s="221">
        <v>109</v>
      </c>
      <c r="B111" s="221">
        <v>7</v>
      </c>
      <c r="C111" s="221">
        <v>3.8</v>
      </c>
      <c r="D111" s="221">
        <v>7.8</v>
      </c>
      <c r="E111" s="221">
        <v>0</v>
      </c>
      <c r="F111" s="221">
        <v>31</v>
      </c>
      <c r="G111" s="221">
        <v>5.0999999999999996</v>
      </c>
      <c r="H111" s="22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7.399999999999999">
      <c r="A112" s="221">
        <v>110</v>
      </c>
      <c r="B112" s="221">
        <v>15.5</v>
      </c>
      <c r="C112" s="221">
        <v>2.6</v>
      </c>
      <c r="D112" s="221">
        <v>6.9</v>
      </c>
      <c r="E112" s="221">
        <v>0</v>
      </c>
      <c r="F112" s="221">
        <v>24.2</v>
      </c>
      <c r="G112" s="221">
        <v>6.5</v>
      </c>
      <c r="H112" s="22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7.399999999999999">
      <c r="A113" s="221">
        <v>111</v>
      </c>
      <c r="B113" s="221">
        <v>12.1</v>
      </c>
      <c r="C113" s="221">
        <v>1.6</v>
      </c>
      <c r="D113" s="221">
        <v>6.9</v>
      </c>
      <c r="E113" s="221">
        <v>0</v>
      </c>
      <c r="F113" s="221">
        <v>30.4</v>
      </c>
      <c r="G113" s="221">
        <v>6.3</v>
      </c>
      <c r="H113" s="22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7.399999999999999">
      <c r="A114" s="221">
        <v>112</v>
      </c>
      <c r="B114" s="221">
        <v>6.7</v>
      </c>
      <c r="C114" s="221">
        <v>1.7</v>
      </c>
      <c r="D114" s="221">
        <v>7.4</v>
      </c>
      <c r="E114" s="221">
        <v>0</v>
      </c>
      <c r="F114" s="221">
        <v>34.5</v>
      </c>
      <c r="G114" s="221">
        <v>10.199999999999999</v>
      </c>
      <c r="H114" s="22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7.399999999999999">
      <c r="A115" s="221">
        <v>113</v>
      </c>
      <c r="B115" s="221">
        <v>7.6</v>
      </c>
      <c r="C115" s="221">
        <v>1.9</v>
      </c>
      <c r="D115" s="221">
        <v>7.9</v>
      </c>
      <c r="E115" s="221">
        <v>0</v>
      </c>
      <c r="F115" s="221">
        <v>34.700000000000003</v>
      </c>
      <c r="G115" s="221">
        <v>13.1</v>
      </c>
      <c r="H115" s="22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7.399999999999999">
      <c r="A116" s="221">
        <v>114</v>
      </c>
      <c r="B116" s="221">
        <v>7.3</v>
      </c>
      <c r="C116" s="221">
        <v>1.7</v>
      </c>
      <c r="D116" s="221">
        <v>8</v>
      </c>
      <c r="E116" s="221">
        <v>0</v>
      </c>
      <c r="F116" s="221">
        <v>35.799999999999997</v>
      </c>
      <c r="G116" s="221">
        <v>13.3</v>
      </c>
      <c r="H116" s="22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7.399999999999999">
      <c r="A117" s="221">
        <v>115</v>
      </c>
      <c r="B117" s="221">
        <v>5.4</v>
      </c>
      <c r="C117" s="221">
        <v>1.8</v>
      </c>
      <c r="D117" s="221">
        <v>8.1999999999999993</v>
      </c>
      <c r="E117" s="221">
        <v>0</v>
      </c>
      <c r="F117" s="221">
        <v>36.4</v>
      </c>
      <c r="G117" s="221">
        <v>13.3</v>
      </c>
      <c r="H117" s="22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7.399999999999999">
      <c r="A118" s="221">
        <v>116</v>
      </c>
      <c r="B118" s="221">
        <v>10.3</v>
      </c>
      <c r="C118" s="221">
        <v>2.2000000000000002</v>
      </c>
      <c r="D118" s="221">
        <v>5.7</v>
      </c>
      <c r="E118" s="221">
        <v>0</v>
      </c>
      <c r="F118" s="221">
        <v>34.1</v>
      </c>
      <c r="G118" s="221">
        <v>13.5</v>
      </c>
      <c r="H118" s="22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7.399999999999999">
      <c r="A119" s="221">
        <v>117</v>
      </c>
      <c r="B119" s="221">
        <v>9.3000000000000007</v>
      </c>
      <c r="C119" s="221">
        <v>1.9</v>
      </c>
      <c r="D119" s="221">
        <v>8.1999999999999993</v>
      </c>
      <c r="E119" s="221">
        <v>0</v>
      </c>
      <c r="F119" s="221">
        <v>37.200000000000003</v>
      </c>
      <c r="G119" s="221">
        <v>16.2</v>
      </c>
      <c r="H119" s="22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7.399999999999999">
      <c r="A120" s="221">
        <v>118</v>
      </c>
      <c r="B120" s="221">
        <v>9.3000000000000007</v>
      </c>
      <c r="C120" s="221">
        <v>2.6</v>
      </c>
      <c r="D120" s="221">
        <v>8.6999999999999993</v>
      </c>
      <c r="E120" s="221">
        <v>0</v>
      </c>
      <c r="F120" s="221">
        <v>36.299999999999997</v>
      </c>
      <c r="G120" s="221">
        <v>15.4</v>
      </c>
      <c r="H120" s="22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7.399999999999999">
      <c r="A121" s="221">
        <v>119</v>
      </c>
      <c r="B121" s="221">
        <v>6.2</v>
      </c>
      <c r="C121" s="221">
        <v>4.4000000000000004</v>
      </c>
      <c r="D121" s="221">
        <v>10.199999999999999</v>
      </c>
      <c r="E121" s="221">
        <v>0</v>
      </c>
      <c r="F121" s="221">
        <v>33.299999999999997</v>
      </c>
      <c r="G121" s="221">
        <v>11.9</v>
      </c>
      <c r="H121" s="22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7.399999999999999">
      <c r="A122" s="221">
        <v>120</v>
      </c>
      <c r="B122" s="221">
        <v>11.3</v>
      </c>
      <c r="C122" s="221">
        <v>3.5</v>
      </c>
      <c r="D122" s="221">
        <v>8.4</v>
      </c>
      <c r="E122" s="221">
        <v>0</v>
      </c>
      <c r="F122" s="221">
        <v>29.9</v>
      </c>
      <c r="G122" s="221">
        <v>10.4</v>
      </c>
      <c r="H122" s="22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7.399999999999999">
      <c r="A123" s="221">
        <v>121</v>
      </c>
      <c r="B123" s="221">
        <v>13.4</v>
      </c>
      <c r="C123" s="221">
        <v>4.2</v>
      </c>
      <c r="D123" s="221">
        <v>6.6</v>
      </c>
      <c r="E123" s="221">
        <v>0</v>
      </c>
      <c r="F123" s="221">
        <v>26.3</v>
      </c>
      <c r="G123" s="221">
        <v>11.1</v>
      </c>
      <c r="H123" s="22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7.399999999999999">
      <c r="A124" s="221">
        <v>122</v>
      </c>
      <c r="B124" s="221">
        <v>25.6</v>
      </c>
      <c r="C124" s="221">
        <v>3</v>
      </c>
      <c r="D124" s="221">
        <v>5.7</v>
      </c>
      <c r="E124" s="221">
        <v>0.25</v>
      </c>
      <c r="F124" s="221">
        <v>22.4</v>
      </c>
      <c r="G124" s="221">
        <v>9.3000000000000007</v>
      </c>
      <c r="H124" s="22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7.399999999999999">
      <c r="A125" s="221">
        <v>123</v>
      </c>
      <c r="B125" s="221">
        <v>14.9</v>
      </c>
      <c r="C125" s="221">
        <v>1.8</v>
      </c>
      <c r="D125" s="221">
        <v>7</v>
      </c>
      <c r="E125" s="221">
        <v>0</v>
      </c>
      <c r="F125" s="221">
        <v>26.9</v>
      </c>
      <c r="G125" s="221">
        <v>5.9</v>
      </c>
      <c r="H125" s="22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7.399999999999999">
      <c r="A126" s="221">
        <v>124</v>
      </c>
      <c r="B126" s="221">
        <v>7.3</v>
      </c>
      <c r="C126" s="221">
        <v>1.6</v>
      </c>
      <c r="D126" s="221">
        <v>7.8</v>
      </c>
      <c r="E126" s="221">
        <v>0</v>
      </c>
      <c r="F126" s="221">
        <v>34.4</v>
      </c>
      <c r="G126" s="221">
        <v>8.1999999999999993</v>
      </c>
      <c r="H126" s="22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7.399999999999999">
      <c r="A127" s="221">
        <v>125</v>
      </c>
      <c r="B127" s="221">
        <v>5.4</v>
      </c>
      <c r="C127" s="221">
        <v>1.9</v>
      </c>
      <c r="D127" s="221">
        <v>8.9</v>
      </c>
      <c r="E127" s="221">
        <v>0</v>
      </c>
      <c r="F127" s="221">
        <v>38.799999999999997</v>
      </c>
      <c r="G127" s="221">
        <v>9.9</v>
      </c>
      <c r="H127" s="22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7.399999999999999">
      <c r="A128" s="221">
        <v>126</v>
      </c>
      <c r="B128" s="221">
        <v>7.2</v>
      </c>
      <c r="C128" s="221">
        <v>1.9</v>
      </c>
      <c r="D128" s="221">
        <v>8.5</v>
      </c>
      <c r="E128" s="221">
        <v>0</v>
      </c>
      <c r="F128" s="221">
        <v>40.799999999999997</v>
      </c>
      <c r="G128" s="221">
        <v>16.2</v>
      </c>
      <c r="H128" s="22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7.399999999999999">
      <c r="A129" s="221">
        <v>127</v>
      </c>
      <c r="B129" s="221">
        <v>6.4</v>
      </c>
      <c r="C129" s="221">
        <v>1.6</v>
      </c>
      <c r="D129" s="221">
        <v>7.7</v>
      </c>
      <c r="E129" s="221">
        <v>0</v>
      </c>
      <c r="F129" s="221">
        <v>39.299999999999997</v>
      </c>
      <c r="G129" s="221">
        <v>16.899999999999999</v>
      </c>
      <c r="H129" s="22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7.399999999999999">
      <c r="A130" s="221">
        <v>128</v>
      </c>
      <c r="B130" s="221">
        <v>4.8</v>
      </c>
      <c r="C130" s="221">
        <v>1.8</v>
      </c>
      <c r="D130" s="221">
        <v>8.8000000000000007</v>
      </c>
      <c r="E130" s="221">
        <v>0</v>
      </c>
      <c r="F130" s="221">
        <v>39.5</v>
      </c>
      <c r="G130" s="221">
        <v>13.8</v>
      </c>
      <c r="H130" s="22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7.399999999999999">
      <c r="A131" s="221">
        <v>129</v>
      </c>
      <c r="B131" s="221">
        <v>5.7</v>
      </c>
      <c r="C131" s="221">
        <v>1.8</v>
      </c>
      <c r="D131" s="221">
        <v>8.8000000000000007</v>
      </c>
      <c r="E131" s="221">
        <v>0</v>
      </c>
      <c r="F131" s="221">
        <v>39.9</v>
      </c>
      <c r="G131" s="221">
        <v>14.4</v>
      </c>
      <c r="H131" s="22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7.399999999999999">
      <c r="A132" s="221">
        <v>130</v>
      </c>
      <c r="B132" s="221">
        <v>6.4</v>
      </c>
      <c r="C132" s="221">
        <v>2.8</v>
      </c>
      <c r="D132" s="221">
        <v>9.9</v>
      </c>
      <c r="E132" s="221">
        <v>0</v>
      </c>
      <c r="F132" s="221">
        <v>40</v>
      </c>
      <c r="G132" s="221">
        <v>13.4</v>
      </c>
      <c r="H132" s="22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7.399999999999999">
      <c r="A133" s="221">
        <v>131</v>
      </c>
      <c r="B133" s="221">
        <v>9.8000000000000007</v>
      </c>
      <c r="C133" s="221">
        <v>4.8</v>
      </c>
      <c r="D133" s="221">
        <v>11.2</v>
      </c>
      <c r="E133" s="221">
        <v>0</v>
      </c>
      <c r="F133" s="221">
        <v>36.6</v>
      </c>
      <c r="G133" s="221">
        <v>16.3</v>
      </c>
      <c r="H133" s="22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7.399999999999999">
      <c r="A134" s="221">
        <v>132</v>
      </c>
      <c r="B134" s="221">
        <v>12.1</v>
      </c>
      <c r="C134" s="221">
        <v>5</v>
      </c>
      <c r="D134" s="221">
        <v>10.6</v>
      </c>
      <c r="E134" s="221">
        <v>0</v>
      </c>
      <c r="F134" s="221">
        <v>32.299999999999997</v>
      </c>
      <c r="G134" s="221">
        <v>13.6</v>
      </c>
      <c r="H134" s="22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7.399999999999999">
      <c r="A135" s="221">
        <v>133</v>
      </c>
      <c r="B135" s="221">
        <v>8.6</v>
      </c>
      <c r="C135" s="221">
        <v>2.6</v>
      </c>
      <c r="D135" s="221">
        <v>8.5</v>
      </c>
      <c r="E135" s="221">
        <v>0</v>
      </c>
      <c r="F135" s="221">
        <v>31.9</v>
      </c>
      <c r="G135" s="221">
        <v>10.5</v>
      </c>
      <c r="H135" s="22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7.399999999999999">
      <c r="A136" s="221">
        <v>134</v>
      </c>
      <c r="B136" s="221">
        <v>11.4</v>
      </c>
      <c r="C136" s="221">
        <v>2.5</v>
      </c>
      <c r="D136" s="221">
        <v>8.6</v>
      </c>
      <c r="E136" s="221">
        <v>0</v>
      </c>
      <c r="F136" s="221">
        <v>34.5</v>
      </c>
      <c r="G136" s="221">
        <v>8.4</v>
      </c>
      <c r="H136" s="22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7.399999999999999">
      <c r="A137" s="221">
        <v>135</v>
      </c>
      <c r="B137" s="221">
        <v>8.8000000000000007</v>
      </c>
      <c r="C137" s="221">
        <v>1.7</v>
      </c>
      <c r="D137" s="221">
        <v>8.3000000000000007</v>
      </c>
      <c r="E137" s="221">
        <v>0</v>
      </c>
      <c r="F137" s="221">
        <v>35.6</v>
      </c>
      <c r="G137" s="221">
        <v>11.1</v>
      </c>
      <c r="H137" s="22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7.399999999999999">
      <c r="A138" s="221">
        <v>136</v>
      </c>
      <c r="B138" s="221">
        <v>7</v>
      </c>
      <c r="C138" s="221">
        <v>1.7</v>
      </c>
      <c r="D138" s="221">
        <v>8.4</v>
      </c>
      <c r="E138" s="221">
        <v>0</v>
      </c>
      <c r="F138" s="221">
        <v>36.799999999999997</v>
      </c>
      <c r="G138" s="221">
        <v>11.4</v>
      </c>
      <c r="H138" s="22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7.399999999999999">
      <c r="A139" s="221">
        <v>137</v>
      </c>
      <c r="B139" s="221">
        <v>6.4</v>
      </c>
      <c r="C139" s="221">
        <v>3</v>
      </c>
      <c r="D139" s="221">
        <v>10</v>
      </c>
      <c r="E139" s="221">
        <v>0</v>
      </c>
      <c r="F139" s="221">
        <v>36.200000000000003</v>
      </c>
      <c r="G139" s="221">
        <v>12.4</v>
      </c>
      <c r="H139" s="22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7.399999999999999">
      <c r="A140" s="221">
        <v>138</v>
      </c>
      <c r="B140" s="221">
        <v>7.1</v>
      </c>
      <c r="C140" s="221">
        <v>1.8</v>
      </c>
      <c r="D140" s="221">
        <v>8.5</v>
      </c>
      <c r="E140" s="221">
        <v>0</v>
      </c>
      <c r="F140" s="221">
        <v>33.799999999999997</v>
      </c>
      <c r="G140" s="221">
        <v>10</v>
      </c>
      <c r="H140" s="22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7.399999999999999">
      <c r="A141" s="221">
        <v>139</v>
      </c>
      <c r="B141" s="221">
        <v>7.7</v>
      </c>
      <c r="C141" s="221">
        <v>1.9</v>
      </c>
      <c r="D141" s="221">
        <v>8.3000000000000007</v>
      </c>
      <c r="E141" s="221">
        <v>0</v>
      </c>
      <c r="F141" s="221">
        <v>35.200000000000003</v>
      </c>
      <c r="G141" s="221">
        <v>12.2</v>
      </c>
      <c r="H141" s="22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7.399999999999999">
      <c r="A142" s="221">
        <v>140</v>
      </c>
      <c r="B142" s="221">
        <v>6.6</v>
      </c>
      <c r="C142" s="221">
        <v>2.2000000000000002</v>
      </c>
      <c r="D142" s="221">
        <v>9.1</v>
      </c>
      <c r="E142" s="221">
        <v>0</v>
      </c>
      <c r="F142" s="221">
        <v>36</v>
      </c>
      <c r="G142" s="221">
        <v>11.7</v>
      </c>
      <c r="H142" s="22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7.399999999999999">
      <c r="A143" s="221">
        <v>141</v>
      </c>
      <c r="B143" s="221">
        <v>7.3</v>
      </c>
      <c r="C143" s="221">
        <v>3.4</v>
      </c>
      <c r="D143" s="221">
        <v>10.1</v>
      </c>
      <c r="E143" s="221">
        <v>0</v>
      </c>
      <c r="F143" s="221">
        <v>35.700000000000003</v>
      </c>
      <c r="G143" s="221">
        <v>14.1</v>
      </c>
      <c r="H143" s="22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7.399999999999999">
      <c r="A144" s="221">
        <v>142</v>
      </c>
      <c r="B144" s="221">
        <v>8.6</v>
      </c>
      <c r="C144" s="221">
        <v>3.3</v>
      </c>
      <c r="D144" s="221">
        <v>9.8000000000000007</v>
      </c>
      <c r="E144" s="221">
        <v>0</v>
      </c>
      <c r="F144" s="221">
        <v>33.799999999999997</v>
      </c>
      <c r="G144" s="221">
        <v>15</v>
      </c>
      <c r="H144" s="22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7.399999999999999">
      <c r="A145" s="221">
        <v>143</v>
      </c>
      <c r="B145" s="221">
        <v>8.1</v>
      </c>
      <c r="C145" s="221">
        <v>2.2999999999999998</v>
      </c>
      <c r="D145" s="221">
        <v>9.1</v>
      </c>
      <c r="E145" s="221">
        <v>0</v>
      </c>
      <c r="F145" s="221">
        <v>34.799999999999997</v>
      </c>
      <c r="G145" s="221">
        <v>12.4</v>
      </c>
      <c r="H145" s="22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7.399999999999999">
      <c r="A146" s="221">
        <v>144</v>
      </c>
      <c r="B146" s="221">
        <v>7.6</v>
      </c>
      <c r="C146" s="221">
        <v>2.4</v>
      </c>
      <c r="D146" s="221">
        <v>9.4</v>
      </c>
      <c r="E146" s="221">
        <v>0</v>
      </c>
      <c r="F146" s="221">
        <v>36.700000000000003</v>
      </c>
      <c r="G146" s="221">
        <v>12.7</v>
      </c>
      <c r="H146" s="22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7.399999999999999">
      <c r="A147" s="221">
        <v>145</v>
      </c>
      <c r="B147" s="221">
        <v>7.2</v>
      </c>
      <c r="C147" s="221">
        <v>2.5</v>
      </c>
      <c r="D147" s="221">
        <v>9.5</v>
      </c>
      <c r="E147" s="221">
        <v>0</v>
      </c>
      <c r="F147" s="221">
        <v>37.799999999999997</v>
      </c>
      <c r="G147" s="221">
        <v>14.2</v>
      </c>
      <c r="H147" s="22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7.399999999999999">
      <c r="A148" s="221">
        <v>146</v>
      </c>
      <c r="B148" s="221">
        <v>9.1999999999999993</v>
      </c>
      <c r="C148" s="221">
        <v>2.7</v>
      </c>
      <c r="D148" s="221">
        <v>8</v>
      </c>
      <c r="E148" s="221">
        <v>0</v>
      </c>
      <c r="F148" s="221">
        <v>33.6</v>
      </c>
      <c r="G148" s="221">
        <v>16.600000000000001</v>
      </c>
      <c r="H148" s="22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7.399999999999999">
      <c r="A149" s="221">
        <v>147</v>
      </c>
      <c r="B149" s="221">
        <v>12.1</v>
      </c>
      <c r="C149" s="221">
        <v>1.8</v>
      </c>
      <c r="D149" s="221">
        <v>8.1999999999999993</v>
      </c>
      <c r="E149" s="221">
        <v>0</v>
      </c>
      <c r="F149" s="221">
        <v>33</v>
      </c>
      <c r="G149" s="221">
        <v>12.5</v>
      </c>
      <c r="H149" s="22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7.399999999999999">
      <c r="A150" s="221">
        <v>148</v>
      </c>
      <c r="B150" s="221">
        <v>9.6999999999999993</v>
      </c>
      <c r="C150" s="221">
        <v>2</v>
      </c>
      <c r="D150" s="221">
        <v>8.6999999999999993</v>
      </c>
      <c r="E150" s="221">
        <v>0</v>
      </c>
      <c r="F150" s="221">
        <v>35.6</v>
      </c>
      <c r="G150" s="221">
        <v>13.2</v>
      </c>
      <c r="H150" s="22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7.399999999999999">
      <c r="A151" s="221">
        <v>149</v>
      </c>
      <c r="B151" s="221">
        <v>8.3000000000000007</v>
      </c>
      <c r="C151" s="221">
        <v>1.6</v>
      </c>
      <c r="D151" s="221">
        <v>8.5</v>
      </c>
      <c r="E151" s="221">
        <v>0</v>
      </c>
      <c r="F151" s="221">
        <v>38.6</v>
      </c>
      <c r="G151" s="221">
        <v>14.1</v>
      </c>
      <c r="H151" s="22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7.399999999999999">
      <c r="A152" s="221">
        <v>150</v>
      </c>
      <c r="B152" s="221">
        <v>6.9</v>
      </c>
      <c r="C152" s="221">
        <v>2.1</v>
      </c>
      <c r="D152" s="221">
        <v>9.1999999999999993</v>
      </c>
      <c r="E152" s="221">
        <v>0</v>
      </c>
      <c r="F152" s="221">
        <v>38.4</v>
      </c>
      <c r="G152" s="221">
        <v>15.8</v>
      </c>
      <c r="H152" s="22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7.399999999999999">
      <c r="A153" s="221">
        <v>151</v>
      </c>
      <c r="B153" s="221">
        <v>5.5</v>
      </c>
      <c r="C153" s="221">
        <v>2.2999999999999998</v>
      </c>
      <c r="D153" s="221">
        <v>9.6</v>
      </c>
      <c r="E153" s="221">
        <v>0</v>
      </c>
      <c r="F153" s="221">
        <v>38.1</v>
      </c>
      <c r="G153" s="221">
        <v>13.5</v>
      </c>
      <c r="H153" s="22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7.399999999999999">
      <c r="A154" s="221">
        <v>152</v>
      </c>
      <c r="B154" s="221">
        <v>8.1999999999999993</v>
      </c>
      <c r="C154" s="221">
        <v>1.3</v>
      </c>
      <c r="D154" s="221">
        <v>8.5</v>
      </c>
      <c r="E154" s="221">
        <v>0</v>
      </c>
      <c r="F154" s="221">
        <v>37.200000000000003</v>
      </c>
      <c r="G154" s="221">
        <v>12</v>
      </c>
      <c r="H154" s="22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7.399999999999999">
      <c r="A155" s="221">
        <v>153</v>
      </c>
      <c r="B155" s="221">
        <v>5.8</v>
      </c>
      <c r="C155" s="221">
        <v>1.6</v>
      </c>
      <c r="D155" s="221">
        <v>8.9</v>
      </c>
      <c r="E155" s="221">
        <v>0</v>
      </c>
      <c r="F155" s="221">
        <v>38.9</v>
      </c>
      <c r="G155" s="221">
        <v>13.2</v>
      </c>
      <c r="H155" s="22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7.399999999999999">
      <c r="A156" s="221">
        <v>154</v>
      </c>
      <c r="B156" s="221">
        <v>4</v>
      </c>
      <c r="C156" s="221">
        <v>1.6</v>
      </c>
      <c r="D156" s="221">
        <v>9.1</v>
      </c>
      <c r="E156" s="221">
        <v>0</v>
      </c>
      <c r="F156" s="221">
        <v>41.2</v>
      </c>
      <c r="G156" s="221">
        <v>13.3</v>
      </c>
      <c r="H156" s="22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7.399999999999999">
      <c r="A157" s="221">
        <v>155</v>
      </c>
      <c r="B157" s="221">
        <v>5</v>
      </c>
      <c r="C157" s="221">
        <v>1.7</v>
      </c>
      <c r="D157" s="221">
        <v>8.8000000000000007</v>
      </c>
      <c r="E157" s="221">
        <v>0</v>
      </c>
      <c r="F157" s="221">
        <v>41.3</v>
      </c>
      <c r="G157" s="221">
        <v>14.3</v>
      </c>
      <c r="H157" s="22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7.399999999999999">
      <c r="A158" s="221">
        <v>156</v>
      </c>
      <c r="B158" s="221">
        <v>10.5</v>
      </c>
      <c r="C158" s="221">
        <v>2.1</v>
      </c>
      <c r="D158" s="221">
        <v>9.1</v>
      </c>
      <c r="E158" s="221">
        <v>0</v>
      </c>
      <c r="F158" s="221">
        <v>40.700000000000003</v>
      </c>
      <c r="G158" s="221">
        <v>16.600000000000001</v>
      </c>
      <c r="H158" s="22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7.399999999999999">
      <c r="A159" s="221">
        <v>157</v>
      </c>
      <c r="B159" s="221">
        <v>6.7</v>
      </c>
      <c r="C159" s="221">
        <v>1.6</v>
      </c>
      <c r="D159" s="221">
        <v>8.5</v>
      </c>
      <c r="E159" s="221">
        <v>0</v>
      </c>
      <c r="F159" s="221">
        <v>40.1</v>
      </c>
      <c r="G159" s="221">
        <v>15.9</v>
      </c>
      <c r="H159" s="22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7.399999999999999">
      <c r="A160" s="221">
        <v>158</v>
      </c>
      <c r="B160" s="221">
        <v>7.6</v>
      </c>
      <c r="C160" s="221">
        <v>1.7</v>
      </c>
      <c r="D160" s="221">
        <v>8.6999999999999993</v>
      </c>
      <c r="E160" s="221">
        <v>0</v>
      </c>
      <c r="F160" s="221">
        <v>40.299999999999997</v>
      </c>
      <c r="G160" s="221">
        <v>15</v>
      </c>
      <c r="H160" s="22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7.399999999999999">
      <c r="A161" s="221">
        <v>159</v>
      </c>
      <c r="B161" s="221">
        <v>6</v>
      </c>
      <c r="C161" s="221">
        <v>1.8</v>
      </c>
      <c r="D161" s="221">
        <v>9.1999999999999993</v>
      </c>
      <c r="E161" s="221">
        <v>0</v>
      </c>
      <c r="F161" s="221">
        <v>42.1</v>
      </c>
      <c r="G161" s="221">
        <v>15</v>
      </c>
      <c r="H161" s="22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7.399999999999999">
      <c r="A162" s="221">
        <v>160</v>
      </c>
      <c r="B162" s="221">
        <v>6.8</v>
      </c>
      <c r="C162" s="221">
        <v>2.2000000000000002</v>
      </c>
      <c r="D162" s="221">
        <v>9.6</v>
      </c>
      <c r="E162" s="221">
        <v>0</v>
      </c>
      <c r="F162" s="221">
        <v>42.5</v>
      </c>
      <c r="G162" s="221">
        <v>17.2</v>
      </c>
      <c r="H162" s="22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7.399999999999999">
      <c r="A163" s="221">
        <v>161</v>
      </c>
      <c r="B163" s="221">
        <v>7.1</v>
      </c>
      <c r="C163" s="221">
        <v>2.2000000000000002</v>
      </c>
      <c r="D163" s="221">
        <v>9.6999999999999993</v>
      </c>
      <c r="E163" s="221">
        <v>0</v>
      </c>
      <c r="F163" s="221">
        <v>40.299999999999997</v>
      </c>
      <c r="G163" s="221">
        <v>15.9</v>
      </c>
      <c r="H163" s="22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7.399999999999999">
      <c r="A164" s="221">
        <v>162</v>
      </c>
      <c r="B164" s="221">
        <v>6.1</v>
      </c>
      <c r="C164" s="221">
        <v>1.4</v>
      </c>
      <c r="D164" s="221">
        <v>8.9</v>
      </c>
      <c r="E164" s="221">
        <v>0</v>
      </c>
      <c r="F164" s="221">
        <v>40.700000000000003</v>
      </c>
      <c r="G164" s="221">
        <v>15.5</v>
      </c>
      <c r="H164" s="22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7.399999999999999">
      <c r="A165" s="221">
        <v>163</v>
      </c>
      <c r="B165" s="221">
        <v>4.5</v>
      </c>
      <c r="C165" s="221">
        <v>1.5</v>
      </c>
      <c r="D165" s="221">
        <v>8.3000000000000007</v>
      </c>
      <c r="E165" s="221">
        <v>0</v>
      </c>
      <c r="F165" s="221">
        <v>42</v>
      </c>
      <c r="G165" s="221">
        <v>14</v>
      </c>
      <c r="H165" s="22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7.399999999999999">
      <c r="A166" s="221">
        <v>164</v>
      </c>
      <c r="B166" s="221">
        <v>6.8</v>
      </c>
      <c r="C166" s="221">
        <v>1.9</v>
      </c>
      <c r="D166" s="221">
        <v>9</v>
      </c>
      <c r="E166" s="221">
        <v>0</v>
      </c>
      <c r="F166" s="221">
        <v>43.6</v>
      </c>
      <c r="G166" s="221">
        <v>19.5</v>
      </c>
      <c r="H166" s="22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7.399999999999999">
      <c r="A167" s="221">
        <v>165</v>
      </c>
      <c r="B167" s="221">
        <v>10.7</v>
      </c>
      <c r="C167" s="221">
        <v>2.9</v>
      </c>
      <c r="D167" s="221">
        <v>10.4</v>
      </c>
      <c r="E167" s="221">
        <v>0</v>
      </c>
      <c r="F167" s="221">
        <v>41.7</v>
      </c>
      <c r="G167" s="221">
        <v>22.3</v>
      </c>
      <c r="H167" s="22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7.399999999999999">
      <c r="A168" s="221">
        <v>166</v>
      </c>
      <c r="B168" s="221">
        <v>26.4</v>
      </c>
      <c r="C168" s="221">
        <v>3.1</v>
      </c>
      <c r="D168" s="221">
        <v>4.0999999999999996</v>
      </c>
      <c r="E168" s="221">
        <v>0</v>
      </c>
      <c r="F168" s="221">
        <v>33.799999999999997</v>
      </c>
      <c r="G168" s="221">
        <v>21.6</v>
      </c>
      <c r="H168" s="22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7.399999999999999">
      <c r="A169" s="221">
        <v>167</v>
      </c>
      <c r="B169" s="221">
        <v>71</v>
      </c>
      <c r="C169" s="221">
        <v>1.5</v>
      </c>
      <c r="D169" s="221">
        <v>2</v>
      </c>
      <c r="E169" s="221">
        <v>1.27</v>
      </c>
      <c r="F169" s="221">
        <v>24.9</v>
      </c>
      <c r="G169" s="221">
        <v>20.5</v>
      </c>
      <c r="H169" s="22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7.399999999999999">
      <c r="A170" s="221">
        <v>168</v>
      </c>
      <c r="B170" s="221">
        <v>10.9</v>
      </c>
      <c r="C170" s="221">
        <v>2.4</v>
      </c>
      <c r="D170" s="221">
        <v>8.6</v>
      </c>
      <c r="E170" s="221">
        <v>0</v>
      </c>
      <c r="F170" s="221">
        <v>35.4</v>
      </c>
      <c r="G170" s="221">
        <v>16.2</v>
      </c>
      <c r="H170" s="22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7.399999999999999">
      <c r="A171" s="221">
        <v>169</v>
      </c>
      <c r="B171" s="221">
        <v>9.6999999999999993</v>
      </c>
      <c r="C171" s="221">
        <v>1.4</v>
      </c>
      <c r="D171" s="221">
        <v>8.4</v>
      </c>
      <c r="E171" s="221">
        <v>0</v>
      </c>
      <c r="F171" s="221">
        <v>37.5</v>
      </c>
      <c r="G171" s="221">
        <v>14.9</v>
      </c>
      <c r="H171" s="22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7.399999999999999">
      <c r="A172" s="221">
        <v>170</v>
      </c>
      <c r="B172" s="221">
        <v>9.6999999999999993</v>
      </c>
      <c r="C172" s="221">
        <v>1.7</v>
      </c>
      <c r="D172" s="221">
        <v>9</v>
      </c>
      <c r="E172" s="221">
        <v>0</v>
      </c>
      <c r="F172" s="221">
        <v>39.200000000000003</v>
      </c>
      <c r="G172" s="221">
        <v>15.1</v>
      </c>
      <c r="H172" s="22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7.399999999999999">
      <c r="A173" s="221">
        <v>171</v>
      </c>
      <c r="B173" s="221">
        <v>7.1</v>
      </c>
      <c r="C173" s="221">
        <v>2.4</v>
      </c>
      <c r="D173" s="221">
        <v>9.9</v>
      </c>
      <c r="E173" s="221">
        <v>0</v>
      </c>
      <c r="F173" s="221">
        <v>41.7</v>
      </c>
      <c r="G173" s="221">
        <v>16.2</v>
      </c>
      <c r="H173" s="22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7.399999999999999">
      <c r="A174" s="221">
        <v>172</v>
      </c>
      <c r="B174" s="221">
        <v>7.9</v>
      </c>
      <c r="C174" s="221">
        <v>2.2999999999999998</v>
      </c>
      <c r="D174" s="221">
        <v>10</v>
      </c>
      <c r="E174" s="221">
        <v>0</v>
      </c>
      <c r="F174" s="221">
        <v>42.2</v>
      </c>
      <c r="G174" s="221">
        <v>17.3</v>
      </c>
      <c r="H174" s="22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7.399999999999999">
      <c r="A175" s="221">
        <v>173</v>
      </c>
      <c r="B175" s="221">
        <v>5.8</v>
      </c>
      <c r="C175" s="221">
        <v>2.7</v>
      </c>
      <c r="D175" s="221">
        <v>10.7</v>
      </c>
      <c r="E175" s="221">
        <v>0</v>
      </c>
      <c r="F175" s="221">
        <v>42.3</v>
      </c>
      <c r="G175" s="221">
        <v>18.399999999999999</v>
      </c>
      <c r="H175" s="22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7.399999999999999">
      <c r="A176" s="221">
        <v>174</v>
      </c>
      <c r="B176" s="221">
        <v>10.4</v>
      </c>
      <c r="C176" s="221">
        <v>3.3</v>
      </c>
      <c r="D176" s="221">
        <v>10.5</v>
      </c>
      <c r="E176" s="221">
        <v>0</v>
      </c>
      <c r="F176" s="221">
        <v>41.1</v>
      </c>
      <c r="G176" s="221">
        <v>18.399999999999999</v>
      </c>
      <c r="H176" s="22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7.399999999999999">
      <c r="A177" s="221">
        <v>175</v>
      </c>
      <c r="B177" s="221">
        <v>12.5</v>
      </c>
      <c r="C177" s="221">
        <v>2.5</v>
      </c>
      <c r="D177" s="221">
        <v>9.3000000000000007</v>
      </c>
      <c r="E177" s="221">
        <v>0</v>
      </c>
      <c r="F177" s="221">
        <v>39.1</v>
      </c>
      <c r="G177" s="221">
        <v>20.5</v>
      </c>
      <c r="H177" s="22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7.399999999999999">
      <c r="A178" s="221">
        <v>176</v>
      </c>
      <c r="B178" s="221">
        <v>7.2</v>
      </c>
      <c r="C178" s="221">
        <v>1.8</v>
      </c>
      <c r="D178" s="221">
        <v>9.1999999999999993</v>
      </c>
      <c r="E178" s="221">
        <v>0</v>
      </c>
      <c r="F178" s="221">
        <v>40.9</v>
      </c>
      <c r="G178" s="221">
        <v>19</v>
      </c>
      <c r="H178" s="22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7.399999999999999">
      <c r="A179" s="221">
        <v>177</v>
      </c>
      <c r="B179" s="221">
        <v>8</v>
      </c>
      <c r="C179" s="221">
        <v>1.8</v>
      </c>
      <c r="D179" s="221">
        <v>9.4</v>
      </c>
      <c r="E179" s="221">
        <v>0</v>
      </c>
      <c r="F179" s="221">
        <v>42</v>
      </c>
      <c r="G179" s="221">
        <v>17.399999999999999</v>
      </c>
      <c r="H179" s="22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7.399999999999999">
      <c r="A180" s="221">
        <v>178</v>
      </c>
      <c r="B180" s="221">
        <v>7.3</v>
      </c>
      <c r="C180" s="221">
        <v>2</v>
      </c>
      <c r="D180" s="221">
        <v>9.6</v>
      </c>
      <c r="E180" s="221">
        <v>0</v>
      </c>
      <c r="F180" s="221">
        <v>41.8</v>
      </c>
      <c r="G180" s="221">
        <v>17.600000000000001</v>
      </c>
      <c r="H180" s="22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7.399999999999999">
      <c r="A181" s="221">
        <v>179</v>
      </c>
      <c r="B181" s="221">
        <v>11.3</v>
      </c>
      <c r="C181" s="221">
        <v>2.5</v>
      </c>
      <c r="D181" s="221">
        <v>9.6999999999999993</v>
      </c>
      <c r="E181" s="221">
        <v>0</v>
      </c>
      <c r="F181" s="221">
        <v>41.2</v>
      </c>
      <c r="G181" s="221">
        <v>19.100000000000001</v>
      </c>
      <c r="H181" s="22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7.399999999999999">
      <c r="A182" s="221">
        <v>180</v>
      </c>
      <c r="B182" s="221">
        <v>11.2</v>
      </c>
      <c r="C182" s="221">
        <v>2.8</v>
      </c>
      <c r="D182" s="221">
        <v>9.4</v>
      </c>
      <c r="E182" s="221">
        <v>0</v>
      </c>
      <c r="F182" s="221">
        <v>39.299999999999997</v>
      </c>
      <c r="G182" s="221">
        <v>21.9</v>
      </c>
      <c r="H182" s="22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7.399999999999999">
      <c r="A183" s="221">
        <v>181</v>
      </c>
      <c r="B183" s="221">
        <v>8.1999999999999993</v>
      </c>
      <c r="C183" s="221">
        <v>1.7</v>
      </c>
      <c r="D183" s="221">
        <v>9</v>
      </c>
      <c r="E183" s="221">
        <v>0</v>
      </c>
      <c r="F183" s="221">
        <v>37.9</v>
      </c>
      <c r="G183" s="221">
        <v>16</v>
      </c>
      <c r="H183" s="22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7.399999999999999">
      <c r="A184" s="221">
        <v>182</v>
      </c>
      <c r="B184" s="221">
        <v>6.6</v>
      </c>
      <c r="C184" s="221">
        <v>1.5</v>
      </c>
      <c r="D184" s="221">
        <v>9</v>
      </c>
      <c r="E184" s="221">
        <v>0</v>
      </c>
      <c r="F184" s="221">
        <v>38.9</v>
      </c>
      <c r="G184" s="221">
        <v>14.8</v>
      </c>
      <c r="H184" s="22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7.399999999999999">
      <c r="A185" s="221">
        <v>183</v>
      </c>
      <c r="B185" s="221">
        <v>8.6</v>
      </c>
      <c r="C185" s="221">
        <v>1.8</v>
      </c>
      <c r="D185" s="221">
        <v>9.1</v>
      </c>
      <c r="E185" s="221">
        <v>0</v>
      </c>
      <c r="F185" s="221">
        <v>40.299999999999997</v>
      </c>
      <c r="G185" s="221">
        <v>15.8</v>
      </c>
      <c r="H185" s="22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7.399999999999999">
      <c r="A186" s="221">
        <v>184</v>
      </c>
      <c r="B186" s="221">
        <v>10.4</v>
      </c>
      <c r="C186" s="221">
        <v>2.2999999999999998</v>
      </c>
      <c r="D186" s="221">
        <v>9.6</v>
      </c>
      <c r="E186" s="221">
        <v>0</v>
      </c>
      <c r="F186" s="221">
        <v>40.299999999999997</v>
      </c>
      <c r="G186" s="221">
        <v>18.399999999999999</v>
      </c>
      <c r="H186" s="22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7.399999999999999">
      <c r="A187" s="221">
        <v>185</v>
      </c>
      <c r="B187" s="221">
        <v>12.1</v>
      </c>
      <c r="C187" s="221">
        <v>1.4</v>
      </c>
      <c r="D187" s="221">
        <v>8.1999999999999993</v>
      </c>
      <c r="E187" s="221">
        <v>0</v>
      </c>
      <c r="F187" s="221">
        <v>41.8</v>
      </c>
      <c r="G187" s="221">
        <v>19.2</v>
      </c>
      <c r="H187" s="22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7.399999999999999">
      <c r="A188" s="221">
        <v>186</v>
      </c>
      <c r="B188" s="221">
        <v>10.9</v>
      </c>
      <c r="C188" s="221">
        <v>2.4</v>
      </c>
      <c r="D188" s="221">
        <v>9.1999999999999993</v>
      </c>
      <c r="E188" s="221">
        <v>0</v>
      </c>
      <c r="F188" s="221">
        <v>45</v>
      </c>
      <c r="G188" s="221">
        <v>20.7</v>
      </c>
      <c r="H188" s="22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7.399999999999999">
      <c r="A189" s="221">
        <v>187</v>
      </c>
      <c r="B189" s="221">
        <v>18.5</v>
      </c>
      <c r="C189" s="221">
        <v>3.9</v>
      </c>
      <c r="D189" s="221">
        <v>10.5</v>
      </c>
      <c r="E189" s="221">
        <v>0</v>
      </c>
      <c r="F189" s="221">
        <v>38.700000000000003</v>
      </c>
      <c r="G189" s="221">
        <v>27.6</v>
      </c>
      <c r="H189" s="22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7.399999999999999">
      <c r="A190" s="221">
        <v>188</v>
      </c>
      <c r="B190" s="221">
        <v>12.9</v>
      </c>
      <c r="C190" s="221">
        <v>1</v>
      </c>
      <c r="D190" s="221">
        <v>7.6</v>
      </c>
      <c r="E190" s="221">
        <v>0</v>
      </c>
      <c r="F190" s="221">
        <v>43</v>
      </c>
      <c r="G190" s="221">
        <v>25.5</v>
      </c>
      <c r="H190" s="22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7.399999999999999">
      <c r="A191" s="221">
        <v>189</v>
      </c>
      <c r="B191" s="221">
        <v>16.3</v>
      </c>
      <c r="C191" s="221">
        <v>1.9</v>
      </c>
      <c r="D191" s="221">
        <v>7.7</v>
      </c>
      <c r="E191" s="221">
        <v>0</v>
      </c>
      <c r="F191" s="221">
        <v>43.1</v>
      </c>
      <c r="G191" s="221">
        <v>24.2</v>
      </c>
      <c r="H191" s="22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7.399999999999999">
      <c r="A192" s="221">
        <v>190</v>
      </c>
      <c r="B192" s="221">
        <v>27.3</v>
      </c>
      <c r="C192" s="221">
        <v>2</v>
      </c>
      <c r="D192" s="221">
        <v>5.8</v>
      </c>
      <c r="E192" s="221">
        <v>5.84</v>
      </c>
      <c r="F192" s="221">
        <v>38.5</v>
      </c>
      <c r="G192" s="221">
        <v>22.9</v>
      </c>
      <c r="H192" s="22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7.399999999999999">
      <c r="A193" s="221">
        <v>191</v>
      </c>
      <c r="B193" s="221">
        <v>36.200000000000003</v>
      </c>
      <c r="C193" s="221">
        <v>1.8</v>
      </c>
      <c r="D193" s="221">
        <v>4.7</v>
      </c>
      <c r="E193" s="221">
        <v>1.02</v>
      </c>
      <c r="F193" s="221">
        <v>34.9</v>
      </c>
      <c r="G193" s="221">
        <v>22.6</v>
      </c>
      <c r="H193" s="22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7.399999999999999">
      <c r="A194" s="221">
        <v>192</v>
      </c>
      <c r="B194" s="221">
        <v>34.200000000000003</v>
      </c>
      <c r="C194" s="221">
        <v>1.8</v>
      </c>
      <c r="D194" s="221">
        <v>6.5</v>
      </c>
      <c r="E194" s="221">
        <v>0</v>
      </c>
      <c r="F194" s="221">
        <v>34.799999999999997</v>
      </c>
      <c r="G194" s="221">
        <v>23.1</v>
      </c>
      <c r="H194" s="22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7.399999999999999">
      <c r="A195" s="221">
        <v>193</v>
      </c>
      <c r="B195" s="221">
        <v>30.3</v>
      </c>
      <c r="C195" s="221">
        <v>1.3</v>
      </c>
      <c r="D195" s="221">
        <v>6.8</v>
      </c>
      <c r="E195" s="221">
        <v>0</v>
      </c>
      <c r="F195" s="221">
        <v>37.200000000000003</v>
      </c>
      <c r="G195" s="221">
        <v>23.6</v>
      </c>
      <c r="H195" s="22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7.399999999999999">
      <c r="A196" s="221">
        <v>194</v>
      </c>
      <c r="B196" s="221">
        <v>25.4</v>
      </c>
      <c r="C196" s="221">
        <v>1.5</v>
      </c>
      <c r="D196" s="221">
        <v>7</v>
      </c>
      <c r="E196" s="221">
        <v>0</v>
      </c>
      <c r="F196" s="221">
        <v>38.9</v>
      </c>
      <c r="G196" s="221">
        <v>24.3</v>
      </c>
      <c r="H196" s="22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7.399999999999999">
      <c r="A197" s="221">
        <v>195</v>
      </c>
      <c r="B197" s="221">
        <v>27</v>
      </c>
      <c r="C197" s="221">
        <v>1.5</v>
      </c>
      <c r="D197" s="221">
        <v>5.2</v>
      </c>
      <c r="E197" s="221">
        <v>0</v>
      </c>
      <c r="F197" s="221">
        <v>37</v>
      </c>
      <c r="G197" s="221">
        <v>25.8</v>
      </c>
      <c r="H197" s="22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7.399999999999999">
      <c r="A198" s="221">
        <v>196</v>
      </c>
      <c r="B198" s="221">
        <v>38</v>
      </c>
      <c r="C198" s="221">
        <v>2.2000000000000002</v>
      </c>
      <c r="D198" s="221">
        <v>4.4000000000000004</v>
      </c>
      <c r="E198" s="221">
        <v>0</v>
      </c>
      <c r="F198" s="221">
        <v>34</v>
      </c>
      <c r="G198" s="221">
        <v>25.3</v>
      </c>
      <c r="H198" s="22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7.399999999999999">
      <c r="A199" s="221">
        <v>197</v>
      </c>
      <c r="B199" s="221">
        <v>27.5</v>
      </c>
      <c r="C199" s="221">
        <v>1.4</v>
      </c>
      <c r="D199" s="221">
        <v>6.8</v>
      </c>
      <c r="E199" s="221">
        <v>0</v>
      </c>
      <c r="F199" s="221">
        <v>39.4</v>
      </c>
      <c r="G199" s="221">
        <v>24.9</v>
      </c>
      <c r="H199" s="22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7.399999999999999">
      <c r="A200" s="221">
        <v>198</v>
      </c>
      <c r="B200" s="221">
        <v>22</v>
      </c>
      <c r="C200" s="221">
        <v>2</v>
      </c>
      <c r="D200" s="221">
        <v>7.7</v>
      </c>
      <c r="E200" s="221">
        <v>0</v>
      </c>
      <c r="F200" s="221">
        <v>40.4</v>
      </c>
      <c r="G200" s="221">
        <v>24</v>
      </c>
      <c r="H200" s="22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7.399999999999999">
      <c r="A201" s="221">
        <v>199</v>
      </c>
      <c r="B201" s="221">
        <v>33.200000000000003</v>
      </c>
      <c r="C201" s="221">
        <v>2.1</v>
      </c>
      <c r="D201" s="221">
        <v>7.2</v>
      </c>
      <c r="E201" s="221">
        <v>0</v>
      </c>
      <c r="F201" s="221">
        <v>37.299999999999997</v>
      </c>
      <c r="G201" s="221">
        <v>23</v>
      </c>
      <c r="H201" s="22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7.399999999999999">
      <c r="A202" s="221">
        <v>200</v>
      </c>
      <c r="B202" s="221">
        <v>30.5</v>
      </c>
      <c r="C202" s="221">
        <v>2.5</v>
      </c>
      <c r="D202" s="221">
        <v>8</v>
      </c>
      <c r="E202" s="221">
        <v>0</v>
      </c>
      <c r="F202" s="221">
        <v>38.4</v>
      </c>
      <c r="G202" s="221">
        <v>25.9</v>
      </c>
      <c r="H202" s="22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7.399999999999999">
      <c r="A203" s="221">
        <v>201</v>
      </c>
      <c r="B203" s="221">
        <v>25.6</v>
      </c>
      <c r="C203" s="221">
        <v>2.1</v>
      </c>
      <c r="D203" s="221">
        <v>7.5</v>
      </c>
      <c r="E203" s="221">
        <v>0</v>
      </c>
      <c r="F203" s="221">
        <v>40.5</v>
      </c>
      <c r="G203" s="221">
        <v>26.3</v>
      </c>
      <c r="H203" s="22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7.399999999999999">
      <c r="A204" s="221">
        <v>202</v>
      </c>
      <c r="B204" s="221">
        <v>32.9</v>
      </c>
      <c r="C204" s="221">
        <v>2.8</v>
      </c>
      <c r="D204" s="221">
        <v>7.8</v>
      </c>
      <c r="E204" s="221">
        <v>0</v>
      </c>
      <c r="F204" s="221">
        <v>35.9</v>
      </c>
      <c r="G204" s="221">
        <v>24.1</v>
      </c>
      <c r="H204" s="22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7.399999999999999">
      <c r="A205" s="221">
        <v>203</v>
      </c>
      <c r="B205" s="221">
        <v>19</v>
      </c>
      <c r="C205" s="221">
        <v>1.7</v>
      </c>
      <c r="D205" s="221">
        <v>8.4</v>
      </c>
      <c r="E205" s="221">
        <v>0</v>
      </c>
      <c r="F205" s="221">
        <v>39.4</v>
      </c>
      <c r="G205" s="221">
        <v>23.1</v>
      </c>
      <c r="H205" s="22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7.399999999999999">
      <c r="A206" s="221">
        <v>204</v>
      </c>
      <c r="B206" s="221">
        <v>14.3</v>
      </c>
      <c r="C206" s="221">
        <v>1.9</v>
      </c>
      <c r="D206" s="221">
        <v>8.6</v>
      </c>
      <c r="E206" s="221">
        <v>0</v>
      </c>
      <c r="F206" s="221">
        <v>41.6</v>
      </c>
      <c r="G206" s="221">
        <v>23</v>
      </c>
      <c r="H206" s="22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7.399999999999999">
      <c r="A207" s="221">
        <v>205</v>
      </c>
      <c r="B207" s="221">
        <v>13.1</v>
      </c>
      <c r="C207" s="221">
        <v>1.8</v>
      </c>
      <c r="D207" s="221">
        <v>7.6</v>
      </c>
      <c r="E207" s="221">
        <v>0</v>
      </c>
      <c r="F207" s="221">
        <v>44.3</v>
      </c>
      <c r="G207" s="221">
        <v>23.8</v>
      </c>
      <c r="H207" s="22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7.399999999999999">
      <c r="A208" s="221">
        <v>206</v>
      </c>
      <c r="B208" s="221">
        <v>14.8</v>
      </c>
      <c r="C208" s="221">
        <v>2.1</v>
      </c>
      <c r="D208" s="221">
        <v>8.8000000000000007</v>
      </c>
      <c r="E208" s="221">
        <v>0</v>
      </c>
      <c r="F208" s="221">
        <v>42.8</v>
      </c>
      <c r="G208" s="221">
        <v>26.2</v>
      </c>
      <c r="H208" s="22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7.399999999999999">
      <c r="A209" s="221">
        <v>207</v>
      </c>
      <c r="B209" s="221">
        <v>24</v>
      </c>
      <c r="C209" s="221">
        <v>2.2999999999999998</v>
      </c>
      <c r="D209" s="221">
        <v>7</v>
      </c>
      <c r="E209" s="221">
        <v>0</v>
      </c>
      <c r="F209" s="221">
        <v>38.700000000000003</v>
      </c>
      <c r="G209" s="221">
        <v>27.3</v>
      </c>
      <c r="H209" s="22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7.399999999999999">
      <c r="A210" s="221">
        <v>208</v>
      </c>
      <c r="B210" s="221">
        <v>19.399999999999999</v>
      </c>
      <c r="C210" s="221">
        <v>2</v>
      </c>
      <c r="D210" s="221">
        <v>7.7</v>
      </c>
      <c r="E210" s="221">
        <v>0</v>
      </c>
      <c r="F210" s="221">
        <v>41.4</v>
      </c>
      <c r="G210" s="221">
        <v>26.6</v>
      </c>
      <c r="H210" s="22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7.399999999999999">
      <c r="A211" s="221">
        <v>209</v>
      </c>
      <c r="B211" s="221">
        <v>24</v>
      </c>
      <c r="C211" s="221">
        <v>2.2000000000000002</v>
      </c>
      <c r="D211" s="221">
        <v>7.9</v>
      </c>
      <c r="E211" s="221">
        <v>0</v>
      </c>
      <c r="F211" s="221">
        <v>40.700000000000003</v>
      </c>
      <c r="G211" s="221">
        <v>25.4</v>
      </c>
      <c r="H211" s="22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7.399999999999999">
      <c r="A212" s="221">
        <v>210</v>
      </c>
      <c r="B212" s="221">
        <v>33.5</v>
      </c>
      <c r="C212" s="221">
        <v>1.7</v>
      </c>
      <c r="D212" s="221">
        <v>4.5</v>
      </c>
      <c r="E212" s="221">
        <v>0</v>
      </c>
      <c r="F212" s="221">
        <v>35.700000000000003</v>
      </c>
      <c r="G212" s="221">
        <v>24.1</v>
      </c>
      <c r="H212" s="22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7.399999999999999">
      <c r="A213" s="221">
        <v>211</v>
      </c>
      <c r="B213" s="221">
        <v>29.6</v>
      </c>
      <c r="C213" s="221">
        <v>2.2999999999999998</v>
      </c>
      <c r="D213" s="221">
        <v>7.2</v>
      </c>
      <c r="E213" s="221">
        <v>3.81</v>
      </c>
      <c r="F213" s="221">
        <v>39.200000000000003</v>
      </c>
      <c r="G213" s="221">
        <v>24.5</v>
      </c>
      <c r="H213" s="22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7.399999999999999">
      <c r="A214" s="221">
        <v>212</v>
      </c>
      <c r="B214" s="221">
        <v>23.3</v>
      </c>
      <c r="C214" s="221">
        <v>1.5</v>
      </c>
      <c r="D214" s="221">
        <v>7.3</v>
      </c>
      <c r="E214" s="221">
        <v>0</v>
      </c>
      <c r="F214" s="221">
        <v>39.1</v>
      </c>
      <c r="G214" s="221">
        <v>23.2</v>
      </c>
      <c r="H214" s="22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7.399999999999999">
      <c r="A215" s="221">
        <v>213</v>
      </c>
      <c r="B215" s="221">
        <v>19.399999999999999</v>
      </c>
      <c r="C215" s="221">
        <v>1.6</v>
      </c>
      <c r="D215" s="221">
        <v>7.5</v>
      </c>
      <c r="E215" s="221">
        <v>0</v>
      </c>
      <c r="F215" s="221">
        <v>41.7</v>
      </c>
      <c r="G215" s="221">
        <v>24.5</v>
      </c>
      <c r="H215" s="22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7.399999999999999">
      <c r="A216" s="221">
        <v>214</v>
      </c>
      <c r="B216" s="221">
        <v>23.8</v>
      </c>
      <c r="C216" s="221">
        <v>1.7</v>
      </c>
      <c r="D216" s="221">
        <v>7</v>
      </c>
      <c r="E216" s="221">
        <v>0.51</v>
      </c>
      <c r="F216" s="221">
        <v>40.9</v>
      </c>
      <c r="G216" s="221">
        <v>23.2</v>
      </c>
      <c r="H216" s="22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7.399999999999999">
      <c r="A217" s="221">
        <v>215</v>
      </c>
      <c r="B217" s="221">
        <v>21.7</v>
      </c>
      <c r="C217" s="221">
        <v>1.3</v>
      </c>
      <c r="D217" s="221">
        <v>7.2</v>
      </c>
      <c r="E217" s="221">
        <v>0</v>
      </c>
      <c r="F217" s="221">
        <v>40.200000000000003</v>
      </c>
      <c r="G217" s="221">
        <v>23.5</v>
      </c>
      <c r="H217" s="22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7.399999999999999">
      <c r="A218" s="221">
        <v>216</v>
      </c>
      <c r="B218" s="221">
        <v>19.100000000000001</v>
      </c>
      <c r="C218" s="221">
        <v>1.3</v>
      </c>
      <c r="D218" s="221">
        <v>7.4</v>
      </c>
      <c r="E218" s="221">
        <v>0</v>
      </c>
      <c r="F218" s="221">
        <v>41.7</v>
      </c>
      <c r="G218" s="221">
        <v>24.2</v>
      </c>
      <c r="H218" s="22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7.399999999999999">
      <c r="A219" s="221">
        <v>217</v>
      </c>
      <c r="B219" s="221">
        <v>14.2</v>
      </c>
      <c r="C219" s="221">
        <v>1.4</v>
      </c>
      <c r="D219" s="221">
        <v>7.7</v>
      </c>
      <c r="E219" s="221">
        <v>0</v>
      </c>
      <c r="F219" s="221">
        <v>42</v>
      </c>
      <c r="G219" s="221">
        <v>24.4</v>
      </c>
      <c r="H219" s="22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7.399999999999999">
      <c r="A220" s="221">
        <v>218</v>
      </c>
      <c r="B220" s="221">
        <v>13.3</v>
      </c>
      <c r="C220" s="221">
        <v>1.6</v>
      </c>
      <c r="D220" s="221">
        <v>7.9</v>
      </c>
      <c r="E220" s="221">
        <v>0</v>
      </c>
      <c r="F220" s="221">
        <v>42.4</v>
      </c>
      <c r="G220" s="221">
        <v>24</v>
      </c>
      <c r="H220" s="22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7.399999999999999">
      <c r="A221" s="221">
        <v>219</v>
      </c>
      <c r="B221" s="221">
        <v>21</v>
      </c>
      <c r="C221" s="221">
        <v>2.4</v>
      </c>
      <c r="D221" s="221">
        <v>7.7</v>
      </c>
      <c r="E221" s="221">
        <v>0</v>
      </c>
      <c r="F221" s="221">
        <v>41</v>
      </c>
      <c r="G221" s="221">
        <v>25.3</v>
      </c>
      <c r="H221" s="22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7.399999999999999">
      <c r="A222" s="221">
        <v>220</v>
      </c>
      <c r="B222" s="221">
        <v>29.1</v>
      </c>
      <c r="C222" s="221">
        <v>1.5</v>
      </c>
      <c r="D222" s="221">
        <v>5.4</v>
      </c>
      <c r="E222" s="221">
        <v>0</v>
      </c>
      <c r="F222" s="221">
        <v>37.4</v>
      </c>
      <c r="G222" s="221">
        <v>23.4</v>
      </c>
      <c r="H222" s="22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7.399999999999999">
      <c r="A223" s="221">
        <v>221</v>
      </c>
      <c r="B223" s="221">
        <v>27.7</v>
      </c>
      <c r="C223" s="221">
        <v>2</v>
      </c>
      <c r="D223" s="221">
        <v>6.5</v>
      </c>
      <c r="E223" s="221">
        <v>0</v>
      </c>
      <c r="F223" s="221">
        <v>37.6</v>
      </c>
      <c r="G223" s="221">
        <v>23.8</v>
      </c>
      <c r="H223" s="22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7.399999999999999">
      <c r="A224" s="221">
        <v>222</v>
      </c>
      <c r="B224" s="221">
        <v>28</v>
      </c>
      <c r="C224" s="221">
        <v>2.2000000000000002</v>
      </c>
      <c r="D224" s="221">
        <v>5.9</v>
      </c>
      <c r="E224" s="221">
        <v>3.56</v>
      </c>
      <c r="F224" s="221">
        <v>35.6</v>
      </c>
      <c r="G224" s="221">
        <v>21.4</v>
      </c>
      <c r="H224" s="22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7.399999999999999">
      <c r="A225" s="221">
        <v>223</v>
      </c>
      <c r="B225" s="221">
        <v>23.7</v>
      </c>
      <c r="C225" s="221">
        <v>1.6</v>
      </c>
      <c r="D225" s="221">
        <v>7</v>
      </c>
      <c r="E225" s="221">
        <v>0</v>
      </c>
      <c r="F225" s="221">
        <v>37.5</v>
      </c>
      <c r="G225" s="221">
        <v>22.2</v>
      </c>
      <c r="H225" s="22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7.399999999999999">
      <c r="A226" s="221">
        <v>224</v>
      </c>
      <c r="B226" s="221">
        <v>30.2</v>
      </c>
      <c r="C226" s="221">
        <v>2</v>
      </c>
      <c r="D226" s="221">
        <v>6.9</v>
      </c>
      <c r="E226" s="221">
        <v>8.3800000000000008</v>
      </c>
      <c r="F226" s="221">
        <v>36.200000000000003</v>
      </c>
      <c r="G226" s="221">
        <v>21.9</v>
      </c>
      <c r="H226" s="22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7.399999999999999">
      <c r="A227" s="221">
        <v>225</v>
      </c>
      <c r="B227" s="221">
        <v>31.9</v>
      </c>
      <c r="C227" s="221">
        <v>1.4</v>
      </c>
      <c r="D227" s="221">
        <v>6.4</v>
      </c>
      <c r="E227" s="221">
        <v>0</v>
      </c>
      <c r="F227" s="221">
        <v>36.1</v>
      </c>
      <c r="G227" s="221">
        <v>21</v>
      </c>
      <c r="H227" s="22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7.399999999999999">
      <c r="A228" s="221">
        <v>226</v>
      </c>
      <c r="B228" s="221">
        <v>33</v>
      </c>
      <c r="C228" s="221">
        <v>1.8</v>
      </c>
      <c r="D228" s="221">
        <v>6.8</v>
      </c>
      <c r="E228" s="221">
        <v>0</v>
      </c>
      <c r="F228" s="221">
        <v>36.299999999999997</v>
      </c>
      <c r="G228" s="221">
        <v>23.7</v>
      </c>
      <c r="H228" s="22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7.399999999999999">
      <c r="A229" s="221">
        <v>227</v>
      </c>
      <c r="B229" s="221">
        <v>44.6</v>
      </c>
      <c r="C229" s="221">
        <v>2</v>
      </c>
      <c r="D229" s="221">
        <v>3.5</v>
      </c>
      <c r="E229" s="221">
        <v>5.84</v>
      </c>
      <c r="F229" s="221">
        <v>32.4</v>
      </c>
      <c r="G229" s="221">
        <v>22.5</v>
      </c>
      <c r="H229" s="22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7.399999999999999">
      <c r="A230" s="221">
        <v>228</v>
      </c>
      <c r="B230" s="221">
        <v>42.6</v>
      </c>
      <c r="C230" s="221">
        <v>1.8</v>
      </c>
      <c r="D230" s="221">
        <v>5.0999999999999996</v>
      </c>
      <c r="E230" s="221">
        <v>0</v>
      </c>
      <c r="F230" s="221">
        <v>34.799999999999997</v>
      </c>
      <c r="G230" s="221">
        <v>23.8</v>
      </c>
      <c r="H230" s="22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7.399999999999999">
      <c r="A231" s="221">
        <v>229</v>
      </c>
      <c r="B231" s="221">
        <v>31.5</v>
      </c>
      <c r="C231" s="221">
        <v>1.3</v>
      </c>
      <c r="D231" s="221">
        <v>6.2</v>
      </c>
      <c r="E231" s="221">
        <v>0</v>
      </c>
      <c r="F231" s="221">
        <v>37.299999999999997</v>
      </c>
      <c r="G231" s="221">
        <v>23.7</v>
      </c>
      <c r="H231" s="22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7.399999999999999">
      <c r="A232" s="221">
        <v>230</v>
      </c>
      <c r="B232" s="221">
        <v>29.1</v>
      </c>
      <c r="C232" s="221">
        <v>1.6</v>
      </c>
      <c r="D232" s="221">
        <v>6.3</v>
      </c>
      <c r="E232" s="221">
        <v>0</v>
      </c>
      <c r="F232" s="221">
        <v>37</v>
      </c>
      <c r="G232" s="221">
        <v>24.7</v>
      </c>
      <c r="H232" s="22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7.399999999999999">
      <c r="A233" s="221">
        <v>231</v>
      </c>
      <c r="B233" s="221">
        <v>24.9</v>
      </c>
      <c r="C233" s="221">
        <v>1.3</v>
      </c>
      <c r="D233" s="221">
        <v>6.8</v>
      </c>
      <c r="E233" s="221">
        <v>0</v>
      </c>
      <c r="F233" s="221">
        <v>40.700000000000003</v>
      </c>
      <c r="G233" s="221">
        <v>23.9</v>
      </c>
      <c r="H233" s="22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7.399999999999999">
      <c r="A234" s="221">
        <v>232</v>
      </c>
      <c r="B234" s="221">
        <v>26.2</v>
      </c>
      <c r="C234" s="221">
        <v>2.1</v>
      </c>
      <c r="D234" s="221">
        <v>6.9</v>
      </c>
      <c r="E234" s="221">
        <v>0</v>
      </c>
      <c r="F234" s="221">
        <v>39.1</v>
      </c>
      <c r="G234" s="221">
        <v>23.8</v>
      </c>
      <c r="H234" s="22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7.399999999999999">
      <c r="A235" s="221">
        <v>233</v>
      </c>
      <c r="B235" s="221">
        <v>32.700000000000003</v>
      </c>
      <c r="C235" s="221">
        <v>1.5</v>
      </c>
      <c r="D235" s="221">
        <v>4.3</v>
      </c>
      <c r="E235" s="221">
        <v>0</v>
      </c>
      <c r="F235" s="221">
        <v>34.4</v>
      </c>
      <c r="G235" s="221">
        <v>23.8</v>
      </c>
      <c r="H235" s="22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7.399999999999999">
      <c r="A236" s="221">
        <v>234</v>
      </c>
      <c r="B236" s="221">
        <v>33</v>
      </c>
      <c r="C236" s="221">
        <v>1.1000000000000001</v>
      </c>
      <c r="D236" s="221">
        <v>5.0999999999999996</v>
      </c>
      <c r="E236" s="221">
        <v>0</v>
      </c>
      <c r="F236" s="221">
        <v>37.799999999999997</v>
      </c>
      <c r="G236" s="221">
        <v>24.5</v>
      </c>
      <c r="H236" s="22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7.399999999999999">
      <c r="A237" s="221">
        <v>235</v>
      </c>
      <c r="B237" s="221">
        <v>37.799999999999997</v>
      </c>
      <c r="C237" s="221">
        <v>2</v>
      </c>
      <c r="D237" s="221">
        <v>5.8</v>
      </c>
      <c r="E237" s="221">
        <v>0</v>
      </c>
      <c r="F237" s="221">
        <v>35</v>
      </c>
      <c r="G237" s="221">
        <v>23.6</v>
      </c>
      <c r="H237" s="22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7.399999999999999">
      <c r="A238" s="221">
        <v>236</v>
      </c>
      <c r="B238" s="221">
        <v>27.5</v>
      </c>
      <c r="C238" s="221">
        <v>1.8</v>
      </c>
      <c r="D238" s="221">
        <v>6.5</v>
      </c>
      <c r="E238" s="221">
        <v>0</v>
      </c>
      <c r="F238" s="221">
        <v>36.6</v>
      </c>
      <c r="G238" s="221">
        <v>22.2</v>
      </c>
      <c r="H238" s="22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7.399999999999999">
      <c r="A239" s="221">
        <v>237</v>
      </c>
      <c r="B239" s="221">
        <v>23</v>
      </c>
      <c r="C239" s="221">
        <v>1.2</v>
      </c>
      <c r="D239" s="221">
        <v>6.5</v>
      </c>
      <c r="E239" s="221">
        <v>0</v>
      </c>
      <c r="F239" s="221">
        <v>37</v>
      </c>
      <c r="G239" s="221">
        <v>20.7</v>
      </c>
      <c r="H239" s="22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7.399999999999999">
      <c r="A240" s="221">
        <v>238</v>
      </c>
      <c r="B240" s="221">
        <v>26.6</v>
      </c>
      <c r="C240" s="221">
        <v>1.8</v>
      </c>
      <c r="D240" s="221">
        <v>6.8</v>
      </c>
      <c r="E240" s="221">
        <v>0</v>
      </c>
      <c r="F240" s="221">
        <v>37.5</v>
      </c>
      <c r="G240" s="221">
        <v>23.5</v>
      </c>
      <c r="H240" s="22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7.399999999999999">
      <c r="A241" s="221">
        <v>239</v>
      </c>
      <c r="B241" s="221">
        <v>13.2</v>
      </c>
      <c r="C241" s="221">
        <v>1.9</v>
      </c>
      <c r="D241" s="221">
        <v>7.5</v>
      </c>
      <c r="E241" s="221">
        <v>0</v>
      </c>
      <c r="F241" s="221">
        <v>38</v>
      </c>
      <c r="G241" s="221">
        <v>21.6</v>
      </c>
      <c r="H241" s="22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7.399999999999999">
      <c r="A242" s="221">
        <v>240</v>
      </c>
      <c r="B242" s="221">
        <v>11.5</v>
      </c>
      <c r="C242" s="221">
        <v>1.4</v>
      </c>
      <c r="D242" s="221">
        <v>7.1</v>
      </c>
      <c r="E242" s="221">
        <v>0</v>
      </c>
      <c r="F242" s="221">
        <v>39.5</v>
      </c>
      <c r="G242" s="221">
        <v>19</v>
      </c>
      <c r="H242" s="22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7.399999999999999">
      <c r="A243" s="221">
        <v>241</v>
      </c>
      <c r="B243" s="221">
        <v>13.4</v>
      </c>
      <c r="C243" s="221">
        <v>1</v>
      </c>
      <c r="D243" s="221">
        <v>6.7</v>
      </c>
      <c r="E243" s="221">
        <v>0</v>
      </c>
      <c r="F243" s="221">
        <v>39.9</v>
      </c>
      <c r="G243" s="221">
        <v>18.3</v>
      </c>
      <c r="H243" s="22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7.399999999999999">
      <c r="A244" s="221">
        <v>242</v>
      </c>
      <c r="B244" s="221">
        <v>22</v>
      </c>
      <c r="C244" s="221">
        <v>1.9</v>
      </c>
      <c r="D244" s="221">
        <v>6.4</v>
      </c>
      <c r="E244" s="221">
        <v>0</v>
      </c>
      <c r="F244" s="221">
        <v>38</v>
      </c>
      <c r="G244" s="221">
        <v>21.8</v>
      </c>
      <c r="H244" s="22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7.399999999999999">
      <c r="A245" s="221">
        <v>243</v>
      </c>
      <c r="B245" s="221">
        <v>22.4</v>
      </c>
      <c r="C245" s="221">
        <v>1.5</v>
      </c>
      <c r="D245" s="221">
        <v>6.7</v>
      </c>
      <c r="E245" s="221">
        <v>0</v>
      </c>
      <c r="F245" s="221">
        <v>38.6</v>
      </c>
      <c r="G245" s="221">
        <v>22</v>
      </c>
      <c r="H245" s="22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7.399999999999999">
      <c r="A246" s="221">
        <v>244</v>
      </c>
      <c r="B246" s="221">
        <v>17.8</v>
      </c>
      <c r="C246" s="221">
        <v>2</v>
      </c>
      <c r="D246" s="221">
        <v>6.2</v>
      </c>
      <c r="E246" s="221">
        <v>0</v>
      </c>
      <c r="F246" s="221">
        <v>38.200000000000003</v>
      </c>
      <c r="G246" s="221">
        <v>23</v>
      </c>
      <c r="H246" s="22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7.399999999999999">
      <c r="A247" s="221">
        <v>245</v>
      </c>
      <c r="B247" s="221">
        <v>25.1</v>
      </c>
      <c r="C247" s="221">
        <v>2.9</v>
      </c>
      <c r="D247" s="221">
        <v>6.6</v>
      </c>
      <c r="E247" s="221">
        <v>5.84</v>
      </c>
      <c r="F247" s="221">
        <v>37.5</v>
      </c>
      <c r="G247" s="221">
        <v>21.9</v>
      </c>
      <c r="H247" s="22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7.399999999999999">
      <c r="A248" s="221">
        <v>246</v>
      </c>
      <c r="B248" s="221">
        <v>23.5</v>
      </c>
      <c r="C248" s="221">
        <v>1.2</v>
      </c>
      <c r="D248" s="221">
        <v>5.9</v>
      </c>
      <c r="E248" s="221">
        <v>0</v>
      </c>
      <c r="F248" s="221">
        <v>35.799999999999997</v>
      </c>
      <c r="G248" s="221">
        <v>18.399999999999999</v>
      </c>
      <c r="H248" s="22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7.399999999999999">
      <c r="A249" s="221">
        <v>247</v>
      </c>
      <c r="B249" s="221">
        <v>26.4</v>
      </c>
      <c r="C249" s="221">
        <v>1.4</v>
      </c>
      <c r="D249" s="221">
        <v>6.2</v>
      </c>
      <c r="E249" s="221">
        <v>0</v>
      </c>
      <c r="F249" s="221">
        <v>37.200000000000003</v>
      </c>
      <c r="G249" s="221">
        <v>20.3</v>
      </c>
      <c r="H249" s="22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7.399999999999999">
      <c r="A250" s="221">
        <v>248</v>
      </c>
      <c r="B250" s="221">
        <v>20.8</v>
      </c>
      <c r="C250" s="221">
        <v>1.3</v>
      </c>
      <c r="D250" s="221">
        <v>6.2</v>
      </c>
      <c r="E250" s="221">
        <v>0</v>
      </c>
      <c r="F250" s="221">
        <v>37.9</v>
      </c>
      <c r="G250" s="221">
        <v>20.9</v>
      </c>
      <c r="H250" s="22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7.399999999999999">
      <c r="A251" s="221">
        <v>249</v>
      </c>
      <c r="B251" s="221">
        <v>17.2</v>
      </c>
      <c r="C251" s="221">
        <v>1.1000000000000001</v>
      </c>
      <c r="D251" s="221">
        <v>6.2</v>
      </c>
      <c r="E251" s="221">
        <v>0</v>
      </c>
      <c r="F251" s="221">
        <v>39.4</v>
      </c>
      <c r="G251" s="221">
        <v>20.100000000000001</v>
      </c>
      <c r="H251" s="22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7.399999999999999">
      <c r="A252" s="221">
        <v>250</v>
      </c>
      <c r="B252" s="221">
        <v>17.899999999999999</v>
      </c>
      <c r="C252" s="221">
        <v>1.6</v>
      </c>
      <c r="D252" s="221">
        <v>6.8</v>
      </c>
      <c r="E252" s="221">
        <v>0</v>
      </c>
      <c r="F252" s="221">
        <v>39.299999999999997</v>
      </c>
      <c r="G252" s="221">
        <v>21.5</v>
      </c>
      <c r="H252" s="22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7.399999999999999">
      <c r="A253" s="221">
        <v>251</v>
      </c>
      <c r="B253" s="221">
        <v>16.600000000000001</v>
      </c>
      <c r="C253" s="221">
        <v>1.1000000000000001</v>
      </c>
      <c r="D253" s="221">
        <v>6.4</v>
      </c>
      <c r="E253" s="221">
        <v>0</v>
      </c>
      <c r="F253" s="221">
        <v>39.9</v>
      </c>
      <c r="G253" s="221">
        <v>19.8</v>
      </c>
      <c r="H253" s="22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7.399999999999999">
      <c r="A254" s="221">
        <v>252</v>
      </c>
      <c r="B254" s="221">
        <v>23.3</v>
      </c>
      <c r="C254" s="221">
        <v>1.7</v>
      </c>
      <c r="D254" s="221">
        <v>6.5</v>
      </c>
      <c r="E254" s="221">
        <v>0</v>
      </c>
      <c r="F254" s="221">
        <v>38.5</v>
      </c>
      <c r="G254" s="221">
        <v>21.1</v>
      </c>
      <c r="H254" s="22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7.399999999999999">
      <c r="A255" s="221">
        <v>253</v>
      </c>
      <c r="B255" s="221">
        <v>17.7</v>
      </c>
      <c r="C255" s="221">
        <v>1.4</v>
      </c>
      <c r="D255" s="221">
        <v>6.5</v>
      </c>
      <c r="E255" s="221">
        <v>0</v>
      </c>
      <c r="F255" s="221">
        <v>38.4</v>
      </c>
      <c r="G255" s="221">
        <v>20.9</v>
      </c>
      <c r="H255" s="22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7.399999999999999">
      <c r="A256" s="221">
        <v>254</v>
      </c>
      <c r="B256" s="221">
        <v>14.1</v>
      </c>
      <c r="C256" s="221">
        <v>1.3</v>
      </c>
      <c r="D256" s="221">
        <v>6.5</v>
      </c>
      <c r="E256" s="221">
        <v>0</v>
      </c>
      <c r="F256" s="221">
        <v>40.200000000000003</v>
      </c>
      <c r="G256" s="221">
        <v>17.899999999999999</v>
      </c>
      <c r="H256" s="22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7.399999999999999">
      <c r="A257" s="221">
        <v>255</v>
      </c>
      <c r="B257" s="221">
        <v>12.1</v>
      </c>
      <c r="C257" s="221">
        <v>1.2</v>
      </c>
      <c r="D257" s="221">
        <v>6.5</v>
      </c>
      <c r="E257" s="221">
        <v>0</v>
      </c>
      <c r="F257" s="221">
        <v>39.4</v>
      </c>
      <c r="G257" s="221">
        <v>17</v>
      </c>
      <c r="H257" s="22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7.399999999999999">
      <c r="A258" s="221">
        <v>256</v>
      </c>
      <c r="B258" s="221">
        <v>10.199999999999999</v>
      </c>
      <c r="C258" s="221">
        <v>1.1000000000000001</v>
      </c>
      <c r="D258" s="221">
        <v>6.3</v>
      </c>
      <c r="E258" s="221">
        <v>0</v>
      </c>
      <c r="F258" s="221">
        <v>39.9</v>
      </c>
      <c r="G258" s="221">
        <v>15.6</v>
      </c>
      <c r="H258" s="22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7.399999999999999">
      <c r="A259" s="221">
        <v>257</v>
      </c>
      <c r="B259" s="221">
        <v>11.8</v>
      </c>
      <c r="C259" s="221">
        <v>1</v>
      </c>
      <c r="D259" s="221">
        <v>6.1</v>
      </c>
      <c r="E259" s="221">
        <v>0</v>
      </c>
      <c r="F259" s="221">
        <v>42.6</v>
      </c>
      <c r="G259" s="221">
        <v>16.399999999999999</v>
      </c>
      <c r="H259" s="22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7.399999999999999">
      <c r="A260" s="221">
        <v>258</v>
      </c>
      <c r="B260" s="221">
        <v>11.7</v>
      </c>
      <c r="C260" s="221">
        <v>1.4</v>
      </c>
      <c r="D260" s="221">
        <v>6.1</v>
      </c>
      <c r="E260" s="221">
        <v>0</v>
      </c>
      <c r="F260" s="221">
        <v>42</v>
      </c>
      <c r="G260" s="221">
        <v>17.2</v>
      </c>
      <c r="H260" s="22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7.399999999999999">
      <c r="A261" s="221">
        <v>259</v>
      </c>
      <c r="B261" s="221">
        <v>19.2</v>
      </c>
      <c r="C261" s="221">
        <v>1</v>
      </c>
      <c r="D261" s="221">
        <v>5.7</v>
      </c>
      <c r="E261" s="221">
        <v>0</v>
      </c>
      <c r="F261" s="221">
        <v>40.200000000000003</v>
      </c>
      <c r="G261" s="221">
        <v>20.3</v>
      </c>
      <c r="H261" s="22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7.399999999999999">
      <c r="A262" s="221">
        <v>260</v>
      </c>
      <c r="B262" s="221">
        <v>20.2</v>
      </c>
      <c r="C262" s="221">
        <v>1.1000000000000001</v>
      </c>
      <c r="D262" s="221">
        <v>5.9</v>
      </c>
      <c r="E262" s="221">
        <v>0</v>
      </c>
      <c r="F262" s="221">
        <v>39.9</v>
      </c>
      <c r="G262" s="221">
        <v>20.8</v>
      </c>
      <c r="H262" s="22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7.399999999999999">
      <c r="A263" s="221">
        <v>261</v>
      </c>
      <c r="B263" s="221">
        <v>21.7</v>
      </c>
      <c r="C263" s="221">
        <v>1.5</v>
      </c>
      <c r="D263" s="221">
        <v>5.9</v>
      </c>
      <c r="E263" s="221">
        <v>0</v>
      </c>
      <c r="F263" s="221">
        <v>37.799999999999997</v>
      </c>
      <c r="G263" s="221">
        <v>20.6</v>
      </c>
      <c r="H263" s="22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7.399999999999999">
      <c r="A264" s="221">
        <v>262</v>
      </c>
      <c r="B264" s="221">
        <v>53</v>
      </c>
      <c r="C264" s="221">
        <v>1.6</v>
      </c>
      <c r="D264" s="221">
        <v>0.7</v>
      </c>
      <c r="E264" s="221">
        <v>12.7</v>
      </c>
      <c r="F264" s="221">
        <v>30.2</v>
      </c>
      <c r="G264" s="221">
        <v>21</v>
      </c>
      <c r="H264" s="22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7.399999999999999">
      <c r="A265" s="221">
        <v>263</v>
      </c>
      <c r="B265" s="221">
        <v>43.3</v>
      </c>
      <c r="C265" s="221">
        <v>0.7</v>
      </c>
      <c r="D265" s="221">
        <v>4.5</v>
      </c>
      <c r="E265" s="221">
        <v>0</v>
      </c>
      <c r="F265" s="221">
        <v>32.5</v>
      </c>
      <c r="G265" s="221">
        <v>19.5</v>
      </c>
      <c r="H265" s="22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7.399999999999999">
      <c r="A266" s="221">
        <v>264</v>
      </c>
      <c r="B266" s="221">
        <v>22.7</v>
      </c>
      <c r="C266" s="221">
        <v>0.6</v>
      </c>
      <c r="D266" s="221">
        <v>4.8</v>
      </c>
      <c r="E266" s="221">
        <v>0</v>
      </c>
      <c r="F266" s="221">
        <v>36.200000000000003</v>
      </c>
      <c r="G266" s="221">
        <v>20.3</v>
      </c>
      <c r="H266" s="22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7.399999999999999">
      <c r="A267" s="221">
        <v>265</v>
      </c>
      <c r="B267" s="221">
        <v>20.9</v>
      </c>
      <c r="C267" s="221">
        <v>2</v>
      </c>
      <c r="D267" s="221">
        <v>6.2</v>
      </c>
      <c r="E267" s="221">
        <v>0</v>
      </c>
      <c r="F267" s="221">
        <v>34.700000000000003</v>
      </c>
      <c r="G267" s="221">
        <v>19.100000000000001</v>
      </c>
      <c r="H267" s="22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7.399999999999999">
      <c r="A268" s="221">
        <v>266</v>
      </c>
      <c r="B268" s="221">
        <v>13.2</v>
      </c>
      <c r="C268" s="221">
        <v>1.7</v>
      </c>
      <c r="D268" s="221">
        <v>6.1</v>
      </c>
      <c r="E268" s="221">
        <v>0</v>
      </c>
      <c r="F268" s="221">
        <v>38.700000000000003</v>
      </c>
      <c r="G268" s="221">
        <v>17.100000000000001</v>
      </c>
      <c r="H268" s="22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7.399999999999999">
      <c r="A269" s="221">
        <v>267</v>
      </c>
      <c r="B269" s="221">
        <v>28.4</v>
      </c>
      <c r="C269" s="221">
        <v>1.3</v>
      </c>
      <c r="D269" s="221">
        <v>5.3</v>
      </c>
      <c r="E269" s="221">
        <v>0</v>
      </c>
      <c r="F269" s="221">
        <v>35.799999999999997</v>
      </c>
      <c r="G269" s="221">
        <v>20.9</v>
      </c>
      <c r="H269" s="22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7.399999999999999">
      <c r="A270" s="221">
        <v>268</v>
      </c>
      <c r="B270" s="221">
        <v>19.100000000000001</v>
      </c>
      <c r="C270" s="221">
        <v>1</v>
      </c>
      <c r="D270" s="221">
        <v>5.5</v>
      </c>
      <c r="E270" s="221">
        <v>0</v>
      </c>
      <c r="F270" s="221">
        <v>35.4</v>
      </c>
      <c r="G270" s="221">
        <v>18.3</v>
      </c>
      <c r="H270" s="22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7.399999999999999">
      <c r="A271" s="221">
        <v>269</v>
      </c>
      <c r="B271" s="221">
        <v>18</v>
      </c>
      <c r="C271" s="221">
        <v>1.3</v>
      </c>
      <c r="D271" s="221">
        <v>5.4</v>
      </c>
      <c r="E271" s="221">
        <v>0</v>
      </c>
      <c r="F271" s="221">
        <v>36.799999999999997</v>
      </c>
      <c r="G271" s="221">
        <v>17.7</v>
      </c>
      <c r="H271" s="22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7.399999999999999">
      <c r="A272" s="221">
        <v>270</v>
      </c>
      <c r="B272" s="221">
        <v>14.2</v>
      </c>
      <c r="C272" s="221">
        <v>0.8</v>
      </c>
      <c r="D272" s="221">
        <v>5.3</v>
      </c>
      <c r="E272" s="221">
        <v>0.25</v>
      </c>
      <c r="F272" s="221">
        <v>39.6</v>
      </c>
      <c r="G272" s="221">
        <v>17</v>
      </c>
      <c r="H272" s="22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7.399999999999999">
      <c r="A273" s="221">
        <v>271</v>
      </c>
      <c r="B273" s="221">
        <v>13.4</v>
      </c>
      <c r="C273" s="221">
        <v>1.1000000000000001</v>
      </c>
      <c r="D273" s="221">
        <v>5.5</v>
      </c>
      <c r="E273" s="221">
        <v>0</v>
      </c>
      <c r="F273" s="221">
        <v>38</v>
      </c>
      <c r="G273" s="221">
        <v>16.399999999999999</v>
      </c>
      <c r="H273" s="22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7.399999999999999">
      <c r="A274" s="221">
        <v>272</v>
      </c>
      <c r="B274" s="221">
        <v>17.399999999999999</v>
      </c>
      <c r="C274" s="221">
        <v>1</v>
      </c>
      <c r="D274" s="221">
        <v>5.4</v>
      </c>
      <c r="E274" s="221">
        <v>0</v>
      </c>
      <c r="F274" s="221">
        <v>37</v>
      </c>
      <c r="G274" s="221">
        <v>17.5</v>
      </c>
      <c r="H274" s="22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7.399999999999999">
      <c r="A275" s="221">
        <v>273</v>
      </c>
      <c r="B275" s="221">
        <v>29.1</v>
      </c>
      <c r="C275" s="221">
        <v>1.9</v>
      </c>
      <c r="D275" s="221">
        <v>3.6</v>
      </c>
      <c r="E275" s="221">
        <v>0</v>
      </c>
      <c r="F275" s="221">
        <v>34.200000000000003</v>
      </c>
      <c r="G275" s="221">
        <v>18.399999999999999</v>
      </c>
      <c r="H275" s="22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7.399999999999999">
      <c r="A276" s="221">
        <v>274</v>
      </c>
      <c r="B276" s="221">
        <v>79.2</v>
      </c>
      <c r="C276" s="221">
        <v>1.4</v>
      </c>
      <c r="D276" s="221">
        <v>0.6</v>
      </c>
      <c r="E276" s="221">
        <v>0</v>
      </c>
      <c r="F276" s="221">
        <v>24.8</v>
      </c>
      <c r="G276" s="221">
        <v>19.899999999999999</v>
      </c>
      <c r="H276" s="22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7.399999999999999">
      <c r="A277" s="221">
        <v>275</v>
      </c>
      <c r="B277" s="221">
        <v>76.099999999999994</v>
      </c>
      <c r="C277" s="221">
        <v>1.9</v>
      </c>
      <c r="D277" s="221">
        <v>1</v>
      </c>
      <c r="E277" s="221">
        <v>0</v>
      </c>
      <c r="F277" s="221">
        <v>26.3</v>
      </c>
      <c r="G277" s="221">
        <v>21.2</v>
      </c>
      <c r="H277" s="22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7.399999999999999">
      <c r="A278" s="221">
        <v>276</v>
      </c>
      <c r="B278" s="221">
        <v>51.6</v>
      </c>
      <c r="C278" s="221">
        <v>1</v>
      </c>
      <c r="D278" s="221">
        <v>3.3</v>
      </c>
      <c r="E278" s="221">
        <v>0</v>
      </c>
      <c r="F278" s="221">
        <v>30.1</v>
      </c>
      <c r="G278" s="221">
        <v>21.3</v>
      </c>
      <c r="H278" s="22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7.399999999999999">
      <c r="A279" s="221">
        <v>277</v>
      </c>
      <c r="B279" s="221">
        <v>36.799999999999997</v>
      </c>
      <c r="C279" s="221">
        <v>1.1000000000000001</v>
      </c>
      <c r="D279" s="221">
        <v>4</v>
      </c>
      <c r="E279" s="221">
        <v>0</v>
      </c>
      <c r="F279" s="221">
        <v>29.7</v>
      </c>
      <c r="G279" s="221">
        <v>17.600000000000001</v>
      </c>
      <c r="H279" s="22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7.399999999999999">
      <c r="A280" s="221">
        <v>278</v>
      </c>
      <c r="B280" s="221">
        <v>31.3</v>
      </c>
      <c r="C280" s="221">
        <v>1.2</v>
      </c>
      <c r="D280" s="221">
        <v>4.5999999999999996</v>
      </c>
      <c r="E280" s="221">
        <v>0</v>
      </c>
      <c r="F280" s="221">
        <v>29.2</v>
      </c>
      <c r="G280" s="221">
        <v>15.7</v>
      </c>
      <c r="H280" s="22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7.399999999999999">
      <c r="A281" s="221">
        <v>279</v>
      </c>
      <c r="B281" s="221">
        <v>29.9</v>
      </c>
      <c r="C281" s="221">
        <v>1.7</v>
      </c>
      <c r="D281" s="221">
        <v>4.5</v>
      </c>
      <c r="E281" s="221">
        <v>0</v>
      </c>
      <c r="F281" s="221">
        <v>28.6</v>
      </c>
      <c r="G281" s="221">
        <v>13.3</v>
      </c>
      <c r="H281" s="22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7.399999999999999">
      <c r="A282" s="221">
        <v>280</v>
      </c>
      <c r="B282" s="221">
        <v>52.1</v>
      </c>
      <c r="C282" s="221">
        <v>2.2999999999999998</v>
      </c>
      <c r="D282" s="221">
        <v>2.6</v>
      </c>
      <c r="E282" s="221">
        <v>6.1</v>
      </c>
      <c r="F282" s="221">
        <v>21.6</v>
      </c>
      <c r="G282" s="221">
        <v>12.2</v>
      </c>
      <c r="H282" s="22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7.399999999999999">
      <c r="A283" s="221">
        <v>281</v>
      </c>
      <c r="B283" s="221">
        <v>34.700000000000003</v>
      </c>
      <c r="C283" s="221">
        <v>1.1000000000000001</v>
      </c>
      <c r="D283" s="221">
        <v>4</v>
      </c>
      <c r="E283" s="221">
        <v>0</v>
      </c>
      <c r="F283" s="221">
        <v>23</v>
      </c>
      <c r="G283" s="221">
        <v>9.5</v>
      </c>
      <c r="H283" s="22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7.399999999999999">
      <c r="A284" s="221">
        <v>282</v>
      </c>
      <c r="B284" s="221">
        <v>21.8</v>
      </c>
      <c r="C284" s="221">
        <v>1.2</v>
      </c>
      <c r="D284" s="221">
        <v>4.2</v>
      </c>
      <c r="E284" s="221">
        <v>0</v>
      </c>
      <c r="F284" s="221">
        <v>25.5</v>
      </c>
      <c r="G284" s="221">
        <v>8.6</v>
      </c>
      <c r="H284" s="22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7.399999999999999">
      <c r="A285" s="221">
        <v>283</v>
      </c>
      <c r="B285" s="221">
        <v>24.8</v>
      </c>
      <c r="C285" s="221">
        <v>0.9</v>
      </c>
      <c r="D285" s="221">
        <v>4.0999999999999996</v>
      </c>
      <c r="E285" s="221">
        <v>0</v>
      </c>
      <c r="F285" s="221">
        <v>29</v>
      </c>
      <c r="G285" s="221">
        <v>8.4</v>
      </c>
      <c r="H285" s="22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7.399999999999999">
      <c r="A286" s="221">
        <v>284</v>
      </c>
      <c r="B286" s="221">
        <v>41.2</v>
      </c>
      <c r="C286" s="221">
        <v>1.5</v>
      </c>
      <c r="D286" s="221">
        <v>2.5</v>
      </c>
      <c r="E286" s="221">
        <v>0</v>
      </c>
      <c r="F286" s="221">
        <v>26.9</v>
      </c>
      <c r="G286" s="221">
        <v>12.7</v>
      </c>
      <c r="H286" s="22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7.399999999999999">
      <c r="A287" s="221">
        <v>285</v>
      </c>
      <c r="B287" s="221">
        <v>56.5</v>
      </c>
      <c r="C287" s="221">
        <v>2.1</v>
      </c>
      <c r="D287" s="221">
        <v>1.6</v>
      </c>
      <c r="E287" s="221">
        <v>13.21</v>
      </c>
      <c r="F287" s="221">
        <v>24.8</v>
      </c>
      <c r="G287" s="221">
        <v>17.100000000000001</v>
      </c>
      <c r="H287" s="22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7.399999999999999">
      <c r="A288" s="221">
        <v>286</v>
      </c>
      <c r="B288" s="221">
        <v>78.400000000000006</v>
      </c>
      <c r="C288" s="221">
        <v>1.2</v>
      </c>
      <c r="D288" s="221">
        <v>0.6</v>
      </c>
      <c r="E288" s="221">
        <v>12.95</v>
      </c>
      <c r="F288" s="221">
        <v>20.100000000000001</v>
      </c>
      <c r="G288" s="221">
        <v>15.1</v>
      </c>
      <c r="H288" s="22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7.399999999999999">
      <c r="A289" s="221">
        <v>287</v>
      </c>
      <c r="B289" s="221">
        <v>45.4</v>
      </c>
      <c r="C289" s="221">
        <v>0.5</v>
      </c>
      <c r="D289" s="221">
        <v>3.4</v>
      </c>
      <c r="E289" s="221">
        <v>0</v>
      </c>
      <c r="F289" s="221">
        <v>24.2</v>
      </c>
      <c r="G289" s="221">
        <v>12.1</v>
      </c>
      <c r="H289" s="22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7.399999999999999">
      <c r="A290" s="221">
        <v>288</v>
      </c>
      <c r="B290" s="221">
        <v>29.9</v>
      </c>
      <c r="C290" s="221">
        <v>2.2000000000000002</v>
      </c>
      <c r="D290" s="221">
        <v>3.5</v>
      </c>
      <c r="E290" s="221">
        <v>1.52</v>
      </c>
      <c r="F290" s="221">
        <v>24.4</v>
      </c>
      <c r="G290" s="221">
        <v>13.3</v>
      </c>
      <c r="H290" s="22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7.399999999999999">
      <c r="A291" s="221">
        <v>289</v>
      </c>
      <c r="B291" s="221">
        <v>45</v>
      </c>
      <c r="C291" s="221">
        <v>4</v>
      </c>
      <c r="D291" s="221">
        <v>3.2</v>
      </c>
      <c r="E291" s="221">
        <v>0</v>
      </c>
      <c r="F291" s="221">
        <v>21</v>
      </c>
      <c r="G291" s="221">
        <v>12.3</v>
      </c>
      <c r="H291" s="22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7.399999999999999">
      <c r="A292" s="221">
        <v>290</v>
      </c>
      <c r="B292" s="221">
        <v>33.4</v>
      </c>
      <c r="C292" s="221">
        <v>4.3</v>
      </c>
      <c r="D292" s="221">
        <v>5.2</v>
      </c>
      <c r="E292" s="221">
        <v>0</v>
      </c>
      <c r="F292" s="221">
        <v>23.8</v>
      </c>
      <c r="G292" s="221">
        <v>12</v>
      </c>
      <c r="H292" s="22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7.399999999999999">
      <c r="A293" s="221">
        <v>291</v>
      </c>
      <c r="B293" s="221">
        <v>33.5</v>
      </c>
      <c r="C293" s="221">
        <v>2.6</v>
      </c>
      <c r="D293" s="221">
        <v>4.5</v>
      </c>
      <c r="E293" s="221">
        <v>0</v>
      </c>
      <c r="F293" s="221">
        <v>25.4</v>
      </c>
      <c r="G293" s="221">
        <v>12.8</v>
      </c>
      <c r="H293" s="22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7.399999999999999">
      <c r="A294" s="221">
        <v>292</v>
      </c>
      <c r="B294" s="221">
        <v>35.5</v>
      </c>
      <c r="C294" s="221">
        <v>2.5</v>
      </c>
      <c r="D294" s="221">
        <v>4.4000000000000004</v>
      </c>
      <c r="E294" s="221">
        <v>0</v>
      </c>
      <c r="F294" s="221">
        <v>27.9</v>
      </c>
      <c r="G294" s="221">
        <v>12.6</v>
      </c>
      <c r="H294" s="22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7.399999999999999">
      <c r="A295" s="221">
        <v>293</v>
      </c>
      <c r="B295" s="221">
        <v>23.9</v>
      </c>
      <c r="C295" s="221">
        <v>2.5</v>
      </c>
      <c r="D295" s="221">
        <v>5.0999999999999996</v>
      </c>
      <c r="E295" s="221">
        <v>0</v>
      </c>
      <c r="F295" s="221">
        <v>32.4</v>
      </c>
      <c r="G295" s="221">
        <v>15.8</v>
      </c>
      <c r="H295" s="22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7.399999999999999">
      <c r="A296" s="221">
        <v>294</v>
      </c>
      <c r="B296" s="221">
        <v>32.6</v>
      </c>
      <c r="C296" s="221">
        <v>4.3</v>
      </c>
      <c r="D296" s="221">
        <v>5.8</v>
      </c>
      <c r="E296" s="221">
        <v>0</v>
      </c>
      <c r="F296" s="221">
        <v>29.8</v>
      </c>
      <c r="G296" s="221">
        <v>16.2</v>
      </c>
      <c r="H296" s="22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7.399999999999999">
      <c r="A297" s="221">
        <v>295</v>
      </c>
      <c r="B297" s="221">
        <v>36.5</v>
      </c>
      <c r="C297" s="221">
        <v>1.4</v>
      </c>
      <c r="D297" s="221">
        <v>3.2</v>
      </c>
      <c r="E297" s="221">
        <v>0</v>
      </c>
      <c r="F297" s="221">
        <v>30.5</v>
      </c>
      <c r="G297" s="221">
        <v>15.7</v>
      </c>
      <c r="H297" s="22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7.399999999999999">
      <c r="A298" s="221">
        <v>296</v>
      </c>
      <c r="B298" s="221">
        <v>36.200000000000003</v>
      </c>
      <c r="C298" s="221">
        <v>1.6</v>
      </c>
      <c r="D298" s="221">
        <v>3</v>
      </c>
      <c r="E298" s="221">
        <v>0</v>
      </c>
      <c r="F298" s="221">
        <v>30.7</v>
      </c>
      <c r="G298" s="221">
        <v>13.4</v>
      </c>
      <c r="H298" s="22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7.399999999999999">
      <c r="A299" s="221">
        <v>297</v>
      </c>
      <c r="B299" s="221">
        <v>32</v>
      </c>
      <c r="C299" s="221">
        <v>0.9</v>
      </c>
      <c r="D299" s="221">
        <v>3.4</v>
      </c>
      <c r="E299" s="221">
        <v>0</v>
      </c>
      <c r="F299" s="221">
        <v>28.6</v>
      </c>
      <c r="G299" s="221">
        <v>11.5</v>
      </c>
      <c r="H299" s="22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7.399999999999999">
      <c r="A300" s="221">
        <v>298</v>
      </c>
      <c r="B300" s="221">
        <v>27.1</v>
      </c>
      <c r="C300" s="221">
        <v>1</v>
      </c>
      <c r="D300" s="221">
        <v>3.6</v>
      </c>
      <c r="E300" s="221">
        <v>0</v>
      </c>
      <c r="F300" s="221">
        <v>29.2</v>
      </c>
      <c r="G300" s="221">
        <v>11.4</v>
      </c>
      <c r="H300" s="22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7.399999999999999">
      <c r="A301" s="221">
        <v>299</v>
      </c>
      <c r="B301" s="221">
        <v>21.9</v>
      </c>
      <c r="C301" s="221">
        <v>1.1000000000000001</v>
      </c>
      <c r="D301" s="221">
        <v>3.8</v>
      </c>
      <c r="E301" s="221">
        <v>0</v>
      </c>
      <c r="F301" s="221">
        <v>30.6</v>
      </c>
      <c r="G301" s="221">
        <v>11.5</v>
      </c>
      <c r="H301" s="22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7.399999999999999">
      <c r="A302" s="221">
        <v>300</v>
      </c>
      <c r="B302" s="221">
        <v>17.899999999999999</v>
      </c>
      <c r="C302" s="221">
        <v>1.1000000000000001</v>
      </c>
      <c r="D302" s="221">
        <v>3.9</v>
      </c>
      <c r="E302" s="221">
        <v>0</v>
      </c>
      <c r="F302" s="221">
        <v>31.9</v>
      </c>
      <c r="G302" s="221">
        <v>9.1</v>
      </c>
      <c r="H302" s="22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7.399999999999999">
      <c r="A303" s="221">
        <v>301</v>
      </c>
      <c r="B303" s="221">
        <v>19.8</v>
      </c>
      <c r="C303" s="221">
        <v>1</v>
      </c>
      <c r="D303" s="221">
        <v>3.6</v>
      </c>
      <c r="E303" s="221">
        <v>0</v>
      </c>
      <c r="F303" s="221">
        <v>33</v>
      </c>
      <c r="G303" s="221">
        <v>9.4</v>
      </c>
      <c r="H303" s="22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7.399999999999999">
      <c r="A304" s="221">
        <v>302</v>
      </c>
      <c r="B304" s="221">
        <v>22</v>
      </c>
      <c r="C304" s="221">
        <v>0.9</v>
      </c>
      <c r="D304" s="221">
        <v>3.2</v>
      </c>
      <c r="E304" s="221">
        <v>0</v>
      </c>
      <c r="F304" s="221">
        <v>31.9</v>
      </c>
      <c r="G304" s="221">
        <v>11.4</v>
      </c>
      <c r="H304" s="22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7.399999999999999">
      <c r="A305" s="221">
        <v>303</v>
      </c>
      <c r="B305" s="221">
        <v>23.3</v>
      </c>
      <c r="C305" s="221">
        <v>2</v>
      </c>
      <c r="D305" s="221">
        <v>4.0999999999999996</v>
      </c>
      <c r="E305" s="221">
        <v>0</v>
      </c>
      <c r="F305" s="221">
        <v>28.8</v>
      </c>
      <c r="G305" s="221">
        <v>12.9</v>
      </c>
      <c r="H305" s="22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7.399999999999999">
      <c r="A306" s="221">
        <v>304</v>
      </c>
      <c r="B306" s="221">
        <v>20.5</v>
      </c>
      <c r="C306" s="221">
        <v>1.6</v>
      </c>
      <c r="D306" s="221">
        <v>3.7</v>
      </c>
      <c r="E306" s="221">
        <v>0</v>
      </c>
      <c r="F306" s="221">
        <v>23.8</v>
      </c>
      <c r="G306" s="221">
        <v>7.4</v>
      </c>
      <c r="H306" s="22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7.399999999999999">
      <c r="A307" s="221">
        <v>305</v>
      </c>
      <c r="B307" s="221">
        <v>16.399999999999999</v>
      </c>
      <c r="C307" s="221">
        <v>0.8</v>
      </c>
      <c r="D307" s="221">
        <v>3</v>
      </c>
      <c r="E307" s="221">
        <v>0</v>
      </c>
      <c r="F307" s="221">
        <v>25</v>
      </c>
      <c r="G307" s="221">
        <v>6</v>
      </c>
      <c r="H307" s="22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7.399999999999999">
      <c r="A308" s="221">
        <v>306</v>
      </c>
      <c r="B308" s="221">
        <v>15.4</v>
      </c>
      <c r="C308" s="221">
        <v>0.9</v>
      </c>
      <c r="D308" s="221">
        <v>3.3</v>
      </c>
      <c r="E308" s="221">
        <v>0</v>
      </c>
      <c r="F308" s="221">
        <v>27.4</v>
      </c>
      <c r="G308" s="221">
        <v>4.5999999999999996</v>
      </c>
      <c r="H308" s="22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7.399999999999999">
      <c r="A309" s="221">
        <v>307</v>
      </c>
      <c r="B309" s="221">
        <v>20.9</v>
      </c>
      <c r="C309" s="221">
        <v>1.1000000000000001</v>
      </c>
      <c r="D309" s="221">
        <v>3.4</v>
      </c>
      <c r="E309" s="221">
        <v>0</v>
      </c>
      <c r="F309" s="221">
        <v>26.9</v>
      </c>
      <c r="G309" s="221">
        <v>6.5</v>
      </c>
      <c r="H309" s="22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7.399999999999999">
      <c r="A310" s="221">
        <v>308</v>
      </c>
      <c r="B310" s="221">
        <v>17</v>
      </c>
      <c r="C310" s="221">
        <v>0.8</v>
      </c>
      <c r="D310" s="221">
        <v>3</v>
      </c>
      <c r="E310" s="221">
        <v>0</v>
      </c>
      <c r="F310" s="221">
        <v>28.4</v>
      </c>
      <c r="G310" s="221">
        <v>6.1</v>
      </c>
      <c r="H310" s="22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7.399999999999999">
      <c r="A311" s="221">
        <v>309</v>
      </c>
      <c r="B311" s="221">
        <v>14.2</v>
      </c>
      <c r="C311" s="221">
        <v>0.8</v>
      </c>
      <c r="D311" s="221">
        <v>3.3</v>
      </c>
      <c r="E311" s="221">
        <v>0</v>
      </c>
      <c r="F311" s="221">
        <v>28.1</v>
      </c>
      <c r="G311" s="221">
        <v>6.7</v>
      </c>
      <c r="H311" s="22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7.399999999999999">
      <c r="A312" s="221">
        <v>310</v>
      </c>
      <c r="B312" s="221">
        <v>17.399999999999999</v>
      </c>
      <c r="C312" s="221">
        <v>0.8</v>
      </c>
      <c r="D312" s="221">
        <v>3.3</v>
      </c>
      <c r="E312" s="221">
        <v>0</v>
      </c>
      <c r="F312" s="221">
        <v>30</v>
      </c>
      <c r="G312" s="221">
        <v>6.8</v>
      </c>
      <c r="H312" s="22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7.399999999999999">
      <c r="A313" s="221">
        <v>311</v>
      </c>
      <c r="B313" s="221">
        <v>19</v>
      </c>
      <c r="C313" s="221">
        <v>1</v>
      </c>
      <c r="D313" s="221">
        <v>3.2</v>
      </c>
      <c r="E313" s="221">
        <v>0</v>
      </c>
      <c r="F313" s="221">
        <v>28.7</v>
      </c>
      <c r="G313" s="221">
        <v>7.3</v>
      </c>
      <c r="H313" s="22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7.399999999999999">
      <c r="A314" s="221">
        <v>312</v>
      </c>
      <c r="B314" s="221">
        <v>20.5</v>
      </c>
      <c r="C314" s="221">
        <v>1</v>
      </c>
      <c r="D314" s="221">
        <v>3.2</v>
      </c>
      <c r="E314" s="221">
        <v>0</v>
      </c>
      <c r="F314" s="221">
        <v>26.7</v>
      </c>
      <c r="G314" s="221">
        <v>6.3</v>
      </c>
      <c r="H314" s="22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7.399999999999999">
      <c r="A315" s="221">
        <v>313</v>
      </c>
      <c r="B315" s="221">
        <v>13</v>
      </c>
      <c r="C315" s="221">
        <v>2.2999999999999998</v>
      </c>
      <c r="D315" s="221">
        <v>4.4000000000000004</v>
      </c>
      <c r="E315" s="221">
        <v>0</v>
      </c>
      <c r="F315" s="221">
        <v>25.8</v>
      </c>
      <c r="G315" s="221">
        <v>9.1999999999999993</v>
      </c>
      <c r="H315" s="22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7.399999999999999">
      <c r="A316" s="221">
        <v>314</v>
      </c>
      <c r="B316" s="221">
        <v>25.3</v>
      </c>
      <c r="C316" s="221">
        <v>1.9</v>
      </c>
      <c r="D316" s="221">
        <v>3.5</v>
      </c>
      <c r="E316" s="221">
        <v>0</v>
      </c>
      <c r="F316" s="221">
        <v>25.5</v>
      </c>
      <c r="G316" s="221">
        <v>8.1999999999999993</v>
      </c>
      <c r="H316" s="22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7.399999999999999">
      <c r="A317" s="221">
        <v>315</v>
      </c>
      <c r="B317" s="221">
        <v>13.4</v>
      </c>
      <c r="C317" s="221">
        <v>2.2000000000000002</v>
      </c>
      <c r="D317" s="221">
        <v>3.7</v>
      </c>
      <c r="E317" s="221">
        <v>0</v>
      </c>
      <c r="F317" s="221">
        <v>22.7</v>
      </c>
      <c r="G317" s="221">
        <v>4.3</v>
      </c>
      <c r="H317" s="22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7.399999999999999">
      <c r="A318" s="221">
        <v>316</v>
      </c>
      <c r="B318" s="221">
        <v>10.5</v>
      </c>
      <c r="C318" s="221">
        <v>3</v>
      </c>
      <c r="D318" s="221">
        <v>4.4000000000000004</v>
      </c>
      <c r="E318" s="221">
        <v>0</v>
      </c>
      <c r="F318" s="221">
        <v>18.100000000000001</v>
      </c>
      <c r="G318" s="221">
        <v>-1.7</v>
      </c>
      <c r="H318" s="22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7.399999999999999">
      <c r="A319" s="221">
        <v>317</v>
      </c>
      <c r="B319" s="221">
        <v>13.3</v>
      </c>
      <c r="C319" s="221">
        <v>4.0999999999999996</v>
      </c>
      <c r="D319" s="221">
        <v>4.5999999999999996</v>
      </c>
      <c r="E319" s="221">
        <v>0</v>
      </c>
      <c r="F319" s="221">
        <v>17</v>
      </c>
      <c r="G319" s="221">
        <v>2.7</v>
      </c>
      <c r="H319" s="22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7.399999999999999">
      <c r="A320" s="221">
        <v>318</v>
      </c>
      <c r="B320" s="221">
        <v>17</v>
      </c>
      <c r="C320" s="221">
        <v>4</v>
      </c>
      <c r="D320" s="221">
        <v>4.0999999999999996</v>
      </c>
      <c r="E320" s="221">
        <v>0</v>
      </c>
      <c r="F320" s="221">
        <v>19.5</v>
      </c>
      <c r="G320" s="221">
        <v>5.3</v>
      </c>
      <c r="H320" s="22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7.399999999999999">
      <c r="A321" s="221">
        <v>319</v>
      </c>
      <c r="B321" s="221">
        <v>11.3</v>
      </c>
      <c r="C321" s="221">
        <v>1.8</v>
      </c>
      <c r="D321" s="221">
        <v>3.8</v>
      </c>
      <c r="E321" s="221">
        <v>0</v>
      </c>
      <c r="F321" s="221">
        <v>23.1</v>
      </c>
      <c r="G321" s="221">
        <v>-0.8</v>
      </c>
      <c r="H321" s="22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7.399999999999999">
      <c r="A322" s="221">
        <v>320</v>
      </c>
      <c r="B322" s="221">
        <v>10.7</v>
      </c>
      <c r="C322" s="221">
        <v>0.9</v>
      </c>
      <c r="D322" s="221">
        <v>3</v>
      </c>
      <c r="E322" s="221">
        <v>0</v>
      </c>
      <c r="F322" s="221">
        <v>25.4</v>
      </c>
      <c r="G322" s="221">
        <v>-0.7</v>
      </c>
      <c r="H322" s="22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7.399999999999999">
      <c r="A323" s="221">
        <v>321</v>
      </c>
      <c r="B323" s="221">
        <v>14.8</v>
      </c>
      <c r="C323" s="221">
        <v>0.9</v>
      </c>
      <c r="D323" s="221">
        <v>2.4</v>
      </c>
      <c r="E323" s="221">
        <v>0</v>
      </c>
      <c r="F323" s="221">
        <v>23.1</v>
      </c>
      <c r="G323" s="221">
        <v>0.5</v>
      </c>
      <c r="H323" s="22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7.399999999999999">
      <c r="A324" s="221">
        <v>322</v>
      </c>
      <c r="B324" s="221">
        <v>14.6</v>
      </c>
      <c r="C324" s="221">
        <v>0.9</v>
      </c>
      <c r="D324" s="221">
        <v>2.4</v>
      </c>
      <c r="E324" s="221">
        <v>0</v>
      </c>
      <c r="F324" s="221">
        <v>22.5</v>
      </c>
      <c r="G324" s="221">
        <v>1.8</v>
      </c>
      <c r="H324" s="22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7.399999999999999">
      <c r="A325" s="221">
        <v>323</v>
      </c>
      <c r="B325" s="221">
        <v>12.9</v>
      </c>
      <c r="C325" s="221">
        <v>1.1000000000000001</v>
      </c>
      <c r="D325" s="221">
        <v>2.8</v>
      </c>
      <c r="E325" s="221">
        <v>0</v>
      </c>
      <c r="F325" s="221">
        <v>24.1</v>
      </c>
      <c r="G325" s="221">
        <v>-0.6</v>
      </c>
      <c r="H325" s="22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7.399999999999999">
      <c r="A326" s="221">
        <v>324</v>
      </c>
      <c r="B326" s="221">
        <v>12.9</v>
      </c>
      <c r="C326" s="221">
        <v>1.5</v>
      </c>
      <c r="D326" s="221">
        <v>2.9</v>
      </c>
      <c r="E326" s="221">
        <v>0</v>
      </c>
      <c r="F326" s="221">
        <v>25.8</v>
      </c>
      <c r="G326" s="221">
        <v>2.2999999999999998</v>
      </c>
      <c r="H326" s="22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7.399999999999999">
      <c r="A327" s="221">
        <v>325</v>
      </c>
      <c r="B327" s="221">
        <v>20.9</v>
      </c>
      <c r="C327" s="221">
        <v>1</v>
      </c>
      <c r="D327" s="221">
        <v>2.5</v>
      </c>
      <c r="E327" s="221">
        <v>0</v>
      </c>
      <c r="F327" s="221">
        <v>23.5</v>
      </c>
      <c r="G327" s="221">
        <v>0.7</v>
      </c>
      <c r="H327" s="22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7.399999999999999">
      <c r="A328" s="221">
        <v>326</v>
      </c>
      <c r="B328" s="221">
        <v>33</v>
      </c>
      <c r="C328" s="221">
        <v>1</v>
      </c>
      <c r="D328" s="221">
        <v>0.9</v>
      </c>
      <c r="E328" s="221">
        <v>0</v>
      </c>
      <c r="F328" s="221">
        <v>19.5</v>
      </c>
      <c r="G328" s="221">
        <v>7</v>
      </c>
      <c r="H328" s="22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7.399999999999999">
      <c r="A329" s="221">
        <v>327</v>
      </c>
      <c r="B329" s="221">
        <v>29.9</v>
      </c>
      <c r="C329" s="221">
        <v>1</v>
      </c>
      <c r="D329" s="221">
        <v>2.2999999999999998</v>
      </c>
      <c r="E329" s="221">
        <v>0</v>
      </c>
      <c r="F329" s="221">
        <v>21</v>
      </c>
      <c r="G329" s="221">
        <v>2.4</v>
      </c>
      <c r="H329" s="22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7.399999999999999">
      <c r="A330" s="221">
        <v>328</v>
      </c>
      <c r="B330" s="221">
        <v>28.8</v>
      </c>
      <c r="C330" s="221">
        <v>0.8</v>
      </c>
      <c r="D330" s="221">
        <v>2.2999999999999998</v>
      </c>
      <c r="E330" s="221">
        <v>0</v>
      </c>
      <c r="F330" s="221">
        <v>22</v>
      </c>
      <c r="G330" s="221">
        <v>1.2</v>
      </c>
      <c r="H330" s="22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7.399999999999999">
      <c r="A331" s="221">
        <v>329</v>
      </c>
      <c r="B331" s="221">
        <v>12.1</v>
      </c>
      <c r="C331" s="221">
        <v>1.3</v>
      </c>
      <c r="D331" s="221">
        <v>3</v>
      </c>
      <c r="E331" s="221">
        <v>0</v>
      </c>
      <c r="F331" s="221">
        <v>22.8</v>
      </c>
      <c r="G331" s="221">
        <v>1</v>
      </c>
      <c r="H331" s="22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7.399999999999999">
      <c r="A332" s="221">
        <v>330</v>
      </c>
      <c r="B332" s="221">
        <v>14.9</v>
      </c>
      <c r="C332" s="221">
        <v>1.4</v>
      </c>
      <c r="D332" s="221">
        <v>3.1</v>
      </c>
      <c r="E332" s="221">
        <v>0</v>
      </c>
      <c r="F332" s="221">
        <v>23.6</v>
      </c>
      <c r="G332" s="221">
        <v>0.2</v>
      </c>
      <c r="H332" s="22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7.399999999999999">
      <c r="A333" s="221">
        <v>331</v>
      </c>
      <c r="B333" s="221">
        <v>15.2</v>
      </c>
      <c r="C333" s="221">
        <v>0.9</v>
      </c>
      <c r="D333" s="221">
        <v>2.7</v>
      </c>
      <c r="E333" s="221">
        <v>0</v>
      </c>
      <c r="F333" s="221">
        <v>25</v>
      </c>
      <c r="G333" s="221">
        <v>0.2</v>
      </c>
      <c r="H333" s="22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7.399999999999999">
      <c r="A334" s="221">
        <v>332</v>
      </c>
      <c r="B334" s="221">
        <v>17.100000000000001</v>
      </c>
      <c r="C334" s="221">
        <v>0.8</v>
      </c>
      <c r="D334" s="221">
        <v>2.5</v>
      </c>
      <c r="E334" s="221">
        <v>0</v>
      </c>
      <c r="F334" s="221">
        <v>25.1</v>
      </c>
      <c r="G334" s="221">
        <v>2</v>
      </c>
      <c r="H334" s="22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7.399999999999999">
      <c r="A335" s="221">
        <v>333</v>
      </c>
      <c r="B335" s="221">
        <v>21.1</v>
      </c>
      <c r="C335" s="221">
        <v>1.2</v>
      </c>
      <c r="D335" s="221">
        <v>1.6</v>
      </c>
      <c r="E335" s="221">
        <v>0</v>
      </c>
      <c r="F335" s="221">
        <v>22.1</v>
      </c>
      <c r="G335" s="221">
        <v>3.3</v>
      </c>
      <c r="H335" s="22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7.399999999999999">
      <c r="A336" s="221">
        <v>334</v>
      </c>
      <c r="B336" s="221">
        <v>46.7</v>
      </c>
      <c r="C336" s="221">
        <v>2</v>
      </c>
      <c r="D336" s="221">
        <v>1.1000000000000001</v>
      </c>
      <c r="E336" s="221">
        <v>3.56</v>
      </c>
      <c r="F336" s="221">
        <v>18.2</v>
      </c>
      <c r="G336" s="221">
        <v>6</v>
      </c>
      <c r="H336" s="22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7.399999999999999">
      <c r="A337" s="221">
        <v>335</v>
      </c>
      <c r="B337" s="221">
        <v>52.4</v>
      </c>
      <c r="C337" s="221">
        <v>1.1000000000000001</v>
      </c>
      <c r="D337" s="221">
        <v>1.2</v>
      </c>
      <c r="E337" s="221">
        <v>0</v>
      </c>
      <c r="F337" s="221">
        <v>17.600000000000001</v>
      </c>
      <c r="G337" s="221">
        <v>4.2</v>
      </c>
      <c r="H337" s="22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7.399999999999999">
      <c r="A338" s="221">
        <v>336</v>
      </c>
      <c r="B338" s="221">
        <v>32.299999999999997</v>
      </c>
      <c r="C338" s="221">
        <v>2</v>
      </c>
      <c r="D338" s="221">
        <v>2.2999999999999998</v>
      </c>
      <c r="E338" s="221">
        <v>0</v>
      </c>
      <c r="F338" s="221">
        <v>17.5</v>
      </c>
      <c r="G338" s="221">
        <v>2.8</v>
      </c>
      <c r="H338" s="22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7.399999999999999">
      <c r="A339" s="221">
        <v>337</v>
      </c>
      <c r="B339" s="221">
        <v>26</v>
      </c>
      <c r="C339" s="221">
        <v>1.2</v>
      </c>
      <c r="D339" s="221">
        <v>2.1</v>
      </c>
      <c r="E339" s="221">
        <v>0</v>
      </c>
      <c r="F339" s="221">
        <v>17.600000000000001</v>
      </c>
      <c r="G339" s="221">
        <v>-0.9</v>
      </c>
      <c r="H339" s="22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7.399999999999999">
      <c r="A340" s="221">
        <v>338</v>
      </c>
      <c r="B340" s="221">
        <v>24.5</v>
      </c>
      <c r="C340" s="221">
        <v>1.2</v>
      </c>
      <c r="D340" s="221">
        <v>1.9</v>
      </c>
      <c r="E340" s="221">
        <v>0</v>
      </c>
      <c r="F340" s="221">
        <v>18.2</v>
      </c>
      <c r="G340" s="221">
        <v>-1.9</v>
      </c>
      <c r="H340" s="22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7.399999999999999">
      <c r="A341" s="221">
        <v>339</v>
      </c>
      <c r="B341" s="221">
        <v>21.5</v>
      </c>
      <c r="C341" s="221">
        <v>1.1000000000000001</v>
      </c>
      <c r="D341" s="221">
        <v>2.1</v>
      </c>
      <c r="E341" s="221">
        <v>0</v>
      </c>
      <c r="F341" s="221">
        <v>22.8</v>
      </c>
      <c r="G341" s="221">
        <v>1.9</v>
      </c>
      <c r="H341" s="22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7.399999999999999">
      <c r="A342" s="221">
        <v>340</v>
      </c>
      <c r="B342" s="221">
        <v>47.4</v>
      </c>
      <c r="C342" s="221">
        <v>1.3</v>
      </c>
      <c r="D342" s="221">
        <v>0.5</v>
      </c>
      <c r="E342" s="221">
        <v>0.51</v>
      </c>
      <c r="F342" s="221">
        <v>18.3</v>
      </c>
      <c r="G342" s="221">
        <v>8.9</v>
      </c>
      <c r="H342" s="22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7.399999999999999">
      <c r="A343" s="221">
        <v>341</v>
      </c>
      <c r="B343" s="221">
        <v>59.9</v>
      </c>
      <c r="C343" s="221">
        <v>1.3</v>
      </c>
      <c r="D343" s="221">
        <v>1</v>
      </c>
      <c r="E343" s="221">
        <v>2.29</v>
      </c>
      <c r="F343" s="221">
        <v>19.100000000000001</v>
      </c>
      <c r="G343" s="221">
        <v>8.1999999999999993</v>
      </c>
      <c r="H343" s="22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7.399999999999999">
      <c r="A344" s="221">
        <v>342</v>
      </c>
      <c r="B344" s="221">
        <v>45.9</v>
      </c>
      <c r="C344" s="221">
        <v>1</v>
      </c>
      <c r="D344" s="221">
        <v>1.7</v>
      </c>
      <c r="E344" s="221">
        <v>0.25</v>
      </c>
      <c r="F344" s="221">
        <v>20.9</v>
      </c>
      <c r="G344" s="221">
        <v>4.7</v>
      </c>
      <c r="H344" s="22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7.399999999999999">
      <c r="A345" s="221">
        <v>343</v>
      </c>
      <c r="B345" s="221">
        <v>33.4</v>
      </c>
      <c r="C345" s="221">
        <v>1.2</v>
      </c>
      <c r="D345" s="221">
        <v>2.1</v>
      </c>
      <c r="E345" s="221">
        <v>0</v>
      </c>
      <c r="F345" s="221">
        <v>21.1</v>
      </c>
      <c r="G345" s="221">
        <v>2.2999999999999998</v>
      </c>
      <c r="H345" s="22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7.399999999999999">
      <c r="A346" s="221">
        <v>344</v>
      </c>
      <c r="B346" s="221">
        <v>26.9</v>
      </c>
      <c r="C346" s="221">
        <v>2.6</v>
      </c>
      <c r="D346" s="221">
        <v>2.6</v>
      </c>
      <c r="E346" s="221">
        <v>0</v>
      </c>
      <c r="F346" s="221">
        <v>21.5</v>
      </c>
      <c r="G346" s="221">
        <v>2.9</v>
      </c>
      <c r="H346" s="22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7.399999999999999">
      <c r="A347" s="221">
        <v>345</v>
      </c>
      <c r="B347" s="221">
        <v>30.2</v>
      </c>
      <c r="C347" s="221">
        <v>1.6</v>
      </c>
      <c r="D347" s="221">
        <v>1.2</v>
      </c>
      <c r="E347" s="221">
        <v>0</v>
      </c>
      <c r="F347" s="221">
        <v>21.6</v>
      </c>
      <c r="G347" s="221">
        <v>4.3</v>
      </c>
      <c r="H347" s="22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7.399999999999999">
      <c r="A348" s="221">
        <v>346</v>
      </c>
      <c r="B348" s="221">
        <v>31.1</v>
      </c>
      <c r="C348" s="221">
        <v>1.6</v>
      </c>
      <c r="D348" s="221">
        <v>2.1</v>
      </c>
      <c r="E348" s="221">
        <v>0</v>
      </c>
      <c r="F348" s="221">
        <v>21</v>
      </c>
      <c r="G348" s="221">
        <v>1.3</v>
      </c>
      <c r="H348" s="22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7.399999999999999">
      <c r="A349" s="221">
        <v>347</v>
      </c>
      <c r="B349" s="221">
        <v>7.1</v>
      </c>
      <c r="C349" s="221">
        <v>1.4</v>
      </c>
      <c r="D349" s="221">
        <v>2.4</v>
      </c>
      <c r="E349" s="221">
        <v>0</v>
      </c>
      <c r="F349" s="221">
        <v>20</v>
      </c>
      <c r="G349" s="221">
        <v>-0.4</v>
      </c>
      <c r="H349" s="22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7.399999999999999">
      <c r="A350" s="221">
        <v>348</v>
      </c>
      <c r="B350" s="221">
        <v>14.7</v>
      </c>
      <c r="C350" s="221">
        <v>1.7</v>
      </c>
      <c r="D350" s="221">
        <v>1.8</v>
      </c>
      <c r="E350" s="221">
        <v>0</v>
      </c>
      <c r="F350" s="221">
        <v>19.2</v>
      </c>
      <c r="G350" s="221">
        <v>-3.9</v>
      </c>
      <c r="H350" s="22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7.399999999999999">
      <c r="A351" s="221">
        <v>349</v>
      </c>
      <c r="B351" s="221">
        <v>13.5</v>
      </c>
      <c r="C351" s="221">
        <v>1.5</v>
      </c>
      <c r="D351" s="221">
        <v>1.5</v>
      </c>
      <c r="E351" s="221">
        <v>0</v>
      </c>
      <c r="F351" s="221">
        <v>20.8</v>
      </c>
      <c r="G351" s="221">
        <v>2.7</v>
      </c>
      <c r="H351" s="22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7.399999999999999">
      <c r="A352" s="221">
        <v>350</v>
      </c>
      <c r="B352" s="221">
        <v>20.5</v>
      </c>
      <c r="C352" s="221">
        <v>1</v>
      </c>
      <c r="D352" s="221">
        <v>1.2</v>
      </c>
      <c r="E352" s="221">
        <v>0</v>
      </c>
      <c r="F352" s="221">
        <v>19.899999999999999</v>
      </c>
      <c r="G352" s="221">
        <v>2.5</v>
      </c>
      <c r="H352" s="22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7.399999999999999">
      <c r="A353" s="221">
        <v>351</v>
      </c>
      <c r="B353" s="221">
        <v>31.5</v>
      </c>
      <c r="C353" s="221">
        <v>1.2</v>
      </c>
      <c r="D353" s="221">
        <v>2</v>
      </c>
      <c r="E353" s="221">
        <v>0</v>
      </c>
      <c r="F353" s="221">
        <v>22.4</v>
      </c>
      <c r="G353" s="221">
        <v>2.5</v>
      </c>
      <c r="H353" s="22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7.399999999999999">
      <c r="A354" s="221">
        <v>352</v>
      </c>
      <c r="B354" s="221">
        <v>24.7</v>
      </c>
      <c r="C354" s="221">
        <v>1.3</v>
      </c>
      <c r="D354" s="221">
        <v>2</v>
      </c>
      <c r="E354" s="221">
        <v>0</v>
      </c>
      <c r="F354" s="221">
        <v>21.1</v>
      </c>
      <c r="G354" s="221">
        <v>1.7</v>
      </c>
      <c r="H354" s="22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7.399999999999999">
      <c r="A355" s="221">
        <v>353</v>
      </c>
      <c r="B355" s="221">
        <v>26.7</v>
      </c>
      <c r="C355" s="221">
        <v>0.9</v>
      </c>
      <c r="D355" s="221">
        <v>2</v>
      </c>
      <c r="E355" s="221">
        <v>0</v>
      </c>
      <c r="F355" s="221">
        <v>20.9</v>
      </c>
      <c r="G355" s="221">
        <v>-0.4</v>
      </c>
      <c r="H355" s="22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7.399999999999999">
      <c r="A356" s="221">
        <v>354</v>
      </c>
      <c r="B356" s="221">
        <v>19.100000000000001</v>
      </c>
      <c r="C356" s="221">
        <v>0.9</v>
      </c>
      <c r="D356" s="221">
        <v>2.1</v>
      </c>
      <c r="E356" s="221">
        <v>0</v>
      </c>
      <c r="F356" s="221">
        <v>24.2</v>
      </c>
      <c r="G356" s="221">
        <v>-0.4</v>
      </c>
      <c r="H356" s="22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7.399999999999999">
      <c r="A357" s="221">
        <v>355</v>
      </c>
      <c r="B357" s="221">
        <v>25.6</v>
      </c>
      <c r="C357" s="221">
        <v>1</v>
      </c>
      <c r="D357" s="221">
        <v>1</v>
      </c>
      <c r="E357" s="221">
        <v>0</v>
      </c>
      <c r="F357" s="221">
        <v>20.9</v>
      </c>
      <c r="G357" s="221">
        <v>1</v>
      </c>
      <c r="H357" s="22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7.399999999999999">
      <c r="A358" s="221">
        <v>356</v>
      </c>
      <c r="B358" s="221">
        <v>18.5</v>
      </c>
      <c r="C358" s="221">
        <v>1</v>
      </c>
      <c r="D358" s="221">
        <v>2</v>
      </c>
      <c r="E358" s="221">
        <v>0</v>
      </c>
      <c r="F358" s="221">
        <v>23.2</v>
      </c>
      <c r="G358" s="221">
        <v>-0.4</v>
      </c>
      <c r="H358" s="22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7.399999999999999">
      <c r="A359" s="221">
        <v>357</v>
      </c>
      <c r="B359" s="221">
        <v>14.8</v>
      </c>
      <c r="C359" s="221">
        <v>0.8</v>
      </c>
      <c r="D359" s="221">
        <v>2.1</v>
      </c>
      <c r="E359" s="221">
        <v>0</v>
      </c>
      <c r="F359" s="221">
        <v>24.3</v>
      </c>
      <c r="G359" s="221">
        <v>-1.4</v>
      </c>
      <c r="H359" s="22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7.399999999999999">
      <c r="A360" s="221">
        <v>358</v>
      </c>
      <c r="B360" s="221">
        <v>16.899999999999999</v>
      </c>
      <c r="C360" s="221">
        <v>1.1000000000000001</v>
      </c>
      <c r="D360" s="221">
        <v>2.2000000000000002</v>
      </c>
      <c r="E360" s="221">
        <v>0</v>
      </c>
      <c r="F360" s="221">
        <v>23.5</v>
      </c>
      <c r="G360" s="221">
        <v>0.2</v>
      </c>
      <c r="H360" s="22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7.399999999999999">
      <c r="A361" s="221">
        <v>359</v>
      </c>
      <c r="B361" s="221">
        <v>23.7</v>
      </c>
      <c r="C361" s="221">
        <v>2.1</v>
      </c>
      <c r="D361" s="221">
        <v>1.6</v>
      </c>
      <c r="E361" s="221">
        <v>5.33</v>
      </c>
      <c r="F361" s="221">
        <v>20.8</v>
      </c>
      <c r="G361" s="221">
        <v>0.2</v>
      </c>
      <c r="H361" s="22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7.399999999999999">
      <c r="A362" s="221">
        <v>360</v>
      </c>
      <c r="B362" s="221">
        <v>42</v>
      </c>
      <c r="C362" s="221">
        <v>1.7</v>
      </c>
      <c r="D362" s="221">
        <v>1.6</v>
      </c>
      <c r="E362" s="221">
        <v>0.25</v>
      </c>
      <c r="F362" s="221">
        <v>16.399999999999999</v>
      </c>
      <c r="G362" s="221">
        <v>3.7</v>
      </c>
      <c r="H362" s="22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7.399999999999999">
      <c r="A363" s="221">
        <v>361</v>
      </c>
      <c r="B363" s="221">
        <v>26</v>
      </c>
      <c r="C363" s="221">
        <v>1.8</v>
      </c>
      <c r="D363" s="221">
        <v>2</v>
      </c>
      <c r="E363" s="221">
        <v>0</v>
      </c>
      <c r="F363" s="221">
        <v>16.7</v>
      </c>
      <c r="G363" s="221">
        <v>0.3</v>
      </c>
      <c r="H363" s="22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7.399999999999999">
      <c r="A364" s="221">
        <v>362</v>
      </c>
      <c r="B364" s="221">
        <v>20.3</v>
      </c>
      <c r="C364" s="221">
        <v>1.9</v>
      </c>
      <c r="D364" s="221">
        <v>2.2000000000000002</v>
      </c>
      <c r="E364" s="221">
        <v>0</v>
      </c>
      <c r="F364" s="221">
        <v>12.9</v>
      </c>
      <c r="G364" s="221">
        <v>-1.2</v>
      </c>
      <c r="H364" s="22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7.399999999999999">
      <c r="A365" s="221">
        <v>363</v>
      </c>
      <c r="B365" s="221">
        <v>21.9</v>
      </c>
      <c r="C365" s="221">
        <v>1.6</v>
      </c>
      <c r="D365" s="221">
        <v>2.1</v>
      </c>
      <c r="E365" s="221">
        <v>0</v>
      </c>
      <c r="F365" s="221">
        <v>13.2</v>
      </c>
      <c r="G365" s="221">
        <v>-5.7</v>
      </c>
      <c r="H365" s="22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7.399999999999999">
      <c r="A366" s="221">
        <v>364</v>
      </c>
      <c r="B366" s="221">
        <v>21.3</v>
      </c>
      <c r="C366" s="221">
        <v>1.2</v>
      </c>
      <c r="D366" s="221">
        <v>2</v>
      </c>
      <c r="E366" s="221">
        <v>0</v>
      </c>
      <c r="F366" s="221">
        <v>14.2</v>
      </c>
      <c r="G366" s="221">
        <v>-3.7</v>
      </c>
      <c r="H366" s="22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7.399999999999999">
      <c r="A367" s="221">
        <v>365</v>
      </c>
      <c r="B367" s="221">
        <v>35.9</v>
      </c>
      <c r="C367" s="221">
        <v>2.4</v>
      </c>
      <c r="D367" s="221">
        <v>0.5</v>
      </c>
      <c r="E367" s="221">
        <v>10.16</v>
      </c>
      <c r="F367" s="221">
        <v>12</v>
      </c>
      <c r="G367" s="221">
        <v>-4.9000000000000004</v>
      </c>
      <c r="H367" s="22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7.399999999999999">
      <c r="A368" s="221">
        <v>366</v>
      </c>
      <c r="B368" s="221">
        <v>44.1</v>
      </c>
      <c r="C368" s="221">
        <v>1.7</v>
      </c>
      <c r="D368" s="221">
        <v>1.3</v>
      </c>
      <c r="E368" s="221">
        <v>0</v>
      </c>
      <c r="F368" s="221">
        <v>10.4</v>
      </c>
      <c r="G368" s="221">
        <v>-0.4</v>
      </c>
      <c r="H368" s="22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4.4">
      <c r="A369" s="221">
        <v>367</v>
      </c>
      <c r="B369" s="221">
        <v>30.7</v>
      </c>
      <c r="C369" s="221">
        <v>1.4</v>
      </c>
      <c r="D369" s="221">
        <v>1.4</v>
      </c>
      <c r="E369" s="221">
        <v>0</v>
      </c>
      <c r="F369" s="221">
        <v>10.1</v>
      </c>
      <c r="G369" s="221">
        <v>-3.7</v>
      </c>
      <c r="H369" s="221">
        <v>1</v>
      </c>
    </row>
    <row r="370" spans="1:8" ht="14.4">
      <c r="A370" s="221">
        <v>368</v>
      </c>
      <c r="B370" s="221">
        <v>26.7</v>
      </c>
      <c r="C370" s="221">
        <v>1.5</v>
      </c>
      <c r="D370" s="221">
        <v>1.9</v>
      </c>
      <c r="E370" s="221">
        <v>0</v>
      </c>
      <c r="F370" s="221">
        <v>13.6</v>
      </c>
      <c r="G370" s="221">
        <v>-4.8</v>
      </c>
      <c r="H370" s="221">
        <v>1</v>
      </c>
    </row>
    <row r="371" spans="1:8" ht="14.4">
      <c r="A371" s="221">
        <v>369</v>
      </c>
      <c r="B371" s="221">
        <v>22.5</v>
      </c>
      <c r="C371" s="221">
        <v>1.3</v>
      </c>
      <c r="D371" s="221">
        <v>2.2000000000000002</v>
      </c>
      <c r="E371" s="221">
        <v>0</v>
      </c>
      <c r="F371" s="221">
        <v>19.600000000000001</v>
      </c>
      <c r="G371" s="221">
        <v>-3.5</v>
      </c>
      <c r="H371" s="221">
        <v>1</v>
      </c>
    </row>
    <row r="372" spans="1:8" ht="14.4">
      <c r="A372" s="221">
        <v>370</v>
      </c>
      <c r="B372" s="221">
        <v>26.9</v>
      </c>
      <c r="C372" s="221">
        <v>1.1000000000000001</v>
      </c>
      <c r="D372" s="221">
        <v>1.4</v>
      </c>
      <c r="E372" s="221">
        <v>0.76</v>
      </c>
      <c r="F372" s="221">
        <v>20.5</v>
      </c>
      <c r="G372" s="221">
        <v>-0.5</v>
      </c>
      <c r="H372" s="221">
        <v>1</v>
      </c>
    </row>
    <row r="373" spans="1:8" ht="14.4">
      <c r="A373" s="221">
        <v>371</v>
      </c>
      <c r="B373" s="221">
        <v>67.8</v>
      </c>
      <c r="C373" s="221">
        <v>1.2</v>
      </c>
      <c r="D373" s="221">
        <v>0.3</v>
      </c>
      <c r="E373" s="221">
        <v>13.97</v>
      </c>
      <c r="F373" s="221">
        <v>14</v>
      </c>
      <c r="G373" s="221">
        <v>4.3</v>
      </c>
      <c r="H373" s="221">
        <v>1</v>
      </c>
    </row>
    <row r="374" spans="1:8" ht="14.4">
      <c r="A374" s="221">
        <v>372</v>
      </c>
      <c r="B374" s="221">
        <v>46.3</v>
      </c>
      <c r="C374" s="221">
        <v>1.2</v>
      </c>
      <c r="D374" s="221">
        <v>1.8</v>
      </c>
      <c r="E374" s="221">
        <v>0</v>
      </c>
      <c r="F374" s="221">
        <v>16.899999999999999</v>
      </c>
      <c r="G374" s="221">
        <v>0</v>
      </c>
      <c r="H374" s="221">
        <v>1</v>
      </c>
    </row>
    <row r="375" spans="1:8" ht="14.4">
      <c r="A375" s="221">
        <v>373</v>
      </c>
      <c r="B375" s="221">
        <v>40.1</v>
      </c>
      <c r="C375" s="221">
        <v>0.8</v>
      </c>
      <c r="D375" s="221">
        <v>1.7</v>
      </c>
      <c r="E375" s="221">
        <v>0</v>
      </c>
      <c r="F375" s="221">
        <v>21</v>
      </c>
      <c r="G375" s="221">
        <v>-0.6</v>
      </c>
      <c r="H375" s="221">
        <v>1</v>
      </c>
    </row>
    <row r="376" spans="1:8" ht="14.4">
      <c r="A376" s="221">
        <v>374</v>
      </c>
      <c r="B376" s="221">
        <v>33.4</v>
      </c>
      <c r="C376" s="221">
        <v>1.7</v>
      </c>
      <c r="D376" s="221">
        <v>1.2</v>
      </c>
      <c r="E376" s="221">
        <v>0</v>
      </c>
      <c r="F376" s="221">
        <v>19.8</v>
      </c>
      <c r="G376" s="221">
        <v>4.5</v>
      </c>
      <c r="H376" s="221">
        <v>1</v>
      </c>
    </row>
    <row r="377" spans="1:8" ht="14.4">
      <c r="A377" s="221">
        <v>375</v>
      </c>
      <c r="B377" s="221">
        <v>54.1</v>
      </c>
      <c r="C377" s="221">
        <v>1.2</v>
      </c>
      <c r="D377" s="221">
        <v>0.7</v>
      </c>
      <c r="E377" s="221">
        <v>0</v>
      </c>
      <c r="F377" s="221">
        <v>17.399999999999999</v>
      </c>
      <c r="G377" s="221">
        <v>5.3</v>
      </c>
      <c r="H377" s="221">
        <v>1</v>
      </c>
    </row>
    <row r="378" spans="1:8" ht="14.4">
      <c r="A378" s="221">
        <v>376</v>
      </c>
      <c r="B378" s="221">
        <v>44.4</v>
      </c>
      <c r="C378" s="221">
        <v>1.1000000000000001</v>
      </c>
      <c r="D378" s="221">
        <v>1.9</v>
      </c>
      <c r="E378" s="221">
        <v>0</v>
      </c>
      <c r="F378" s="221">
        <v>19.100000000000001</v>
      </c>
      <c r="G378" s="221">
        <v>2.2000000000000002</v>
      </c>
      <c r="H378" s="221">
        <v>1</v>
      </c>
    </row>
    <row r="379" spans="1:8" ht="14.4">
      <c r="A379" s="221">
        <v>377</v>
      </c>
      <c r="B379" s="221">
        <v>26</v>
      </c>
      <c r="C379" s="221">
        <v>1.6</v>
      </c>
      <c r="D379" s="221">
        <v>1.9</v>
      </c>
      <c r="E379" s="221">
        <v>1.02</v>
      </c>
      <c r="F379" s="221">
        <v>20.5</v>
      </c>
      <c r="G379" s="221">
        <v>1.7</v>
      </c>
      <c r="H379" s="221">
        <v>1</v>
      </c>
    </row>
    <row r="380" spans="1:8" ht="14.4">
      <c r="A380" s="221">
        <v>378</v>
      </c>
      <c r="B380" s="221">
        <v>56.4</v>
      </c>
      <c r="C380" s="221">
        <v>0.9</v>
      </c>
      <c r="D380" s="221">
        <v>1.2</v>
      </c>
      <c r="E380" s="221">
        <v>0.25</v>
      </c>
      <c r="F380" s="221">
        <v>17.399999999999999</v>
      </c>
      <c r="G380" s="221">
        <v>6.2</v>
      </c>
      <c r="H380" s="221">
        <v>1</v>
      </c>
    </row>
    <row r="381" spans="1:8" ht="14.4">
      <c r="A381" s="221">
        <v>379</v>
      </c>
      <c r="B381" s="221">
        <v>40</v>
      </c>
      <c r="C381" s="221">
        <v>1.2</v>
      </c>
      <c r="D381" s="221">
        <v>1.9</v>
      </c>
      <c r="E381" s="221">
        <v>0</v>
      </c>
      <c r="F381" s="221">
        <v>21.9</v>
      </c>
      <c r="G381" s="221">
        <v>8.1</v>
      </c>
      <c r="H381" s="221">
        <v>1</v>
      </c>
    </row>
    <row r="382" spans="1:8" ht="14.4">
      <c r="A382" s="221">
        <v>380</v>
      </c>
      <c r="B382" s="221">
        <v>45.5</v>
      </c>
      <c r="C382" s="221">
        <v>1.2</v>
      </c>
      <c r="D382" s="221">
        <v>0.7</v>
      </c>
      <c r="E382" s="221">
        <v>0</v>
      </c>
      <c r="F382" s="221">
        <v>19.3</v>
      </c>
      <c r="G382" s="221">
        <v>6.8</v>
      </c>
      <c r="H382" s="221">
        <v>1</v>
      </c>
    </row>
    <row r="383" spans="1:8" ht="14.4">
      <c r="A383" s="221">
        <v>381</v>
      </c>
      <c r="B383" s="221">
        <v>42.4</v>
      </c>
      <c r="C383" s="221">
        <v>1.1000000000000001</v>
      </c>
      <c r="D383" s="221">
        <v>2.1</v>
      </c>
      <c r="E383" s="221">
        <v>0</v>
      </c>
      <c r="F383" s="221">
        <v>21.2</v>
      </c>
      <c r="G383" s="221">
        <v>3.9</v>
      </c>
      <c r="H383" s="221">
        <v>1</v>
      </c>
    </row>
    <row r="384" spans="1:8" ht="14.4">
      <c r="A384" s="221">
        <v>382</v>
      </c>
      <c r="B384" s="221">
        <v>41.1</v>
      </c>
      <c r="C384" s="221">
        <v>1.3</v>
      </c>
      <c r="D384" s="221">
        <v>2</v>
      </c>
      <c r="E384" s="221">
        <v>0</v>
      </c>
      <c r="F384" s="221">
        <v>20.8</v>
      </c>
      <c r="G384" s="221">
        <v>2.2000000000000002</v>
      </c>
      <c r="H384" s="221">
        <v>1</v>
      </c>
    </row>
    <row r="385" spans="1:8" ht="14.4">
      <c r="A385" s="221">
        <v>383</v>
      </c>
      <c r="B385" s="221">
        <v>42</v>
      </c>
      <c r="C385" s="221">
        <v>2</v>
      </c>
      <c r="D385" s="221">
        <v>2.2999999999999998</v>
      </c>
      <c r="E385" s="221">
        <v>0</v>
      </c>
      <c r="F385" s="221">
        <v>21</v>
      </c>
      <c r="G385" s="221">
        <v>6.7</v>
      </c>
      <c r="H385" s="221">
        <v>1</v>
      </c>
    </row>
    <row r="386" spans="1:8" ht="14.4">
      <c r="A386" s="221">
        <v>384</v>
      </c>
      <c r="B386" s="221">
        <v>13.9</v>
      </c>
      <c r="C386" s="221">
        <v>1.7</v>
      </c>
      <c r="D386" s="221">
        <v>3.1</v>
      </c>
      <c r="E386" s="221">
        <v>0</v>
      </c>
      <c r="F386" s="221">
        <v>22.3</v>
      </c>
      <c r="G386" s="221">
        <v>2</v>
      </c>
      <c r="H386" s="221">
        <v>1</v>
      </c>
    </row>
    <row r="387" spans="1:8" ht="14.4">
      <c r="A387" s="221">
        <v>385</v>
      </c>
      <c r="B387" s="221">
        <v>14</v>
      </c>
      <c r="C387" s="221">
        <v>1.5</v>
      </c>
      <c r="D387" s="221">
        <v>2.7</v>
      </c>
      <c r="E387" s="221">
        <v>0</v>
      </c>
      <c r="F387" s="221">
        <v>23.6</v>
      </c>
      <c r="G387" s="221">
        <v>0.4</v>
      </c>
      <c r="H387" s="221">
        <v>1</v>
      </c>
    </row>
    <row r="388" spans="1:8" ht="14.4">
      <c r="A388" s="221">
        <v>386</v>
      </c>
      <c r="B388" s="221">
        <v>17.399999999999999</v>
      </c>
      <c r="C388" s="221">
        <v>3.4</v>
      </c>
      <c r="D388" s="221">
        <v>3.5</v>
      </c>
      <c r="E388" s="221">
        <v>0</v>
      </c>
      <c r="F388" s="221">
        <v>20.9</v>
      </c>
      <c r="G388" s="221">
        <v>3.2</v>
      </c>
      <c r="H388" s="221">
        <v>1</v>
      </c>
    </row>
    <row r="389" spans="1:8" ht="14.4">
      <c r="A389" s="221">
        <v>387</v>
      </c>
      <c r="B389" s="221">
        <v>19.2</v>
      </c>
      <c r="C389" s="221">
        <v>1.9</v>
      </c>
      <c r="D389" s="221">
        <v>2.8</v>
      </c>
      <c r="E389" s="221">
        <v>0</v>
      </c>
      <c r="F389" s="221">
        <v>16.600000000000001</v>
      </c>
      <c r="G389" s="221">
        <v>-0.6</v>
      </c>
      <c r="H389" s="221">
        <v>1</v>
      </c>
    </row>
    <row r="390" spans="1:8" ht="14.4">
      <c r="A390" s="221">
        <v>388</v>
      </c>
      <c r="B390" s="221">
        <v>14.2</v>
      </c>
      <c r="C390" s="221">
        <v>1.1000000000000001</v>
      </c>
      <c r="D390" s="221">
        <v>2.5</v>
      </c>
      <c r="E390" s="221">
        <v>0</v>
      </c>
      <c r="F390" s="221">
        <v>16.8</v>
      </c>
      <c r="G390" s="221">
        <v>-4.2</v>
      </c>
      <c r="H390" s="221">
        <v>1</v>
      </c>
    </row>
    <row r="391" spans="1:8" ht="14.4">
      <c r="A391" s="221">
        <v>389</v>
      </c>
      <c r="B391" s="221">
        <v>17</v>
      </c>
      <c r="C391" s="221">
        <v>1.6</v>
      </c>
      <c r="D391" s="221">
        <v>2.9</v>
      </c>
      <c r="E391" s="221">
        <v>0</v>
      </c>
      <c r="F391" s="221">
        <v>20.399999999999999</v>
      </c>
      <c r="G391" s="221">
        <v>-4.5</v>
      </c>
      <c r="H391" s="221">
        <v>1</v>
      </c>
    </row>
    <row r="392" spans="1:8" ht="14.4">
      <c r="A392" s="221">
        <v>390</v>
      </c>
      <c r="B392" s="221">
        <v>13.2</v>
      </c>
      <c r="C392" s="221">
        <v>1.6</v>
      </c>
      <c r="D392" s="221">
        <v>3.1</v>
      </c>
      <c r="E392" s="221">
        <v>0</v>
      </c>
      <c r="F392" s="221">
        <v>20.8</v>
      </c>
      <c r="G392" s="221">
        <v>-3.5</v>
      </c>
      <c r="H392" s="221">
        <v>1</v>
      </c>
    </row>
    <row r="393" spans="1:8" ht="14.4">
      <c r="A393" s="221">
        <v>391</v>
      </c>
      <c r="B393" s="221">
        <v>7.9</v>
      </c>
      <c r="C393" s="221">
        <v>1.5</v>
      </c>
      <c r="D393" s="221">
        <v>3.1</v>
      </c>
      <c r="E393" s="221">
        <v>0</v>
      </c>
      <c r="F393" s="221">
        <v>22</v>
      </c>
      <c r="G393" s="221">
        <v>-3.7</v>
      </c>
      <c r="H393" s="221">
        <v>1</v>
      </c>
    </row>
    <row r="394" spans="1:8" ht="14.4">
      <c r="A394" s="221">
        <v>392</v>
      </c>
      <c r="B394" s="221">
        <v>13.8</v>
      </c>
      <c r="C394" s="221">
        <v>1.7</v>
      </c>
      <c r="D394" s="221">
        <v>3</v>
      </c>
      <c r="E394" s="221">
        <v>0</v>
      </c>
      <c r="F394" s="221">
        <v>22.7</v>
      </c>
      <c r="G394" s="221">
        <v>-1.8</v>
      </c>
      <c r="H394" s="221">
        <v>1</v>
      </c>
    </row>
    <row r="395" spans="1:8" ht="14.4">
      <c r="A395" s="221">
        <v>393</v>
      </c>
      <c r="B395" s="221">
        <v>17</v>
      </c>
      <c r="C395" s="221">
        <v>1.3</v>
      </c>
      <c r="D395" s="221">
        <v>2.7</v>
      </c>
      <c r="E395" s="221">
        <v>0</v>
      </c>
      <c r="F395" s="221">
        <v>22</v>
      </c>
      <c r="G395" s="221">
        <v>0.4</v>
      </c>
      <c r="H395" s="221">
        <v>1</v>
      </c>
    </row>
    <row r="396" spans="1:8" ht="14.4">
      <c r="A396" s="221">
        <v>394</v>
      </c>
      <c r="B396" s="221">
        <v>17.8</v>
      </c>
      <c r="C396" s="221">
        <v>1</v>
      </c>
      <c r="D396" s="221">
        <v>2.2000000000000002</v>
      </c>
      <c r="E396" s="221">
        <v>0</v>
      </c>
      <c r="F396" s="221">
        <v>22.7</v>
      </c>
      <c r="G396" s="221">
        <v>3.9</v>
      </c>
      <c r="H396" s="221">
        <v>1</v>
      </c>
    </row>
    <row r="397" spans="1:8" ht="14.4">
      <c r="A397" s="221">
        <v>395</v>
      </c>
      <c r="B397" s="221">
        <v>18.899999999999999</v>
      </c>
      <c r="C397" s="221">
        <v>1.1000000000000001</v>
      </c>
      <c r="D397" s="221">
        <v>2.2999999999999998</v>
      </c>
      <c r="E397" s="221">
        <v>0</v>
      </c>
      <c r="F397" s="221">
        <v>24.3</v>
      </c>
      <c r="G397" s="221">
        <v>6.7</v>
      </c>
      <c r="H397" s="221">
        <v>1</v>
      </c>
    </row>
    <row r="398" spans="1:8" ht="14.4">
      <c r="A398" s="221">
        <v>396</v>
      </c>
      <c r="B398" s="221">
        <v>21.4</v>
      </c>
      <c r="C398" s="221">
        <v>1</v>
      </c>
      <c r="D398" s="221">
        <v>2.1</v>
      </c>
      <c r="E398" s="221">
        <v>0</v>
      </c>
      <c r="F398" s="221">
        <v>23.1</v>
      </c>
      <c r="G398" s="221">
        <v>4.0999999999999996</v>
      </c>
      <c r="H398" s="221">
        <v>1</v>
      </c>
    </row>
    <row r="399" spans="1:8" ht="14.4">
      <c r="A399" s="221">
        <v>397</v>
      </c>
      <c r="B399" s="221">
        <v>31.1</v>
      </c>
      <c r="C399" s="221">
        <v>2.1</v>
      </c>
      <c r="D399" s="221">
        <v>3.3</v>
      </c>
      <c r="E399" s="221">
        <v>0</v>
      </c>
      <c r="F399" s="221">
        <v>23.4</v>
      </c>
      <c r="G399" s="221">
        <v>8.4</v>
      </c>
      <c r="H399" s="221">
        <v>1</v>
      </c>
    </row>
    <row r="400" spans="1:8" ht="14.4">
      <c r="A400" s="221">
        <v>398</v>
      </c>
      <c r="B400" s="221">
        <v>31.4</v>
      </c>
      <c r="C400" s="221">
        <v>1.7</v>
      </c>
      <c r="D400" s="221">
        <v>2.2999999999999998</v>
      </c>
      <c r="E400" s="221">
        <v>0</v>
      </c>
      <c r="F400" s="221">
        <v>23.4</v>
      </c>
      <c r="G400" s="221">
        <v>8.6999999999999993</v>
      </c>
      <c r="H400" s="221">
        <v>1</v>
      </c>
    </row>
    <row r="401" spans="1:8" ht="14.4">
      <c r="A401" s="221">
        <v>399</v>
      </c>
      <c r="B401" s="221">
        <v>52.4</v>
      </c>
      <c r="C401" s="221">
        <v>1.9</v>
      </c>
      <c r="D401" s="221">
        <v>0.1</v>
      </c>
      <c r="E401" s="221">
        <v>16.510000000000002</v>
      </c>
      <c r="F401" s="221">
        <v>18.3</v>
      </c>
      <c r="G401" s="221">
        <v>9.9</v>
      </c>
      <c r="H401" s="221">
        <v>1</v>
      </c>
    </row>
    <row r="402" spans="1:8" ht="14.4">
      <c r="A402" s="221">
        <v>400</v>
      </c>
      <c r="B402" s="221">
        <v>53.8</v>
      </c>
      <c r="C402" s="221">
        <v>2.8</v>
      </c>
      <c r="D402" s="221">
        <v>1.2</v>
      </c>
      <c r="E402" s="221">
        <v>0.76</v>
      </c>
      <c r="F402" s="221">
        <v>17.5</v>
      </c>
      <c r="G402" s="221">
        <v>9.1</v>
      </c>
      <c r="H402" s="221">
        <v>1</v>
      </c>
    </row>
    <row r="403" spans="1:8" ht="14.4">
      <c r="A403" s="221">
        <v>401</v>
      </c>
      <c r="B403" s="221">
        <v>47</v>
      </c>
      <c r="C403" s="221">
        <v>3.3</v>
      </c>
      <c r="D403" s="221">
        <v>2.7</v>
      </c>
      <c r="E403" s="221">
        <v>0</v>
      </c>
      <c r="F403" s="221">
        <v>18.7</v>
      </c>
      <c r="G403" s="221">
        <v>5.8</v>
      </c>
      <c r="H403" s="221">
        <v>1</v>
      </c>
    </row>
    <row r="404" spans="1:8" ht="14.4">
      <c r="A404" s="221">
        <v>402</v>
      </c>
      <c r="B404" s="221">
        <v>26.4</v>
      </c>
      <c r="C404" s="221">
        <v>3.7</v>
      </c>
      <c r="D404" s="221">
        <v>3.4</v>
      </c>
      <c r="E404" s="221">
        <v>0.51</v>
      </c>
      <c r="F404" s="221">
        <v>13.6</v>
      </c>
      <c r="G404" s="221">
        <v>1.6</v>
      </c>
      <c r="H404" s="221">
        <v>1</v>
      </c>
    </row>
    <row r="405" spans="1:8" ht="14.4">
      <c r="A405" s="221">
        <v>403</v>
      </c>
      <c r="B405" s="221">
        <v>15.1</v>
      </c>
      <c r="C405" s="221">
        <v>1.5</v>
      </c>
      <c r="D405" s="221">
        <v>2.9</v>
      </c>
      <c r="E405" s="221">
        <v>0</v>
      </c>
      <c r="F405" s="221">
        <v>13.7</v>
      </c>
      <c r="G405" s="221">
        <v>-3.3</v>
      </c>
      <c r="H405" s="221">
        <v>1</v>
      </c>
    </row>
    <row r="406" spans="1:8" ht="14.4">
      <c r="A406" s="221">
        <v>404</v>
      </c>
      <c r="B406" s="221">
        <v>19.399999999999999</v>
      </c>
      <c r="C406" s="221">
        <v>0.9</v>
      </c>
      <c r="D406" s="221">
        <v>2.8</v>
      </c>
      <c r="E406" s="221">
        <v>0</v>
      </c>
      <c r="F406" s="221">
        <v>20.6</v>
      </c>
      <c r="G406" s="221">
        <v>-3.5</v>
      </c>
      <c r="H406" s="221">
        <v>1</v>
      </c>
    </row>
    <row r="407" spans="1:8" ht="14.4">
      <c r="A407" s="221">
        <v>405</v>
      </c>
      <c r="B407" s="221">
        <v>22.3</v>
      </c>
      <c r="C407" s="221">
        <v>1.6</v>
      </c>
      <c r="D407" s="221">
        <v>1.3</v>
      </c>
      <c r="E407" s="221">
        <v>0</v>
      </c>
      <c r="F407" s="221">
        <v>18</v>
      </c>
      <c r="G407" s="221">
        <v>-1.1000000000000001</v>
      </c>
      <c r="H407" s="221">
        <v>1</v>
      </c>
    </row>
    <row r="408" spans="1:8" ht="14.4">
      <c r="A408" s="221">
        <v>406</v>
      </c>
      <c r="B408" s="221">
        <v>14</v>
      </c>
      <c r="C408" s="221">
        <v>1.4</v>
      </c>
      <c r="D408" s="221">
        <v>3</v>
      </c>
      <c r="E408" s="221">
        <v>0</v>
      </c>
      <c r="F408" s="221">
        <v>19.899999999999999</v>
      </c>
      <c r="G408" s="221">
        <v>-1.2</v>
      </c>
      <c r="H408" s="221">
        <v>1</v>
      </c>
    </row>
    <row r="409" spans="1:8" ht="14.4">
      <c r="A409" s="221">
        <v>407</v>
      </c>
      <c r="B409" s="221">
        <v>14.1</v>
      </c>
      <c r="C409" s="221">
        <v>2</v>
      </c>
      <c r="D409" s="221">
        <v>3.3</v>
      </c>
      <c r="E409" s="221">
        <v>0</v>
      </c>
      <c r="F409" s="221">
        <v>14.9</v>
      </c>
      <c r="G409" s="221">
        <v>0.8</v>
      </c>
      <c r="H409" s="221">
        <v>1</v>
      </c>
    </row>
    <row r="410" spans="1:8" ht="14.4">
      <c r="A410" s="221">
        <v>408</v>
      </c>
      <c r="B410" s="221">
        <v>9.9</v>
      </c>
      <c r="C410" s="221">
        <v>1.6</v>
      </c>
      <c r="D410" s="221">
        <v>3.5</v>
      </c>
      <c r="E410" s="221">
        <v>0</v>
      </c>
      <c r="F410" s="221">
        <v>21.4</v>
      </c>
      <c r="G410" s="221">
        <v>-3.5</v>
      </c>
      <c r="H410" s="221">
        <v>1</v>
      </c>
    </row>
    <row r="411" spans="1:8" ht="14.4">
      <c r="A411" s="221">
        <v>409</v>
      </c>
      <c r="B411" s="221">
        <v>18.600000000000001</v>
      </c>
      <c r="C411" s="221">
        <v>0.9</v>
      </c>
      <c r="D411" s="221">
        <v>1.9</v>
      </c>
      <c r="E411" s="221">
        <v>0</v>
      </c>
      <c r="F411" s="221">
        <v>20.9</v>
      </c>
      <c r="G411" s="221">
        <v>1.4</v>
      </c>
      <c r="H411" s="221">
        <v>1</v>
      </c>
    </row>
    <row r="412" spans="1:8" ht="14.4">
      <c r="A412" s="221">
        <v>410</v>
      </c>
      <c r="B412" s="221">
        <v>52.6</v>
      </c>
      <c r="C412" s="221">
        <v>1.8</v>
      </c>
      <c r="D412" s="221">
        <v>0.1</v>
      </c>
      <c r="E412" s="221">
        <v>5.33</v>
      </c>
      <c r="F412" s="221">
        <v>16.100000000000001</v>
      </c>
      <c r="G412" s="221">
        <v>10.3</v>
      </c>
      <c r="H412" s="221">
        <v>1</v>
      </c>
    </row>
    <row r="413" spans="1:8" ht="14.4">
      <c r="A413" s="221">
        <v>411</v>
      </c>
      <c r="B413" s="221">
        <v>51.5</v>
      </c>
      <c r="C413" s="221">
        <v>1.6</v>
      </c>
      <c r="D413" s="221">
        <v>1.4</v>
      </c>
      <c r="E413" s="221">
        <v>2.29</v>
      </c>
      <c r="F413" s="221">
        <v>19.3</v>
      </c>
      <c r="G413" s="221">
        <v>10.9</v>
      </c>
      <c r="H413" s="221">
        <v>1</v>
      </c>
    </row>
    <row r="414" spans="1:8" ht="14.4">
      <c r="A414" s="221">
        <v>412</v>
      </c>
      <c r="B414" s="221">
        <v>25.9</v>
      </c>
      <c r="C414" s="221">
        <v>3.1</v>
      </c>
      <c r="D414" s="221">
        <v>3.2</v>
      </c>
      <c r="E414" s="221">
        <v>0</v>
      </c>
      <c r="F414" s="221">
        <v>17.2</v>
      </c>
      <c r="G414" s="221">
        <v>4.0999999999999996</v>
      </c>
      <c r="H414" s="221">
        <v>1</v>
      </c>
    </row>
    <row r="415" spans="1:8" ht="14.4">
      <c r="A415" s="221">
        <v>413</v>
      </c>
      <c r="B415" s="221">
        <v>24.5</v>
      </c>
      <c r="C415" s="221">
        <v>2.8</v>
      </c>
      <c r="D415" s="221">
        <v>2.8</v>
      </c>
      <c r="E415" s="221">
        <v>0</v>
      </c>
      <c r="F415" s="221">
        <v>16.2</v>
      </c>
      <c r="G415" s="221">
        <v>0.1</v>
      </c>
      <c r="H415" s="221">
        <v>1</v>
      </c>
    </row>
    <row r="416" spans="1:8" ht="14.4">
      <c r="A416" s="221">
        <v>414</v>
      </c>
      <c r="B416" s="221">
        <v>36.1</v>
      </c>
      <c r="C416" s="221">
        <v>1.9</v>
      </c>
      <c r="D416" s="221">
        <v>1.3</v>
      </c>
      <c r="E416" s="221">
        <v>2.0299999999999998</v>
      </c>
      <c r="F416" s="221">
        <v>12.5</v>
      </c>
      <c r="G416" s="221">
        <v>3</v>
      </c>
      <c r="H416" s="221">
        <v>1</v>
      </c>
    </row>
    <row r="417" spans="1:8" ht="14.4">
      <c r="A417" s="221">
        <v>415</v>
      </c>
      <c r="B417" s="221">
        <v>23.9</v>
      </c>
      <c r="C417" s="221">
        <v>2.6</v>
      </c>
      <c r="D417" s="221">
        <v>3.1</v>
      </c>
      <c r="E417" s="221">
        <v>0</v>
      </c>
      <c r="F417" s="221">
        <v>13.6</v>
      </c>
      <c r="G417" s="221">
        <v>-0.5</v>
      </c>
      <c r="H417" s="221">
        <v>1</v>
      </c>
    </row>
    <row r="418" spans="1:8" ht="14.4">
      <c r="A418" s="221">
        <v>416</v>
      </c>
      <c r="B418" s="221">
        <v>14.4</v>
      </c>
      <c r="C418" s="221">
        <v>1.6</v>
      </c>
      <c r="D418" s="221">
        <v>3.1</v>
      </c>
      <c r="E418" s="221">
        <v>0</v>
      </c>
      <c r="F418" s="221">
        <v>14.2</v>
      </c>
      <c r="G418" s="221">
        <v>-3.9</v>
      </c>
      <c r="H418" s="221">
        <v>1</v>
      </c>
    </row>
    <row r="419" spans="1:8" ht="14.4">
      <c r="A419" s="221">
        <v>417</v>
      </c>
      <c r="B419" s="221">
        <v>44.8</v>
      </c>
      <c r="C419" s="221">
        <v>3.7</v>
      </c>
      <c r="D419" s="221">
        <v>0.4</v>
      </c>
      <c r="E419" s="221">
        <v>28.19</v>
      </c>
      <c r="F419" s="221">
        <v>10.3</v>
      </c>
      <c r="G419" s="221">
        <v>3.8</v>
      </c>
      <c r="H419" s="221">
        <v>1</v>
      </c>
    </row>
    <row r="420" spans="1:8" ht="14.4">
      <c r="A420" s="221">
        <v>418</v>
      </c>
      <c r="B420" s="221">
        <v>68.2</v>
      </c>
      <c r="C420" s="221">
        <v>2.7</v>
      </c>
      <c r="D420" s="221">
        <v>0.7</v>
      </c>
      <c r="E420" s="221">
        <v>14.99</v>
      </c>
      <c r="F420" s="221">
        <v>9</v>
      </c>
      <c r="G420" s="221">
        <v>1.4</v>
      </c>
      <c r="H420" s="221">
        <v>1</v>
      </c>
    </row>
    <row r="421" spans="1:8" ht="14.4">
      <c r="A421" s="221">
        <v>419</v>
      </c>
      <c r="B421" s="221">
        <v>34.9</v>
      </c>
      <c r="C421" s="221">
        <v>1.3</v>
      </c>
      <c r="D421" s="221">
        <v>2.8</v>
      </c>
      <c r="E421" s="221">
        <v>0.25</v>
      </c>
      <c r="F421" s="221">
        <v>13.3</v>
      </c>
      <c r="G421" s="221">
        <v>-1.3</v>
      </c>
      <c r="H421" s="221">
        <v>1</v>
      </c>
    </row>
    <row r="422" spans="1:8" ht="14.4">
      <c r="A422" s="221">
        <v>420</v>
      </c>
      <c r="B422" s="221">
        <v>37</v>
      </c>
      <c r="C422" s="221">
        <v>1.6</v>
      </c>
      <c r="D422" s="221">
        <v>2.8</v>
      </c>
      <c r="E422" s="221">
        <v>0</v>
      </c>
      <c r="F422" s="221">
        <v>16.8</v>
      </c>
      <c r="G422" s="221">
        <v>-1</v>
      </c>
      <c r="H422" s="221">
        <v>1</v>
      </c>
    </row>
    <row r="423" spans="1:8" ht="14.4">
      <c r="A423" s="221">
        <v>421</v>
      </c>
      <c r="B423" s="221">
        <v>30.3</v>
      </c>
      <c r="C423" s="221">
        <v>1.1000000000000001</v>
      </c>
      <c r="D423" s="221">
        <v>2.6</v>
      </c>
      <c r="E423" s="221">
        <v>0</v>
      </c>
      <c r="F423" s="221">
        <v>18.899999999999999</v>
      </c>
      <c r="G423" s="221">
        <v>-0.4</v>
      </c>
      <c r="H423" s="221">
        <v>1</v>
      </c>
    </row>
    <row r="424" spans="1:8" ht="14.4">
      <c r="A424" s="221">
        <v>422</v>
      </c>
      <c r="B424" s="221">
        <v>18.8</v>
      </c>
      <c r="C424" s="221">
        <v>1.2</v>
      </c>
      <c r="D424" s="221">
        <v>3.2</v>
      </c>
      <c r="E424" s="221">
        <v>0</v>
      </c>
      <c r="F424" s="221">
        <v>22.8</v>
      </c>
      <c r="G424" s="221">
        <v>0.8</v>
      </c>
      <c r="H424" s="221">
        <v>1</v>
      </c>
    </row>
    <row r="425" spans="1:8" ht="14.4">
      <c r="A425" s="221">
        <v>423</v>
      </c>
      <c r="B425" s="221">
        <v>21.4</v>
      </c>
      <c r="C425" s="221">
        <v>0.8</v>
      </c>
      <c r="D425" s="221">
        <v>2.5</v>
      </c>
      <c r="E425" s="221">
        <v>0</v>
      </c>
      <c r="F425" s="221">
        <v>23.7</v>
      </c>
      <c r="G425" s="221">
        <v>7.2</v>
      </c>
      <c r="H425" s="221">
        <v>1</v>
      </c>
    </row>
    <row r="426" spans="1:8" ht="14.4">
      <c r="A426" s="221">
        <v>424</v>
      </c>
      <c r="B426" s="221">
        <v>22.3</v>
      </c>
      <c r="C426" s="221">
        <v>1</v>
      </c>
      <c r="D426" s="221">
        <v>3.8</v>
      </c>
      <c r="E426" s="221">
        <v>0</v>
      </c>
      <c r="F426" s="221">
        <v>25</v>
      </c>
      <c r="G426" s="221">
        <v>3</v>
      </c>
      <c r="H426" s="221">
        <v>1</v>
      </c>
    </row>
    <row r="427" spans="1:8" ht="14.4">
      <c r="A427" s="221">
        <v>425</v>
      </c>
      <c r="B427" s="221">
        <v>28</v>
      </c>
      <c r="C427" s="221">
        <v>0.8</v>
      </c>
      <c r="D427" s="221">
        <v>3.3</v>
      </c>
      <c r="E427" s="221">
        <v>0</v>
      </c>
      <c r="F427" s="221">
        <v>25.6</v>
      </c>
      <c r="G427" s="221">
        <v>7.2</v>
      </c>
      <c r="H427" s="221">
        <v>1</v>
      </c>
    </row>
    <row r="428" spans="1:8" ht="14.4">
      <c r="A428" s="221">
        <v>426</v>
      </c>
      <c r="B428" s="221">
        <v>28.5</v>
      </c>
      <c r="C428" s="221">
        <v>1.5</v>
      </c>
      <c r="D428" s="221">
        <v>2.7</v>
      </c>
      <c r="E428" s="221">
        <v>0</v>
      </c>
      <c r="F428" s="221">
        <v>25.3</v>
      </c>
      <c r="G428" s="221">
        <v>9.6</v>
      </c>
      <c r="H428" s="221">
        <v>1</v>
      </c>
    </row>
    <row r="429" spans="1:8" ht="14.4">
      <c r="A429" s="221">
        <v>427</v>
      </c>
      <c r="B429" s="221">
        <v>29.6</v>
      </c>
      <c r="C429" s="221">
        <v>2.1</v>
      </c>
      <c r="D429" s="221">
        <v>4.4000000000000004</v>
      </c>
      <c r="E429" s="221">
        <v>0</v>
      </c>
      <c r="F429" s="221">
        <v>24.2</v>
      </c>
      <c r="G429" s="221">
        <v>7.3</v>
      </c>
      <c r="H429" s="221">
        <v>1</v>
      </c>
    </row>
    <row r="430" spans="1:8" ht="14.4">
      <c r="A430" s="221">
        <v>428</v>
      </c>
      <c r="B430" s="221">
        <v>20.3</v>
      </c>
      <c r="C430" s="221">
        <v>1.3</v>
      </c>
      <c r="D430" s="221">
        <v>3.8</v>
      </c>
      <c r="E430" s="221">
        <v>0</v>
      </c>
      <c r="F430" s="221">
        <v>24.1</v>
      </c>
      <c r="G430" s="221">
        <v>5.9</v>
      </c>
      <c r="H430" s="221">
        <v>1</v>
      </c>
    </row>
    <row r="431" spans="1:8" ht="14.4">
      <c r="A431" s="221">
        <v>429</v>
      </c>
      <c r="B431" s="221">
        <v>16.600000000000001</v>
      </c>
      <c r="C431" s="221">
        <v>1.1000000000000001</v>
      </c>
      <c r="D431" s="221">
        <v>4.4000000000000004</v>
      </c>
      <c r="E431" s="221">
        <v>0</v>
      </c>
      <c r="F431" s="221">
        <v>27.2</v>
      </c>
      <c r="G431" s="221">
        <v>2.7</v>
      </c>
      <c r="H431" s="221">
        <v>1</v>
      </c>
    </row>
    <row r="432" spans="1:8" ht="14.4">
      <c r="A432" s="221">
        <v>430</v>
      </c>
      <c r="B432" s="221">
        <v>9.3000000000000007</v>
      </c>
      <c r="C432" s="221">
        <v>1.8</v>
      </c>
      <c r="D432" s="221">
        <v>5.0999999999999996</v>
      </c>
      <c r="E432" s="221">
        <v>0</v>
      </c>
      <c r="F432" s="221">
        <v>31.1</v>
      </c>
      <c r="G432" s="221">
        <v>7.3</v>
      </c>
      <c r="H432" s="221">
        <v>1</v>
      </c>
    </row>
    <row r="433" spans="1:8" ht="14.4">
      <c r="A433" s="221">
        <v>431</v>
      </c>
      <c r="B433" s="221">
        <v>17.399999999999999</v>
      </c>
      <c r="C433" s="221">
        <v>1.7</v>
      </c>
      <c r="D433" s="221">
        <v>3.2</v>
      </c>
      <c r="E433" s="221">
        <v>0</v>
      </c>
      <c r="F433" s="221">
        <v>24.6</v>
      </c>
      <c r="G433" s="221">
        <v>8.1</v>
      </c>
      <c r="H433" s="221">
        <v>1</v>
      </c>
    </row>
    <row r="434" spans="1:8" ht="14.4">
      <c r="A434" s="221">
        <v>432</v>
      </c>
      <c r="B434" s="221">
        <v>20</v>
      </c>
      <c r="C434" s="221">
        <v>4.2</v>
      </c>
      <c r="D434" s="221">
        <v>4.0999999999999996</v>
      </c>
      <c r="E434" s="221">
        <v>0</v>
      </c>
      <c r="F434" s="221">
        <v>19.5</v>
      </c>
      <c r="G434" s="221">
        <v>6.5</v>
      </c>
      <c r="H434" s="221">
        <v>1</v>
      </c>
    </row>
    <row r="435" spans="1:8" ht="14.4">
      <c r="A435" s="221">
        <v>433</v>
      </c>
      <c r="B435" s="221">
        <v>18.399999999999999</v>
      </c>
      <c r="C435" s="221">
        <v>1.2</v>
      </c>
      <c r="D435" s="221">
        <v>3.4</v>
      </c>
      <c r="E435" s="221">
        <v>0</v>
      </c>
      <c r="F435" s="221">
        <v>19.100000000000001</v>
      </c>
      <c r="G435" s="221">
        <v>0.5</v>
      </c>
      <c r="H435" s="221">
        <v>1</v>
      </c>
    </row>
    <row r="436" spans="1:8" ht="14.4">
      <c r="A436" s="221">
        <v>434</v>
      </c>
      <c r="B436" s="221">
        <v>14.3</v>
      </c>
      <c r="C436" s="221">
        <v>1.5</v>
      </c>
      <c r="D436" s="221">
        <v>4.5999999999999996</v>
      </c>
      <c r="E436" s="221">
        <v>0</v>
      </c>
      <c r="F436" s="221">
        <v>23.2</v>
      </c>
      <c r="G436" s="221">
        <v>0.1</v>
      </c>
      <c r="H436" s="221">
        <v>1</v>
      </c>
    </row>
    <row r="437" spans="1:8" ht="14.4">
      <c r="A437" s="221">
        <v>435</v>
      </c>
      <c r="B437" s="221">
        <v>31.7</v>
      </c>
      <c r="C437" s="221">
        <v>2.5</v>
      </c>
      <c r="D437" s="221">
        <v>3</v>
      </c>
      <c r="E437" s="221">
        <v>0.76</v>
      </c>
      <c r="F437" s="221">
        <v>22.1</v>
      </c>
      <c r="G437" s="221">
        <v>3.7</v>
      </c>
      <c r="H437" s="221">
        <v>1</v>
      </c>
    </row>
    <row r="438" spans="1:8" ht="14.4">
      <c r="A438" s="221">
        <v>436</v>
      </c>
      <c r="B438" s="221">
        <v>48.5</v>
      </c>
      <c r="C438" s="221">
        <v>2.6</v>
      </c>
      <c r="D438" s="221">
        <v>1.6</v>
      </c>
      <c r="E438" s="221">
        <v>9.91</v>
      </c>
      <c r="F438" s="221">
        <v>16.8</v>
      </c>
      <c r="G438" s="221">
        <v>7.2</v>
      </c>
      <c r="H438" s="221">
        <v>1</v>
      </c>
    </row>
    <row r="439" spans="1:8" ht="14.4">
      <c r="A439" s="221">
        <v>437</v>
      </c>
      <c r="B439" s="221">
        <v>16.600000000000001</v>
      </c>
      <c r="C439" s="221">
        <v>6.3</v>
      </c>
      <c r="D439" s="221">
        <v>5</v>
      </c>
      <c r="E439" s="221">
        <v>0.25</v>
      </c>
      <c r="F439" s="221">
        <v>19.3</v>
      </c>
      <c r="G439" s="221">
        <v>5.8</v>
      </c>
      <c r="H439" s="221">
        <v>1</v>
      </c>
    </row>
    <row r="440" spans="1:8" ht="14.4">
      <c r="A440" s="221">
        <v>438</v>
      </c>
      <c r="B440" s="221">
        <v>15</v>
      </c>
      <c r="C440" s="221">
        <v>1.6</v>
      </c>
      <c r="D440" s="221">
        <v>4.3</v>
      </c>
      <c r="E440" s="221">
        <v>0</v>
      </c>
      <c r="F440" s="221">
        <v>16.7</v>
      </c>
      <c r="G440" s="221">
        <v>-0.8</v>
      </c>
      <c r="H440" s="221">
        <v>1</v>
      </c>
    </row>
    <row r="441" spans="1:8" ht="14.4">
      <c r="A441" s="221">
        <v>439</v>
      </c>
      <c r="B441" s="221">
        <v>18.2</v>
      </c>
      <c r="C441" s="221">
        <v>3.2</v>
      </c>
      <c r="D441" s="221">
        <v>5.4</v>
      </c>
      <c r="E441" s="221">
        <v>0</v>
      </c>
      <c r="F441" s="221">
        <v>22.8</v>
      </c>
      <c r="G441" s="221">
        <v>1</v>
      </c>
      <c r="H441" s="221">
        <v>1</v>
      </c>
    </row>
    <row r="442" spans="1:8" ht="14.4">
      <c r="A442" s="221">
        <v>440</v>
      </c>
      <c r="B442" s="221">
        <v>22.3</v>
      </c>
      <c r="C442" s="221">
        <v>5.3</v>
      </c>
      <c r="D442" s="221">
        <v>7.1</v>
      </c>
      <c r="E442" s="221">
        <v>0</v>
      </c>
      <c r="F442" s="221">
        <v>23.9</v>
      </c>
      <c r="G442" s="221">
        <v>13.8</v>
      </c>
      <c r="H442" s="221">
        <v>1</v>
      </c>
    </row>
    <row r="443" spans="1:8" ht="14.4">
      <c r="A443" s="221">
        <v>441</v>
      </c>
      <c r="B443" s="221">
        <v>23.3</v>
      </c>
      <c r="C443" s="221">
        <v>3.6</v>
      </c>
      <c r="D443" s="221">
        <v>6</v>
      </c>
      <c r="E443" s="221">
        <v>0</v>
      </c>
      <c r="F443" s="221">
        <v>25.1</v>
      </c>
      <c r="G443" s="221">
        <v>10.7</v>
      </c>
      <c r="H443" s="221">
        <v>1</v>
      </c>
    </row>
    <row r="444" spans="1:8" ht="14.4">
      <c r="A444" s="221">
        <v>442</v>
      </c>
      <c r="B444" s="221">
        <v>9.9</v>
      </c>
      <c r="C444" s="221">
        <v>1.3</v>
      </c>
      <c r="D444" s="221">
        <v>5.3</v>
      </c>
      <c r="E444" s="221">
        <v>0</v>
      </c>
      <c r="F444" s="221">
        <v>29.2</v>
      </c>
      <c r="G444" s="221">
        <v>7</v>
      </c>
      <c r="H444" s="221">
        <v>1</v>
      </c>
    </row>
    <row r="445" spans="1:8" ht="14.4">
      <c r="A445" s="221">
        <v>443</v>
      </c>
      <c r="B445" s="221">
        <v>15.4</v>
      </c>
      <c r="C445" s="221">
        <v>1.3</v>
      </c>
      <c r="D445" s="221">
        <v>5.3</v>
      </c>
      <c r="E445" s="221">
        <v>0</v>
      </c>
      <c r="F445" s="221">
        <v>29.6</v>
      </c>
      <c r="G445" s="221">
        <v>7.8</v>
      </c>
      <c r="H445" s="221">
        <v>1</v>
      </c>
    </row>
    <row r="446" spans="1:8" ht="14.4">
      <c r="A446" s="221">
        <v>444</v>
      </c>
      <c r="B446" s="221">
        <v>9.6999999999999993</v>
      </c>
      <c r="C446" s="221">
        <v>2.2999999999999998</v>
      </c>
      <c r="D446" s="221">
        <v>5.7</v>
      </c>
      <c r="E446" s="221">
        <v>0</v>
      </c>
      <c r="F446" s="221">
        <v>29.8</v>
      </c>
      <c r="G446" s="221">
        <v>7.8</v>
      </c>
      <c r="H446" s="221">
        <v>1</v>
      </c>
    </row>
    <row r="447" spans="1:8" ht="14.4">
      <c r="A447" s="221">
        <v>445</v>
      </c>
      <c r="B447" s="221">
        <v>27.2</v>
      </c>
      <c r="C447" s="221">
        <v>1.7</v>
      </c>
      <c r="D447" s="221">
        <v>3</v>
      </c>
      <c r="E447" s="221">
        <v>0</v>
      </c>
      <c r="F447" s="221">
        <v>20</v>
      </c>
      <c r="G447" s="221">
        <v>8.5</v>
      </c>
      <c r="H447" s="221">
        <v>1</v>
      </c>
    </row>
    <row r="448" spans="1:8" ht="14.4">
      <c r="A448" s="221">
        <v>446</v>
      </c>
      <c r="B448" s="221">
        <v>20.5</v>
      </c>
      <c r="C448" s="221">
        <v>1.5</v>
      </c>
      <c r="D448" s="221">
        <v>5</v>
      </c>
      <c r="E448" s="221">
        <v>0</v>
      </c>
      <c r="F448" s="221">
        <v>22.8</v>
      </c>
      <c r="G448" s="221">
        <v>3.2</v>
      </c>
      <c r="H448" s="221">
        <v>1</v>
      </c>
    </row>
    <row r="449" spans="1:8" ht="14.4">
      <c r="A449" s="221">
        <v>447</v>
      </c>
      <c r="B449" s="221">
        <v>15.6</v>
      </c>
      <c r="C449" s="221">
        <v>1.3</v>
      </c>
      <c r="D449" s="221">
        <v>4.9000000000000004</v>
      </c>
      <c r="E449" s="221">
        <v>0</v>
      </c>
      <c r="F449" s="221">
        <v>25.2</v>
      </c>
      <c r="G449" s="221">
        <v>3.7</v>
      </c>
      <c r="H449" s="221">
        <v>1</v>
      </c>
    </row>
    <row r="450" spans="1:8" ht="14.4">
      <c r="A450" s="221">
        <v>448</v>
      </c>
      <c r="B450" s="221">
        <v>12.9</v>
      </c>
      <c r="C450" s="221">
        <v>1.4</v>
      </c>
      <c r="D450" s="221">
        <v>5.4</v>
      </c>
      <c r="E450" s="221">
        <v>0</v>
      </c>
      <c r="F450" s="221">
        <v>27.3</v>
      </c>
      <c r="G450" s="221">
        <v>5</v>
      </c>
      <c r="H450" s="221">
        <v>1</v>
      </c>
    </row>
    <row r="451" spans="1:8" ht="14.4">
      <c r="A451" s="221">
        <v>449</v>
      </c>
      <c r="B451" s="221">
        <v>9.1999999999999993</v>
      </c>
      <c r="C451" s="221">
        <v>1.3</v>
      </c>
      <c r="D451" s="221">
        <v>5.9</v>
      </c>
      <c r="E451" s="221">
        <v>0</v>
      </c>
      <c r="F451" s="221">
        <v>30.5</v>
      </c>
      <c r="G451" s="221">
        <v>3.1</v>
      </c>
      <c r="H451" s="221">
        <v>1</v>
      </c>
    </row>
    <row r="452" spans="1:8" ht="14.4">
      <c r="A452" s="221">
        <v>450</v>
      </c>
      <c r="B452" s="221">
        <v>11.7</v>
      </c>
      <c r="C452" s="221">
        <v>1.5</v>
      </c>
      <c r="D452" s="221">
        <v>4.9000000000000004</v>
      </c>
      <c r="E452" s="221">
        <v>0</v>
      </c>
      <c r="F452" s="221">
        <v>30.9</v>
      </c>
      <c r="G452" s="221">
        <v>6.8</v>
      </c>
      <c r="H452" s="221">
        <v>1</v>
      </c>
    </row>
    <row r="453" spans="1:8" ht="14.4">
      <c r="A453" s="221">
        <v>451</v>
      </c>
      <c r="B453" s="221">
        <v>9.9</v>
      </c>
      <c r="C453" s="221">
        <v>1.3</v>
      </c>
      <c r="D453" s="221">
        <v>4.3</v>
      </c>
      <c r="E453" s="221">
        <v>0</v>
      </c>
      <c r="F453" s="221">
        <v>30.5</v>
      </c>
      <c r="G453" s="221">
        <v>10.1</v>
      </c>
      <c r="H453" s="221">
        <v>1</v>
      </c>
    </row>
    <row r="454" spans="1:8" ht="14.4">
      <c r="A454" s="221">
        <v>452</v>
      </c>
      <c r="B454" s="221">
        <v>6.8</v>
      </c>
      <c r="C454" s="221">
        <v>2.6</v>
      </c>
      <c r="D454" s="221">
        <v>7.2</v>
      </c>
      <c r="E454" s="221">
        <v>0</v>
      </c>
      <c r="F454" s="221">
        <v>30.9</v>
      </c>
      <c r="G454" s="221">
        <v>7.6</v>
      </c>
      <c r="H454" s="221">
        <v>1</v>
      </c>
    </row>
    <row r="455" spans="1:8" ht="14.4">
      <c r="A455" s="221">
        <v>453</v>
      </c>
      <c r="B455" s="221">
        <v>7.8</v>
      </c>
      <c r="C455" s="221">
        <v>2.1</v>
      </c>
      <c r="D455" s="221">
        <v>6.6</v>
      </c>
      <c r="E455" s="221">
        <v>0</v>
      </c>
      <c r="F455" s="221">
        <v>27.9</v>
      </c>
      <c r="G455" s="221">
        <v>5.7</v>
      </c>
      <c r="H455" s="221">
        <v>1</v>
      </c>
    </row>
    <row r="456" spans="1:8" ht="14.4">
      <c r="A456" s="221">
        <v>454</v>
      </c>
      <c r="B456" s="221">
        <v>5.8</v>
      </c>
      <c r="C456" s="221">
        <v>1.7</v>
      </c>
      <c r="D456" s="221">
        <v>6.3</v>
      </c>
      <c r="E456" s="221">
        <v>0</v>
      </c>
      <c r="F456" s="221">
        <v>28.3</v>
      </c>
      <c r="G456" s="221">
        <v>4.7</v>
      </c>
      <c r="H456" s="221">
        <v>1</v>
      </c>
    </row>
    <row r="457" spans="1:8" ht="14.4">
      <c r="A457" s="221">
        <v>455</v>
      </c>
      <c r="B457" s="221">
        <v>7.6</v>
      </c>
      <c r="C457" s="221">
        <v>2</v>
      </c>
      <c r="D457" s="221">
        <v>6.5</v>
      </c>
      <c r="E457" s="221">
        <v>0</v>
      </c>
      <c r="F457" s="221">
        <v>27.6</v>
      </c>
      <c r="G457" s="221">
        <v>3.1</v>
      </c>
      <c r="H457" s="221">
        <v>1</v>
      </c>
    </row>
    <row r="458" spans="1:8" ht="14.4">
      <c r="A458" s="221">
        <v>456</v>
      </c>
      <c r="B458" s="221">
        <v>8.4</v>
      </c>
      <c r="C458" s="221">
        <v>2.1</v>
      </c>
      <c r="D458" s="221">
        <v>6.7</v>
      </c>
      <c r="E458" s="221">
        <v>0</v>
      </c>
      <c r="F458" s="221">
        <v>29.4</v>
      </c>
      <c r="G458" s="221">
        <v>7.9</v>
      </c>
      <c r="H458" s="221">
        <v>1</v>
      </c>
    </row>
    <row r="459" spans="1:8" ht="14.4">
      <c r="A459" s="221">
        <v>457</v>
      </c>
      <c r="B459" s="221">
        <v>7.4</v>
      </c>
      <c r="C459" s="221">
        <v>3.4</v>
      </c>
      <c r="D459" s="221">
        <v>7.7</v>
      </c>
      <c r="E459" s="221">
        <v>0</v>
      </c>
      <c r="F459" s="221">
        <v>31.2</v>
      </c>
      <c r="G459" s="221">
        <v>7.2</v>
      </c>
      <c r="H459" s="221">
        <v>1</v>
      </c>
    </row>
    <row r="460" spans="1:8" ht="14.4">
      <c r="A460" s="221">
        <v>458</v>
      </c>
      <c r="B460" s="221">
        <v>13.1</v>
      </c>
      <c r="C460" s="221">
        <v>2.6</v>
      </c>
      <c r="D460" s="221">
        <v>6.8</v>
      </c>
      <c r="E460" s="221">
        <v>0</v>
      </c>
      <c r="F460" s="221">
        <v>27.6</v>
      </c>
      <c r="G460" s="221">
        <v>8.9</v>
      </c>
      <c r="H460" s="221">
        <v>1</v>
      </c>
    </row>
    <row r="461" spans="1:8" ht="14.4">
      <c r="A461" s="221">
        <v>459</v>
      </c>
      <c r="B461" s="221">
        <v>8.4</v>
      </c>
      <c r="C461" s="221">
        <v>2</v>
      </c>
      <c r="D461" s="221">
        <v>5.7</v>
      </c>
      <c r="E461" s="221">
        <v>0</v>
      </c>
      <c r="F461" s="221">
        <v>30.3</v>
      </c>
      <c r="G461" s="221">
        <v>6.8</v>
      </c>
      <c r="H461" s="221">
        <v>1</v>
      </c>
    </row>
    <row r="462" spans="1:8" ht="14.4">
      <c r="A462" s="221">
        <v>460</v>
      </c>
      <c r="B462" s="221">
        <v>13.1</v>
      </c>
      <c r="C462" s="221">
        <v>2.1</v>
      </c>
      <c r="D462" s="221">
        <v>6.4</v>
      </c>
      <c r="E462" s="221">
        <v>0</v>
      </c>
      <c r="F462" s="221">
        <v>28</v>
      </c>
      <c r="G462" s="221">
        <v>8.4</v>
      </c>
      <c r="H462" s="221">
        <v>1</v>
      </c>
    </row>
    <row r="463" spans="1:8" ht="14.4">
      <c r="A463" s="221">
        <v>461</v>
      </c>
      <c r="B463" s="221">
        <v>24.3</v>
      </c>
      <c r="C463" s="221">
        <v>1.7</v>
      </c>
      <c r="D463" s="221">
        <v>5.2</v>
      </c>
      <c r="E463" s="221">
        <v>0</v>
      </c>
      <c r="F463" s="221">
        <v>26.6</v>
      </c>
      <c r="G463" s="221">
        <v>14.5</v>
      </c>
      <c r="H463" s="221">
        <v>1</v>
      </c>
    </row>
    <row r="464" spans="1:8" ht="14.4">
      <c r="A464" s="221">
        <v>462</v>
      </c>
      <c r="B464" s="221">
        <v>12.7</v>
      </c>
      <c r="C464" s="221">
        <v>1.8</v>
      </c>
      <c r="D464" s="221">
        <v>6.5</v>
      </c>
      <c r="E464" s="221">
        <v>0</v>
      </c>
      <c r="F464" s="221">
        <v>31.8</v>
      </c>
      <c r="G464" s="221">
        <v>8.6</v>
      </c>
      <c r="H464" s="221">
        <v>1</v>
      </c>
    </row>
    <row r="465" spans="1:8" ht="14.4">
      <c r="A465" s="221">
        <v>463</v>
      </c>
      <c r="B465" s="221">
        <v>6</v>
      </c>
      <c r="C465" s="221">
        <v>1.3</v>
      </c>
      <c r="D465" s="221">
        <v>6.8</v>
      </c>
      <c r="E465" s="221">
        <v>0</v>
      </c>
      <c r="F465" s="221">
        <v>35.5</v>
      </c>
      <c r="G465" s="221">
        <v>8.6</v>
      </c>
      <c r="H465" s="221">
        <v>1</v>
      </c>
    </row>
    <row r="466" spans="1:8" ht="14.4">
      <c r="A466" s="221">
        <v>464</v>
      </c>
      <c r="B466" s="221">
        <v>6.3</v>
      </c>
      <c r="C466" s="221">
        <v>2.9</v>
      </c>
      <c r="D466" s="221">
        <v>8.1</v>
      </c>
      <c r="E466" s="221">
        <v>0</v>
      </c>
      <c r="F466" s="221">
        <v>37.1</v>
      </c>
      <c r="G466" s="221">
        <v>11.7</v>
      </c>
      <c r="H466" s="221">
        <v>1</v>
      </c>
    </row>
    <row r="467" spans="1:8" ht="14.4">
      <c r="A467" s="221">
        <v>465</v>
      </c>
      <c r="B467" s="221">
        <v>5.5</v>
      </c>
      <c r="C467" s="221">
        <v>6.9</v>
      </c>
      <c r="D467" s="221">
        <v>10.5</v>
      </c>
      <c r="E467" s="221">
        <v>0</v>
      </c>
      <c r="F467" s="221">
        <v>24.9</v>
      </c>
      <c r="G467" s="221">
        <v>12.6</v>
      </c>
      <c r="H467" s="221">
        <v>1</v>
      </c>
    </row>
    <row r="468" spans="1:8" ht="14.4">
      <c r="A468" s="221">
        <v>466</v>
      </c>
      <c r="B468" s="221">
        <v>6.2</v>
      </c>
      <c r="C468" s="221">
        <v>3.8</v>
      </c>
      <c r="D468" s="221">
        <v>7.7</v>
      </c>
      <c r="E468" s="221">
        <v>0</v>
      </c>
      <c r="F468" s="221">
        <v>25.3</v>
      </c>
      <c r="G468" s="221">
        <v>10.9</v>
      </c>
      <c r="H468" s="221">
        <v>1</v>
      </c>
    </row>
    <row r="469" spans="1:8" ht="14.4">
      <c r="A469" s="221">
        <v>467</v>
      </c>
      <c r="B469" s="221">
        <v>17.2</v>
      </c>
      <c r="C469" s="221">
        <v>2</v>
      </c>
      <c r="D469" s="221">
        <v>4.8</v>
      </c>
      <c r="E469" s="221">
        <v>0</v>
      </c>
      <c r="F469" s="221">
        <v>23.3</v>
      </c>
      <c r="G469" s="221">
        <v>10.9</v>
      </c>
      <c r="H469" s="221">
        <v>1</v>
      </c>
    </row>
    <row r="470" spans="1:8" ht="14.4">
      <c r="A470" s="221">
        <v>468</v>
      </c>
      <c r="B470" s="221">
        <v>12.8</v>
      </c>
      <c r="C470" s="221">
        <v>1.4</v>
      </c>
      <c r="D470" s="221">
        <v>5.9</v>
      </c>
      <c r="E470" s="221">
        <v>0</v>
      </c>
      <c r="F470" s="221">
        <v>26.4</v>
      </c>
      <c r="G470" s="221">
        <v>5.2</v>
      </c>
      <c r="H470" s="221">
        <v>1</v>
      </c>
    </row>
    <row r="471" spans="1:8" ht="14.4">
      <c r="A471" s="221">
        <v>469</v>
      </c>
      <c r="B471" s="221">
        <v>9.4</v>
      </c>
      <c r="C471" s="221">
        <v>1.2</v>
      </c>
      <c r="D471" s="221">
        <v>6.1</v>
      </c>
      <c r="E471" s="221">
        <v>0</v>
      </c>
      <c r="F471" s="221">
        <v>29.8</v>
      </c>
      <c r="G471" s="221">
        <v>7.5</v>
      </c>
      <c r="H471" s="221">
        <v>1</v>
      </c>
    </row>
    <row r="472" spans="1:8" ht="14.4">
      <c r="A472" s="221">
        <v>470</v>
      </c>
      <c r="B472" s="221">
        <v>10.3</v>
      </c>
      <c r="C472" s="221">
        <v>2.6</v>
      </c>
      <c r="D472" s="221">
        <v>7.2</v>
      </c>
      <c r="E472" s="221">
        <v>0</v>
      </c>
      <c r="F472" s="221">
        <v>32.200000000000003</v>
      </c>
      <c r="G472" s="221">
        <v>7.9</v>
      </c>
      <c r="H472" s="221">
        <v>1</v>
      </c>
    </row>
    <row r="473" spans="1:8" ht="14.4">
      <c r="A473" s="221">
        <v>471</v>
      </c>
      <c r="B473" s="221">
        <v>19.3</v>
      </c>
      <c r="C473" s="221">
        <v>3.7</v>
      </c>
      <c r="D473" s="221">
        <v>6.4</v>
      </c>
      <c r="E473" s="221">
        <v>0</v>
      </c>
      <c r="F473" s="221">
        <v>27.1</v>
      </c>
      <c r="G473" s="221">
        <v>10</v>
      </c>
      <c r="H473" s="221">
        <v>1</v>
      </c>
    </row>
    <row r="474" spans="1:8" ht="14.4">
      <c r="A474" s="221">
        <v>472</v>
      </c>
      <c r="B474" s="221">
        <v>30.7</v>
      </c>
      <c r="C474" s="221">
        <v>2.1</v>
      </c>
      <c r="D474" s="221">
        <v>5.3</v>
      </c>
      <c r="E474" s="221">
        <v>4.32</v>
      </c>
      <c r="F474" s="221">
        <v>24.5</v>
      </c>
      <c r="G474" s="221">
        <v>10.4</v>
      </c>
      <c r="H474" s="221">
        <v>1</v>
      </c>
    </row>
    <row r="475" spans="1:8" ht="14.4">
      <c r="A475" s="221">
        <v>473</v>
      </c>
      <c r="B475" s="221">
        <v>12.6</v>
      </c>
      <c r="C475" s="221">
        <v>1.2</v>
      </c>
      <c r="D475" s="221">
        <v>6.4</v>
      </c>
      <c r="E475" s="221">
        <v>0</v>
      </c>
      <c r="F475" s="221">
        <v>32.5</v>
      </c>
      <c r="G475" s="221">
        <v>8.8000000000000007</v>
      </c>
      <c r="H475" s="221">
        <v>1</v>
      </c>
    </row>
    <row r="476" spans="1:8" ht="14.4">
      <c r="A476" s="221">
        <v>474</v>
      </c>
      <c r="B476" s="221">
        <v>4.4000000000000004</v>
      </c>
      <c r="C476" s="221">
        <v>1.2</v>
      </c>
      <c r="D476" s="221">
        <v>7.1</v>
      </c>
      <c r="E476" s="221">
        <v>0</v>
      </c>
      <c r="F476" s="221">
        <v>37.799999999999997</v>
      </c>
      <c r="G476" s="221">
        <v>9.3000000000000007</v>
      </c>
      <c r="H476" s="221">
        <v>1</v>
      </c>
    </row>
    <row r="477" spans="1:8" ht="14.4">
      <c r="A477" s="221">
        <v>475</v>
      </c>
      <c r="B477" s="221">
        <v>6.6</v>
      </c>
      <c r="C477" s="221">
        <v>3.4</v>
      </c>
      <c r="D477" s="221">
        <v>9.1</v>
      </c>
      <c r="E477" s="221">
        <v>0</v>
      </c>
      <c r="F477" s="221">
        <v>34.5</v>
      </c>
      <c r="G477" s="221">
        <v>13.4</v>
      </c>
      <c r="H477" s="221">
        <v>1</v>
      </c>
    </row>
    <row r="478" spans="1:8" ht="14.4">
      <c r="A478" s="221">
        <v>476</v>
      </c>
      <c r="B478" s="221">
        <v>8.6</v>
      </c>
      <c r="C478" s="221">
        <v>2.7</v>
      </c>
      <c r="D478" s="221">
        <v>8.3000000000000007</v>
      </c>
      <c r="E478" s="221">
        <v>0</v>
      </c>
      <c r="F478" s="221">
        <v>32.299999999999997</v>
      </c>
      <c r="G478" s="221">
        <v>10.8</v>
      </c>
      <c r="H478" s="221">
        <v>1</v>
      </c>
    </row>
    <row r="479" spans="1:8" ht="14.4">
      <c r="A479" s="221">
        <v>477</v>
      </c>
      <c r="B479" s="221">
        <v>10.4</v>
      </c>
      <c r="C479" s="221">
        <v>1.6</v>
      </c>
      <c r="D479" s="221">
        <v>7</v>
      </c>
      <c r="E479" s="221">
        <v>0</v>
      </c>
      <c r="F479" s="221">
        <v>30.2</v>
      </c>
      <c r="G479" s="221">
        <v>8.9</v>
      </c>
      <c r="H479" s="221">
        <v>1</v>
      </c>
    </row>
    <row r="480" spans="1:8" ht="14.4">
      <c r="A480" s="221">
        <v>478</v>
      </c>
      <c r="B480" s="221">
        <v>14.8</v>
      </c>
      <c r="C480" s="221">
        <v>2</v>
      </c>
      <c r="D480" s="221">
        <v>4.8</v>
      </c>
      <c r="E480" s="221">
        <v>0</v>
      </c>
      <c r="F480" s="221">
        <v>30.3</v>
      </c>
      <c r="G480" s="221">
        <v>11.3</v>
      </c>
      <c r="H480" s="221">
        <v>1</v>
      </c>
    </row>
    <row r="481" spans="1:8" ht="14.4">
      <c r="A481" s="221">
        <v>479</v>
      </c>
      <c r="B481" s="221">
        <v>11.1</v>
      </c>
      <c r="C481" s="221">
        <v>1.4</v>
      </c>
      <c r="D481" s="221">
        <v>6.8</v>
      </c>
      <c r="E481" s="221">
        <v>0</v>
      </c>
      <c r="F481" s="221">
        <v>33.6</v>
      </c>
      <c r="G481" s="221">
        <v>9.1999999999999993</v>
      </c>
      <c r="H481" s="221">
        <v>1</v>
      </c>
    </row>
    <row r="482" spans="1:8" ht="14.4">
      <c r="A482" s="221">
        <v>480</v>
      </c>
      <c r="B482" s="221">
        <v>8.5</v>
      </c>
      <c r="C482" s="221">
        <v>1.1000000000000001</v>
      </c>
      <c r="D482" s="221">
        <v>7.1</v>
      </c>
      <c r="E482" s="221">
        <v>0</v>
      </c>
      <c r="F482" s="221">
        <v>36.799999999999997</v>
      </c>
      <c r="G482" s="221">
        <v>12.6</v>
      </c>
      <c r="H482" s="221">
        <v>1</v>
      </c>
    </row>
    <row r="483" spans="1:8" ht="14.4">
      <c r="A483" s="221">
        <v>481</v>
      </c>
      <c r="B483" s="221">
        <v>6.5</v>
      </c>
      <c r="C483" s="221">
        <v>1.9</v>
      </c>
      <c r="D483" s="221">
        <v>8</v>
      </c>
      <c r="E483" s="221">
        <v>0</v>
      </c>
      <c r="F483" s="221">
        <v>37.799999999999997</v>
      </c>
      <c r="G483" s="221">
        <v>13.1</v>
      </c>
      <c r="H483" s="221">
        <v>1</v>
      </c>
    </row>
    <row r="484" spans="1:8" ht="14.4">
      <c r="A484" s="221">
        <v>482</v>
      </c>
      <c r="B484" s="221">
        <v>4.2</v>
      </c>
      <c r="C484" s="221">
        <v>2</v>
      </c>
      <c r="D484" s="221">
        <v>8.1999999999999993</v>
      </c>
      <c r="E484" s="221">
        <v>0</v>
      </c>
      <c r="F484" s="221">
        <v>36</v>
      </c>
      <c r="G484" s="221">
        <v>12.1</v>
      </c>
      <c r="H484" s="221">
        <v>1</v>
      </c>
    </row>
    <row r="485" spans="1:8" ht="14.4">
      <c r="A485" s="221">
        <v>483</v>
      </c>
      <c r="B485" s="221">
        <v>6.2</v>
      </c>
      <c r="C485" s="221">
        <v>1.9</v>
      </c>
      <c r="D485" s="221">
        <v>8.1</v>
      </c>
      <c r="E485" s="221">
        <v>0</v>
      </c>
      <c r="F485" s="221">
        <v>36.1</v>
      </c>
      <c r="G485" s="221">
        <v>12.9</v>
      </c>
      <c r="H485" s="221">
        <v>1</v>
      </c>
    </row>
    <row r="486" spans="1:8" ht="14.4">
      <c r="A486" s="221">
        <v>484</v>
      </c>
      <c r="B486" s="221">
        <v>12.6</v>
      </c>
      <c r="C486" s="221">
        <v>3.9</v>
      </c>
      <c r="D486" s="221">
        <v>5.7</v>
      </c>
      <c r="E486" s="221">
        <v>0</v>
      </c>
      <c r="F486" s="221">
        <v>30.8</v>
      </c>
      <c r="G486" s="221">
        <v>17.8</v>
      </c>
      <c r="H486" s="221">
        <v>1</v>
      </c>
    </row>
    <row r="487" spans="1:8" ht="14.4">
      <c r="A487" s="221">
        <v>485</v>
      </c>
      <c r="B487" s="221">
        <v>18.8</v>
      </c>
      <c r="C487" s="221">
        <v>2.2000000000000002</v>
      </c>
      <c r="D487" s="221">
        <v>6.7</v>
      </c>
      <c r="E487" s="221">
        <v>0</v>
      </c>
      <c r="F487" s="221">
        <v>29.1</v>
      </c>
      <c r="G487" s="221">
        <v>12.5</v>
      </c>
      <c r="H487" s="221">
        <v>1</v>
      </c>
    </row>
    <row r="488" spans="1:8" ht="14.4">
      <c r="A488" s="221">
        <v>486</v>
      </c>
      <c r="B488" s="221">
        <v>12</v>
      </c>
      <c r="C488" s="221">
        <v>1.8</v>
      </c>
      <c r="D488" s="221">
        <v>7.1</v>
      </c>
      <c r="E488" s="221">
        <v>0</v>
      </c>
      <c r="F488" s="221">
        <v>31.7</v>
      </c>
      <c r="G488" s="221">
        <v>10.8</v>
      </c>
      <c r="H488" s="221">
        <v>1</v>
      </c>
    </row>
    <row r="489" spans="1:8" ht="14.4">
      <c r="A489" s="221">
        <v>487</v>
      </c>
      <c r="B489" s="221">
        <v>8.9</v>
      </c>
      <c r="C489" s="221">
        <v>1.9</v>
      </c>
      <c r="D489" s="221">
        <v>5.8</v>
      </c>
      <c r="E489" s="221">
        <v>0</v>
      </c>
      <c r="F489" s="221">
        <v>32</v>
      </c>
      <c r="G489" s="221">
        <v>10.4</v>
      </c>
      <c r="H489" s="221">
        <v>1</v>
      </c>
    </row>
    <row r="490" spans="1:8" ht="14.4">
      <c r="A490" s="221">
        <v>488</v>
      </c>
      <c r="B490" s="221">
        <v>4.4000000000000004</v>
      </c>
      <c r="C490" s="221">
        <v>1.9</v>
      </c>
      <c r="D490" s="221">
        <v>7.9</v>
      </c>
      <c r="E490" s="221">
        <v>0</v>
      </c>
      <c r="F490" s="221">
        <v>34</v>
      </c>
      <c r="G490" s="221">
        <v>9.6999999999999993</v>
      </c>
      <c r="H490" s="221">
        <v>1</v>
      </c>
    </row>
    <row r="491" spans="1:8" ht="14.4">
      <c r="A491" s="221">
        <v>489</v>
      </c>
      <c r="B491" s="221">
        <v>6.2</v>
      </c>
      <c r="C491" s="221">
        <v>1.6</v>
      </c>
      <c r="D491" s="221">
        <v>7.8</v>
      </c>
      <c r="E491" s="221">
        <v>0</v>
      </c>
      <c r="F491" s="221">
        <v>35.4</v>
      </c>
      <c r="G491" s="221">
        <v>10.7</v>
      </c>
      <c r="H491" s="221">
        <v>1</v>
      </c>
    </row>
    <row r="492" spans="1:8" ht="14.4">
      <c r="A492" s="221">
        <v>490</v>
      </c>
      <c r="B492" s="221">
        <v>4.5999999999999996</v>
      </c>
      <c r="C492" s="221">
        <v>1.8</v>
      </c>
      <c r="D492" s="221">
        <v>7.6</v>
      </c>
      <c r="E492" s="221">
        <v>0</v>
      </c>
      <c r="F492" s="221">
        <v>35.200000000000003</v>
      </c>
      <c r="G492" s="221">
        <v>11.3</v>
      </c>
      <c r="H492" s="221">
        <v>1</v>
      </c>
    </row>
    <row r="493" spans="1:8" ht="14.4">
      <c r="A493" s="221">
        <v>491</v>
      </c>
      <c r="B493" s="221">
        <v>10.1</v>
      </c>
      <c r="C493" s="221">
        <v>3.5</v>
      </c>
      <c r="D493" s="221">
        <v>7.7</v>
      </c>
      <c r="E493" s="221">
        <v>0</v>
      </c>
      <c r="F493" s="221">
        <v>31.1</v>
      </c>
      <c r="G493" s="221">
        <v>12.9</v>
      </c>
      <c r="H493" s="221">
        <v>1</v>
      </c>
    </row>
    <row r="494" spans="1:8" ht="14.4">
      <c r="A494" s="221">
        <v>492</v>
      </c>
      <c r="B494" s="221">
        <v>18.5</v>
      </c>
      <c r="C494" s="221">
        <v>2.6</v>
      </c>
      <c r="D494" s="221">
        <v>6</v>
      </c>
      <c r="E494" s="221">
        <v>0</v>
      </c>
      <c r="F494" s="221">
        <v>27</v>
      </c>
      <c r="G494" s="221">
        <v>12.3</v>
      </c>
      <c r="H494" s="221">
        <v>1</v>
      </c>
    </row>
    <row r="495" spans="1:8" ht="14.4">
      <c r="A495" s="221">
        <v>493</v>
      </c>
      <c r="B495" s="221">
        <v>15.3</v>
      </c>
      <c r="C495" s="221">
        <v>2.7</v>
      </c>
      <c r="D495" s="221">
        <v>6.7</v>
      </c>
      <c r="E495" s="221">
        <v>0</v>
      </c>
      <c r="F495" s="221">
        <v>31.5</v>
      </c>
      <c r="G495" s="221">
        <v>10.199999999999999</v>
      </c>
      <c r="H495" s="221">
        <v>1</v>
      </c>
    </row>
    <row r="496" spans="1:8" ht="14.4">
      <c r="A496" s="221">
        <v>494</v>
      </c>
      <c r="B496" s="221">
        <v>11.3</v>
      </c>
      <c r="C496" s="221">
        <v>1.8</v>
      </c>
      <c r="D496" s="221">
        <v>6.4</v>
      </c>
      <c r="E496" s="221">
        <v>0</v>
      </c>
      <c r="F496" s="221">
        <v>31.5</v>
      </c>
      <c r="G496" s="221">
        <v>11.8</v>
      </c>
      <c r="H496" s="221">
        <v>1</v>
      </c>
    </row>
    <row r="497" spans="1:8" ht="14.4">
      <c r="A497" s="221">
        <v>495</v>
      </c>
      <c r="B497" s="221">
        <v>13.9</v>
      </c>
      <c r="C497" s="221">
        <v>3.1</v>
      </c>
      <c r="D497" s="221">
        <v>7.9</v>
      </c>
      <c r="E497" s="221">
        <v>0</v>
      </c>
      <c r="F497" s="221">
        <v>29.8</v>
      </c>
      <c r="G497" s="221">
        <v>16.2</v>
      </c>
      <c r="H497" s="221">
        <v>1</v>
      </c>
    </row>
    <row r="498" spans="1:8" ht="14.4">
      <c r="A498" s="221">
        <v>496</v>
      </c>
      <c r="B498" s="221">
        <v>17.899999999999999</v>
      </c>
      <c r="C498" s="221">
        <v>2.4</v>
      </c>
      <c r="D498" s="221">
        <v>7.1</v>
      </c>
      <c r="E498" s="221">
        <v>0</v>
      </c>
      <c r="F498" s="221">
        <v>29.9</v>
      </c>
      <c r="G498" s="221">
        <v>11.7</v>
      </c>
      <c r="H498" s="221">
        <v>1</v>
      </c>
    </row>
    <row r="499" spans="1:8" ht="14.4">
      <c r="A499" s="221">
        <v>497</v>
      </c>
      <c r="B499" s="221">
        <v>22.1</v>
      </c>
      <c r="C499" s="221">
        <v>2.4</v>
      </c>
      <c r="D499" s="221">
        <v>5.4</v>
      </c>
      <c r="E499" s="221">
        <v>0</v>
      </c>
      <c r="F499" s="221">
        <v>29.3</v>
      </c>
      <c r="G499" s="221">
        <v>13.1</v>
      </c>
      <c r="H499" s="221">
        <v>1</v>
      </c>
    </row>
    <row r="500" spans="1:8" ht="14.4">
      <c r="A500" s="221">
        <v>498</v>
      </c>
      <c r="B500" s="221">
        <v>20</v>
      </c>
      <c r="C500" s="221">
        <v>1.4</v>
      </c>
      <c r="D500" s="221">
        <v>6.9</v>
      </c>
      <c r="E500" s="221">
        <v>0</v>
      </c>
      <c r="F500" s="221">
        <v>32.5</v>
      </c>
      <c r="G500" s="221">
        <v>11.2</v>
      </c>
      <c r="H500" s="221">
        <v>1</v>
      </c>
    </row>
    <row r="501" spans="1:8" ht="14.4">
      <c r="A501" s="221">
        <v>499</v>
      </c>
      <c r="B501" s="221">
        <v>12.2</v>
      </c>
      <c r="C501" s="221">
        <v>1.5</v>
      </c>
      <c r="D501" s="221">
        <v>7.5</v>
      </c>
      <c r="E501" s="221">
        <v>0</v>
      </c>
      <c r="F501" s="221">
        <v>36.299999999999997</v>
      </c>
      <c r="G501" s="221">
        <v>13.6</v>
      </c>
      <c r="H501" s="221">
        <v>1</v>
      </c>
    </row>
    <row r="502" spans="1:8" ht="14.4">
      <c r="A502" s="221">
        <v>500</v>
      </c>
      <c r="B502" s="221">
        <v>9.1</v>
      </c>
      <c r="C502" s="221">
        <v>2.5</v>
      </c>
      <c r="D502" s="221">
        <v>8.1</v>
      </c>
      <c r="E502" s="221">
        <v>0</v>
      </c>
      <c r="F502" s="221">
        <v>37.799999999999997</v>
      </c>
      <c r="G502" s="221">
        <v>15.7</v>
      </c>
      <c r="H502" s="221">
        <v>1</v>
      </c>
    </row>
    <row r="503" spans="1:8" ht="14.4">
      <c r="A503" s="221">
        <v>501</v>
      </c>
      <c r="B503" s="221">
        <v>8.1</v>
      </c>
      <c r="C503" s="221">
        <v>4.4000000000000004</v>
      </c>
      <c r="D503" s="221">
        <v>9.1999999999999993</v>
      </c>
      <c r="E503" s="221">
        <v>0</v>
      </c>
      <c r="F503" s="221">
        <v>34</v>
      </c>
      <c r="G503" s="221">
        <v>15.6</v>
      </c>
      <c r="H503" s="221">
        <v>1</v>
      </c>
    </row>
    <row r="504" spans="1:8" ht="14.4">
      <c r="A504" s="221">
        <v>502</v>
      </c>
      <c r="B504" s="221">
        <v>9</v>
      </c>
      <c r="C504" s="221">
        <v>3.6</v>
      </c>
      <c r="D504" s="221">
        <v>8.4</v>
      </c>
      <c r="E504" s="221">
        <v>0</v>
      </c>
      <c r="F504" s="221">
        <v>28</v>
      </c>
      <c r="G504" s="221">
        <v>14.9</v>
      </c>
      <c r="H504" s="221">
        <v>1</v>
      </c>
    </row>
    <row r="505" spans="1:8" ht="14.4">
      <c r="A505" s="221">
        <v>503</v>
      </c>
      <c r="B505" s="221">
        <v>6.9</v>
      </c>
      <c r="C505" s="221">
        <v>1.8</v>
      </c>
      <c r="D505" s="221">
        <v>7.6</v>
      </c>
      <c r="E505" s="221">
        <v>0</v>
      </c>
      <c r="F505" s="221">
        <v>30.2</v>
      </c>
      <c r="G505" s="221">
        <v>7.6</v>
      </c>
      <c r="H505" s="221">
        <v>1</v>
      </c>
    </row>
    <row r="506" spans="1:8" ht="14.4">
      <c r="A506" s="221">
        <v>504</v>
      </c>
      <c r="B506" s="221">
        <v>10.199999999999999</v>
      </c>
      <c r="C506" s="221">
        <v>3.7</v>
      </c>
      <c r="D506" s="221">
        <v>6</v>
      </c>
      <c r="E506" s="221">
        <v>0.76</v>
      </c>
      <c r="F506" s="221">
        <v>29.6</v>
      </c>
      <c r="G506" s="221">
        <v>12.6</v>
      </c>
      <c r="H506" s="221">
        <v>1</v>
      </c>
    </row>
    <row r="507" spans="1:8" ht="14.4">
      <c r="A507" s="221">
        <v>505</v>
      </c>
      <c r="B507" s="221">
        <v>14.2</v>
      </c>
      <c r="C507" s="221">
        <v>5</v>
      </c>
      <c r="D507" s="221">
        <v>7.6</v>
      </c>
      <c r="E507" s="221">
        <v>0</v>
      </c>
      <c r="F507" s="221">
        <v>24</v>
      </c>
      <c r="G507" s="221">
        <v>12.1</v>
      </c>
      <c r="H507" s="221">
        <v>1</v>
      </c>
    </row>
    <row r="508" spans="1:8" ht="14.4">
      <c r="A508" s="221">
        <v>506</v>
      </c>
      <c r="B508" s="221">
        <v>16.5</v>
      </c>
      <c r="C508" s="221">
        <v>4</v>
      </c>
      <c r="D508" s="221">
        <v>8.5</v>
      </c>
      <c r="E508" s="221">
        <v>0</v>
      </c>
      <c r="F508" s="221">
        <v>27.7</v>
      </c>
      <c r="G508" s="221">
        <v>7</v>
      </c>
      <c r="H508" s="221">
        <v>1</v>
      </c>
    </row>
    <row r="509" spans="1:8" ht="14.4">
      <c r="A509" s="221">
        <v>507</v>
      </c>
      <c r="B509" s="221">
        <v>22.5</v>
      </c>
      <c r="C509" s="221">
        <v>3.3</v>
      </c>
      <c r="D509" s="221">
        <v>4.9000000000000004</v>
      </c>
      <c r="E509" s="221">
        <v>0</v>
      </c>
      <c r="F509" s="221">
        <v>24.4</v>
      </c>
      <c r="G509" s="221">
        <v>12.2</v>
      </c>
      <c r="H509" s="221">
        <v>1</v>
      </c>
    </row>
    <row r="510" spans="1:8" ht="14.4">
      <c r="A510" s="221">
        <v>508</v>
      </c>
      <c r="B510" s="221">
        <v>16.3</v>
      </c>
      <c r="C510" s="221">
        <v>2.7</v>
      </c>
      <c r="D510" s="221">
        <v>7</v>
      </c>
      <c r="E510" s="221">
        <v>0.25</v>
      </c>
      <c r="F510" s="221">
        <v>25.5</v>
      </c>
      <c r="G510" s="221">
        <v>11.3</v>
      </c>
      <c r="H510" s="221">
        <v>1</v>
      </c>
    </row>
    <row r="511" spans="1:8" ht="14.4">
      <c r="A511" s="221">
        <v>509</v>
      </c>
      <c r="B511" s="221">
        <v>7.6</v>
      </c>
      <c r="C511" s="221">
        <v>1.4</v>
      </c>
      <c r="D511" s="221">
        <v>7.6</v>
      </c>
      <c r="E511" s="221">
        <v>0</v>
      </c>
      <c r="F511" s="221">
        <v>30.9</v>
      </c>
      <c r="G511" s="221">
        <v>8.3000000000000007</v>
      </c>
      <c r="H511" s="221">
        <v>1</v>
      </c>
    </row>
    <row r="512" spans="1:8" ht="14.4">
      <c r="A512" s="221">
        <v>510</v>
      </c>
      <c r="B512" s="221">
        <v>5.8</v>
      </c>
      <c r="C512" s="221">
        <v>2.1</v>
      </c>
      <c r="D512" s="221">
        <v>8.4</v>
      </c>
      <c r="E512" s="221">
        <v>0</v>
      </c>
      <c r="F512" s="221">
        <v>33.799999999999997</v>
      </c>
      <c r="G512" s="221">
        <v>9.5</v>
      </c>
      <c r="H512" s="221">
        <v>1</v>
      </c>
    </row>
    <row r="513" spans="1:8" ht="14.4">
      <c r="A513" s="221">
        <v>511</v>
      </c>
      <c r="B513" s="221">
        <v>17.2</v>
      </c>
      <c r="C513" s="221">
        <v>3.8</v>
      </c>
      <c r="D513" s="221">
        <v>9.1</v>
      </c>
      <c r="E513" s="221">
        <v>0</v>
      </c>
      <c r="F513" s="221">
        <v>28.2</v>
      </c>
      <c r="G513" s="221">
        <v>10.3</v>
      </c>
      <c r="H513" s="221">
        <v>1</v>
      </c>
    </row>
    <row r="514" spans="1:8" ht="14.4">
      <c r="A514" s="221">
        <v>512</v>
      </c>
      <c r="B514" s="221">
        <v>15.8</v>
      </c>
      <c r="C514" s="221">
        <v>3.3</v>
      </c>
      <c r="D514" s="221">
        <v>8.3000000000000007</v>
      </c>
      <c r="E514" s="221">
        <v>0</v>
      </c>
      <c r="F514" s="221">
        <v>26</v>
      </c>
      <c r="G514" s="221">
        <v>11.7</v>
      </c>
      <c r="H514" s="221">
        <v>1</v>
      </c>
    </row>
    <row r="515" spans="1:8" ht="14.4">
      <c r="A515" s="221">
        <v>513</v>
      </c>
      <c r="B515" s="221">
        <v>10.4</v>
      </c>
      <c r="C515" s="221">
        <v>1.6</v>
      </c>
      <c r="D515" s="221">
        <v>7</v>
      </c>
      <c r="E515" s="221">
        <v>0</v>
      </c>
      <c r="F515" s="221">
        <v>28.5</v>
      </c>
      <c r="G515" s="221">
        <v>7.4</v>
      </c>
      <c r="H515" s="221">
        <v>1</v>
      </c>
    </row>
    <row r="516" spans="1:8" ht="14.4">
      <c r="A516" s="221">
        <v>514</v>
      </c>
      <c r="B516" s="221">
        <v>11.5</v>
      </c>
      <c r="C516" s="221">
        <v>1.7</v>
      </c>
      <c r="D516" s="221">
        <v>7.8</v>
      </c>
      <c r="E516" s="221">
        <v>0</v>
      </c>
      <c r="F516" s="221">
        <v>32.1</v>
      </c>
      <c r="G516" s="221">
        <v>8.1999999999999993</v>
      </c>
      <c r="H516" s="221">
        <v>1</v>
      </c>
    </row>
    <row r="517" spans="1:8" ht="14.4">
      <c r="A517" s="221">
        <v>515</v>
      </c>
      <c r="B517" s="221">
        <v>7.1</v>
      </c>
      <c r="C517" s="221">
        <v>1.5</v>
      </c>
      <c r="D517" s="221">
        <v>8</v>
      </c>
      <c r="E517" s="221">
        <v>0</v>
      </c>
      <c r="F517" s="221">
        <v>35</v>
      </c>
      <c r="G517" s="221">
        <v>11.6</v>
      </c>
      <c r="H517" s="221">
        <v>1</v>
      </c>
    </row>
    <row r="518" spans="1:8" ht="14.4">
      <c r="A518" s="221">
        <v>516</v>
      </c>
      <c r="B518" s="221">
        <v>6.1</v>
      </c>
      <c r="C518" s="221">
        <v>2</v>
      </c>
      <c r="D518" s="221">
        <v>8.6999999999999993</v>
      </c>
      <c r="E518" s="221">
        <v>0</v>
      </c>
      <c r="F518" s="221">
        <v>36.9</v>
      </c>
      <c r="G518" s="221">
        <v>12.7</v>
      </c>
      <c r="H518" s="221">
        <v>1</v>
      </c>
    </row>
    <row r="519" spans="1:8" ht="14.4">
      <c r="A519" s="221">
        <v>517</v>
      </c>
      <c r="B519" s="221">
        <v>8.6999999999999993</v>
      </c>
      <c r="C519" s="221">
        <v>2.2999999999999998</v>
      </c>
      <c r="D519" s="221">
        <v>8.9</v>
      </c>
      <c r="E519" s="221">
        <v>0</v>
      </c>
      <c r="F519" s="221">
        <v>37.1</v>
      </c>
      <c r="G519" s="221">
        <v>13.8</v>
      </c>
      <c r="H519" s="221">
        <v>1</v>
      </c>
    </row>
    <row r="520" spans="1:8" ht="14.4">
      <c r="A520" s="221">
        <v>518</v>
      </c>
      <c r="B520" s="221">
        <v>11.6</v>
      </c>
      <c r="C520" s="221">
        <v>2.5</v>
      </c>
      <c r="D520" s="221">
        <v>8.8000000000000007</v>
      </c>
      <c r="E520" s="221">
        <v>0</v>
      </c>
      <c r="F520" s="221">
        <v>35.5</v>
      </c>
      <c r="G520" s="221">
        <v>16.899999999999999</v>
      </c>
      <c r="H520" s="221">
        <v>1</v>
      </c>
    </row>
    <row r="521" spans="1:8" ht="14.4">
      <c r="A521" s="221">
        <v>519</v>
      </c>
      <c r="B521" s="221">
        <v>12.6</v>
      </c>
      <c r="C521" s="221">
        <v>2.6</v>
      </c>
      <c r="D521" s="221">
        <v>8.9</v>
      </c>
      <c r="E521" s="221">
        <v>0</v>
      </c>
      <c r="F521" s="221">
        <v>36</v>
      </c>
      <c r="G521" s="221">
        <v>15.4</v>
      </c>
      <c r="H521" s="221">
        <v>1</v>
      </c>
    </row>
    <row r="522" spans="1:8" ht="14.4">
      <c r="A522" s="221">
        <v>520</v>
      </c>
      <c r="B522" s="221">
        <v>8.6</v>
      </c>
      <c r="C522" s="221">
        <v>2</v>
      </c>
      <c r="D522" s="221">
        <v>8.6999999999999993</v>
      </c>
      <c r="E522" s="221">
        <v>0</v>
      </c>
      <c r="F522" s="221">
        <v>36.200000000000003</v>
      </c>
      <c r="G522" s="221">
        <v>15.6</v>
      </c>
      <c r="H522" s="221">
        <v>1</v>
      </c>
    </row>
    <row r="523" spans="1:8" ht="14.4">
      <c r="A523" s="221">
        <v>521</v>
      </c>
      <c r="B523" s="221">
        <v>8.9</v>
      </c>
      <c r="C523" s="221">
        <v>2.7</v>
      </c>
      <c r="D523" s="221">
        <v>9.6</v>
      </c>
      <c r="E523" s="221">
        <v>0</v>
      </c>
      <c r="F523" s="221">
        <v>37.799999999999997</v>
      </c>
      <c r="G523" s="221">
        <v>16.600000000000001</v>
      </c>
      <c r="H523" s="221">
        <v>1</v>
      </c>
    </row>
    <row r="524" spans="1:8" ht="14.4">
      <c r="A524" s="221">
        <v>522</v>
      </c>
      <c r="B524" s="221">
        <v>9.5</v>
      </c>
      <c r="C524" s="221">
        <v>2.6</v>
      </c>
      <c r="D524" s="221">
        <v>9.3000000000000007</v>
      </c>
      <c r="E524" s="221">
        <v>0</v>
      </c>
      <c r="F524" s="221">
        <v>38.200000000000003</v>
      </c>
      <c r="G524" s="221">
        <v>17.5</v>
      </c>
      <c r="H524" s="221">
        <v>1</v>
      </c>
    </row>
    <row r="525" spans="1:8" ht="14.4">
      <c r="A525" s="221">
        <v>523</v>
      </c>
      <c r="B525" s="221">
        <v>11.3</v>
      </c>
      <c r="C525" s="221">
        <v>2.4</v>
      </c>
      <c r="D525" s="221">
        <v>8.6</v>
      </c>
      <c r="E525" s="221">
        <v>0</v>
      </c>
      <c r="F525" s="221">
        <v>37.5</v>
      </c>
      <c r="G525" s="221">
        <v>19</v>
      </c>
      <c r="H525" s="221">
        <v>1</v>
      </c>
    </row>
    <row r="526" spans="1:8" ht="14.4">
      <c r="A526" s="221">
        <v>524</v>
      </c>
      <c r="B526" s="221">
        <v>5.2</v>
      </c>
      <c r="C526" s="221">
        <v>2</v>
      </c>
      <c r="D526" s="221">
        <v>9.1</v>
      </c>
      <c r="E526" s="221">
        <v>0</v>
      </c>
      <c r="F526" s="221">
        <v>37.4</v>
      </c>
      <c r="G526" s="221">
        <v>14</v>
      </c>
      <c r="H526" s="221">
        <v>1</v>
      </c>
    </row>
    <row r="527" spans="1:8" ht="14.4">
      <c r="A527" s="221">
        <v>525</v>
      </c>
      <c r="B527" s="221">
        <v>5.0999999999999996</v>
      </c>
      <c r="C527" s="221">
        <v>1.6</v>
      </c>
      <c r="D527" s="221">
        <v>8.6</v>
      </c>
      <c r="E527" s="221">
        <v>0</v>
      </c>
      <c r="F527" s="221">
        <v>40</v>
      </c>
      <c r="G527" s="221">
        <v>15</v>
      </c>
      <c r="H527" s="221">
        <v>1</v>
      </c>
    </row>
    <row r="528" spans="1:8" ht="14.4">
      <c r="A528" s="221">
        <v>526</v>
      </c>
      <c r="B528" s="221">
        <v>12.3</v>
      </c>
      <c r="C528" s="221">
        <v>2.6</v>
      </c>
      <c r="D528" s="221">
        <v>9.1</v>
      </c>
      <c r="E528" s="221">
        <v>0</v>
      </c>
      <c r="F528" s="221">
        <v>41</v>
      </c>
      <c r="G528" s="221">
        <v>18.3</v>
      </c>
      <c r="H528" s="221">
        <v>1</v>
      </c>
    </row>
    <row r="529" spans="1:8" ht="14.4">
      <c r="A529" s="221">
        <v>527</v>
      </c>
      <c r="B529" s="221">
        <v>7.2</v>
      </c>
      <c r="C529" s="221">
        <v>3</v>
      </c>
      <c r="D529" s="221">
        <v>9.4</v>
      </c>
      <c r="E529" s="221">
        <v>0</v>
      </c>
      <c r="F529" s="221">
        <v>41.3</v>
      </c>
      <c r="G529" s="221">
        <v>22.6</v>
      </c>
      <c r="H529" s="221">
        <v>1</v>
      </c>
    </row>
    <row r="530" spans="1:8" ht="14.4">
      <c r="A530" s="221">
        <v>528</v>
      </c>
      <c r="B530" s="221">
        <v>3.6</v>
      </c>
      <c r="C530" s="221">
        <v>1.9</v>
      </c>
      <c r="D530" s="221">
        <v>9.3000000000000007</v>
      </c>
      <c r="E530" s="221">
        <v>0</v>
      </c>
      <c r="F530" s="221">
        <v>43.4</v>
      </c>
      <c r="G530" s="221">
        <v>17.2</v>
      </c>
      <c r="H530" s="221">
        <v>1</v>
      </c>
    </row>
    <row r="531" spans="1:8" ht="14.4">
      <c r="A531" s="221">
        <v>529</v>
      </c>
      <c r="B531" s="221">
        <v>5.6</v>
      </c>
      <c r="C531" s="221">
        <v>1.7</v>
      </c>
      <c r="D531" s="221">
        <v>6.8</v>
      </c>
      <c r="E531" s="221">
        <v>0</v>
      </c>
      <c r="F531" s="221">
        <v>42.2</v>
      </c>
      <c r="G531" s="221">
        <v>18.2</v>
      </c>
      <c r="H531" s="221">
        <v>1</v>
      </c>
    </row>
    <row r="532" spans="1:8" ht="14.4">
      <c r="A532" s="221">
        <v>530</v>
      </c>
      <c r="B532" s="221">
        <v>4.5999999999999996</v>
      </c>
      <c r="C532" s="221">
        <v>3</v>
      </c>
      <c r="D532" s="221">
        <v>10.5</v>
      </c>
      <c r="E532" s="221">
        <v>0</v>
      </c>
      <c r="F532" s="221">
        <v>39.4</v>
      </c>
      <c r="G532" s="221">
        <v>16.399999999999999</v>
      </c>
      <c r="H532" s="221">
        <v>1</v>
      </c>
    </row>
    <row r="533" spans="1:8" ht="14.4">
      <c r="A533" s="221">
        <v>531</v>
      </c>
      <c r="B533" s="221">
        <v>5.6</v>
      </c>
      <c r="C533" s="221">
        <v>1.4</v>
      </c>
      <c r="D533" s="221">
        <v>8.5</v>
      </c>
      <c r="E533" s="221">
        <v>0</v>
      </c>
      <c r="F533" s="221">
        <v>39.5</v>
      </c>
      <c r="G533" s="221">
        <v>15.4</v>
      </c>
      <c r="H533" s="221">
        <v>1</v>
      </c>
    </row>
    <row r="534" spans="1:8" ht="14.4">
      <c r="A534" s="221">
        <v>532</v>
      </c>
      <c r="B534" s="221">
        <v>7.4</v>
      </c>
      <c r="C534" s="221">
        <v>1.9</v>
      </c>
      <c r="D534" s="221">
        <v>8.6</v>
      </c>
      <c r="E534" s="221">
        <v>0</v>
      </c>
      <c r="F534" s="221">
        <v>40.299999999999997</v>
      </c>
      <c r="G534" s="221">
        <v>17.100000000000001</v>
      </c>
      <c r="H534" s="221">
        <v>1</v>
      </c>
    </row>
    <row r="535" spans="1:8" ht="14.4">
      <c r="A535" s="221">
        <v>533</v>
      </c>
      <c r="B535" s="221">
        <v>5.8</v>
      </c>
      <c r="C535" s="221">
        <v>2.2000000000000002</v>
      </c>
      <c r="D535" s="221">
        <v>9.3000000000000007</v>
      </c>
      <c r="E535" s="221">
        <v>0</v>
      </c>
      <c r="F535" s="221">
        <v>39.200000000000003</v>
      </c>
      <c r="G535" s="221">
        <v>18.5</v>
      </c>
      <c r="H535" s="221">
        <v>1</v>
      </c>
    </row>
    <row r="536" spans="1:8" ht="14.4">
      <c r="A536" s="221">
        <v>534</v>
      </c>
      <c r="B536" s="221">
        <v>4.9000000000000004</v>
      </c>
      <c r="C536" s="221">
        <v>2</v>
      </c>
      <c r="D536" s="221">
        <v>9.1</v>
      </c>
      <c r="E536" s="221">
        <v>0</v>
      </c>
      <c r="F536" s="221">
        <v>38.4</v>
      </c>
      <c r="G536" s="221">
        <v>17.100000000000001</v>
      </c>
      <c r="H536" s="221">
        <v>1</v>
      </c>
    </row>
    <row r="537" spans="1:8" ht="14.4">
      <c r="A537" s="221">
        <v>535</v>
      </c>
      <c r="B537" s="221">
        <v>3.6</v>
      </c>
      <c r="C537" s="221">
        <v>1.6</v>
      </c>
      <c r="D537" s="221">
        <v>8.9</v>
      </c>
      <c r="E537" s="221">
        <v>0</v>
      </c>
      <c r="F537" s="221">
        <v>38.5</v>
      </c>
      <c r="G537" s="221">
        <v>13.8</v>
      </c>
      <c r="H537" s="221">
        <v>1</v>
      </c>
    </row>
    <row r="538" spans="1:8" ht="14.4">
      <c r="A538" s="221">
        <v>536</v>
      </c>
      <c r="B538" s="221">
        <v>6.4</v>
      </c>
      <c r="C538" s="221">
        <v>2.5</v>
      </c>
      <c r="D538" s="221">
        <v>9.6</v>
      </c>
      <c r="E538" s="221">
        <v>0</v>
      </c>
      <c r="F538" s="221">
        <v>38.299999999999997</v>
      </c>
      <c r="G538" s="221">
        <v>14.1</v>
      </c>
      <c r="H538" s="221">
        <v>1</v>
      </c>
    </row>
    <row r="539" spans="1:8" ht="14.4">
      <c r="A539" s="221">
        <v>537</v>
      </c>
      <c r="B539" s="221">
        <v>8.5</v>
      </c>
      <c r="C539" s="221">
        <v>3</v>
      </c>
      <c r="D539" s="221">
        <v>10.1</v>
      </c>
      <c r="E539" s="221">
        <v>0</v>
      </c>
      <c r="F539" s="221">
        <v>37.799999999999997</v>
      </c>
      <c r="G539" s="221">
        <v>16.399999999999999</v>
      </c>
      <c r="H539" s="221">
        <v>1</v>
      </c>
    </row>
    <row r="540" spans="1:8" ht="14.4">
      <c r="A540" s="221">
        <v>538</v>
      </c>
      <c r="B540" s="221">
        <v>11.1</v>
      </c>
      <c r="C540" s="221">
        <v>2.2999999999999998</v>
      </c>
      <c r="D540" s="221">
        <v>9.1</v>
      </c>
      <c r="E540" s="221">
        <v>0</v>
      </c>
      <c r="F540" s="221">
        <v>36</v>
      </c>
      <c r="G540" s="221">
        <v>16.399999999999999</v>
      </c>
      <c r="H540" s="221">
        <v>1</v>
      </c>
    </row>
    <row r="541" spans="1:8" ht="14.4">
      <c r="A541" s="221">
        <v>539</v>
      </c>
      <c r="B541" s="221">
        <v>7</v>
      </c>
      <c r="C541" s="221">
        <v>1.9</v>
      </c>
      <c r="D541" s="221">
        <v>8.6999999999999993</v>
      </c>
      <c r="E541" s="221">
        <v>0</v>
      </c>
      <c r="F541" s="221">
        <v>36.799999999999997</v>
      </c>
      <c r="G541" s="221">
        <v>15.9</v>
      </c>
      <c r="H541" s="221">
        <v>1</v>
      </c>
    </row>
    <row r="542" spans="1:8" ht="14.4">
      <c r="A542" s="221">
        <v>540</v>
      </c>
      <c r="B542" s="221">
        <v>4.4000000000000004</v>
      </c>
      <c r="C542" s="221">
        <v>1.4</v>
      </c>
      <c r="D542" s="221">
        <v>8.6</v>
      </c>
      <c r="E542" s="221">
        <v>0</v>
      </c>
      <c r="F542" s="221">
        <v>38.6</v>
      </c>
      <c r="G542" s="221">
        <v>12.5</v>
      </c>
      <c r="H542" s="221">
        <v>1</v>
      </c>
    </row>
    <row r="543" spans="1:8" ht="14.4">
      <c r="A543" s="221">
        <v>541</v>
      </c>
      <c r="B543" s="221">
        <v>6</v>
      </c>
      <c r="C543" s="221">
        <v>2.1</v>
      </c>
      <c r="D543" s="221">
        <v>8.8000000000000007</v>
      </c>
      <c r="E543" s="221">
        <v>0</v>
      </c>
      <c r="F543" s="221">
        <v>40.1</v>
      </c>
      <c r="G543" s="221">
        <v>14.5</v>
      </c>
      <c r="H543" s="221">
        <v>1</v>
      </c>
    </row>
    <row r="544" spans="1:8" ht="14.4">
      <c r="A544" s="221">
        <v>542</v>
      </c>
      <c r="B544" s="221">
        <v>10.1</v>
      </c>
      <c r="C544" s="221">
        <v>1.7</v>
      </c>
      <c r="D544" s="221">
        <v>8.6999999999999993</v>
      </c>
      <c r="E544" s="221">
        <v>0</v>
      </c>
      <c r="F544" s="221">
        <v>39.1</v>
      </c>
      <c r="G544" s="221">
        <v>17.100000000000001</v>
      </c>
      <c r="H544" s="221">
        <v>1</v>
      </c>
    </row>
    <row r="545" spans="1:8" ht="14.4">
      <c r="A545" s="221">
        <v>543</v>
      </c>
      <c r="B545" s="221">
        <v>5.6</v>
      </c>
      <c r="C545" s="221">
        <v>1.6</v>
      </c>
      <c r="D545" s="221">
        <v>8.8000000000000007</v>
      </c>
      <c r="E545" s="221">
        <v>0</v>
      </c>
      <c r="F545" s="221">
        <v>40.5</v>
      </c>
      <c r="G545" s="221">
        <v>17.2</v>
      </c>
      <c r="H545" s="221">
        <v>1</v>
      </c>
    </row>
    <row r="546" spans="1:8" ht="14.4">
      <c r="A546" s="221">
        <v>544</v>
      </c>
      <c r="B546" s="221">
        <v>6.5</v>
      </c>
      <c r="C546" s="221">
        <v>1.8</v>
      </c>
      <c r="D546" s="221">
        <v>9.1999999999999993</v>
      </c>
      <c r="E546" s="221">
        <v>0</v>
      </c>
      <c r="F546" s="221">
        <v>42</v>
      </c>
      <c r="G546" s="221">
        <v>17.600000000000001</v>
      </c>
      <c r="H546" s="221">
        <v>1</v>
      </c>
    </row>
    <row r="547" spans="1:8" ht="14.4">
      <c r="A547" s="221">
        <v>545</v>
      </c>
      <c r="B547" s="221">
        <v>8.9</v>
      </c>
      <c r="C547" s="221">
        <v>2.2000000000000002</v>
      </c>
      <c r="D547" s="221">
        <v>8.8000000000000007</v>
      </c>
      <c r="E547" s="221">
        <v>0</v>
      </c>
      <c r="F547" s="221">
        <v>41.9</v>
      </c>
      <c r="G547" s="221">
        <v>20.100000000000001</v>
      </c>
      <c r="H547" s="221">
        <v>1</v>
      </c>
    </row>
    <row r="548" spans="1:8" ht="14.4">
      <c r="A548" s="221">
        <v>546</v>
      </c>
      <c r="B548" s="221">
        <v>7.9</v>
      </c>
      <c r="C548" s="221">
        <v>2.2999999999999998</v>
      </c>
      <c r="D548" s="221">
        <v>9.6</v>
      </c>
      <c r="E548" s="221">
        <v>0</v>
      </c>
      <c r="F548" s="221">
        <v>40.700000000000003</v>
      </c>
      <c r="G548" s="221">
        <v>22.2</v>
      </c>
      <c r="H548" s="221">
        <v>1</v>
      </c>
    </row>
    <row r="549" spans="1:8" ht="14.4">
      <c r="A549" s="221">
        <v>547</v>
      </c>
      <c r="B549" s="221">
        <v>10.6</v>
      </c>
      <c r="C549" s="221">
        <v>2.7</v>
      </c>
      <c r="D549" s="221">
        <v>10</v>
      </c>
      <c r="E549" s="221">
        <v>0</v>
      </c>
      <c r="F549" s="221">
        <v>40.799999999999997</v>
      </c>
      <c r="G549" s="221">
        <v>22.2</v>
      </c>
      <c r="H549" s="221">
        <v>1</v>
      </c>
    </row>
    <row r="550" spans="1:8" ht="14.4">
      <c r="A550" s="221">
        <v>548</v>
      </c>
      <c r="B550" s="221">
        <v>12.1</v>
      </c>
      <c r="C550" s="221">
        <v>2.5</v>
      </c>
      <c r="D550" s="221">
        <v>9.6</v>
      </c>
      <c r="E550" s="221">
        <v>0</v>
      </c>
      <c r="F550" s="221">
        <v>40.299999999999997</v>
      </c>
      <c r="G550" s="221">
        <v>21.2</v>
      </c>
      <c r="H550" s="221">
        <v>1</v>
      </c>
    </row>
    <row r="551" spans="1:8" ht="14.4">
      <c r="A551" s="221">
        <v>549</v>
      </c>
      <c r="B551" s="221">
        <v>12.1</v>
      </c>
      <c r="C551" s="221">
        <v>3.1</v>
      </c>
      <c r="D551" s="221">
        <v>10</v>
      </c>
      <c r="E551" s="221">
        <v>0</v>
      </c>
      <c r="F551" s="221">
        <v>39.200000000000003</v>
      </c>
      <c r="G551" s="221">
        <v>18.8</v>
      </c>
      <c r="H551" s="221">
        <v>1</v>
      </c>
    </row>
    <row r="552" spans="1:8" ht="14.4">
      <c r="A552" s="221">
        <v>550</v>
      </c>
      <c r="B552" s="221">
        <v>7.5</v>
      </c>
      <c r="C552" s="221">
        <v>2.1</v>
      </c>
      <c r="D552" s="221">
        <v>9.5</v>
      </c>
      <c r="E552" s="221">
        <v>0</v>
      </c>
      <c r="F552" s="221">
        <v>39.9</v>
      </c>
      <c r="G552" s="221">
        <v>17</v>
      </c>
      <c r="H552" s="221">
        <v>1</v>
      </c>
    </row>
    <row r="553" spans="1:8" ht="14.4">
      <c r="A553" s="221">
        <v>551</v>
      </c>
      <c r="B553" s="221">
        <v>7.2</v>
      </c>
      <c r="C553" s="221">
        <v>1.5</v>
      </c>
      <c r="D553" s="221">
        <v>8.6999999999999993</v>
      </c>
      <c r="E553" s="221">
        <v>0</v>
      </c>
      <c r="F553" s="221">
        <v>39.9</v>
      </c>
      <c r="G553" s="221">
        <v>17</v>
      </c>
      <c r="H553" s="221">
        <v>1</v>
      </c>
    </row>
    <row r="554" spans="1:8" ht="14.4">
      <c r="A554" s="221">
        <v>552</v>
      </c>
      <c r="B554" s="221">
        <v>14.4</v>
      </c>
      <c r="C554" s="221">
        <v>1.6</v>
      </c>
      <c r="D554" s="221">
        <v>8.4</v>
      </c>
      <c r="E554" s="221">
        <v>0</v>
      </c>
      <c r="F554" s="221">
        <v>39.200000000000003</v>
      </c>
      <c r="G554" s="221">
        <v>21</v>
      </c>
      <c r="H554" s="221">
        <v>1</v>
      </c>
    </row>
    <row r="555" spans="1:8" ht="14.4">
      <c r="A555" s="221">
        <v>553</v>
      </c>
      <c r="B555" s="221">
        <v>7</v>
      </c>
      <c r="C555" s="221">
        <v>2.2000000000000002</v>
      </c>
      <c r="D555" s="221">
        <v>9.1</v>
      </c>
      <c r="E555" s="221">
        <v>0</v>
      </c>
      <c r="F555" s="221">
        <v>40.299999999999997</v>
      </c>
      <c r="G555" s="221">
        <v>19.899999999999999</v>
      </c>
      <c r="H555" s="221">
        <v>1</v>
      </c>
    </row>
    <row r="556" spans="1:8" ht="14.4">
      <c r="A556" s="221">
        <v>554</v>
      </c>
      <c r="B556" s="221">
        <v>3.5</v>
      </c>
      <c r="C556" s="221">
        <v>2.2000000000000002</v>
      </c>
      <c r="D556" s="221">
        <v>9</v>
      </c>
      <c r="E556" s="221">
        <v>0</v>
      </c>
      <c r="F556" s="221">
        <v>38.200000000000003</v>
      </c>
      <c r="G556" s="221">
        <v>14.2</v>
      </c>
      <c r="H556" s="221">
        <v>1</v>
      </c>
    </row>
    <row r="557" spans="1:8" ht="14.4">
      <c r="A557" s="221">
        <v>555</v>
      </c>
      <c r="B557" s="221">
        <v>5.2</v>
      </c>
      <c r="C557" s="221">
        <v>1.6</v>
      </c>
      <c r="D557" s="221">
        <v>8.6</v>
      </c>
      <c r="E557" s="221">
        <v>0</v>
      </c>
      <c r="F557" s="221">
        <v>40.299999999999997</v>
      </c>
      <c r="G557" s="221">
        <v>15.2</v>
      </c>
      <c r="H557" s="221">
        <v>1</v>
      </c>
    </row>
    <row r="558" spans="1:8" ht="14.4">
      <c r="A558" s="221">
        <v>556</v>
      </c>
      <c r="B558" s="221">
        <v>7.2</v>
      </c>
      <c r="C558" s="221">
        <v>1.8</v>
      </c>
      <c r="D558" s="221">
        <v>7.1</v>
      </c>
      <c r="E558" s="221">
        <v>0</v>
      </c>
      <c r="F558" s="221">
        <v>40.700000000000003</v>
      </c>
      <c r="G558" s="221">
        <v>18.100000000000001</v>
      </c>
      <c r="H558" s="221">
        <v>1</v>
      </c>
    </row>
    <row r="559" spans="1:8" ht="14.4">
      <c r="A559" s="221">
        <v>557</v>
      </c>
      <c r="B559" s="221">
        <v>10.3</v>
      </c>
      <c r="C559" s="221">
        <v>2.8</v>
      </c>
      <c r="D559" s="221">
        <v>8.6</v>
      </c>
      <c r="E559" s="221">
        <v>0</v>
      </c>
      <c r="F559" s="221">
        <v>41</v>
      </c>
      <c r="G559" s="221">
        <v>22.4</v>
      </c>
      <c r="H559" s="221">
        <v>1</v>
      </c>
    </row>
    <row r="560" spans="1:8" ht="14.4">
      <c r="A560" s="221">
        <v>558</v>
      </c>
      <c r="B560" s="221">
        <v>12.9</v>
      </c>
      <c r="C560" s="221">
        <v>1.6</v>
      </c>
      <c r="D560" s="221">
        <v>6.9</v>
      </c>
      <c r="E560" s="221">
        <v>0</v>
      </c>
      <c r="F560" s="221">
        <v>42.3</v>
      </c>
      <c r="G560" s="221">
        <v>24.9</v>
      </c>
      <c r="H560" s="221">
        <v>1</v>
      </c>
    </row>
    <row r="561" spans="1:8" ht="14.4">
      <c r="A561" s="221">
        <v>559</v>
      </c>
      <c r="B561" s="221">
        <v>13.9</v>
      </c>
      <c r="C561" s="221">
        <v>2.7</v>
      </c>
      <c r="D561" s="221">
        <v>8.6999999999999993</v>
      </c>
      <c r="E561" s="221">
        <v>0</v>
      </c>
      <c r="F561" s="221">
        <v>41.3</v>
      </c>
      <c r="G561" s="221">
        <v>23.7</v>
      </c>
      <c r="H561" s="221">
        <v>1</v>
      </c>
    </row>
    <row r="562" spans="1:8" ht="14.4">
      <c r="A562" s="221">
        <v>560</v>
      </c>
      <c r="B562" s="221">
        <v>20.3</v>
      </c>
      <c r="C562" s="221">
        <v>2.2000000000000002</v>
      </c>
      <c r="D562" s="221">
        <v>8.6999999999999993</v>
      </c>
      <c r="E562" s="221">
        <v>0</v>
      </c>
      <c r="F562" s="221">
        <v>40.700000000000003</v>
      </c>
      <c r="G562" s="221">
        <v>24.5</v>
      </c>
      <c r="H562" s="221">
        <v>1</v>
      </c>
    </row>
    <row r="563" spans="1:8" ht="14.4">
      <c r="A563" s="221">
        <v>561</v>
      </c>
      <c r="B563" s="221">
        <v>15.7</v>
      </c>
      <c r="C563" s="221">
        <v>1.3</v>
      </c>
      <c r="D563" s="221">
        <v>8.1</v>
      </c>
      <c r="E563" s="221">
        <v>0</v>
      </c>
      <c r="F563" s="221">
        <v>42</v>
      </c>
      <c r="G563" s="221">
        <v>24.5</v>
      </c>
      <c r="H563" s="221">
        <v>1</v>
      </c>
    </row>
    <row r="564" spans="1:8" ht="14.4">
      <c r="A564" s="221">
        <v>562</v>
      </c>
      <c r="B564" s="221">
        <v>8.5</v>
      </c>
      <c r="C564" s="221">
        <v>2.1</v>
      </c>
      <c r="D564" s="221">
        <v>8.5</v>
      </c>
      <c r="E564" s="221">
        <v>0</v>
      </c>
      <c r="F564" s="221">
        <v>42.6</v>
      </c>
      <c r="G564" s="221">
        <v>23.1</v>
      </c>
      <c r="H564" s="221">
        <v>1</v>
      </c>
    </row>
    <row r="565" spans="1:8" ht="14.4">
      <c r="A565" s="221">
        <v>563</v>
      </c>
      <c r="B565" s="221">
        <v>24.4</v>
      </c>
      <c r="C565" s="221">
        <v>1.9</v>
      </c>
      <c r="D565" s="221">
        <v>6.5</v>
      </c>
      <c r="E565" s="221">
        <v>0</v>
      </c>
      <c r="F565" s="221">
        <v>39</v>
      </c>
      <c r="G565" s="221">
        <v>23</v>
      </c>
      <c r="H565" s="221">
        <v>1</v>
      </c>
    </row>
    <row r="566" spans="1:8" ht="14.4">
      <c r="A566" s="221">
        <v>564</v>
      </c>
      <c r="B566" s="221">
        <v>12.2</v>
      </c>
      <c r="C566" s="221">
        <v>1.9</v>
      </c>
      <c r="D566" s="221">
        <v>8.1999999999999993</v>
      </c>
      <c r="E566" s="221">
        <v>0</v>
      </c>
      <c r="F566" s="221">
        <v>39.5</v>
      </c>
      <c r="G566" s="221">
        <v>23.3</v>
      </c>
      <c r="H566" s="221">
        <v>1</v>
      </c>
    </row>
    <row r="567" spans="1:8" ht="14.4">
      <c r="A567" s="221">
        <v>565</v>
      </c>
      <c r="B567" s="221">
        <v>15.2</v>
      </c>
      <c r="C567" s="221">
        <v>1.7</v>
      </c>
      <c r="D567" s="221">
        <v>7.2</v>
      </c>
      <c r="E567" s="221">
        <v>0</v>
      </c>
      <c r="F567" s="221">
        <v>38.6</v>
      </c>
      <c r="G567" s="221">
        <v>23.1</v>
      </c>
      <c r="H567" s="221">
        <v>1</v>
      </c>
    </row>
    <row r="568" spans="1:8" ht="14.4">
      <c r="A568" s="221">
        <v>566</v>
      </c>
      <c r="B568" s="221">
        <v>12.9</v>
      </c>
      <c r="C568" s="221">
        <v>1.6</v>
      </c>
      <c r="D568" s="221">
        <v>8.1999999999999993</v>
      </c>
      <c r="E568" s="221">
        <v>0</v>
      </c>
      <c r="F568" s="221">
        <v>39.5</v>
      </c>
      <c r="G568" s="221">
        <v>18.899999999999999</v>
      </c>
      <c r="H568" s="221">
        <v>1</v>
      </c>
    </row>
    <row r="569" spans="1:8" ht="14.4">
      <c r="A569" s="221">
        <v>567</v>
      </c>
      <c r="B569" s="221">
        <v>19.3</v>
      </c>
      <c r="C569" s="221">
        <v>2.1</v>
      </c>
      <c r="D569" s="221">
        <v>8.1999999999999993</v>
      </c>
      <c r="E569" s="221">
        <v>0</v>
      </c>
      <c r="F569" s="221">
        <v>39.5</v>
      </c>
      <c r="G569" s="221">
        <v>21.9</v>
      </c>
      <c r="H569" s="221">
        <v>1</v>
      </c>
    </row>
    <row r="570" spans="1:8" ht="14.4">
      <c r="A570" s="221">
        <v>568</v>
      </c>
      <c r="B570" s="221">
        <v>29.3</v>
      </c>
      <c r="C570" s="221">
        <v>2.5</v>
      </c>
      <c r="D570" s="221">
        <v>5</v>
      </c>
      <c r="E570" s="221">
        <v>2.29</v>
      </c>
      <c r="F570" s="221">
        <v>37.9</v>
      </c>
      <c r="G570" s="221">
        <v>22.8</v>
      </c>
      <c r="H570" s="221">
        <v>1</v>
      </c>
    </row>
    <row r="571" spans="1:8" ht="14.4">
      <c r="A571" s="221">
        <v>569</v>
      </c>
      <c r="B571" s="221">
        <v>23.4</v>
      </c>
      <c r="C571" s="221">
        <v>1.5</v>
      </c>
      <c r="D571" s="221">
        <v>6.7</v>
      </c>
      <c r="E571" s="221">
        <v>0</v>
      </c>
      <c r="F571" s="221">
        <v>38.700000000000003</v>
      </c>
      <c r="G571" s="221">
        <v>23.2</v>
      </c>
      <c r="H571" s="221">
        <v>1</v>
      </c>
    </row>
    <row r="572" spans="1:8" ht="14.4">
      <c r="A572" s="221">
        <v>570</v>
      </c>
      <c r="B572" s="221">
        <v>26.8</v>
      </c>
      <c r="C572" s="221">
        <v>1.9</v>
      </c>
      <c r="D572" s="221">
        <v>6.9</v>
      </c>
      <c r="E572" s="221">
        <v>1.52</v>
      </c>
      <c r="F572" s="221">
        <v>39.200000000000003</v>
      </c>
      <c r="G572" s="221">
        <v>23.6</v>
      </c>
      <c r="H572" s="221">
        <v>1</v>
      </c>
    </row>
    <row r="573" spans="1:8" ht="14.4">
      <c r="A573" s="221">
        <v>571</v>
      </c>
      <c r="B573" s="221">
        <v>23.2</v>
      </c>
      <c r="C573" s="221">
        <v>2</v>
      </c>
      <c r="D573" s="221">
        <v>7.5</v>
      </c>
      <c r="E573" s="221">
        <v>0</v>
      </c>
      <c r="F573" s="221">
        <v>39.9</v>
      </c>
      <c r="G573" s="221">
        <v>24.1</v>
      </c>
      <c r="H573" s="221">
        <v>1</v>
      </c>
    </row>
    <row r="574" spans="1:8" ht="14.4">
      <c r="A574" s="221">
        <v>572</v>
      </c>
      <c r="B574" s="221">
        <v>20.8</v>
      </c>
      <c r="C574" s="221">
        <v>1.8</v>
      </c>
      <c r="D574" s="221">
        <v>7.9</v>
      </c>
      <c r="E574" s="221">
        <v>0</v>
      </c>
      <c r="F574" s="221">
        <v>40.9</v>
      </c>
      <c r="G574" s="221">
        <v>25.9</v>
      </c>
      <c r="H574" s="221">
        <v>1</v>
      </c>
    </row>
    <row r="575" spans="1:8" ht="14.4">
      <c r="A575" s="221">
        <v>573</v>
      </c>
      <c r="B575" s="221">
        <v>16.600000000000001</v>
      </c>
      <c r="C575" s="221">
        <v>1.9</v>
      </c>
      <c r="D575" s="221">
        <v>8.3000000000000007</v>
      </c>
      <c r="E575" s="221">
        <v>0</v>
      </c>
      <c r="F575" s="221">
        <v>42.2</v>
      </c>
      <c r="G575" s="221">
        <v>24.9</v>
      </c>
      <c r="H575" s="221">
        <v>1</v>
      </c>
    </row>
    <row r="576" spans="1:8" ht="14.4">
      <c r="A576" s="221">
        <v>574</v>
      </c>
      <c r="B576" s="221">
        <v>20.7</v>
      </c>
      <c r="C576" s="221">
        <v>2.1</v>
      </c>
      <c r="D576" s="221">
        <v>7.4</v>
      </c>
      <c r="E576" s="221">
        <v>0</v>
      </c>
      <c r="F576" s="221">
        <v>40.5</v>
      </c>
      <c r="G576" s="221">
        <v>25.1</v>
      </c>
      <c r="H576" s="221">
        <v>1</v>
      </c>
    </row>
    <row r="577" spans="1:8" ht="14.4">
      <c r="A577" s="221">
        <v>575</v>
      </c>
      <c r="B577" s="221">
        <v>18.5</v>
      </c>
      <c r="C577" s="221">
        <v>2.6</v>
      </c>
      <c r="D577" s="221">
        <v>7.8</v>
      </c>
      <c r="E577" s="221">
        <v>0.51</v>
      </c>
      <c r="F577" s="221">
        <v>41.1</v>
      </c>
      <c r="G577" s="221">
        <v>24.9</v>
      </c>
      <c r="H577" s="221">
        <v>1</v>
      </c>
    </row>
    <row r="578" spans="1:8" ht="14.4">
      <c r="A578" s="221">
        <v>576</v>
      </c>
      <c r="B578" s="221">
        <v>18.899999999999999</v>
      </c>
      <c r="C578" s="221">
        <v>2.1</v>
      </c>
      <c r="D578" s="221">
        <v>7.2</v>
      </c>
      <c r="E578" s="221">
        <v>6.86</v>
      </c>
      <c r="F578" s="221">
        <v>41</v>
      </c>
      <c r="G578" s="221">
        <v>23.2</v>
      </c>
      <c r="H578" s="221">
        <v>1</v>
      </c>
    </row>
    <row r="579" spans="1:8" ht="14.4">
      <c r="A579" s="221">
        <v>577</v>
      </c>
      <c r="B579" s="221">
        <v>45.2</v>
      </c>
      <c r="C579" s="221">
        <v>1.4</v>
      </c>
      <c r="D579" s="221">
        <v>3.5</v>
      </c>
      <c r="E579" s="221">
        <v>3.81</v>
      </c>
      <c r="F579" s="221">
        <v>33.9</v>
      </c>
      <c r="G579" s="221">
        <v>23.8</v>
      </c>
      <c r="H579" s="221">
        <v>1</v>
      </c>
    </row>
    <row r="580" spans="1:8" ht="14.4">
      <c r="A580" s="221">
        <v>578</v>
      </c>
      <c r="B580" s="221">
        <v>27.7</v>
      </c>
      <c r="C580" s="221">
        <v>1</v>
      </c>
      <c r="D580" s="221">
        <v>6.8</v>
      </c>
      <c r="E580" s="221">
        <v>0</v>
      </c>
      <c r="F580" s="221">
        <v>38.9</v>
      </c>
      <c r="G580" s="221">
        <v>23.2</v>
      </c>
      <c r="H580" s="221">
        <v>1</v>
      </c>
    </row>
    <row r="581" spans="1:8" ht="14.4">
      <c r="A581" s="221">
        <v>579</v>
      </c>
      <c r="B581" s="221">
        <v>21</v>
      </c>
      <c r="C581" s="221">
        <v>1.3</v>
      </c>
      <c r="D581" s="221">
        <v>7.1</v>
      </c>
      <c r="E581" s="221">
        <v>0</v>
      </c>
      <c r="F581" s="221">
        <v>41.5</v>
      </c>
      <c r="G581" s="221">
        <v>24.4</v>
      </c>
      <c r="H581" s="221">
        <v>1</v>
      </c>
    </row>
    <row r="582" spans="1:8" ht="14.4">
      <c r="A582" s="221">
        <v>580</v>
      </c>
      <c r="B582" s="221">
        <v>15.4</v>
      </c>
      <c r="C582" s="221">
        <v>2.2999999999999998</v>
      </c>
      <c r="D582" s="221">
        <v>7.2</v>
      </c>
      <c r="E582" s="221">
        <v>0</v>
      </c>
      <c r="F582" s="221">
        <v>43.7</v>
      </c>
      <c r="G582" s="221">
        <v>26.1</v>
      </c>
      <c r="H582" s="221">
        <v>1</v>
      </c>
    </row>
    <row r="583" spans="1:8" ht="14.4">
      <c r="A583" s="221">
        <v>581</v>
      </c>
      <c r="B583" s="221">
        <v>15.7</v>
      </c>
      <c r="C583" s="221">
        <v>1.6</v>
      </c>
      <c r="D583" s="221">
        <v>7.8</v>
      </c>
      <c r="E583" s="221">
        <v>0</v>
      </c>
      <c r="F583" s="221">
        <v>43.4</v>
      </c>
      <c r="G583" s="221">
        <v>24.6</v>
      </c>
      <c r="H583" s="221">
        <v>1</v>
      </c>
    </row>
    <row r="584" spans="1:8" ht="14.4">
      <c r="A584" s="221">
        <v>582</v>
      </c>
      <c r="B584" s="221">
        <v>14.2</v>
      </c>
      <c r="C584" s="221">
        <v>3</v>
      </c>
      <c r="D584" s="221">
        <v>8.8000000000000007</v>
      </c>
      <c r="E584" s="221">
        <v>0</v>
      </c>
      <c r="F584" s="221">
        <v>43.8</v>
      </c>
      <c r="G584" s="221">
        <v>25.1</v>
      </c>
      <c r="H584" s="221">
        <v>1</v>
      </c>
    </row>
    <row r="585" spans="1:8" ht="14.4">
      <c r="A585" s="221">
        <v>583</v>
      </c>
      <c r="B585" s="221">
        <v>19.100000000000001</v>
      </c>
      <c r="C585" s="221">
        <v>1.8</v>
      </c>
      <c r="D585" s="221">
        <v>5.0999999999999996</v>
      </c>
      <c r="E585" s="221">
        <v>0</v>
      </c>
      <c r="F585" s="221">
        <v>40.700000000000003</v>
      </c>
      <c r="G585" s="221">
        <v>25.9</v>
      </c>
      <c r="H585" s="221">
        <v>1</v>
      </c>
    </row>
    <row r="586" spans="1:8" ht="14.4">
      <c r="A586" s="221">
        <v>584</v>
      </c>
      <c r="B586" s="221">
        <v>25.2</v>
      </c>
      <c r="C586" s="221">
        <v>2.2000000000000002</v>
      </c>
      <c r="D586" s="221">
        <v>7.1</v>
      </c>
      <c r="E586" s="221">
        <v>0</v>
      </c>
      <c r="F586" s="221">
        <v>38.799999999999997</v>
      </c>
      <c r="G586" s="221">
        <v>26.5</v>
      </c>
      <c r="H586" s="221">
        <v>1</v>
      </c>
    </row>
    <row r="587" spans="1:8" ht="14.4">
      <c r="A587" s="221">
        <v>585</v>
      </c>
      <c r="B587" s="221">
        <v>18.100000000000001</v>
      </c>
      <c r="C587" s="221">
        <v>1.5</v>
      </c>
      <c r="D587" s="221">
        <v>6.5</v>
      </c>
      <c r="E587" s="221">
        <v>0</v>
      </c>
      <c r="F587" s="221">
        <v>40.799999999999997</v>
      </c>
      <c r="G587" s="221">
        <v>23.6</v>
      </c>
      <c r="H587" s="221">
        <v>1</v>
      </c>
    </row>
    <row r="588" spans="1:8" ht="14.4">
      <c r="A588" s="221">
        <v>586</v>
      </c>
      <c r="B588" s="221">
        <v>25</v>
      </c>
      <c r="C588" s="221">
        <v>1.6</v>
      </c>
      <c r="D588" s="221">
        <v>4.8</v>
      </c>
      <c r="E588" s="221">
        <v>0</v>
      </c>
      <c r="F588" s="221">
        <v>36.6</v>
      </c>
      <c r="G588" s="221">
        <v>26</v>
      </c>
      <c r="H588" s="221">
        <v>1</v>
      </c>
    </row>
    <row r="589" spans="1:8" ht="14.4">
      <c r="A589" s="221">
        <v>587</v>
      </c>
      <c r="B589" s="221">
        <v>27.3</v>
      </c>
      <c r="C589" s="221">
        <v>2.5</v>
      </c>
      <c r="D589" s="221">
        <v>5.5</v>
      </c>
      <c r="E589" s="221">
        <v>0</v>
      </c>
      <c r="F589" s="221">
        <v>37</v>
      </c>
      <c r="G589" s="221">
        <v>23.6</v>
      </c>
      <c r="H589" s="221">
        <v>1</v>
      </c>
    </row>
    <row r="590" spans="1:8" ht="14.4">
      <c r="A590" s="221">
        <v>588</v>
      </c>
      <c r="B590" s="221">
        <v>25.7</v>
      </c>
      <c r="C590" s="221">
        <v>1.4</v>
      </c>
      <c r="D590" s="221">
        <v>7.1</v>
      </c>
      <c r="E590" s="221">
        <v>0</v>
      </c>
      <c r="F590" s="221">
        <v>37.700000000000003</v>
      </c>
      <c r="G590" s="221">
        <v>23.5</v>
      </c>
      <c r="H590" s="221">
        <v>1</v>
      </c>
    </row>
    <row r="591" spans="1:8" ht="14.4">
      <c r="A591" s="221">
        <v>589</v>
      </c>
      <c r="B591" s="221">
        <v>8.5</v>
      </c>
      <c r="C591" s="221">
        <v>1.4</v>
      </c>
      <c r="D591" s="221">
        <v>7.8</v>
      </c>
      <c r="E591" s="221">
        <v>0</v>
      </c>
      <c r="F591" s="221">
        <v>40.5</v>
      </c>
      <c r="G591" s="221">
        <v>21.6</v>
      </c>
      <c r="H591" s="221">
        <v>1</v>
      </c>
    </row>
    <row r="592" spans="1:8" ht="14.4">
      <c r="A592" s="221">
        <v>590</v>
      </c>
      <c r="B592" s="221">
        <v>11.6</v>
      </c>
      <c r="C592" s="221">
        <v>1.2</v>
      </c>
      <c r="D592" s="221">
        <v>7.6</v>
      </c>
      <c r="E592" s="221">
        <v>0</v>
      </c>
      <c r="F592" s="221">
        <v>40.200000000000003</v>
      </c>
      <c r="G592" s="221">
        <v>20.100000000000001</v>
      </c>
      <c r="H592" s="221">
        <v>1</v>
      </c>
    </row>
    <row r="593" spans="1:8" ht="14.4">
      <c r="A593" s="221">
        <v>591</v>
      </c>
      <c r="B593" s="221">
        <v>5.8</v>
      </c>
      <c r="C593" s="221">
        <v>1.2</v>
      </c>
      <c r="D593" s="221">
        <v>7.7</v>
      </c>
      <c r="E593" s="221">
        <v>0</v>
      </c>
      <c r="F593" s="221">
        <v>42.7</v>
      </c>
      <c r="G593" s="221">
        <v>18.899999999999999</v>
      </c>
      <c r="H593" s="221">
        <v>1</v>
      </c>
    </row>
    <row r="594" spans="1:8" ht="14.4">
      <c r="A594" s="221">
        <v>592</v>
      </c>
      <c r="B594" s="221">
        <v>5.2</v>
      </c>
      <c r="C594" s="221">
        <v>1.3</v>
      </c>
      <c r="D594" s="221">
        <v>7.9</v>
      </c>
      <c r="E594" s="221">
        <v>0</v>
      </c>
      <c r="F594" s="221">
        <v>43.7</v>
      </c>
      <c r="G594" s="221">
        <v>20.5</v>
      </c>
      <c r="H594" s="221">
        <v>1</v>
      </c>
    </row>
    <row r="595" spans="1:8" ht="14.4">
      <c r="A595" s="221">
        <v>593</v>
      </c>
      <c r="B595" s="221">
        <v>11.3</v>
      </c>
      <c r="C595" s="221">
        <v>1.8</v>
      </c>
      <c r="D595" s="221">
        <v>7.6</v>
      </c>
      <c r="E595" s="221">
        <v>0</v>
      </c>
      <c r="F595" s="221">
        <v>41.9</v>
      </c>
      <c r="G595" s="221">
        <v>19.899999999999999</v>
      </c>
      <c r="H595" s="221">
        <v>1</v>
      </c>
    </row>
    <row r="596" spans="1:8" ht="14.4">
      <c r="A596" s="221">
        <v>594</v>
      </c>
      <c r="B596" s="221">
        <v>14</v>
      </c>
      <c r="C596" s="221">
        <v>1.8</v>
      </c>
      <c r="D596" s="221">
        <v>7.5</v>
      </c>
      <c r="E596" s="221">
        <v>0</v>
      </c>
      <c r="F596" s="221">
        <v>40.299999999999997</v>
      </c>
      <c r="G596" s="221">
        <v>20.9</v>
      </c>
      <c r="H596" s="221">
        <v>1</v>
      </c>
    </row>
    <row r="597" spans="1:8" ht="14.4">
      <c r="A597" s="221">
        <v>595</v>
      </c>
      <c r="B597" s="221">
        <v>12.4</v>
      </c>
      <c r="C597" s="221">
        <v>0.9</v>
      </c>
      <c r="D597" s="221">
        <v>5.6</v>
      </c>
      <c r="E597" s="221">
        <v>0</v>
      </c>
      <c r="F597" s="221">
        <v>39.6</v>
      </c>
      <c r="G597" s="221">
        <v>18</v>
      </c>
      <c r="H597" s="221">
        <v>1</v>
      </c>
    </row>
    <row r="598" spans="1:8" ht="14.4">
      <c r="A598" s="221">
        <v>596</v>
      </c>
      <c r="B598" s="221">
        <v>10.8</v>
      </c>
      <c r="C598" s="221">
        <v>1.1000000000000001</v>
      </c>
      <c r="D598" s="221">
        <v>7.2</v>
      </c>
      <c r="E598" s="221">
        <v>0</v>
      </c>
      <c r="F598" s="221">
        <v>40.700000000000003</v>
      </c>
      <c r="G598" s="221">
        <v>18.2</v>
      </c>
      <c r="H598" s="221">
        <v>1</v>
      </c>
    </row>
    <row r="599" spans="1:8" ht="14.4">
      <c r="A599" s="221">
        <v>597</v>
      </c>
      <c r="B599" s="221">
        <v>7.4</v>
      </c>
      <c r="C599" s="221">
        <v>1.4</v>
      </c>
      <c r="D599" s="221">
        <v>7.4</v>
      </c>
      <c r="E599" s="221">
        <v>0</v>
      </c>
      <c r="F599" s="221">
        <v>43.2</v>
      </c>
      <c r="G599" s="221">
        <v>18.399999999999999</v>
      </c>
      <c r="H599" s="221">
        <v>1</v>
      </c>
    </row>
    <row r="600" spans="1:8" ht="14.4">
      <c r="A600" s="221">
        <v>598</v>
      </c>
      <c r="B600" s="221">
        <v>8.1999999999999993</v>
      </c>
      <c r="C600" s="221">
        <v>1.7</v>
      </c>
      <c r="D600" s="221">
        <v>7.8</v>
      </c>
      <c r="E600" s="221">
        <v>0</v>
      </c>
      <c r="F600" s="221">
        <v>43.6</v>
      </c>
      <c r="G600" s="221">
        <v>18.7</v>
      </c>
      <c r="H600" s="221">
        <v>1</v>
      </c>
    </row>
    <row r="601" spans="1:8" ht="14.4">
      <c r="A601" s="221">
        <v>599</v>
      </c>
      <c r="B601" s="221">
        <v>18.399999999999999</v>
      </c>
      <c r="C601" s="221">
        <v>2</v>
      </c>
      <c r="D601" s="221">
        <v>6.9</v>
      </c>
      <c r="E601" s="221">
        <v>1.02</v>
      </c>
      <c r="F601" s="221">
        <v>41</v>
      </c>
      <c r="G601" s="221">
        <v>19.7</v>
      </c>
      <c r="H601" s="221">
        <v>1</v>
      </c>
    </row>
    <row r="602" spans="1:8" ht="14.4">
      <c r="A602" s="221">
        <v>600</v>
      </c>
      <c r="B602" s="221">
        <v>23.4</v>
      </c>
      <c r="C602" s="221">
        <v>1.9</v>
      </c>
      <c r="D602" s="221">
        <v>6.9</v>
      </c>
      <c r="E602" s="221">
        <v>2.29</v>
      </c>
      <c r="F602" s="221">
        <v>37.5</v>
      </c>
      <c r="G602" s="221">
        <v>22</v>
      </c>
      <c r="H602" s="221">
        <v>1</v>
      </c>
    </row>
    <row r="603" spans="1:8" ht="14.4">
      <c r="A603" s="221">
        <v>601</v>
      </c>
      <c r="B603" s="221">
        <v>35</v>
      </c>
      <c r="C603" s="221">
        <v>1.9</v>
      </c>
      <c r="D603" s="221">
        <v>6.6</v>
      </c>
      <c r="E603" s="221">
        <v>0</v>
      </c>
      <c r="F603" s="221">
        <v>36.200000000000003</v>
      </c>
      <c r="G603" s="221">
        <v>21.3</v>
      </c>
      <c r="H603" s="221">
        <v>1</v>
      </c>
    </row>
    <row r="604" spans="1:8" ht="14.4">
      <c r="A604" s="221">
        <v>602</v>
      </c>
      <c r="B604" s="221">
        <v>33.799999999999997</v>
      </c>
      <c r="C604" s="221">
        <v>1.7</v>
      </c>
      <c r="D604" s="221">
        <v>6.6</v>
      </c>
      <c r="E604" s="221">
        <v>0</v>
      </c>
      <c r="F604" s="221">
        <v>37</v>
      </c>
      <c r="G604" s="221">
        <v>24.8</v>
      </c>
      <c r="H604" s="221">
        <v>1</v>
      </c>
    </row>
    <row r="605" spans="1:8" ht="14.4">
      <c r="A605" s="221">
        <v>603</v>
      </c>
      <c r="B605" s="221">
        <v>25.2</v>
      </c>
      <c r="C605" s="221">
        <v>1.4</v>
      </c>
      <c r="D605" s="221">
        <v>6.5</v>
      </c>
      <c r="E605" s="221">
        <v>0</v>
      </c>
      <c r="F605" s="221">
        <v>40</v>
      </c>
      <c r="G605" s="221">
        <v>24.4</v>
      </c>
      <c r="H605" s="221">
        <v>1</v>
      </c>
    </row>
    <row r="606" spans="1:8" ht="14.4">
      <c r="A606" s="221">
        <v>604</v>
      </c>
      <c r="B606" s="221">
        <v>23.1</v>
      </c>
      <c r="C606" s="221">
        <v>1.6</v>
      </c>
      <c r="D606" s="221">
        <v>7.3</v>
      </c>
      <c r="E606" s="221">
        <v>0</v>
      </c>
      <c r="F606" s="221">
        <v>41.3</v>
      </c>
      <c r="G606" s="221">
        <v>23.8</v>
      </c>
      <c r="H606" s="221">
        <v>1</v>
      </c>
    </row>
    <row r="607" spans="1:8" ht="14.4">
      <c r="A607" s="221">
        <v>605</v>
      </c>
      <c r="B607" s="221">
        <v>22.1</v>
      </c>
      <c r="C607" s="221">
        <v>2.4</v>
      </c>
      <c r="D607" s="221">
        <v>7.1</v>
      </c>
      <c r="E607" s="221">
        <v>0</v>
      </c>
      <c r="F607" s="221">
        <v>40</v>
      </c>
      <c r="G607" s="221">
        <v>24.1</v>
      </c>
      <c r="H607" s="221">
        <v>1</v>
      </c>
    </row>
    <row r="608" spans="1:8" ht="14.4">
      <c r="A608" s="221">
        <v>606</v>
      </c>
      <c r="B608" s="221">
        <v>26.3</v>
      </c>
      <c r="C608" s="221">
        <v>1.7</v>
      </c>
      <c r="D608" s="221">
        <v>6.6</v>
      </c>
      <c r="E608" s="221">
        <v>0</v>
      </c>
      <c r="F608" s="221">
        <v>38.700000000000003</v>
      </c>
      <c r="G608" s="221">
        <v>22.8</v>
      </c>
      <c r="H608" s="221">
        <v>1</v>
      </c>
    </row>
    <row r="609" spans="1:8" ht="14.4">
      <c r="A609" s="221">
        <v>607</v>
      </c>
      <c r="B609" s="221">
        <v>22</v>
      </c>
      <c r="C609" s="221">
        <v>1.9</v>
      </c>
      <c r="D609" s="221">
        <v>7.1</v>
      </c>
      <c r="E609" s="221">
        <v>0</v>
      </c>
      <c r="F609" s="221">
        <v>40.200000000000003</v>
      </c>
      <c r="G609" s="221">
        <v>23.2</v>
      </c>
      <c r="H609" s="221">
        <v>1</v>
      </c>
    </row>
    <row r="610" spans="1:8" ht="14.4">
      <c r="A610" s="221">
        <v>608</v>
      </c>
      <c r="B610" s="221">
        <v>17.899999999999999</v>
      </c>
      <c r="C610" s="221">
        <v>1.6</v>
      </c>
      <c r="D610" s="221">
        <v>6.8</v>
      </c>
      <c r="E610" s="221">
        <v>0</v>
      </c>
      <c r="F610" s="221">
        <v>41.6</v>
      </c>
      <c r="G610" s="221">
        <v>24.4</v>
      </c>
      <c r="H610" s="221">
        <v>1</v>
      </c>
    </row>
    <row r="611" spans="1:8" ht="14.4">
      <c r="A611" s="221">
        <v>609</v>
      </c>
      <c r="B611" s="221">
        <v>21.9</v>
      </c>
      <c r="C611" s="221">
        <v>2.9</v>
      </c>
      <c r="D611" s="221">
        <v>6.9</v>
      </c>
      <c r="E611" s="221">
        <v>0.25</v>
      </c>
      <c r="F611" s="221">
        <v>40.9</v>
      </c>
      <c r="G611" s="221">
        <v>23.9</v>
      </c>
      <c r="H611" s="221">
        <v>1</v>
      </c>
    </row>
    <row r="612" spans="1:8" ht="14.4">
      <c r="A612" s="221">
        <v>610</v>
      </c>
      <c r="B612" s="221">
        <v>19.7</v>
      </c>
      <c r="C612" s="221">
        <v>1.6</v>
      </c>
      <c r="D612" s="221">
        <v>6.7</v>
      </c>
      <c r="E612" s="221">
        <v>0</v>
      </c>
      <c r="F612" s="221">
        <v>40.299999999999997</v>
      </c>
      <c r="G612" s="221">
        <v>21.9</v>
      </c>
      <c r="H612" s="221">
        <v>1</v>
      </c>
    </row>
    <row r="613" spans="1:8" ht="14.4">
      <c r="A613" s="221">
        <v>611</v>
      </c>
      <c r="B613" s="221">
        <v>21</v>
      </c>
      <c r="C613" s="221">
        <v>1.8</v>
      </c>
      <c r="D613" s="221">
        <v>6.9</v>
      </c>
      <c r="E613" s="221">
        <v>0</v>
      </c>
      <c r="F613" s="221">
        <v>39.299999999999997</v>
      </c>
      <c r="G613" s="221">
        <v>23.2</v>
      </c>
      <c r="H613" s="221">
        <v>1</v>
      </c>
    </row>
    <row r="614" spans="1:8" ht="14.4">
      <c r="A614" s="221">
        <v>612</v>
      </c>
      <c r="B614" s="221">
        <v>12.2</v>
      </c>
      <c r="C614" s="221">
        <v>1.7</v>
      </c>
      <c r="D614" s="221">
        <v>6.4</v>
      </c>
      <c r="E614" s="221">
        <v>0</v>
      </c>
      <c r="F614" s="221">
        <v>43</v>
      </c>
      <c r="G614" s="221">
        <v>23.8</v>
      </c>
      <c r="H614" s="221">
        <v>1</v>
      </c>
    </row>
    <row r="615" spans="1:8" ht="14.4">
      <c r="A615" s="221">
        <v>613</v>
      </c>
      <c r="B615" s="221">
        <v>10.7</v>
      </c>
      <c r="C615" s="221">
        <v>1.6</v>
      </c>
      <c r="D615" s="221">
        <v>6.7</v>
      </c>
      <c r="E615" s="221">
        <v>0</v>
      </c>
      <c r="F615" s="221">
        <v>41.7</v>
      </c>
      <c r="G615" s="221">
        <v>23.7</v>
      </c>
      <c r="H615" s="221">
        <v>1</v>
      </c>
    </row>
    <row r="616" spans="1:8" ht="14.4">
      <c r="A616" s="221">
        <v>614</v>
      </c>
      <c r="B616" s="221">
        <v>18</v>
      </c>
      <c r="C616" s="221">
        <v>1.9</v>
      </c>
      <c r="D616" s="221">
        <v>5.7</v>
      </c>
      <c r="E616" s="221">
        <v>0</v>
      </c>
      <c r="F616" s="221">
        <v>40.4</v>
      </c>
      <c r="G616" s="221">
        <v>24.2</v>
      </c>
      <c r="H616" s="221">
        <v>1</v>
      </c>
    </row>
    <row r="617" spans="1:8" ht="14.4">
      <c r="A617" s="221">
        <v>615</v>
      </c>
      <c r="B617" s="221">
        <v>25.2</v>
      </c>
      <c r="C617" s="221">
        <v>2.2000000000000002</v>
      </c>
      <c r="D617" s="221">
        <v>3.5</v>
      </c>
      <c r="E617" s="221">
        <v>0</v>
      </c>
      <c r="F617" s="221">
        <v>38</v>
      </c>
      <c r="G617" s="221">
        <v>25.9</v>
      </c>
      <c r="H617" s="221">
        <v>1</v>
      </c>
    </row>
    <row r="618" spans="1:8" ht="14.4">
      <c r="A618" s="221">
        <v>616</v>
      </c>
      <c r="B618" s="221">
        <v>26.2</v>
      </c>
      <c r="C618" s="221">
        <v>2.9</v>
      </c>
      <c r="D618" s="221">
        <v>6.2</v>
      </c>
      <c r="E618" s="221">
        <v>0</v>
      </c>
      <c r="F618" s="221">
        <v>37</v>
      </c>
      <c r="G618" s="221">
        <v>24.7</v>
      </c>
      <c r="H618" s="221">
        <v>1</v>
      </c>
    </row>
    <row r="619" spans="1:8" ht="14.4">
      <c r="A619" s="221">
        <v>617</v>
      </c>
      <c r="B619" s="221">
        <v>22.6</v>
      </c>
      <c r="C619" s="221">
        <v>1.9</v>
      </c>
      <c r="D619" s="221">
        <v>5.7</v>
      </c>
      <c r="E619" s="221">
        <v>0</v>
      </c>
      <c r="F619" s="221">
        <v>36.4</v>
      </c>
      <c r="G619" s="221">
        <v>23</v>
      </c>
      <c r="H619" s="221">
        <v>1</v>
      </c>
    </row>
    <row r="620" spans="1:8" ht="14.4">
      <c r="A620" s="221">
        <v>618</v>
      </c>
      <c r="B620" s="221">
        <v>28.1</v>
      </c>
      <c r="C620" s="221">
        <v>2.9</v>
      </c>
      <c r="D620" s="221">
        <v>6</v>
      </c>
      <c r="E620" s="221">
        <v>0</v>
      </c>
      <c r="F620" s="221">
        <v>35.700000000000003</v>
      </c>
      <c r="G620" s="221">
        <v>24</v>
      </c>
      <c r="H620" s="221">
        <v>1</v>
      </c>
    </row>
    <row r="621" spans="1:8" ht="14.4">
      <c r="A621" s="221">
        <v>619</v>
      </c>
      <c r="B621" s="221">
        <v>24.8</v>
      </c>
      <c r="C621" s="221">
        <v>1.9</v>
      </c>
      <c r="D621" s="221">
        <v>5.2</v>
      </c>
      <c r="E621" s="221">
        <v>0</v>
      </c>
      <c r="F621" s="221">
        <v>34.799999999999997</v>
      </c>
      <c r="G621" s="221">
        <v>23.6</v>
      </c>
      <c r="H621" s="221">
        <v>1</v>
      </c>
    </row>
    <row r="622" spans="1:8" ht="14.4">
      <c r="A622" s="221">
        <v>620</v>
      </c>
      <c r="B622" s="221">
        <v>12.7</v>
      </c>
      <c r="C622" s="221">
        <v>1.2</v>
      </c>
      <c r="D622" s="221">
        <v>5.7</v>
      </c>
      <c r="E622" s="221">
        <v>0</v>
      </c>
      <c r="F622" s="221">
        <v>36.9</v>
      </c>
      <c r="G622" s="221">
        <v>18.5</v>
      </c>
      <c r="H622" s="221">
        <v>1</v>
      </c>
    </row>
    <row r="623" spans="1:8" ht="14.4">
      <c r="A623" s="221">
        <v>621</v>
      </c>
      <c r="B623" s="221">
        <v>8.6999999999999993</v>
      </c>
      <c r="C623" s="221">
        <v>1.2</v>
      </c>
      <c r="D623" s="221">
        <v>5.9</v>
      </c>
      <c r="E623" s="221">
        <v>0</v>
      </c>
      <c r="F623" s="221">
        <v>39.1</v>
      </c>
      <c r="G623" s="221">
        <v>16.100000000000001</v>
      </c>
      <c r="H623" s="221">
        <v>1</v>
      </c>
    </row>
    <row r="624" spans="1:8" ht="14.4">
      <c r="A624" s="221">
        <v>622</v>
      </c>
      <c r="B624" s="221">
        <v>20.8</v>
      </c>
      <c r="C624" s="221">
        <v>2.4</v>
      </c>
      <c r="D624" s="221">
        <v>5.5</v>
      </c>
      <c r="E624" s="221">
        <v>0.51</v>
      </c>
      <c r="F624" s="221">
        <v>38.799999999999997</v>
      </c>
      <c r="G624" s="221">
        <v>23.1</v>
      </c>
      <c r="H624" s="221">
        <v>1</v>
      </c>
    </row>
    <row r="625" spans="1:8" ht="14.4">
      <c r="A625" s="221">
        <v>623</v>
      </c>
      <c r="B625" s="221">
        <v>22.7</v>
      </c>
      <c r="C625" s="221">
        <v>2.1</v>
      </c>
      <c r="D625" s="221">
        <v>6.2</v>
      </c>
      <c r="E625" s="221">
        <v>0</v>
      </c>
      <c r="F625" s="221">
        <v>37.1</v>
      </c>
      <c r="G625" s="221">
        <v>22.1</v>
      </c>
      <c r="H625" s="221">
        <v>1</v>
      </c>
    </row>
    <row r="626" spans="1:8" ht="14.4">
      <c r="A626" s="221">
        <v>624</v>
      </c>
      <c r="B626" s="221">
        <v>29.7</v>
      </c>
      <c r="C626" s="221">
        <v>1.7</v>
      </c>
      <c r="D626" s="221">
        <v>4.0999999999999996</v>
      </c>
      <c r="E626" s="221">
        <v>0.51</v>
      </c>
      <c r="F626" s="221">
        <v>37.200000000000003</v>
      </c>
      <c r="G626" s="221">
        <v>19.899999999999999</v>
      </c>
      <c r="H626" s="221">
        <v>1</v>
      </c>
    </row>
    <row r="627" spans="1:8" ht="14.4">
      <c r="A627" s="221">
        <v>625</v>
      </c>
      <c r="B627" s="221">
        <v>25</v>
      </c>
      <c r="C627" s="221">
        <v>1.2</v>
      </c>
      <c r="D627" s="221">
        <v>5.6</v>
      </c>
      <c r="E627" s="221">
        <v>0</v>
      </c>
      <c r="F627" s="221">
        <v>35.799999999999997</v>
      </c>
      <c r="G627" s="221">
        <v>17.5</v>
      </c>
      <c r="H627" s="221">
        <v>1</v>
      </c>
    </row>
    <row r="628" spans="1:8" ht="14.4">
      <c r="A628" s="221">
        <v>626</v>
      </c>
      <c r="B628" s="221">
        <v>16.8</v>
      </c>
      <c r="C628" s="221">
        <v>1.3</v>
      </c>
      <c r="D628" s="221">
        <v>5.7</v>
      </c>
      <c r="E628" s="221">
        <v>0</v>
      </c>
      <c r="F628" s="221">
        <v>38.299999999999997</v>
      </c>
      <c r="G628" s="221">
        <v>19.2</v>
      </c>
      <c r="H628" s="221">
        <v>1</v>
      </c>
    </row>
    <row r="629" spans="1:8" ht="14.4">
      <c r="A629" s="221">
        <v>627</v>
      </c>
      <c r="B629" s="221">
        <v>16.399999999999999</v>
      </c>
      <c r="C629" s="221">
        <v>2.2999999999999998</v>
      </c>
      <c r="D629" s="221">
        <v>6.8</v>
      </c>
      <c r="E629" s="221">
        <v>0</v>
      </c>
      <c r="F629" s="221">
        <v>37</v>
      </c>
      <c r="G629" s="221">
        <v>18</v>
      </c>
      <c r="H629" s="221">
        <v>1</v>
      </c>
    </row>
    <row r="630" spans="1:8" ht="14.4">
      <c r="A630" s="221">
        <v>628</v>
      </c>
      <c r="B630" s="221">
        <v>11.8</v>
      </c>
      <c r="C630" s="221">
        <v>1.8</v>
      </c>
      <c r="D630" s="221">
        <v>6.4</v>
      </c>
      <c r="E630" s="221">
        <v>0</v>
      </c>
      <c r="F630" s="221">
        <v>35.200000000000003</v>
      </c>
      <c r="G630" s="221">
        <v>14</v>
      </c>
      <c r="H630" s="221">
        <v>1</v>
      </c>
    </row>
    <row r="631" spans="1:8" ht="14.4">
      <c r="A631" s="221">
        <v>629</v>
      </c>
      <c r="B631" s="221">
        <v>10.9</v>
      </c>
      <c r="C631" s="221">
        <v>1.2</v>
      </c>
      <c r="D631" s="221">
        <v>5.7</v>
      </c>
      <c r="E631" s="221">
        <v>0</v>
      </c>
      <c r="F631" s="221">
        <v>34.799999999999997</v>
      </c>
      <c r="G631" s="221">
        <v>13.4</v>
      </c>
      <c r="H631" s="221">
        <v>1</v>
      </c>
    </row>
    <row r="632" spans="1:8" ht="14.4">
      <c r="A632" s="221">
        <v>630</v>
      </c>
      <c r="B632" s="221">
        <v>14</v>
      </c>
      <c r="C632" s="221">
        <v>1.2</v>
      </c>
      <c r="D632" s="221">
        <v>5.4</v>
      </c>
      <c r="E632" s="221">
        <v>0</v>
      </c>
      <c r="F632" s="221">
        <v>36.6</v>
      </c>
      <c r="G632" s="221">
        <v>12.9</v>
      </c>
      <c r="H632" s="221">
        <v>1</v>
      </c>
    </row>
    <row r="633" spans="1:8" ht="14.4">
      <c r="A633" s="221">
        <v>631</v>
      </c>
      <c r="B633" s="221">
        <v>35.200000000000003</v>
      </c>
      <c r="C633" s="221">
        <v>3.6</v>
      </c>
      <c r="D633" s="221">
        <v>5.0999999999999996</v>
      </c>
      <c r="E633" s="221">
        <v>4.32</v>
      </c>
      <c r="F633" s="221">
        <v>34.4</v>
      </c>
      <c r="G633" s="221">
        <v>21.5</v>
      </c>
      <c r="H633" s="221">
        <v>1</v>
      </c>
    </row>
    <row r="634" spans="1:8" ht="14.4">
      <c r="A634" s="221">
        <v>632</v>
      </c>
      <c r="B634" s="221">
        <v>44.7</v>
      </c>
      <c r="C634" s="221">
        <v>2.6</v>
      </c>
      <c r="D634" s="221">
        <v>3.6</v>
      </c>
      <c r="E634" s="221">
        <v>1.78</v>
      </c>
      <c r="F634" s="221">
        <v>28.5</v>
      </c>
      <c r="G634" s="221">
        <v>18.5</v>
      </c>
      <c r="H634" s="221">
        <v>1</v>
      </c>
    </row>
    <row r="635" spans="1:8" ht="14.4">
      <c r="A635" s="221">
        <v>633</v>
      </c>
      <c r="B635" s="221">
        <v>34</v>
      </c>
      <c r="C635" s="221">
        <v>1.4</v>
      </c>
      <c r="D635" s="221">
        <v>3.2</v>
      </c>
      <c r="E635" s="221">
        <v>0</v>
      </c>
      <c r="F635" s="221">
        <v>32.9</v>
      </c>
      <c r="G635" s="221">
        <v>18.3</v>
      </c>
      <c r="H635" s="221">
        <v>1</v>
      </c>
    </row>
    <row r="636" spans="1:8" ht="14.4">
      <c r="A636" s="221">
        <v>634</v>
      </c>
      <c r="B636" s="221">
        <v>40.200000000000003</v>
      </c>
      <c r="C636" s="221">
        <v>1.4</v>
      </c>
      <c r="D636" s="221">
        <v>3.4</v>
      </c>
      <c r="E636" s="221">
        <v>1.02</v>
      </c>
      <c r="F636" s="221">
        <v>31.2</v>
      </c>
      <c r="G636" s="221">
        <v>18.600000000000001</v>
      </c>
      <c r="H636" s="221">
        <v>1</v>
      </c>
    </row>
    <row r="637" spans="1:8" ht="14.4">
      <c r="A637" s="221">
        <v>635</v>
      </c>
      <c r="B637" s="221">
        <v>38</v>
      </c>
      <c r="C637" s="221">
        <v>0.9</v>
      </c>
      <c r="D637" s="221">
        <v>4</v>
      </c>
      <c r="E637" s="221">
        <v>0</v>
      </c>
      <c r="F637" s="221">
        <v>30.4</v>
      </c>
      <c r="G637" s="221">
        <v>17.600000000000001</v>
      </c>
      <c r="H637" s="221">
        <v>1</v>
      </c>
    </row>
    <row r="638" spans="1:8" ht="14.4">
      <c r="A638" s="221">
        <v>636</v>
      </c>
      <c r="B638" s="221">
        <v>28.2</v>
      </c>
      <c r="C638" s="221">
        <v>1.5</v>
      </c>
      <c r="D638" s="221">
        <v>5.3</v>
      </c>
      <c r="E638" s="221">
        <v>0</v>
      </c>
      <c r="F638" s="221">
        <v>33.299999999999997</v>
      </c>
      <c r="G638" s="221">
        <v>16</v>
      </c>
      <c r="H638" s="221">
        <v>1</v>
      </c>
    </row>
    <row r="639" spans="1:8" ht="14.4">
      <c r="A639" s="221">
        <v>637</v>
      </c>
      <c r="B639" s="221">
        <v>21.3</v>
      </c>
      <c r="C639" s="221">
        <v>2</v>
      </c>
      <c r="D639" s="221">
        <v>5.6</v>
      </c>
      <c r="E639" s="221">
        <v>0</v>
      </c>
      <c r="F639" s="221">
        <v>33.299999999999997</v>
      </c>
      <c r="G639" s="221">
        <v>16.8</v>
      </c>
      <c r="H639" s="221">
        <v>1</v>
      </c>
    </row>
    <row r="640" spans="1:8" ht="14.4">
      <c r="A640" s="221">
        <v>638</v>
      </c>
      <c r="B640" s="221">
        <v>13.7</v>
      </c>
      <c r="C640" s="221">
        <v>1.2</v>
      </c>
      <c r="D640" s="221">
        <v>5.3</v>
      </c>
      <c r="E640" s="221">
        <v>0</v>
      </c>
      <c r="F640" s="221">
        <v>34.799999999999997</v>
      </c>
      <c r="G640" s="221">
        <v>13</v>
      </c>
      <c r="H640" s="221">
        <v>1</v>
      </c>
    </row>
    <row r="641" spans="1:8" ht="14.4">
      <c r="A641" s="221">
        <v>639</v>
      </c>
      <c r="B641" s="221">
        <v>10.9</v>
      </c>
      <c r="C641" s="221">
        <v>1.8</v>
      </c>
      <c r="D641" s="221">
        <v>5.7</v>
      </c>
      <c r="E641" s="221">
        <v>0</v>
      </c>
      <c r="F641" s="221">
        <v>32</v>
      </c>
      <c r="G641" s="221">
        <v>9.4</v>
      </c>
      <c r="H641" s="221">
        <v>1</v>
      </c>
    </row>
    <row r="642" spans="1:8" ht="14.4">
      <c r="A642" s="221">
        <v>640</v>
      </c>
      <c r="B642" s="221">
        <v>26.8</v>
      </c>
      <c r="C642" s="221">
        <v>1.2</v>
      </c>
      <c r="D642" s="221">
        <v>4.9000000000000004</v>
      </c>
      <c r="E642" s="221">
        <v>0</v>
      </c>
      <c r="F642" s="221">
        <v>33</v>
      </c>
      <c r="G642" s="221">
        <v>15.1</v>
      </c>
      <c r="H642" s="221">
        <v>1</v>
      </c>
    </row>
    <row r="643" spans="1:8" ht="14.4">
      <c r="A643" s="221">
        <v>641</v>
      </c>
      <c r="B643" s="221">
        <v>15.8</v>
      </c>
      <c r="C643" s="221">
        <v>1</v>
      </c>
      <c r="D643" s="221">
        <v>5</v>
      </c>
      <c r="E643" s="221">
        <v>0</v>
      </c>
      <c r="F643" s="221">
        <v>34.799999999999997</v>
      </c>
      <c r="G643" s="221">
        <v>12.1</v>
      </c>
      <c r="H643" s="221">
        <v>1</v>
      </c>
    </row>
    <row r="644" spans="1:8" ht="14.4">
      <c r="A644" s="221">
        <v>642</v>
      </c>
      <c r="B644" s="221">
        <v>22.2</v>
      </c>
      <c r="C644" s="221">
        <v>1.4</v>
      </c>
      <c r="D644" s="221">
        <v>5.2</v>
      </c>
      <c r="E644" s="221">
        <v>0</v>
      </c>
      <c r="F644" s="221">
        <v>35.700000000000003</v>
      </c>
      <c r="G644" s="221">
        <v>16</v>
      </c>
      <c r="H644" s="221">
        <v>1</v>
      </c>
    </row>
    <row r="645" spans="1:8" ht="14.4">
      <c r="A645" s="221">
        <v>643</v>
      </c>
      <c r="B645" s="221">
        <v>15.7</v>
      </c>
      <c r="C645" s="221">
        <v>1.2</v>
      </c>
      <c r="D645" s="221">
        <v>5.0999999999999996</v>
      </c>
      <c r="E645" s="221">
        <v>0</v>
      </c>
      <c r="F645" s="221">
        <v>35.700000000000003</v>
      </c>
      <c r="G645" s="221">
        <v>13.1</v>
      </c>
      <c r="H645" s="221">
        <v>1</v>
      </c>
    </row>
    <row r="646" spans="1:8" ht="14.4">
      <c r="A646" s="221">
        <v>644</v>
      </c>
      <c r="B646" s="221">
        <v>10.5</v>
      </c>
      <c r="C646" s="221">
        <v>1</v>
      </c>
      <c r="D646" s="221">
        <v>5.0999999999999996</v>
      </c>
      <c r="E646" s="221">
        <v>0</v>
      </c>
      <c r="F646" s="221">
        <v>35.299999999999997</v>
      </c>
      <c r="G646" s="221">
        <v>11.8</v>
      </c>
      <c r="H646" s="221">
        <v>1</v>
      </c>
    </row>
    <row r="647" spans="1:8" ht="14.4">
      <c r="A647" s="221">
        <v>645</v>
      </c>
      <c r="B647" s="221">
        <v>11.7</v>
      </c>
      <c r="C647" s="221">
        <v>1.4</v>
      </c>
      <c r="D647" s="221">
        <v>5.4</v>
      </c>
      <c r="E647" s="221">
        <v>0</v>
      </c>
      <c r="F647" s="221">
        <v>37.299999999999997</v>
      </c>
      <c r="G647" s="221">
        <v>10</v>
      </c>
      <c r="H647" s="221">
        <v>1</v>
      </c>
    </row>
    <row r="648" spans="1:8" ht="14.4">
      <c r="A648" s="221">
        <v>646</v>
      </c>
      <c r="B648" s="221">
        <v>10.7</v>
      </c>
      <c r="C648" s="221">
        <v>1.3</v>
      </c>
      <c r="D648" s="221">
        <v>5.2</v>
      </c>
      <c r="E648" s="221">
        <v>0</v>
      </c>
      <c r="F648" s="221">
        <v>35.5</v>
      </c>
      <c r="G648" s="221">
        <v>12.5</v>
      </c>
      <c r="H648" s="221">
        <v>1</v>
      </c>
    </row>
    <row r="649" spans="1:8" ht="14.4">
      <c r="A649" s="221">
        <v>647</v>
      </c>
      <c r="B649" s="221">
        <v>10.8</v>
      </c>
      <c r="C649" s="221">
        <v>1.9</v>
      </c>
      <c r="D649" s="221">
        <v>5.7</v>
      </c>
      <c r="E649" s="221">
        <v>0</v>
      </c>
      <c r="F649" s="221">
        <v>34.4</v>
      </c>
      <c r="G649" s="221">
        <v>11.2</v>
      </c>
      <c r="H649" s="221">
        <v>1</v>
      </c>
    </row>
    <row r="650" spans="1:8" ht="14.4">
      <c r="A650" s="221">
        <v>648</v>
      </c>
      <c r="B650" s="221">
        <v>9.1</v>
      </c>
      <c r="C650" s="221">
        <v>1.8</v>
      </c>
      <c r="D650" s="221">
        <v>5.4</v>
      </c>
      <c r="E650" s="221">
        <v>0</v>
      </c>
      <c r="F650" s="221">
        <v>30.5</v>
      </c>
      <c r="G650" s="221">
        <v>9.9</v>
      </c>
      <c r="H650" s="221">
        <v>1</v>
      </c>
    </row>
    <row r="651" spans="1:8" ht="14.4">
      <c r="A651" s="221">
        <v>649</v>
      </c>
      <c r="B651" s="221">
        <v>2.2999999999999998</v>
      </c>
      <c r="C651" s="221">
        <v>1.9</v>
      </c>
      <c r="D651" s="221">
        <v>5.9</v>
      </c>
      <c r="E651" s="221">
        <v>0</v>
      </c>
      <c r="F651" s="221">
        <v>32.299999999999997</v>
      </c>
      <c r="G651" s="221">
        <v>9.4</v>
      </c>
      <c r="H651" s="221">
        <v>1</v>
      </c>
    </row>
    <row r="652" spans="1:8" ht="14.4">
      <c r="A652" s="221">
        <v>650</v>
      </c>
      <c r="B652" s="221">
        <v>9.6999999999999993</v>
      </c>
      <c r="C652" s="221">
        <v>1.5</v>
      </c>
      <c r="D652" s="221">
        <v>5.2</v>
      </c>
      <c r="E652" s="221">
        <v>0</v>
      </c>
      <c r="F652" s="221">
        <v>32.4</v>
      </c>
      <c r="G652" s="221">
        <v>9.6999999999999993</v>
      </c>
      <c r="H652" s="221">
        <v>1</v>
      </c>
    </row>
    <row r="653" spans="1:8" ht="14.4">
      <c r="A653" s="221">
        <v>651</v>
      </c>
      <c r="B653" s="221">
        <v>9.3000000000000007</v>
      </c>
      <c r="C653" s="221">
        <v>1.1000000000000001</v>
      </c>
      <c r="D653" s="221">
        <v>4.8</v>
      </c>
      <c r="E653" s="221">
        <v>0</v>
      </c>
      <c r="F653" s="221">
        <v>34.700000000000003</v>
      </c>
      <c r="G653" s="221">
        <v>9.1999999999999993</v>
      </c>
      <c r="H653" s="221">
        <v>1</v>
      </c>
    </row>
    <row r="654" spans="1:8" ht="14.4">
      <c r="A654" s="221">
        <v>652</v>
      </c>
      <c r="B654" s="221">
        <v>23</v>
      </c>
      <c r="C654" s="221">
        <v>1.3</v>
      </c>
      <c r="D654" s="221">
        <v>4.4000000000000004</v>
      </c>
      <c r="E654" s="221">
        <v>0</v>
      </c>
      <c r="F654" s="221">
        <v>32.4</v>
      </c>
      <c r="G654" s="221">
        <v>12.5</v>
      </c>
      <c r="H654" s="221">
        <v>1</v>
      </c>
    </row>
    <row r="655" spans="1:8" ht="14.4">
      <c r="A655" s="221">
        <v>653</v>
      </c>
      <c r="B655" s="221">
        <v>14.4</v>
      </c>
      <c r="C655" s="221">
        <v>1.5</v>
      </c>
      <c r="D655" s="221">
        <v>4.8</v>
      </c>
      <c r="E655" s="221">
        <v>0</v>
      </c>
      <c r="F655" s="221">
        <v>33.700000000000003</v>
      </c>
      <c r="G655" s="221">
        <v>12.5</v>
      </c>
      <c r="H655" s="221">
        <v>1</v>
      </c>
    </row>
    <row r="656" spans="1:8" ht="14.4">
      <c r="A656" s="221">
        <v>654</v>
      </c>
      <c r="B656" s="221">
        <v>5.9</v>
      </c>
      <c r="C656" s="221">
        <v>1.9</v>
      </c>
      <c r="D656" s="221">
        <v>5.9</v>
      </c>
      <c r="E656" s="221">
        <v>0</v>
      </c>
      <c r="F656" s="221">
        <v>35.4</v>
      </c>
      <c r="G656" s="221">
        <v>9.8000000000000007</v>
      </c>
      <c r="H656" s="221">
        <v>1</v>
      </c>
    </row>
    <row r="657" spans="1:8" ht="14.4">
      <c r="A657" s="221">
        <v>655</v>
      </c>
      <c r="B657" s="221">
        <v>13.9</v>
      </c>
      <c r="C657" s="221">
        <v>2.7</v>
      </c>
      <c r="D657" s="221">
        <v>6.1</v>
      </c>
      <c r="E657" s="221">
        <v>0</v>
      </c>
      <c r="F657" s="221">
        <v>36.299999999999997</v>
      </c>
      <c r="G657" s="221">
        <v>15.6</v>
      </c>
      <c r="H657" s="221">
        <v>1</v>
      </c>
    </row>
    <row r="658" spans="1:8" ht="14.4">
      <c r="A658" s="221">
        <v>656</v>
      </c>
      <c r="B658" s="221">
        <v>12</v>
      </c>
      <c r="C658" s="221">
        <v>1.9</v>
      </c>
      <c r="D658" s="221">
        <v>5</v>
      </c>
      <c r="E658" s="221">
        <v>0</v>
      </c>
      <c r="F658" s="221">
        <v>29.8</v>
      </c>
      <c r="G658" s="221">
        <v>11.4</v>
      </c>
      <c r="H658" s="221">
        <v>1</v>
      </c>
    </row>
    <row r="659" spans="1:8" ht="14.4">
      <c r="A659" s="221">
        <v>657</v>
      </c>
      <c r="B659" s="221">
        <v>5.5</v>
      </c>
      <c r="C659" s="221">
        <v>1.4</v>
      </c>
      <c r="D659" s="221">
        <v>4.5999999999999996</v>
      </c>
      <c r="E659" s="221">
        <v>0</v>
      </c>
      <c r="F659" s="221">
        <v>30.6</v>
      </c>
      <c r="G659" s="221">
        <v>7.9</v>
      </c>
      <c r="H659" s="221">
        <v>1</v>
      </c>
    </row>
    <row r="660" spans="1:8" ht="14.4">
      <c r="A660" s="221">
        <v>658</v>
      </c>
      <c r="B660" s="221">
        <v>6</v>
      </c>
      <c r="C660" s="221">
        <v>1.6</v>
      </c>
      <c r="D660" s="221">
        <v>4.9000000000000004</v>
      </c>
      <c r="E660" s="221">
        <v>0</v>
      </c>
      <c r="F660" s="221">
        <v>30.1</v>
      </c>
      <c r="G660" s="221">
        <v>5.5</v>
      </c>
      <c r="H660" s="221">
        <v>1</v>
      </c>
    </row>
    <row r="661" spans="1:8" ht="14.4">
      <c r="A661" s="221">
        <v>659</v>
      </c>
      <c r="B661" s="221">
        <v>5.4</v>
      </c>
      <c r="C661" s="221">
        <v>1.2</v>
      </c>
      <c r="D661" s="221">
        <v>4.5</v>
      </c>
      <c r="E661" s="221">
        <v>0</v>
      </c>
      <c r="F661" s="221">
        <v>29.8</v>
      </c>
      <c r="G661" s="221">
        <v>3.7</v>
      </c>
      <c r="H661" s="221">
        <v>1</v>
      </c>
    </row>
    <row r="662" spans="1:8" ht="14.4">
      <c r="A662" s="221">
        <v>660</v>
      </c>
      <c r="B662" s="221">
        <v>5.6</v>
      </c>
      <c r="C662" s="221">
        <v>1.7</v>
      </c>
      <c r="D662" s="221">
        <v>5</v>
      </c>
      <c r="E662" s="221">
        <v>0</v>
      </c>
      <c r="F662" s="221">
        <v>32.299999999999997</v>
      </c>
      <c r="G662" s="221">
        <v>5.5</v>
      </c>
      <c r="H662" s="221">
        <v>1</v>
      </c>
    </row>
    <row r="663" spans="1:8" ht="14.4">
      <c r="A663" s="221">
        <v>661</v>
      </c>
      <c r="B663" s="221">
        <v>7.2</v>
      </c>
      <c r="C663" s="221">
        <v>1.1000000000000001</v>
      </c>
      <c r="D663" s="221">
        <v>4.4000000000000004</v>
      </c>
      <c r="E663" s="221">
        <v>0</v>
      </c>
      <c r="F663" s="221">
        <v>33</v>
      </c>
      <c r="G663" s="221">
        <v>7.6</v>
      </c>
      <c r="H663" s="221">
        <v>1</v>
      </c>
    </row>
    <row r="664" spans="1:8" ht="14.4">
      <c r="A664" s="221">
        <v>662</v>
      </c>
      <c r="B664" s="221">
        <v>4.4000000000000004</v>
      </c>
      <c r="C664" s="221">
        <v>2.1</v>
      </c>
      <c r="D664" s="221">
        <v>5.5</v>
      </c>
      <c r="E664" s="221">
        <v>0</v>
      </c>
      <c r="F664" s="221">
        <v>29.2</v>
      </c>
      <c r="G664" s="221">
        <v>7.7</v>
      </c>
      <c r="H664" s="221">
        <v>1</v>
      </c>
    </row>
    <row r="665" spans="1:8" ht="14.4">
      <c r="A665" s="221">
        <v>663</v>
      </c>
      <c r="B665" s="221">
        <v>7.7</v>
      </c>
      <c r="C665" s="221">
        <v>4.5999999999999996</v>
      </c>
      <c r="D665" s="221">
        <v>7.1</v>
      </c>
      <c r="E665" s="221">
        <v>0</v>
      </c>
      <c r="F665" s="221">
        <v>26.7</v>
      </c>
      <c r="G665" s="221">
        <v>8.6</v>
      </c>
      <c r="H665" s="221">
        <v>1</v>
      </c>
    </row>
    <row r="666" spans="1:8" ht="14.4">
      <c r="A666" s="221">
        <v>664</v>
      </c>
      <c r="B666" s="221">
        <v>5.2</v>
      </c>
      <c r="C666" s="221">
        <v>1.8</v>
      </c>
      <c r="D666" s="221">
        <v>4.8</v>
      </c>
      <c r="E666" s="221">
        <v>0</v>
      </c>
      <c r="F666" s="221">
        <v>30</v>
      </c>
      <c r="G666" s="221">
        <v>8.4</v>
      </c>
      <c r="H666" s="221">
        <v>1</v>
      </c>
    </row>
    <row r="667" spans="1:8" ht="14.4">
      <c r="A667" s="221">
        <v>665</v>
      </c>
      <c r="B667" s="221">
        <v>7.8</v>
      </c>
      <c r="C667" s="221">
        <v>3.1</v>
      </c>
      <c r="D667" s="221">
        <v>6.2</v>
      </c>
      <c r="E667" s="221">
        <v>0</v>
      </c>
      <c r="F667" s="221">
        <v>32.299999999999997</v>
      </c>
      <c r="G667" s="221">
        <v>5.9</v>
      </c>
      <c r="H667" s="221">
        <v>1</v>
      </c>
    </row>
    <row r="668" spans="1:8" ht="14.4">
      <c r="A668" s="221">
        <v>666</v>
      </c>
      <c r="B668" s="221">
        <v>6.3</v>
      </c>
      <c r="C668" s="221">
        <v>2.2999999999999998</v>
      </c>
      <c r="D668" s="221">
        <v>4.8</v>
      </c>
      <c r="E668" s="221">
        <v>0</v>
      </c>
      <c r="F668" s="221">
        <v>23.1</v>
      </c>
      <c r="G668" s="221">
        <v>2.4</v>
      </c>
      <c r="H668" s="221">
        <v>1</v>
      </c>
    </row>
    <row r="669" spans="1:8" ht="14.4">
      <c r="A669" s="221">
        <v>667</v>
      </c>
      <c r="B669" s="221">
        <v>3.5</v>
      </c>
      <c r="C669" s="221">
        <v>1.4</v>
      </c>
      <c r="D669" s="221">
        <v>3.9</v>
      </c>
      <c r="E669" s="221">
        <v>0</v>
      </c>
      <c r="F669" s="221">
        <v>25.1</v>
      </c>
      <c r="G669" s="221">
        <v>-0.9</v>
      </c>
      <c r="H669" s="221">
        <v>1</v>
      </c>
    </row>
    <row r="670" spans="1:8" ht="14.4">
      <c r="A670" s="221">
        <v>668</v>
      </c>
      <c r="B670" s="221">
        <v>2.5</v>
      </c>
      <c r="C670" s="221">
        <v>2.8</v>
      </c>
      <c r="D670" s="221">
        <v>4.9000000000000004</v>
      </c>
      <c r="E670" s="221">
        <v>0</v>
      </c>
      <c r="F670" s="221">
        <v>21.2</v>
      </c>
      <c r="G670" s="221">
        <v>1.6</v>
      </c>
      <c r="H670" s="221">
        <v>1</v>
      </c>
    </row>
    <row r="671" spans="1:8" ht="14.4">
      <c r="A671" s="221">
        <v>669</v>
      </c>
      <c r="B671" s="221">
        <v>2.2999999999999998</v>
      </c>
      <c r="C671" s="221">
        <v>2.7</v>
      </c>
      <c r="D671" s="221">
        <v>5.3</v>
      </c>
      <c r="E671" s="221">
        <v>0</v>
      </c>
      <c r="F671" s="221">
        <v>24.8</v>
      </c>
      <c r="G671" s="221">
        <v>-4</v>
      </c>
      <c r="H671" s="221">
        <v>1</v>
      </c>
    </row>
    <row r="672" spans="1:8" ht="14.4">
      <c r="A672" s="221">
        <v>670</v>
      </c>
      <c r="B672" s="221">
        <v>4.2</v>
      </c>
      <c r="C672" s="221">
        <v>1.4</v>
      </c>
      <c r="D672" s="221">
        <v>4.2</v>
      </c>
      <c r="E672" s="221">
        <v>0</v>
      </c>
      <c r="F672" s="221">
        <v>28.2</v>
      </c>
      <c r="G672" s="221">
        <v>0.3</v>
      </c>
      <c r="H672" s="221">
        <v>1</v>
      </c>
    </row>
    <row r="673" spans="1:8" ht="14.4">
      <c r="A673" s="221">
        <v>671</v>
      </c>
      <c r="B673" s="221">
        <v>6.8</v>
      </c>
      <c r="C673" s="221">
        <v>1.8</v>
      </c>
      <c r="D673" s="221">
        <v>4.5999999999999996</v>
      </c>
      <c r="E673" s="221">
        <v>0</v>
      </c>
      <c r="F673" s="221">
        <v>30</v>
      </c>
      <c r="G673" s="221">
        <v>2.4</v>
      </c>
      <c r="H673" s="221">
        <v>1</v>
      </c>
    </row>
    <row r="674" spans="1:8" ht="14.4">
      <c r="A674" s="221">
        <v>672</v>
      </c>
      <c r="B674" s="221">
        <v>7.3</v>
      </c>
      <c r="C674" s="221">
        <v>0.9</v>
      </c>
      <c r="D674" s="221">
        <v>3.9</v>
      </c>
      <c r="E674" s="221">
        <v>0</v>
      </c>
      <c r="F674" s="221">
        <v>31.1</v>
      </c>
      <c r="G674" s="221">
        <v>7.4</v>
      </c>
      <c r="H674" s="221">
        <v>1</v>
      </c>
    </row>
    <row r="675" spans="1:8" ht="14.4">
      <c r="A675" s="221">
        <v>673</v>
      </c>
      <c r="B675" s="221">
        <v>8.5</v>
      </c>
      <c r="C675" s="221">
        <v>1.4</v>
      </c>
      <c r="D675" s="221">
        <v>4</v>
      </c>
      <c r="E675" s="221">
        <v>0</v>
      </c>
      <c r="F675" s="221">
        <v>31.2</v>
      </c>
      <c r="G675" s="221">
        <v>4.8</v>
      </c>
      <c r="H675" s="221">
        <v>1</v>
      </c>
    </row>
    <row r="676" spans="1:8" ht="14.4">
      <c r="A676" s="221">
        <v>674</v>
      </c>
      <c r="B676" s="221">
        <v>13.6</v>
      </c>
      <c r="C676" s="221">
        <v>1.3</v>
      </c>
      <c r="D676" s="221">
        <v>4</v>
      </c>
      <c r="E676" s="221">
        <v>0</v>
      </c>
      <c r="F676" s="221">
        <v>32.299999999999997</v>
      </c>
      <c r="G676" s="221">
        <v>7.4</v>
      </c>
      <c r="H676" s="221">
        <v>1</v>
      </c>
    </row>
    <row r="677" spans="1:8" ht="14.4">
      <c r="A677" s="221">
        <v>675</v>
      </c>
      <c r="B677" s="221">
        <v>15.2</v>
      </c>
      <c r="C677" s="221">
        <v>1.6</v>
      </c>
      <c r="D677" s="221">
        <v>4.0999999999999996</v>
      </c>
      <c r="E677" s="221">
        <v>0</v>
      </c>
      <c r="F677" s="221">
        <v>30.8</v>
      </c>
      <c r="G677" s="221">
        <v>11.7</v>
      </c>
      <c r="H677" s="221">
        <v>1</v>
      </c>
    </row>
    <row r="678" spans="1:8" ht="14.4">
      <c r="A678" s="221">
        <v>676</v>
      </c>
      <c r="B678" s="221">
        <v>21.6</v>
      </c>
      <c r="C678" s="221">
        <v>1.1000000000000001</v>
      </c>
      <c r="D678" s="221">
        <v>3.3</v>
      </c>
      <c r="E678" s="221">
        <v>0</v>
      </c>
      <c r="F678" s="221">
        <v>30.5</v>
      </c>
      <c r="G678" s="221">
        <v>6.9</v>
      </c>
      <c r="H678" s="221">
        <v>1</v>
      </c>
    </row>
    <row r="679" spans="1:8" ht="14.4">
      <c r="A679" s="221">
        <v>677</v>
      </c>
      <c r="B679" s="221">
        <v>25.2</v>
      </c>
      <c r="C679" s="221">
        <v>2.6</v>
      </c>
      <c r="D679" s="221">
        <v>3.8</v>
      </c>
      <c r="E679" s="221">
        <v>0</v>
      </c>
      <c r="F679" s="221">
        <v>28.4</v>
      </c>
      <c r="G679" s="221">
        <v>12.9</v>
      </c>
      <c r="H679" s="221">
        <v>1</v>
      </c>
    </row>
    <row r="680" spans="1:8" ht="14.4">
      <c r="A680" s="221">
        <v>678</v>
      </c>
      <c r="B680" s="221">
        <v>25.4</v>
      </c>
      <c r="C680" s="221">
        <v>2.1</v>
      </c>
      <c r="D680" s="221">
        <v>3.8</v>
      </c>
      <c r="E680" s="221">
        <v>0</v>
      </c>
      <c r="F680" s="221">
        <v>29</v>
      </c>
      <c r="G680" s="221">
        <v>12.3</v>
      </c>
      <c r="H680" s="221">
        <v>1</v>
      </c>
    </row>
    <row r="681" spans="1:8" ht="14.4">
      <c r="A681" s="221">
        <v>679</v>
      </c>
      <c r="B681" s="221">
        <v>21.5</v>
      </c>
      <c r="C681" s="221">
        <v>1</v>
      </c>
      <c r="D681" s="221">
        <v>3.2</v>
      </c>
      <c r="E681" s="221">
        <v>0</v>
      </c>
      <c r="F681" s="221">
        <v>31.9</v>
      </c>
      <c r="G681" s="221">
        <v>10.5</v>
      </c>
      <c r="H681" s="221">
        <v>1</v>
      </c>
    </row>
    <row r="682" spans="1:8" ht="14.4">
      <c r="A682" s="221">
        <v>680</v>
      </c>
      <c r="B682" s="221">
        <v>16</v>
      </c>
      <c r="C682" s="221">
        <v>1.3</v>
      </c>
      <c r="D682" s="221">
        <v>3.4</v>
      </c>
      <c r="E682" s="221">
        <v>0</v>
      </c>
      <c r="F682" s="221">
        <v>30.8</v>
      </c>
      <c r="G682" s="221">
        <v>9.9</v>
      </c>
      <c r="H682" s="221">
        <v>1</v>
      </c>
    </row>
    <row r="683" spans="1:8" ht="14.4">
      <c r="A683" s="221">
        <v>681</v>
      </c>
      <c r="B683" s="221">
        <v>23.5</v>
      </c>
      <c r="C683" s="221">
        <v>4.7</v>
      </c>
      <c r="D683" s="221">
        <v>5.2</v>
      </c>
      <c r="E683" s="221">
        <v>0</v>
      </c>
      <c r="F683" s="221">
        <v>24.9</v>
      </c>
      <c r="G683" s="221">
        <v>9.1</v>
      </c>
      <c r="H683" s="221">
        <v>1</v>
      </c>
    </row>
    <row r="684" spans="1:8" ht="14.4">
      <c r="A684" s="221">
        <v>682</v>
      </c>
      <c r="B684" s="221">
        <v>17.399999999999999</v>
      </c>
      <c r="C684" s="221">
        <v>1.7</v>
      </c>
      <c r="D684" s="221">
        <v>3.6</v>
      </c>
      <c r="E684" s="221">
        <v>0</v>
      </c>
      <c r="F684" s="221">
        <v>26.9</v>
      </c>
      <c r="G684" s="221">
        <v>8.1999999999999993</v>
      </c>
      <c r="H684" s="221">
        <v>1</v>
      </c>
    </row>
    <row r="685" spans="1:8" ht="14.4">
      <c r="A685" s="221">
        <v>683</v>
      </c>
      <c r="B685" s="221">
        <v>16</v>
      </c>
      <c r="C685" s="221">
        <v>0.8</v>
      </c>
      <c r="D685" s="221">
        <v>3.1</v>
      </c>
      <c r="E685" s="221">
        <v>0</v>
      </c>
      <c r="F685" s="221">
        <v>28.2</v>
      </c>
      <c r="G685" s="221">
        <v>4.5</v>
      </c>
      <c r="H685" s="221">
        <v>1</v>
      </c>
    </row>
    <row r="686" spans="1:8" ht="14.4">
      <c r="A686" s="221">
        <v>684</v>
      </c>
      <c r="B686" s="221">
        <v>15</v>
      </c>
      <c r="C686" s="221">
        <v>1.8</v>
      </c>
      <c r="D686" s="221">
        <v>3.2</v>
      </c>
      <c r="E686" s="221">
        <v>0</v>
      </c>
      <c r="F686" s="221">
        <v>26.9</v>
      </c>
      <c r="G686" s="221">
        <v>5</v>
      </c>
      <c r="H686" s="221">
        <v>1</v>
      </c>
    </row>
    <row r="687" spans="1:8" ht="14.4">
      <c r="A687" s="221">
        <v>685</v>
      </c>
      <c r="B687" s="221">
        <v>12.3</v>
      </c>
      <c r="C687" s="221">
        <v>1.4</v>
      </c>
      <c r="D687" s="221">
        <v>3</v>
      </c>
      <c r="E687" s="221">
        <v>0</v>
      </c>
      <c r="F687" s="221">
        <v>29.2</v>
      </c>
      <c r="G687" s="221">
        <v>7.3</v>
      </c>
      <c r="H687" s="221">
        <v>1</v>
      </c>
    </row>
    <row r="688" spans="1:8" ht="14.4">
      <c r="A688" s="221">
        <v>686</v>
      </c>
      <c r="B688" s="221">
        <v>9.1</v>
      </c>
      <c r="C688" s="221">
        <v>1.2</v>
      </c>
      <c r="D688" s="221">
        <v>3.4</v>
      </c>
      <c r="E688" s="221">
        <v>0</v>
      </c>
      <c r="F688" s="221">
        <v>29.8</v>
      </c>
      <c r="G688" s="221">
        <v>3.1</v>
      </c>
      <c r="H688" s="221">
        <v>1</v>
      </c>
    </row>
    <row r="689" spans="1:8" ht="14.4">
      <c r="A689" s="221">
        <v>687</v>
      </c>
      <c r="B689" s="221">
        <v>9.5</v>
      </c>
      <c r="C689" s="221">
        <v>0.9</v>
      </c>
      <c r="D689" s="221">
        <v>3</v>
      </c>
      <c r="E689" s="221">
        <v>0</v>
      </c>
      <c r="F689" s="221">
        <v>30</v>
      </c>
      <c r="G689" s="221">
        <v>3.1</v>
      </c>
      <c r="H689" s="221">
        <v>1</v>
      </c>
    </row>
    <row r="690" spans="1:8" ht="14.4">
      <c r="A690" s="221">
        <v>688</v>
      </c>
      <c r="B690" s="221">
        <v>17</v>
      </c>
      <c r="C690" s="221">
        <v>1.7</v>
      </c>
      <c r="D690" s="221">
        <v>0.7</v>
      </c>
      <c r="E690" s="221">
        <v>17.02</v>
      </c>
      <c r="F690" s="221">
        <v>23.3</v>
      </c>
      <c r="G690" s="221">
        <v>7.6</v>
      </c>
      <c r="H690" s="221">
        <v>1</v>
      </c>
    </row>
    <row r="691" spans="1:8" ht="14.4">
      <c r="A691" s="221">
        <v>689</v>
      </c>
      <c r="B691" s="221">
        <v>60.7</v>
      </c>
      <c r="C691" s="221">
        <v>3.9</v>
      </c>
      <c r="D691" s="221">
        <v>1.1000000000000001</v>
      </c>
      <c r="E691" s="221">
        <v>9.4</v>
      </c>
      <c r="F691" s="221">
        <v>20.3</v>
      </c>
      <c r="G691" s="221">
        <v>11.8</v>
      </c>
      <c r="H691" s="221">
        <v>1</v>
      </c>
    </row>
    <row r="692" spans="1:8" ht="14.4">
      <c r="A692" s="221">
        <v>690</v>
      </c>
      <c r="B692" s="221">
        <v>48</v>
      </c>
      <c r="C692" s="221">
        <v>1.6</v>
      </c>
      <c r="D692" s="221">
        <v>1.6</v>
      </c>
      <c r="E692" s="221">
        <v>8.1300000000000008</v>
      </c>
      <c r="F692" s="221">
        <v>18.5</v>
      </c>
      <c r="G692" s="221">
        <v>8.8000000000000007</v>
      </c>
      <c r="H692" s="221">
        <v>1</v>
      </c>
    </row>
    <row r="693" spans="1:8" ht="14.4">
      <c r="A693" s="221">
        <v>691</v>
      </c>
      <c r="B693" s="221">
        <v>42.2</v>
      </c>
      <c r="C693" s="221">
        <v>1.2</v>
      </c>
      <c r="D693" s="221">
        <v>2.1</v>
      </c>
      <c r="E693" s="221">
        <v>5.33</v>
      </c>
      <c r="F693" s="221">
        <v>19.5</v>
      </c>
      <c r="G693" s="221">
        <v>7</v>
      </c>
      <c r="H693" s="221">
        <v>1</v>
      </c>
    </row>
    <row r="694" spans="1:8" ht="14.4">
      <c r="A694" s="221">
        <v>692</v>
      </c>
      <c r="B694" s="221">
        <v>36.200000000000003</v>
      </c>
      <c r="C694" s="221">
        <v>1.6</v>
      </c>
      <c r="D694" s="221">
        <v>2.5</v>
      </c>
      <c r="E694" s="221">
        <v>0</v>
      </c>
      <c r="F694" s="221">
        <v>21.8</v>
      </c>
      <c r="G694" s="221">
        <v>3.5</v>
      </c>
      <c r="H694" s="221">
        <v>1</v>
      </c>
    </row>
    <row r="695" spans="1:8" ht="14.4">
      <c r="A695" s="221">
        <v>693</v>
      </c>
      <c r="B695" s="221">
        <v>33</v>
      </c>
      <c r="C695" s="221">
        <v>1.2</v>
      </c>
      <c r="D695" s="221">
        <v>2.2999999999999998</v>
      </c>
      <c r="E695" s="221">
        <v>0</v>
      </c>
      <c r="F695" s="221">
        <v>22.5</v>
      </c>
      <c r="G695" s="221">
        <v>5.7</v>
      </c>
      <c r="H695" s="221">
        <v>1</v>
      </c>
    </row>
    <row r="696" spans="1:8" ht="14.4">
      <c r="A696" s="221">
        <v>694</v>
      </c>
      <c r="B696" s="221">
        <v>42</v>
      </c>
      <c r="C696" s="221">
        <v>2.2000000000000002</v>
      </c>
      <c r="D696" s="221">
        <v>1.6</v>
      </c>
      <c r="E696" s="221">
        <v>0</v>
      </c>
      <c r="F696" s="221">
        <v>20.8</v>
      </c>
      <c r="G696" s="221">
        <v>4.7</v>
      </c>
      <c r="H696" s="221">
        <v>1</v>
      </c>
    </row>
    <row r="697" spans="1:8" ht="14.4">
      <c r="A697" s="221">
        <v>695</v>
      </c>
      <c r="B697" s="221">
        <v>11.5</v>
      </c>
      <c r="C697" s="221">
        <v>1.6</v>
      </c>
      <c r="D697" s="221">
        <v>2.8</v>
      </c>
      <c r="E697" s="221">
        <v>0</v>
      </c>
      <c r="F697" s="221">
        <v>16.899999999999999</v>
      </c>
      <c r="G697" s="221">
        <v>0.5</v>
      </c>
      <c r="H697" s="221">
        <v>1</v>
      </c>
    </row>
    <row r="698" spans="1:8" ht="14.4">
      <c r="A698" s="221">
        <v>696</v>
      </c>
      <c r="B698" s="221">
        <v>46.7</v>
      </c>
      <c r="C698" s="221">
        <v>0.9</v>
      </c>
      <c r="D698" s="221">
        <v>1.2</v>
      </c>
      <c r="E698" s="221">
        <v>0</v>
      </c>
      <c r="F698" s="221">
        <v>21.2</v>
      </c>
      <c r="G698" s="221">
        <v>0</v>
      </c>
      <c r="H698" s="221">
        <v>1</v>
      </c>
    </row>
    <row r="699" spans="1:8" ht="14.4">
      <c r="A699" s="221">
        <v>697</v>
      </c>
      <c r="B699" s="221">
        <v>42.2</v>
      </c>
      <c r="C699" s="221">
        <v>3.9</v>
      </c>
      <c r="D699" s="221">
        <v>2.2000000000000002</v>
      </c>
      <c r="E699" s="221">
        <v>0</v>
      </c>
      <c r="F699" s="221">
        <v>20.8</v>
      </c>
      <c r="G699" s="221">
        <v>9.9</v>
      </c>
      <c r="H699" s="221">
        <v>1</v>
      </c>
    </row>
    <row r="700" spans="1:8" ht="14.4">
      <c r="A700" s="221">
        <v>698</v>
      </c>
      <c r="B700" s="221">
        <v>44.9</v>
      </c>
      <c r="C700" s="221">
        <v>3.4</v>
      </c>
      <c r="D700" s="221">
        <v>1.5</v>
      </c>
      <c r="E700" s="221">
        <v>22.86</v>
      </c>
      <c r="F700" s="221">
        <v>16.3</v>
      </c>
      <c r="G700" s="221">
        <v>4</v>
      </c>
      <c r="H700" s="221">
        <v>1</v>
      </c>
    </row>
    <row r="701" spans="1:8" ht="14.4">
      <c r="A701" s="221">
        <v>699</v>
      </c>
      <c r="B701" s="221">
        <v>32.5</v>
      </c>
      <c r="C701" s="221">
        <v>1</v>
      </c>
      <c r="D701" s="221">
        <v>1.8</v>
      </c>
      <c r="E701" s="221">
        <v>0</v>
      </c>
      <c r="F701" s="221">
        <v>16</v>
      </c>
      <c r="G701" s="221">
        <v>1.3</v>
      </c>
      <c r="H701" s="221">
        <v>1</v>
      </c>
    </row>
    <row r="702" spans="1:8" ht="14.4">
      <c r="A702" s="221">
        <v>700</v>
      </c>
      <c r="B702" s="221">
        <v>33.700000000000003</v>
      </c>
      <c r="C702" s="221">
        <v>1.1000000000000001</v>
      </c>
      <c r="D702" s="221">
        <v>2.1</v>
      </c>
      <c r="E702" s="221">
        <v>0</v>
      </c>
      <c r="F702" s="221">
        <v>19.2</v>
      </c>
      <c r="G702" s="221">
        <v>-0.4</v>
      </c>
      <c r="H702" s="221">
        <v>1</v>
      </c>
    </row>
    <row r="703" spans="1:8" ht="14.4">
      <c r="A703" s="221">
        <v>701</v>
      </c>
      <c r="B703" s="221">
        <v>42.2</v>
      </c>
      <c r="C703" s="221">
        <v>1.2</v>
      </c>
      <c r="D703" s="221">
        <v>1.6</v>
      </c>
      <c r="E703" s="221">
        <v>0</v>
      </c>
      <c r="F703" s="221">
        <v>19.899999999999999</v>
      </c>
      <c r="G703" s="221">
        <v>1.6</v>
      </c>
      <c r="H703" s="221">
        <v>1</v>
      </c>
    </row>
    <row r="704" spans="1:8" ht="14.4">
      <c r="A704" s="221">
        <v>702</v>
      </c>
      <c r="B704" s="221">
        <v>41.8</v>
      </c>
      <c r="C704" s="221">
        <v>1.2</v>
      </c>
      <c r="D704" s="221">
        <v>1.5</v>
      </c>
      <c r="E704" s="221">
        <v>0</v>
      </c>
      <c r="F704" s="221">
        <v>20.6</v>
      </c>
      <c r="G704" s="221">
        <v>2.2000000000000002</v>
      </c>
      <c r="H704" s="221">
        <v>1</v>
      </c>
    </row>
    <row r="705" spans="1:8" ht="14.4">
      <c r="A705" s="221">
        <v>703</v>
      </c>
      <c r="B705" s="221">
        <v>34.200000000000003</v>
      </c>
      <c r="C705" s="221">
        <v>1</v>
      </c>
      <c r="D705" s="221">
        <v>1.5</v>
      </c>
      <c r="E705" s="221">
        <v>0</v>
      </c>
      <c r="F705" s="221">
        <v>25.6</v>
      </c>
      <c r="G705" s="221">
        <v>10.4</v>
      </c>
      <c r="H705" s="221">
        <v>1</v>
      </c>
    </row>
    <row r="706" spans="1:8" ht="14.4">
      <c r="A706" s="221">
        <v>704</v>
      </c>
      <c r="B706" s="221">
        <v>44.3</v>
      </c>
      <c r="C706" s="221">
        <v>0.8</v>
      </c>
      <c r="D706" s="221">
        <v>1.5</v>
      </c>
      <c r="E706" s="221">
        <v>0</v>
      </c>
      <c r="F706" s="221">
        <v>22.5</v>
      </c>
      <c r="G706" s="221">
        <v>8.8000000000000007</v>
      </c>
      <c r="H706" s="221">
        <v>1</v>
      </c>
    </row>
    <row r="707" spans="1:8" ht="14.4">
      <c r="A707" s="221">
        <v>705</v>
      </c>
      <c r="B707" s="221">
        <v>39.6</v>
      </c>
      <c r="C707" s="221">
        <v>1</v>
      </c>
      <c r="D707" s="221">
        <v>1.4</v>
      </c>
      <c r="E707" s="221">
        <v>0</v>
      </c>
      <c r="F707" s="221">
        <v>23.6</v>
      </c>
      <c r="G707" s="221">
        <v>5.8</v>
      </c>
      <c r="H707" s="221">
        <v>1</v>
      </c>
    </row>
    <row r="708" spans="1:8" ht="14.4">
      <c r="A708" s="221">
        <v>706</v>
      </c>
      <c r="B708" s="221">
        <v>47.4</v>
      </c>
      <c r="C708" s="221">
        <v>0.9</v>
      </c>
      <c r="D708" s="221">
        <v>1.4</v>
      </c>
      <c r="E708" s="221">
        <v>0.51</v>
      </c>
      <c r="F708" s="221">
        <v>22.7</v>
      </c>
      <c r="G708" s="221">
        <v>4.7</v>
      </c>
      <c r="H708" s="221">
        <v>1</v>
      </c>
    </row>
    <row r="709" spans="1:8" ht="14.4">
      <c r="A709" s="221">
        <v>707</v>
      </c>
      <c r="B709" s="221">
        <v>75</v>
      </c>
      <c r="C709" s="221">
        <v>0.5</v>
      </c>
      <c r="D709" s="221">
        <v>0</v>
      </c>
      <c r="E709" s="221">
        <v>0</v>
      </c>
      <c r="F709" s="221">
        <v>16.7</v>
      </c>
      <c r="G709" s="221">
        <v>11.6</v>
      </c>
      <c r="H709" s="221">
        <v>1</v>
      </c>
    </row>
    <row r="710" spans="1:8" ht="14.4">
      <c r="A710" s="221">
        <v>708</v>
      </c>
      <c r="B710" s="221">
        <v>59.9</v>
      </c>
      <c r="C710" s="221">
        <v>0.9</v>
      </c>
      <c r="D710" s="221">
        <v>0.6</v>
      </c>
      <c r="E710" s="221">
        <v>8.1300000000000008</v>
      </c>
      <c r="F710" s="221">
        <v>18.399999999999999</v>
      </c>
      <c r="G710" s="221">
        <v>7</v>
      </c>
      <c r="H710" s="221">
        <v>1</v>
      </c>
    </row>
    <row r="711" spans="1:8" ht="14.4">
      <c r="A711" s="221">
        <v>709</v>
      </c>
      <c r="B711" s="221">
        <v>38.299999999999997</v>
      </c>
      <c r="C711" s="221">
        <v>0.9</v>
      </c>
      <c r="D711" s="221">
        <v>1.9</v>
      </c>
      <c r="E711" s="221">
        <v>0.25</v>
      </c>
      <c r="F711" s="221">
        <v>19.899999999999999</v>
      </c>
      <c r="G711" s="221">
        <v>2.8</v>
      </c>
      <c r="H711" s="221">
        <v>1</v>
      </c>
    </row>
    <row r="712" spans="1:8" ht="14.4">
      <c r="A712" s="221">
        <v>710</v>
      </c>
      <c r="B712" s="221">
        <v>38.299999999999997</v>
      </c>
      <c r="C712" s="221">
        <v>1</v>
      </c>
      <c r="D712" s="221">
        <v>1.5</v>
      </c>
      <c r="E712" s="221">
        <v>0</v>
      </c>
      <c r="F712" s="221">
        <v>20.6</v>
      </c>
      <c r="G712" s="221">
        <v>4.4000000000000004</v>
      </c>
      <c r="H712" s="221">
        <v>1</v>
      </c>
    </row>
    <row r="713" spans="1:8" ht="14.4">
      <c r="A713" s="221">
        <v>711</v>
      </c>
      <c r="B713" s="221">
        <v>43.5</v>
      </c>
      <c r="C713" s="221">
        <v>0.8</v>
      </c>
      <c r="D713" s="221">
        <v>1.6</v>
      </c>
      <c r="E713" s="221">
        <v>0</v>
      </c>
      <c r="F713" s="221">
        <v>20.100000000000001</v>
      </c>
      <c r="G713" s="221">
        <v>2.1</v>
      </c>
      <c r="H713" s="221">
        <v>1</v>
      </c>
    </row>
    <row r="714" spans="1:8" ht="14.4">
      <c r="A714" s="221">
        <v>712</v>
      </c>
      <c r="B714" s="221">
        <v>36.200000000000003</v>
      </c>
      <c r="C714" s="221">
        <v>0.8</v>
      </c>
      <c r="D714" s="221">
        <v>1.9</v>
      </c>
      <c r="E714" s="221">
        <v>0</v>
      </c>
      <c r="F714" s="221">
        <v>22.4</v>
      </c>
      <c r="G714" s="221">
        <v>1.9</v>
      </c>
      <c r="H714" s="221">
        <v>1</v>
      </c>
    </row>
    <row r="715" spans="1:8" ht="14.4">
      <c r="A715" s="221">
        <v>713</v>
      </c>
      <c r="B715" s="221">
        <v>31.1</v>
      </c>
      <c r="C715" s="221">
        <v>0.7</v>
      </c>
      <c r="D715" s="221">
        <v>1.8</v>
      </c>
      <c r="E715" s="221">
        <v>0</v>
      </c>
      <c r="F715" s="221">
        <v>24.6</v>
      </c>
      <c r="G715" s="221">
        <v>2.9</v>
      </c>
      <c r="H715" s="221">
        <v>1</v>
      </c>
    </row>
    <row r="716" spans="1:8" ht="14.4">
      <c r="A716" s="221">
        <v>714</v>
      </c>
      <c r="B716" s="221">
        <v>19.899999999999999</v>
      </c>
      <c r="C716" s="221">
        <v>2</v>
      </c>
      <c r="D716" s="221">
        <v>2</v>
      </c>
      <c r="E716" s="221">
        <v>0</v>
      </c>
      <c r="F716" s="221">
        <v>19.5</v>
      </c>
      <c r="G716" s="221">
        <v>2.9</v>
      </c>
      <c r="H716" s="221">
        <v>1</v>
      </c>
    </row>
    <row r="717" spans="1:8" ht="14.4">
      <c r="A717" s="221">
        <v>715</v>
      </c>
      <c r="B717" s="221">
        <v>22.8</v>
      </c>
      <c r="C717" s="221">
        <v>1.5</v>
      </c>
      <c r="D717" s="221">
        <v>2</v>
      </c>
      <c r="E717" s="221">
        <v>0</v>
      </c>
      <c r="F717" s="221">
        <v>16.5</v>
      </c>
      <c r="G717" s="221">
        <v>-1.6</v>
      </c>
      <c r="H717" s="221">
        <v>1</v>
      </c>
    </row>
    <row r="718" spans="1:8" ht="14.4">
      <c r="A718" s="221">
        <v>716</v>
      </c>
      <c r="B718" s="221">
        <v>6.4</v>
      </c>
      <c r="C718" s="221">
        <v>3.4</v>
      </c>
      <c r="D718" s="221">
        <v>3.7</v>
      </c>
      <c r="E718" s="221">
        <v>0</v>
      </c>
      <c r="F718" s="221">
        <v>17.399999999999999</v>
      </c>
      <c r="G718" s="221">
        <v>0.2</v>
      </c>
      <c r="H718" s="221">
        <v>1</v>
      </c>
    </row>
    <row r="719" spans="1:8" ht="14.4">
      <c r="A719" s="221">
        <v>717</v>
      </c>
      <c r="B719" s="221">
        <v>12.3</v>
      </c>
      <c r="C719" s="221">
        <v>5.3</v>
      </c>
      <c r="D719" s="221">
        <v>4.7</v>
      </c>
      <c r="E719" s="221">
        <v>0</v>
      </c>
      <c r="F719" s="221">
        <v>19.100000000000001</v>
      </c>
      <c r="G719" s="221">
        <v>3.8</v>
      </c>
      <c r="H719" s="221">
        <v>1</v>
      </c>
    </row>
    <row r="720" spans="1:8" ht="14.4">
      <c r="A720" s="221">
        <v>718</v>
      </c>
      <c r="B720" s="221">
        <v>19.2</v>
      </c>
      <c r="C720" s="221">
        <v>1.2</v>
      </c>
      <c r="D720" s="221">
        <v>2.2000000000000002</v>
      </c>
      <c r="E720" s="221">
        <v>0</v>
      </c>
      <c r="F720" s="221">
        <v>18.7</v>
      </c>
      <c r="G720" s="221">
        <v>-1.2</v>
      </c>
      <c r="H720" s="221">
        <v>1</v>
      </c>
    </row>
    <row r="721" spans="1:20" ht="14.4">
      <c r="A721" s="221">
        <v>719</v>
      </c>
      <c r="B721" s="221">
        <v>10.3</v>
      </c>
      <c r="C721" s="221">
        <v>1.3</v>
      </c>
      <c r="D721" s="221">
        <v>2.2999999999999998</v>
      </c>
      <c r="E721" s="221">
        <v>0</v>
      </c>
      <c r="F721" s="221">
        <v>21.6</v>
      </c>
      <c r="G721" s="221">
        <v>-3.9</v>
      </c>
      <c r="H721" s="221">
        <v>1</v>
      </c>
    </row>
    <row r="722" spans="1:20" ht="14.4">
      <c r="A722" s="221">
        <v>720</v>
      </c>
      <c r="B722" s="221">
        <v>9.4</v>
      </c>
      <c r="C722" s="221">
        <v>1.4</v>
      </c>
      <c r="D722" s="221">
        <v>2.4</v>
      </c>
      <c r="E722" s="221">
        <v>0</v>
      </c>
      <c r="F722" s="221">
        <v>23.6</v>
      </c>
      <c r="G722" s="221">
        <v>-1.8</v>
      </c>
      <c r="H722" s="221">
        <v>1</v>
      </c>
    </row>
    <row r="723" spans="1:20" ht="14.4">
      <c r="A723" s="221">
        <v>721</v>
      </c>
      <c r="B723" s="221">
        <v>9.9</v>
      </c>
      <c r="C723" s="221">
        <v>1.4</v>
      </c>
      <c r="D723" s="221">
        <v>2.1</v>
      </c>
      <c r="E723" s="221">
        <v>0</v>
      </c>
      <c r="F723" s="221">
        <v>24.1</v>
      </c>
      <c r="G723" s="221">
        <v>3.4</v>
      </c>
      <c r="H723" s="221">
        <v>1</v>
      </c>
    </row>
    <row r="724" spans="1:20" ht="14.4">
      <c r="A724" s="221">
        <v>722</v>
      </c>
      <c r="B724" s="221">
        <v>23.8</v>
      </c>
      <c r="C724" s="221">
        <v>2.1</v>
      </c>
      <c r="D724" s="221">
        <v>1.2</v>
      </c>
      <c r="E724" s="221">
        <v>0.25</v>
      </c>
      <c r="F724" s="221">
        <v>17.8</v>
      </c>
      <c r="G724" s="221">
        <v>6</v>
      </c>
      <c r="H724" s="221">
        <v>1</v>
      </c>
    </row>
    <row r="725" spans="1:20" ht="14.4">
      <c r="A725" s="221">
        <v>723</v>
      </c>
      <c r="B725" s="221">
        <v>67.099999999999994</v>
      </c>
      <c r="C725" s="221">
        <v>2.6</v>
      </c>
      <c r="D725" s="221">
        <v>0</v>
      </c>
      <c r="E725" s="221">
        <v>15.24</v>
      </c>
      <c r="F725" s="221">
        <v>13.4</v>
      </c>
      <c r="G725" s="221">
        <v>7.8</v>
      </c>
      <c r="H725" s="221">
        <v>1</v>
      </c>
    </row>
    <row r="726" spans="1:20" ht="14.4">
      <c r="A726" s="221">
        <v>724</v>
      </c>
      <c r="B726" s="221">
        <v>58.2</v>
      </c>
      <c r="C726" s="221">
        <v>1.2</v>
      </c>
      <c r="D726" s="221">
        <v>0.8</v>
      </c>
      <c r="E726" s="221">
        <v>3.05</v>
      </c>
      <c r="F726" s="221">
        <v>16.600000000000001</v>
      </c>
      <c r="G726" s="221">
        <v>5.0999999999999996</v>
      </c>
      <c r="H726" s="221">
        <v>1</v>
      </c>
    </row>
    <row r="727" spans="1:20" ht="14.4">
      <c r="A727" s="221">
        <v>725</v>
      </c>
      <c r="B727" s="221">
        <v>43.4</v>
      </c>
      <c r="C727" s="221">
        <v>1.5</v>
      </c>
      <c r="D727" s="221">
        <v>1.7</v>
      </c>
      <c r="E727" s="221">
        <v>9.91</v>
      </c>
      <c r="F727" s="221">
        <v>19.2</v>
      </c>
      <c r="G727" s="221">
        <v>1.1000000000000001</v>
      </c>
      <c r="H727" s="221">
        <v>1</v>
      </c>
    </row>
    <row r="728" spans="1:20" ht="14.4">
      <c r="A728" s="221">
        <v>726</v>
      </c>
      <c r="B728" s="221">
        <v>79</v>
      </c>
      <c r="C728" s="221">
        <v>2.1</v>
      </c>
      <c r="D728" s="221">
        <v>0.2</v>
      </c>
      <c r="E728" s="221">
        <v>4.0599999999999996</v>
      </c>
      <c r="F728" s="221">
        <v>11</v>
      </c>
      <c r="G728" s="221">
        <v>5.6</v>
      </c>
      <c r="H728" s="221">
        <v>1</v>
      </c>
    </row>
    <row r="729" spans="1:20" ht="14.4">
      <c r="A729" s="221">
        <v>727</v>
      </c>
      <c r="B729" s="221">
        <v>31.9</v>
      </c>
      <c r="C729" s="221">
        <v>3</v>
      </c>
      <c r="D729" s="221">
        <v>1.9</v>
      </c>
      <c r="E729" s="221">
        <v>0</v>
      </c>
      <c r="F729" s="221">
        <v>13.5</v>
      </c>
      <c r="G729" s="221">
        <v>0.8</v>
      </c>
      <c r="H729" s="221">
        <v>1</v>
      </c>
    </row>
    <row r="730" spans="1:20" ht="14.4">
      <c r="A730" s="221">
        <v>728</v>
      </c>
      <c r="B730" s="221">
        <v>29.4</v>
      </c>
      <c r="C730" s="221">
        <v>1.3</v>
      </c>
      <c r="D730" s="221">
        <v>1.6</v>
      </c>
      <c r="E730" s="221">
        <v>0</v>
      </c>
      <c r="F730" s="221">
        <v>12.2</v>
      </c>
      <c r="G730" s="221">
        <v>-3.1</v>
      </c>
      <c r="H730" s="221">
        <v>1</v>
      </c>
    </row>
    <row r="731" spans="1:20" ht="14.4">
      <c r="A731" s="221">
        <v>729</v>
      </c>
      <c r="B731" s="221">
        <v>40.1</v>
      </c>
      <c r="C731" s="221">
        <v>1.7</v>
      </c>
      <c r="D731" s="221">
        <v>0.7</v>
      </c>
      <c r="E731" s="221">
        <v>0</v>
      </c>
      <c r="F731" s="221">
        <v>11.9</v>
      </c>
      <c r="G731" s="221">
        <v>-1.3</v>
      </c>
      <c r="H731" s="221">
        <v>1</v>
      </c>
    </row>
    <row r="732" spans="1:20" ht="14.4">
      <c r="A732" s="221">
        <v>730</v>
      </c>
      <c r="B732" s="221">
        <v>33.5</v>
      </c>
      <c r="C732" s="221">
        <v>2.2000000000000002</v>
      </c>
      <c r="D732" s="221">
        <v>1.3</v>
      </c>
      <c r="E732" s="221">
        <v>0</v>
      </c>
      <c r="F732" s="221">
        <v>17.399999999999999</v>
      </c>
      <c r="G732" s="221">
        <v>2.2999999999999998</v>
      </c>
      <c r="H732" s="221">
        <v>1</v>
      </c>
    </row>
    <row r="733" spans="1:20" ht="14.4">
      <c r="A733" s="221">
        <v>731</v>
      </c>
      <c r="B733" s="221">
        <v>39.5</v>
      </c>
      <c r="C733" s="221">
        <v>0.9</v>
      </c>
      <c r="D733" s="221">
        <v>1.5</v>
      </c>
      <c r="E733" s="221">
        <v>0</v>
      </c>
      <c r="F733" s="221">
        <v>17.2</v>
      </c>
      <c r="G733" s="221">
        <v>-0.9</v>
      </c>
      <c r="H733" s="221">
        <v>1</v>
      </c>
      <c r="O733" s="221"/>
      <c r="P733" s="221"/>
      <c r="Q733" s="221"/>
      <c r="R733" s="221"/>
      <c r="S733" s="221"/>
      <c r="T733" s="221"/>
    </row>
    <row r="734" spans="1:20" ht="14.4">
      <c r="A734" s="221">
        <v>732</v>
      </c>
      <c r="B734" s="221">
        <v>35.9</v>
      </c>
      <c r="C734" s="221">
        <v>1.3</v>
      </c>
      <c r="D734" s="221">
        <v>1.9</v>
      </c>
      <c r="E734" s="221">
        <v>0</v>
      </c>
      <c r="F734" s="221">
        <v>16.8</v>
      </c>
      <c r="G734" s="221">
        <v>0.6</v>
      </c>
      <c r="H734" s="221">
        <v>1</v>
      </c>
      <c r="O734" s="221"/>
      <c r="P734" s="221"/>
      <c r="Q734" s="221"/>
      <c r="R734" s="221"/>
      <c r="S734" s="221"/>
      <c r="T734" s="221"/>
    </row>
    <row r="735" spans="1:20" ht="14.4">
      <c r="A735" s="221">
        <v>733</v>
      </c>
      <c r="B735" s="221">
        <v>20.9</v>
      </c>
      <c r="C735" s="221">
        <v>1</v>
      </c>
      <c r="D735" s="221">
        <v>1.9</v>
      </c>
      <c r="E735" s="221">
        <v>0</v>
      </c>
      <c r="F735" s="221">
        <v>18.600000000000001</v>
      </c>
      <c r="G735" s="221">
        <v>-0.9</v>
      </c>
      <c r="H735" s="221">
        <v>1</v>
      </c>
      <c r="O735" s="221"/>
      <c r="P735" s="221"/>
      <c r="Q735" s="221"/>
      <c r="R735" s="221"/>
      <c r="S735" s="221"/>
      <c r="T735" s="221"/>
    </row>
    <row r="736" spans="1:20" ht="14.4">
      <c r="A736" s="221">
        <v>734</v>
      </c>
      <c r="B736" s="221">
        <v>26.9</v>
      </c>
      <c r="C736" s="221">
        <v>1.3</v>
      </c>
      <c r="D736" s="221">
        <v>2</v>
      </c>
      <c r="E736" s="221">
        <v>0</v>
      </c>
      <c r="F736" s="221">
        <v>20.100000000000001</v>
      </c>
      <c r="G736" s="221">
        <v>-0.4</v>
      </c>
      <c r="H736" s="221">
        <v>1</v>
      </c>
      <c r="O736" s="221"/>
      <c r="P736" s="221"/>
      <c r="Q736" s="221"/>
      <c r="R736" s="221"/>
      <c r="S736" s="221"/>
      <c r="T736" s="221"/>
    </row>
    <row r="737" spans="1:20" ht="14.4">
      <c r="A737" s="221">
        <v>735</v>
      </c>
      <c r="B737" s="221">
        <v>28.3</v>
      </c>
      <c r="C737" s="221">
        <v>1.2</v>
      </c>
      <c r="D737" s="221">
        <v>2.1</v>
      </c>
      <c r="E737" s="221">
        <v>0</v>
      </c>
      <c r="F737" s="221">
        <v>20.6</v>
      </c>
      <c r="G737" s="221">
        <v>-0.8</v>
      </c>
      <c r="H737" s="221">
        <v>1</v>
      </c>
      <c r="O737" s="221"/>
      <c r="P737" s="221"/>
      <c r="Q737" s="221"/>
      <c r="R737" s="221"/>
      <c r="S737" s="221"/>
      <c r="T737" s="221"/>
    </row>
    <row r="738" spans="1:20" ht="14.4">
      <c r="A738" s="221">
        <v>736</v>
      </c>
      <c r="B738" s="221">
        <v>11.9</v>
      </c>
      <c r="C738" s="221">
        <v>2.2000000000000002</v>
      </c>
      <c r="D738" s="221">
        <v>2.9</v>
      </c>
      <c r="E738" s="221">
        <v>0</v>
      </c>
      <c r="F738" s="221">
        <v>22.6</v>
      </c>
      <c r="G738" s="221">
        <v>-1.1000000000000001</v>
      </c>
      <c r="H738" s="221">
        <v>1</v>
      </c>
      <c r="O738" s="221"/>
      <c r="P738" s="221"/>
      <c r="Q738" s="221"/>
      <c r="R738" s="221"/>
      <c r="S738" s="221"/>
      <c r="T738" s="221"/>
    </row>
    <row r="739" spans="1:20" ht="14.4">
      <c r="A739" s="221">
        <v>737</v>
      </c>
      <c r="B739" s="221">
        <v>9.5</v>
      </c>
      <c r="C739" s="221">
        <v>2.2999999999999998</v>
      </c>
      <c r="D739" s="221">
        <v>3.2</v>
      </c>
      <c r="E739" s="221">
        <v>0</v>
      </c>
      <c r="F739" s="221">
        <v>23.5</v>
      </c>
      <c r="G739" s="221">
        <v>-1.6</v>
      </c>
      <c r="H739" s="221">
        <v>1</v>
      </c>
      <c r="O739" s="221"/>
      <c r="P739" s="221"/>
      <c r="Q739" s="221"/>
      <c r="R739" s="221"/>
      <c r="S739" s="221"/>
      <c r="T739" s="221"/>
    </row>
    <row r="740" spans="1:20" ht="14.4">
      <c r="A740" s="221">
        <v>738</v>
      </c>
      <c r="B740" s="221">
        <v>20</v>
      </c>
      <c r="C740" s="221">
        <v>1.4</v>
      </c>
      <c r="D740" s="221">
        <v>2.6</v>
      </c>
      <c r="E740" s="221">
        <v>0</v>
      </c>
      <c r="F740" s="221">
        <v>22</v>
      </c>
      <c r="G740" s="221">
        <v>0</v>
      </c>
      <c r="H740" s="221">
        <v>1</v>
      </c>
      <c r="O740" s="221"/>
      <c r="P740" s="221"/>
      <c r="Q740" s="221"/>
      <c r="R740" s="221"/>
      <c r="S740" s="221"/>
      <c r="T740" s="221"/>
    </row>
    <row r="741" spans="1:20" ht="14.4">
      <c r="A741" s="221">
        <v>739</v>
      </c>
      <c r="B741" s="221">
        <v>33</v>
      </c>
      <c r="C741" s="221">
        <v>2.2000000000000002</v>
      </c>
      <c r="D741" s="221">
        <v>1.5</v>
      </c>
      <c r="E741" s="221">
        <v>0</v>
      </c>
      <c r="F741" s="221">
        <v>18.399999999999999</v>
      </c>
      <c r="G741" s="221">
        <v>0.5</v>
      </c>
      <c r="H741" s="221">
        <v>1</v>
      </c>
      <c r="O741" s="221"/>
      <c r="P741" s="221"/>
      <c r="Q741" s="221"/>
      <c r="R741" s="221"/>
      <c r="S741" s="221"/>
      <c r="T741" s="221"/>
    </row>
    <row r="742" spans="1:20" ht="14.4">
      <c r="A742" s="221">
        <v>740</v>
      </c>
      <c r="B742" s="221">
        <v>27.2</v>
      </c>
      <c r="C742" s="221">
        <v>1.5</v>
      </c>
      <c r="D742" s="221">
        <v>2.1</v>
      </c>
      <c r="E742" s="221">
        <v>0</v>
      </c>
      <c r="F742" s="221">
        <v>17.3</v>
      </c>
      <c r="G742" s="221">
        <v>0.4</v>
      </c>
      <c r="H742" s="221">
        <v>1</v>
      </c>
      <c r="O742" s="221"/>
      <c r="P742" s="221"/>
      <c r="Q742" s="221"/>
      <c r="R742" s="221"/>
      <c r="S742" s="221"/>
      <c r="T742" s="221"/>
    </row>
    <row r="743" spans="1:20" ht="14.4">
      <c r="A743" s="221">
        <v>741</v>
      </c>
      <c r="B743" s="221">
        <v>21.8</v>
      </c>
      <c r="C743" s="221">
        <v>1.1000000000000001</v>
      </c>
      <c r="D743" s="221">
        <v>2.1</v>
      </c>
      <c r="E743" s="221">
        <v>0</v>
      </c>
      <c r="F743" s="221">
        <v>18.100000000000001</v>
      </c>
      <c r="G743" s="221">
        <v>-1.6</v>
      </c>
      <c r="H743" s="221">
        <v>1</v>
      </c>
      <c r="O743" s="221"/>
      <c r="P743" s="221"/>
      <c r="Q743" s="221"/>
      <c r="R743" s="221"/>
      <c r="S743" s="221"/>
      <c r="T743" s="221"/>
    </row>
    <row r="744" spans="1:20" ht="14.4">
      <c r="A744" s="221">
        <v>742</v>
      </c>
      <c r="B744" s="221">
        <v>20.2</v>
      </c>
      <c r="C744" s="221">
        <v>1.1000000000000001</v>
      </c>
      <c r="D744" s="221">
        <v>2.1</v>
      </c>
      <c r="E744" s="221">
        <v>0</v>
      </c>
      <c r="F744" s="221">
        <v>20.8</v>
      </c>
      <c r="G744" s="221">
        <v>-3.2</v>
      </c>
      <c r="H744" s="221">
        <v>1</v>
      </c>
      <c r="O744" s="221"/>
      <c r="P744" s="221"/>
      <c r="Q744" s="221"/>
      <c r="R744" s="221"/>
      <c r="S744" s="221"/>
      <c r="T744" s="221"/>
    </row>
    <row r="745" spans="1:20" ht="14.4">
      <c r="A745" s="221">
        <v>743</v>
      </c>
      <c r="B745" s="221">
        <v>15.7</v>
      </c>
      <c r="C745" s="221">
        <v>0.9</v>
      </c>
      <c r="D745" s="221">
        <v>2.2999999999999998</v>
      </c>
      <c r="E745" s="221">
        <v>0</v>
      </c>
      <c r="F745" s="221">
        <v>22.1</v>
      </c>
      <c r="G745" s="221">
        <v>-2.2999999999999998</v>
      </c>
      <c r="H745" s="221">
        <v>1</v>
      </c>
      <c r="O745" s="221"/>
      <c r="P745" s="221"/>
      <c r="Q745" s="221"/>
      <c r="R745" s="221"/>
      <c r="S745" s="221"/>
      <c r="T745" s="221"/>
    </row>
    <row r="746" spans="1:20" ht="14.4">
      <c r="A746" s="221">
        <v>744</v>
      </c>
      <c r="B746" s="221">
        <v>19.8</v>
      </c>
      <c r="C746" s="221">
        <v>1.1000000000000001</v>
      </c>
      <c r="D746" s="221">
        <v>2</v>
      </c>
      <c r="E746" s="221">
        <v>0</v>
      </c>
      <c r="F746" s="221">
        <v>23.3</v>
      </c>
      <c r="G746" s="221">
        <v>-1.9</v>
      </c>
      <c r="H746" s="221">
        <v>1</v>
      </c>
      <c r="O746" s="221"/>
      <c r="P746" s="221"/>
      <c r="Q746" s="221"/>
      <c r="R746" s="221"/>
      <c r="S746" s="221"/>
      <c r="T746" s="221"/>
    </row>
    <row r="747" spans="1:20" ht="14.4">
      <c r="A747" s="221">
        <v>745</v>
      </c>
      <c r="B747" s="221">
        <v>25.5</v>
      </c>
      <c r="C747" s="221">
        <v>1</v>
      </c>
      <c r="D747" s="221">
        <v>1.7</v>
      </c>
      <c r="E747" s="221">
        <v>0</v>
      </c>
      <c r="F747" s="221">
        <v>21.7</v>
      </c>
      <c r="G747" s="221">
        <v>0.9</v>
      </c>
      <c r="H747" s="221">
        <v>1</v>
      </c>
      <c r="O747" s="221"/>
      <c r="P747" s="221"/>
      <c r="Q747" s="221"/>
      <c r="R747" s="221"/>
      <c r="S747" s="221"/>
      <c r="T747" s="221"/>
    </row>
    <row r="748" spans="1:20" ht="14.4">
      <c r="A748" s="221">
        <v>746</v>
      </c>
      <c r="B748" s="221">
        <v>44</v>
      </c>
      <c r="C748" s="221">
        <v>1.9</v>
      </c>
      <c r="D748" s="221">
        <v>0.5</v>
      </c>
      <c r="E748" s="221">
        <v>0</v>
      </c>
      <c r="F748" s="221">
        <v>18.100000000000001</v>
      </c>
      <c r="G748" s="221">
        <v>4.3</v>
      </c>
      <c r="H748" s="221">
        <v>1</v>
      </c>
      <c r="O748" s="221"/>
      <c r="P748" s="221"/>
      <c r="Q748" s="221"/>
      <c r="R748" s="221"/>
      <c r="S748" s="221"/>
      <c r="T748" s="221"/>
    </row>
    <row r="749" spans="1:20" ht="14.4">
      <c r="A749" s="221">
        <v>747</v>
      </c>
      <c r="B749" s="221">
        <v>26.6</v>
      </c>
      <c r="C749" s="221">
        <v>1.2</v>
      </c>
      <c r="D749" s="221">
        <v>2.2999999999999998</v>
      </c>
      <c r="E749" s="221">
        <v>0</v>
      </c>
      <c r="F749" s="221">
        <v>20.2</v>
      </c>
      <c r="G749" s="221">
        <v>0.6</v>
      </c>
      <c r="H749" s="221">
        <v>1</v>
      </c>
      <c r="O749" s="221"/>
      <c r="P749" s="221"/>
      <c r="Q749" s="221"/>
      <c r="R749" s="221"/>
      <c r="S749" s="221"/>
      <c r="T749" s="221"/>
    </row>
    <row r="750" spans="1:20" ht="14.4">
      <c r="A750" s="221">
        <v>748</v>
      </c>
      <c r="B750" s="221">
        <v>21.1</v>
      </c>
      <c r="C750" s="221">
        <v>1.6</v>
      </c>
      <c r="D750" s="221">
        <v>2.7</v>
      </c>
      <c r="E750" s="221">
        <v>0</v>
      </c>
      <c r="F750" s="221">
        <v>22.1</v>
      </c>
      <c r="G750" s="221">
        <v>-1.3</v>
      </c>
      <c r="H750" s="221">
        <v>1</v>
      </c>
      <c r="O750" s="221"/>
      <c r="P750" s="221"/>
      <c r="Q750" s="221"/>
      <c r="R750" s="221"/>
      <c r="S750" s="221"/>
      <c r="T750" s="221"/>
    </row>
    <row r="751" spans="1:20" ht="14.4">
      <c r="A751" s="221">
        <v>749</v>
      </c>
      <c r="B751" s="221">
        <v>17.5</v>
      </c>
      <c r="C751" s="221">
        <v>2.1</v>
      </c>
      <c r="D751" s="221">
        <v>3.4</v>
      </c>
      <c r="E751" s="221">
        <v>0</v>
      </c>
      <c r="F751" s="221">
        <v>24.9</v>
      </c>
      <c r="G751" s="221">
        <v>0</v>
      </c>
      <c r="H751" s="221">
        <v>1</v>
      </c>
      <c r="O751" s="221"/>
      <c r="P751" s="221"/>
      <c r="Q751" s="221"/>
      <c r="R751" s="221"/>
      <c r="S751" s="221"/>
      <c r="T751" s="221"/>
    </row>
    <row r="752" spans="1:20" ht="14.4">
      <c r="A752" s="221">
        <v>750</v>
      </c>
      <c r="B752" s="221">
        <v>26.6</v>
      </c>
      <c r="C752" s="221">
        <v>2.5</v>
      </c>
      <c r="D752" s="221">
        <v>2.5</v>
      </c>
      <c r="E752" s="221">
        <v>0</v>
      </c>
      <c r="F752" s="221">
        <v>23.3</v>
      </c>
      <c r="G752" s="221">
        <v>7.2</v>
      </c>
      <c r="H752" s="221">
        <v>1</v>
      </c>
      <c r="O752" s="221"/>
      <c r="P752" s="221"/>
      <c r="Q752" s="221"/>
      <c r="R752" s="221"/>
      <c r="S752" s="221"/>
      <c r="T752" s="221"/>
    </row>
    <row r="753" spans="1:20" ht="14.4">
      <c r="A753" s="221">
        <v>751</v>
      </c>
      <c r="B753" s="221">
        <v>42.8</v>
      </c>
      <c r="C753" s="221">
        <v>1.9</v>
      </c>
      <c r="D753" s="221">
        <v>0.6</v>
      </c>
      <c r="E753" s="221">
        <v>3.56</v>
      </c>
      <c r="F753" s="221">
        <v>16</v>
      </c>
      <c r="G753" s="221">
        <v>9.9</v>
      </c>
      <c r="H753" s="221">
        <v>1</v>
      </c>
      <c r="O753" s="221"/>
      <c r="P753" s="221"/>
      <c r="Q753" s="221"/>
      <c r="R753" s="221"/>
      <c r="S753" s="221"/>
      <c r="T753" s="221"/>
    </row>
    <row r="754" spans="1:20" ht="14.4">
      <c r="A754" s="221">
        <v>752</v>
      </c>
      <c r="B754" s="221">
        <v>46.1</v>
      </c>
      <c r="C754" s="221">
        <v>0.8</v>
      </c>
      <c r="D754" s="221">
        <v>1.3</v>
      </c>
      <c r="E754" s="221">
        <v>0.25</v>
      </c>
      <c r="F754" s="221">
        <v>18.5</v>
      </c>
      <c r="G754" s="221">
        <v>6.7</v>
      </c>
      <c r="H754" s="221">
        <v>1</v>
      </c>
      <c r="O754" s="221"/>
      <c r="P754" s="221"/>
      <c r="Q754" s="221"/>
      <c r="R754" s="221"/>
      <c r="S754" s="221"/>
      <c r="T754" s="221"/>
    </row>
    <row r="755" spans="1:20" ht="14.4">
      <c r="A755" s="221">
        <v>753</v>
      </c>
      <c r="B755" s="221">
        <v>40.6</v>
      </c>
      <c r="C755" s="221">
        <v>1.3</v>
      </c>
      <c r="D755" s="221">
        <v>2.4</v>
      </c>
      <c r="E755" s="221">
        <v>0</v>
      </c>
      <c r="F755" s="221">
        <v>20.7</v>
      </c>
      <c r="G755" s="221">
        <v>1.4</v>
      </c>
      <c r="H755" s="221">
        <v>1</v>
      </c>
      <c r="O755" s="221"/>
      <c r="P755" s="221"/>
      <c r="Q755" s="221"/>
      <c r="R755" s="221"/>
      <c r="S755" s="221"/>
      <c r="T755" s="221"/>
    </row>
    <row r="756" spans="1:20" ht="14.4">
      <c r="A756" s="221">
        <v>754</v>
      </c>
      <c r="B756" s="221">
        <v>31.5</v>
      </c>
      <c r="C756" s="221">
        <v>1.2</v>
      </c>
      <c r="D756" s="221">
        <v>2.1</v>
      </c>
      <c r="E756" s="221">
        <v>0</v>
      </c>
      <c r="F756" s="221">
        <v>21.6</v>
      </c>
      <c r="G756" s="221">
        <v>1.9</v>
      </c>
      <c r="H756" s="221">
        <v>1</v>
      </c>
      <c r="O756" s="221"/>
      <c r="P756" s="221"/>
      <c r="Q756" s="221"/>
      <c r="R756" s="221"/>
      <c r="S756" s="221"/>
      <c r="T756" s="221"/>
    </row>
    <row r="757" spans="1:20" ht="14.4">
      <c r="A757" s="221">
        <v>755</v>
      </c>
      <c r="B757" s="221">
        <v>35.1</v>
      </c>
      <c r="C757" s="221">
        <v>1</v>
      </c>
      <c r="D757" s="221">
        <v>2.2999999999999998</v>
      </c>
      <c r="E757" s="221">
        <v>0</v>
      </c>
      <c r="F757" s="221">
        <v>22.8</v>
      </c>
      <c r="G757" s="221">
        <v>2.2000000000000002</v>
      </c>
      <c r="H757" s="221">
        <v>1</v>
      </c>
      <c r="O757" s="221"/>
      <c r="P757" s="221"/>
      <c r="Q757" s="221"/>
      <c r="R757" s="221"/>
      <c r="S757" s="221"/>
      <c r="T757" s="221"/>
    </row>
    <row r="758" spans="1:20" ht="14.4">
      <c r="A758" s="221">
        <v>756</v>
      </c>
      <c r="B758" s="221">
        <v>26</v>
      </c>
      <c r="C758" s="221">
        <v>0.8</v>
      </c>
      <c r="D758" s="221">
        <v>2.5</v>
      </c>
      <c r="E758" s="221">
        <v>0</v>
      </c>
      <c r="F758" s="221">
        <v>23.8</v>
      </c>
      <c r="G758" s="221">
        <v>1.9</v>
      </c>
      <c r="H758" s="221">
        <v>1</v>
      </c>
      <c r="O758" s="221"/>
      <c r="P758" s="221"/>
      <c r="Q758" s="221"/>
      <c r="R758" s="221"/>
      <c r="S758" s="221"/>
      <c r="T758" s="221"/>
    </row>
    <row r="759" spans="1:20" ht="14.4">
      <c r="A759" s="221">
        <v>757</v>
      </c>
      <c r="B759" s="221">
        <v>19.899999999999999</v>
      </c>
      <c r="C759" s="221">
        <v>2.2999999999999998</v>
      </c>
      <c r="D759" s="221">
        <v>3.3</v>
      </c>
      <c r="E759" s="221">
        <v>0</v>
      </c>
      <c r="F759" s="221">
        <v>22.7</v>
      </c>
      <c r="G759" s="221">
        <v>4.0999999999999996</v>
      </c>
      <c r="H759" s="221">
        <v>1</v>
      </c>
      <c r="O759" s="221"/>
      <c r="P759" s="221"/>
      <c r="Q759" s="221"/>
      <c r="R759" s="221"/>
      <c r="S759" s="221"/>
      <c r="T759" s="221"/>
    </row>
    <row r="760" spans="1:20" ht="14.4">
      <c r="A760" s="221">
        <v>758</v>
      </c>
      <c r="B760" s="221">
        <v>14.9</v>
      </c>
      <c r="C760" s="221">
        <v>1.4</v>
      </c>
      <c r="D760" s="221">
        <v>2.8</v>
      </c>
      <c r="E760" s="221">
        <v>0</v>
      </c>
      <c r="F760" s="221">
        <v>21.2</v>
      </c>
      <c r="G760" s="221">
        <v>-0.6</v>
      </c>
      <c r="H760" s="221">
        <v>1</v>
      </c>
      <c r="O760" s="221"/>
      <c r="P760" s="221"/>
      <c r="Q760" s="221"/>
      <c r="R760" s="221"/>
      <c r="S760" s="221"/>
      <c r="T760" s="221"/>
    </row>
    <row r="761" spans="1:20" ht="14.4">
      <c r="A761" s="221">
        <v>759</v>
      </c>
      <c r="B761" s="221">
        <v>26</v>
      </c>
      <c r="C761" s="221">
        <v>1.7</v>
      </c>
      <c r="D761" s="221">
        <v>1.7</v>
      </c>
      <c r="E761" s="221">
        <v>0</v>
      </c>
      <c r="F761" s="221">
        <v>19.2</v>
      </c>
      <c r="G761" s="221">
        <v>-0.8</v>
      </c>
      <c r="H761" s="221">
        <v>1</v>
      </c>
      <c r="O761" s="221"/>
      <c r="P761" s="221"/>
      <c r="Q761" s="221"/>
      <c r="R761" s="221"/>
      <c r="S761" s="221"/>
      <c r="T761" s="221"/>
    </row>
    <row r="762" spans="1:20" ht="14.4">
      <c r="A762" s="221">
        <v>760</v>
      </c>
      <c r="B762" s="221">
        <v>16</v>
      </c>
      <c r="C762" s="221">
        <v>1.5</v>
      </c>
      <c r="D762" s="221">
        <v>2.4</v>
      </c>
      <c r="E762" s="221">
        <v>0</v>
      </c>
      <c r="F762" s="221">
        <v>20.5</v>
      </c>
      <c r="G762" s="221">
        <v>-1</v>
      </c>
      <c r="H762" s="221">
        <v>1</v>
      </c>
      <c r="O762" s="221"/>
      <c r="P762" s="221"/>
      <c r="Q762" s="221"/>
      <c r="R762" s="221"/>
      <c r="S762" s="221"/>
      <c r="T762" s="221"/>
    </row>
    <row r="763" spans="1:20" ht="14.4">
      <c r="A763" s="221">
        <v>761</v>
      </c>
      <c r="B763" s="221">
        <v>9.1</v>
      </c>
      <c r="C763" s="221">
        <v>1.6</v>
      </c>
      <c r="D763" s="221">
        <v>3.3</v>
      </c>
      <c r="E763" s="221">
        <v>0</v>
      </c>
      <c r="F763" s="221">
        <v>22.4</v>
      </c>
      <c r="G763" s="221">
        <v>-1.1000000000000001</v>
      </c>
      <c r="H763" s="221">
        <v>1</v>
      </c>
      <c r="O763" s="221"/>
      <c r="P763" s="221"/>
      <c r="Q763" s="221"/>
      <c r="R763" s="221"/>
      <c r="S763" s="221"/>
      <c r="T763" s="221"/>
    </row>
    <row r="764" spans="1:20" ht="14.4">
      <c r="A764" s="221">
        <v>762</v>
      </c>
      <c r="B764" s="221">
        <v>11.1</v>
      </c>
      <c r="C764" s="221">
        <v>1.8</v>
      </c>
      <c r="D764" s="221">
        <v>3.5</v>
      </c>
      <c r="E764" s="221">
        <v>0</v>
      </c>
      <c r="F764" s="221">
        <v>25.7</v>
      </c>
      <c r="G764" s="221">
        <v>-1.6</v>
      </c>
      <c r="H764" s="221">
        <v>1</v>
      </c>
      <c r="O764" s="221"/>
      <c r="P764" s="221"/>
      <c r="Q764" s="221"/>
      <c r="R764" s="221"/>
      <c r="S764" s="221"/>
      <c r="T764" s="221"/>
    </row>
    <row r="765" spans="1:20" ht="14.4">
      <c r="A765" s="221">
        <v>763</v>
      </c>
      <c r="B765" s="221">
        <v>11.8</v>
      </c>
      <c r="C765" s="221">
        <v>2</v>
      </c>
      <c r="D765" s="221">
        <v>4</v>
      </c>
      <c r="E765" s="221">
        <v>0</v>
      </c>
      <c r="F765" s="221">
        <v>27.9</v>
      </c>
      <c r="G765" s="221">
        <v>0.1</v>
      </c>
      <c r="H765" s="221">
        <v>1</v>
      </c>
      <c r="O765" s="221"/>
      <c r="P765" s="221"/>
      <c r="Q765" s="221"/>
      <c r="R765" s="221"/>
      <c r="S765" s="221"/>
      <c r="T765" s="221"/>
    </row>
    <row r="766" spans="1:20" ht="14.4">
      <c r="A766" s="221">
        <v>764</v>
      </c>
      <c r="B766" s="221">
        <v>9.8000000000000007</v>
      </c>
      <c r="C766" s="221">
        <v>4.0999999999999996</v>
      </c>
      <c r="D766" s="221">
        <v>3.5</v>
      </c>
      <c r="E766" s="221">
        <v>0</v>
      </c>
      <c r="F766" s="221">
        <v>18.8</v>
      </c>
      <c r="G766" s="221">
        <v>6.4</v>
      </c>
      <c r="H766" s="221">
        <v>1</v>
      </c>
      <c r="O766" s="221"/>
      <c r="P766" s="221"/>
      <c r="Q766" s="221"/>
      <c r="R766" s="221"/>
      <c r="S766" s="221"/>
      <c r="T766" s="221"/>
    </row>
    <row r="767" spans="1:20" ht="14.4">
      <c r="A767" s="221">
        <v>765</v>
      </c>
      <c r="B767" s="221">
        <v>11.3</v>
      </c>
      <c r="C767" s="221">
        <v>2.2999999999999998</v>
      </c>
      <c r="D767" s="221">
        <v>3.2</v>
      </c>
      <c r="E767" s="221">
        <v>0</v>
      </c>
      <c r="F767" s="221">
        <v>12.4</v>
      </c>
      <c r="G767" s="221">
        <v>-4.2</v>
      </c>
      <c r="H767" s="221">
        <v>1</v>
      </c>
      <c r="O767" s="221"/>
      <c r="P767" s="221"/>
      <c r="Q767" s="221"/>
      <c r="R767" s="221"/>
      <c r="S767" s="221"/>
      <c r="T767" s="221"/>
    </row>
    <row r="768" spans="1:20" ht="14.4">
      <c r="A768" s="221">
        <v>766</v>
      </c>
      <c r="B768" s="221">
        <v>9.1</v>
      </c>
      <c r="C768" s="221">
        <v>1.5</v>
      </c>
      <c r="D768" s="221">
        <v>2.2000000000000002</v>
      </c>
      <c r="E768" s="221">
        <v>0</v>
      </c>
      <c r="F768" s="221">
        <v>11.8</v>
      </c>
      <c r="G768" s="221">
        <v>-8.1999999999999993</v>
      </c>
      <c r="H768" s="221">
        <v>1</v>
      </c>
      <c r="O768" s="221"/>
      <c r="P768" s="221"/>
      <c r="Q768" s="221"/>
      <c r="R768" s="221"/>
      <c r="S768" s="221"/>
      <c r="T768" s="221"/>
    </row>
    <row r="769" spans="1:20" ht="14.4">
      <c r="A769" s="221">
        <v>767</v>
      </c>
      <c r="B769" s="221">
        <v>11.7</v>
      </c>
      <c r="C769" s="221">
        <v>1.3</v>
      </c>
      <c r="D769" s="221">
        <v>3</v>
      </c>
      <c r="E769" s="221">
        <v>0</v>
      </c>
      <c r="F769" s="221">
        <v>17</v>
      </c>
      <c r="G769" s="221">
        <v>-5.8</v>
      </c>
      <c r="H769" s="221">
        <v>1</v>
      </c>
      <c r="O769" s="221"/>
      <c r="P769" s="221"/>
      <c r="Q769" s="221"/>
      <c r="R769" s="221"/>
      <c r="S769" s="221"/>
      <c r="T769" s="221"/>
    </row>
    <row r="770" spans="1:20" ht="14.4">
      <c r="A770" s="221">
        <v>768</v>
      </c>
      <c r="B770" s="221">
        <v>16.100000000000001</v>
      </c>
      <c r="C770" s="221">
        <v>0.9</v>
      </c>
      <c r="D770" s="221">
        <v>3</v>
      </c>
      <c r="E770" s="221">
        <v>0</v>
      </c>
      <c r="F770" s="221">
        <v>20.8</v>
      </c>
      <c r="G770" s="221">
        <v>-3.5</v>
      </c>
      <c r="H770" s="221">
        <v>1</v>
      </c>
      <c r="O770" s="221"/>
      <c r="P770" s="221"/>
      <c r="Q770" s="221"/>
      <c r="R770" s="221"/>
      <c r="S770" s="221"/>
      <c r="T770" s="221"/>
    </row>
    <row r="771" spans="1:20" ht="14.4">
      <c r="A771" s="221">
        <v>769</v>
      </c>
      <c r="B771" s="221">
        <v>15.4</v>
      </c>
      <c r="C771" s="221">
        <v>1.1000000000000001</v>
      </c>
      <c r="D771" s="221">
        <v>3.3</v>
      </c>
      <c r="E771" s="221">
        <v>0</v>
      </c>
      <c r="F771" s="221">
        <v>24.3</v>
      </c>
      <c r="G771" s="221">
        <v>-2.2000000000000002</v>
      </c>
      <c r="H771" s="221">
        <v>1</v>
      </c>
      <c r="O771" s="221"/>
      <c r="P771" s="221"/>
      <c r="Q771" s="221"/>
      <c r="R771" s="221"/>
      <c r="S771" s="221"/>
      <c r="T771" s="221"/>
    </row>
    <row r="772" spans="1:20" ht="14.4">
      <c r="A772" s="221">
        <v>770</v>
      </c>
      <c r="B772" s="221">
        <v>18.8</v>
      </c>
      <c r="C772" s="221">
        <v>2.2000000000000002</v>
      </c>
      <c r="D772" s="221">
        <v>3.7</v>
      </c>
      <c r="E772" s="221">
        <v>0</v>
      </c>
      <c r="F772" s="221">
        <v>24.4</v>
      </c>
      <c r="G772" s="221">
        <v>0.9</v>
      </c>
      <c r="H772" s="221">
        <v>1</v>
      </c>
      <c r="O772" s="221"/>
      <c r="P772" s="221"/>
      <c r="Q772" s="221"/>
      <c r="R772" s="221"/>
      <c r="S772" s="221"/>
      <c r="T772" s="221"/>
    </row>
    <row r="773" spans="1:20" ht="14.4">
      <c r="A773" s="221">
        <v>771</v>
      </c>
      <c r="B773" s="221">
        <v>32.299999999999997</v>
      </c>
      <c r="C773" s="221">
        <v>1.7</v>
      </c>
      <c r="D773" s="221">
        <v>2.2000000000000002</v>
      </c>
      <c r="E773" s="221">
        <v>4.0599999999999996</v>
      </c>
      <c r="F773" s="221">
        <v>21.7</v>
      </c>
      <c r="G773" s="221">
        <v>5.4</v>
      </c>
      <c r="H773" s="221">
        <v>1</v>
      </c>
      <c r="O773" s="221"/>
      <c r="P773" s="221"/>
      <c r="Q773" s="221"/>
      <c r="R773" s="221"/>
      <c r="S773" s="221"/>
      <c r="T773" s="221"/>
    </row>
    <row r="774" spans="1:20" ht="14.4">
      <c r="A774" s="221">
        <v>772</v>
      </c>
      <c r="B774" s="221">
        <v>38.700000000000003</v>
      </c>
      <c r="C774" s="221">
        <v>1.8</v>
      </c>
      <c r="D774" s="221">
        <v>2.2999999999999998</v>
      </c>
      <c r="E774" s="221">
        <v>0</v>
      </c>
      <c r="F774" s="221">
        <v>17.100000000000001</v>
      </c>
      <c r="G774" s="221">
        <v>3.8</v>
      </c>
      <c r="H774" s="221">
        <v>1</v>
      </c>
      <c r="O774" s="221"/>
      <c r="P774" s="221"/>
      <c r="Q774" s="221"/>
      <c r="R774" s="221"/>
      <c r="S774" s="221"/>
      <c r="T774" s="221"/>
    </row>
    <row r="775" spans="1:20" ht="14.4">
      <c r="A775" s="221">
        <v>773</v>
      </c>
      <c r="B775" s="221">
        <v>26.4</v>
      </c>
      <c r="C775" s="221">
        <v>1.5</v>
      </c>
      <c r="D775" s="221">
        <v>2.9</v>
      </c>
      <c r="E775" s="221">
        <v>0</v>
      </c>
      <c r="F775" s="221">
        <v>18.7</v>
      </c>
      <c r="G775" s="221">
        <v>0.6</v>
      </c>
      <c r="H775" s="221">
        <v>1</v>
      </c>
      <c r="O775" s="221"/>
      <c r="P775" s="221"/>
      <c r="Q775" s="221"/>
      <c r="R775" s="221"/>
      <c r="S775" s="221"/>
      <c r="T775" s="221"/>
    </row>
    <row r="776" spans="1:20" ht="14.4">
      <c r="A776" s="221">
        <v>774</v>
      </c>
      <c r="B776" s="221">
        <v>23.1</v>
      </c>
      <c r="C776" s="221">
        <v>1.4</v>
      </c>
      <c r="D776" s="221">
        <v>3.3</v>
      </c>
      <c r="E776" s="221">
        <v>0</v>
      </c>
      <c r="F776" s="221">
        <v>20.6</v>
      </c>
      <c r="G776" s="221">
        <v>-2.6</v>
      </c>
      <c r="H776" s="221">
        <v>1</v>
      </c>
      <c r="O776" s="221"/>
      <c r="P776" s="221"/>
      <c r="Q776" s="221"/>
      <c r="R776" s="221"/>
      <c r="S776" s="221"/>
      <c r="T776" s="221"/>
    </row>
    <row r="777" spans="1:20" ht="14.4">
      <c r="A777" s="221">
        <v>775</v>
      </c>
      <c r="B777" s="221">
        <v>15.4</v>
      </c>
      <c r="C777" s="221">
        <v>1.4</v>
      </c>
      <c r="D777" s="221">
        <v>3.2</v>
      </c>
      <c r="E777" s="221">
        <v>0</v>
      </c>
      <c r="F777" s="221">
        <v>23</v>
      </c>
      <c r="G777" s="221">
        <v>1.9</v>
      </c>
      <c r="H777" s="221">
        <v>1</v>
      </c>
      <c r="O777" s="221"/>
      <c r="P777" s="221"/>
      <c r="Q777" s="221"/>
      <c r="R777" s="221"/>
      <c r="S777" s="221"/>
      <c r="T777" s="221"/>
    </row>
    <row r="778" spans="1:20" ht="14.4">
      <c r="A778" s="221">
        <v>776</v>
      </c>
      <c r="B778" s="221">
        <v>19</v>
      </c>
      <c r="C778" s="221">
        <v>1.1000000000000001</v>
      </c>
      <c r="D778" s="221">
        <v>3.3</v>
      </c>
      <c r="E778" s="221">
        <v>0</v>
      </c>
      <c r="F778" s="221">
        <v>22.8</v>
      </c>
      <c r="G778" s="221">
        <v>-0.4</v>
      </c>
      <c r="H778" s="221">
        <v>1</v>
      </c>
      <c r="O778" s="221"/>
      <c r="P778" s="221"/>
      <c r="Q778" s="221"/>
      <c r="R778" s="221"/>
      <c r="S778" s="221"/>
      <c r="T778" s="221"/>
    </row>
    <row r="779" spans="1:20" ht="14.4">
      <c r="A779" s="221">
        <v>777</v>
      </c>
      <c r="B779" s="221">
        <v>16.399999999999999</v>
      </c>
      <c r="C779" s="221">
        <v>0.9</v>
      </c>
      <c r="D779" s="221">
        <v>3.4</v>
      </c>
      <c r="E779" s="221">
        <v>0</v>
      </c>
      <c r="F779" s="221">
        <v>23.9</v>
      </c>
      <c r="G779" s="221">
        <v>-0.2</v>
      </c>
      <c r="H779" s="221">
        <v>1</v>
      </c>
      <c r="O779" s="221"/>
      <c r="P779" s="221"/>
      <c r="Q779" s="221"/>
      <c r="R779" s="221"/>
      <c r="S779" s="221"/>
      <c r="T779" s="221"/>
    </row>
    <row r="780" spans="1:20" ht="14.4">
      <c r="A780" s="221">
        <v>778</v>
      </c>
      <c r="B780" s="221">
        <v>13.6</v>
      </c>
      <c r="C780" s="221">
        <v>1.1000000000000001</v>
      </c>
      <c r="D780" s="221">
        <v>3.6</v>
      </c>
      <c r="E780" s="221">
        <v>0</v>
      </c>
      <c r="F780" s="221">
        <v>25.3</v>
      </c>
      <c r="G780" s="221">
        <v>1.6</v>
      </c>
      <c r="H780" s="221">
        <v>1</v>
      </c>
      <c r="O780" s="221"/>
      <c r="P780" s="221"/>
      <c r="Q780" s="221"/>
      <c r="R780" s="221"/>
      <c r="S780" s="221"/>
      <c r="T780" s="221"/>
    </row>
    <row r="781" spans="1:20" ht="14.4">
      <c r="A781" s="221">
        <v>779</v>
      </c>
      <c r="B781" s="221">
        <v>16.7</v>
      </c>
      <c r="C781" s="221">
        <v>1</v>
      </c>
      <c r="D781" s="221">
        <v>3.6</v>
      </c>
      <c r="E781" s="221">
        <v>0</v>
      </c>
      <c r="F781" s="221">
        <v>26.3</v>
      </c>
      <c r="G781" s="221">
        <v>1.4</v>
      </c>
      <c r="H781" s="221">
        <v>1</v>
      </c>
      <c r="O781" s="221"/>
      <c r="P781" s="221"/>
      <c r="Q781" s="221"/>
      <c r="R781" s="221"/>
      <c r="S781" s="221"/>
      <c r="T781" s="221"/>
    </row>
    <row r="782" spans="1:20" ht="14.4">
      <c r="A782" s="221">
        <v>780</v>
      </c>
      <c r="B782" s="221">
        <v>18.7</v>
      </c>
      <c r="C782" s="221">
        <v>0.9</v>
      </c>
      <c r="D782" s="221">
        <v>3.4</v>
      </c>
      <c r="E782" s="221">
        <v>0</v>
      </c>
      <c r="F782" s="221">
        <v>26.5</v>
      </c>
      <c r="G782" s="221">
        <v>5.0999999999999996</v>
      </c>
      <c r="H782" s="221">
        <v>1</v>
      </c>
      <c r="O782" s="221"/>
      <c r="P782" s="221"/>
      <c r="Q782" s="221"/>
      <c r="R782" s="221"/>
      <c r="S782" s="221"/>
      <c r="T782" s="221"/>
    </row>
    <row r="783" spans="1:20" ht="14.4">
      <c r="A783" s="221">
        <v>781</v>
      </c>
      <c r="B783" s="221">
        <v>14</v>
      </c>
      <c r="C783" s="221">
        <v>1.5</v>
      </c>
      <c r="D783" s="221">
        <v>3.8</v>
      </c>
      <c r="E783" s="221">
        <v>0</v>
      </c>
      <c r="F783" s="221">
        <v>27.1</v>
      </c>
      <c r="G783" s="221">
        <v>1.8</v>
      </c>
      <c r="H783" s="221">
        <v>1</v>
      </c>
      <c r="O783" s="221"/>
      <c r="P783" s="221"/>
      <c r="Q783" s="221"/>
      <c r="R783" s="221"/>
      <c r="S783" s="221"/>
      <c r="T783" s="221"/>
    </row>
    <row r="784" spans="1:20" ht="14.4">
      <c r="A784" s="221">
        <v>782</v>
      </c>
      <c r="B784" s="221">
        <v>32.6</v>
      </c>
      <c r="C784" s="221">
        <v>5.5</v>
      </c>
      <c r="D784" s="221">
        <v>4.5</v>
      </c>
      <c r="E784" s="221">
        <v>0</v>
      </c>
      <c r="F784" s="221">
        <v>21.5</v>
      </c>
      <c r="G784" s="221">
        <v>12.4</v>
      </c>
      <c r="H784" s="221">
        <v>1</v>
      </c>
      <c r="O784" s="221"/>
      <c r="P784" s="221"/>
      <c r="Q784" s="221"/>
      <c r="R784" s="221"/>
      <c r="S784" s="221"/>
      <c r="T784" s="221"/>
    </row>
    <row r="785" spans="1:20" ht="14.4">
      <c r="A785" s="221">
        <v>783</v>
      </c>
      <c r="B785" s="221">
        <v>44.9</v>
      </c>
      <c r="C785" s="221">
        <v>3.3</v>
      </c>
      <c r="D785" s="221">
        <v>0.5</v>
      </c>
      <c r="E785" s="221">
        <v>10.16</v>
      </c>
      <c r="F785" s="221">
        <v>19.100000000000001</v>
      </c>
      <c r="G785" s="221">
        <v>9.9</v>
      </c>
      <c r="H785" s="221">
        <v>1</v>
      </c>
      <c r="O785" s="221"/>
      <c r="P785" s="221"/>
      <c r="Q785" s="221"/>
      <c r="R785" s="221"/>
      <c r="S785" s="221"/>
      <c r="T785" s="221"/>
    </row>
    <row r="786" spans="1:20" ht="14.4">
      <c r="A786" s="221">
        <v>784</v>
      </c>
      <c r="B786" s="221">
        <v>42.6</v>
      </c>
      <c r="C786" s="221">
        <v>2.1</v>
      </c>
      <c r="D786" s="221">
        <v>2.4</v>
      </c>
      <c r="E786" s="221">
        <v>1.27</v>
      </c>
      <c r="F786" s="221">
        <v>18.5</v>
      </c>
      <c r="G786" s="221">
        <v>6.7</v>
      </c>
      <c r="H786" s="221">
        <v>1</v>
      </c>
      <c r="O786" s="221"/>
      <c r="P786" s="221"/>
      <c r="Q786" s="221"/>
      <c r="R786" s="221"/>
      <c r="S786" s="221"/>
      <c r="T786" s="221"/>
    </row>
    <row r="787" spans="1:20" ht="14.4">
      <c r="A787" s="221">
        <v>785</v>
      </c>
      <c r="B787" s="221">
        <v>35.4</v>
      </c>
      <c r="C787" s="221">
        <v>1.1000000000000001</v>
      </c>
      <c r="D787" s="221">
        <v>3.3</v>
      </c>
      <c r="E787" s="221">
        <v>0</v>
      </c>
      <c r="F787" s="221">
        <v>21.6</v>
      </c>
      <c r="G787" s="221">
        <v>2.7</v>
      </c>
      <c r="H787" s="221">
        <v>1</v>
      </c>
      <c r="O787" s="221"/>
      <c r="P787" s="221"/>
      <c r="Q787" s="221"/>
      <c r="R787" s="221"/>
      <c r="S787" s="221"/>
      <c r="T787" s="221"/>
    </row>
    <row r="788" spans="1:20" ht="14.4">
      <c r="A788" s="221">
        <v>786</v>
      </c>
      <c r="B788" s="221">
        <v>10.1</v>
      </c>
      <c r="C788" s="221">
        <v>3</v>
      </c>
      <c r="D788" s="221">
        <v>4.8</v>
      </c>
      <c r="E788" s="221">
        <v>0</v>
      </c>
      <c r="F788" s="221">
        <v>20</v>
      </c>
      <c r="G788" s="221">
        <v>0.9</v>
      </c>
      <c r="H788" s="221">
        <v>1</v>
      </c>
      <c r="O788" s="221"/>
      <c r="P788" s="221"/>
      <c r="Q788" s="221"/>
      <c r="R788" s="221"/>
      <c r="S788" s="221"/>
      <c r="T788" s="221"/>
    </row>
    <row r="789" spans="1:20" ht="14.4">
      <c r="A789" s="221">
        <v>787</v>
      </c>
      <c r="B789" s="221">
        <v>11.8</v>
      </c>
      <c r="C789" s="221">
        <v>3.1</v>
      </c>
      <c r="D789" s="221">
        <v>5</v>
      </c>
      <c r="E789" s="221">
        <v>0</v>
      </c>
      <c r="F789" s="221">
        <v>19</v>
      </c>
      <c r="G789" s="221">
        <v>-0.2</v>
      </c>
      <c r="H789" s="221">
        <v>1</v>
      </c>
      <c r="O789" s="221"/>
      <c r="P789" s="221"/>
      <c r="Q789" s="221"/>
      <c r="R789" s="221"/>
      <c r="S789" s="221"/>
      <c r="T789" s="221"/>
    </row>
    <row r="790" spans="1:20" ht="14.4">
      <c r="A790" s="221">
        <v>788</v>
      </c>
      <c r="B790" s="221">
        <v>13.4</v>
      </c>
      <c r="C790" s="221">
        <v>2.5</v>
      </c>
      <c r="D790" s="221">
        <v>4.4000000000000004</v>
      </c>
      <c r="E790" s="221">
        <v>0</v>
      </c>
      <c r="F790" s="221">
        <v>23.5</v>
      </c>
      <c r="G790" s="221">
        <v>2</v>
      </c>
      <c r="H790" s="221">
        <v>1</v>
      </c>
      <c r="O790" s="221"/>
      <c r="P790" s="221"/>
      <c r="Q790" s="221"/>
      <c r="R790" s="221"/>
      <c r="S790" s="221"/>
      <c r="T790" s="221"/>
    </row>
    <row r="791" spans="1:20" ht="14.4">
      <c r="A791" s="221">
        <v>789</v>
      </c>
      <c r="B791" s="221">
        <v>10.8</v>
      </c>
      <c r="C791" s="221">
        <v>1.4</v>
      </c>
      <c r="D791" s="221">
        <v>2.9</v>
      </c>
      <c r="E791" s="221">
        <v>0</v>
      </c>
      <c r="F791" s="221">
        <v>25.3</v>
      </c>
      <c r="G791" s="221">
        <v>4.9000000000000004</v>
      </c>
      <c r="H791" s="221">
        <v>1</v>
      </c>
      <c r="O791" s="221"/>
      <c r="P791" s="221"/>
      <c r="Q791" s="221"/>
      <c r="R791" s="221"/>
      <c r="S791" s="221"/>
      <c r="T791" s="221"/>
    </row>
    <row r="792" spans="1:20" ht="14.4">
      <c r="A792" s="221">
        <v>790</v>
      </c>
      <c r="B792" s="221">
        <v>11</v>
      </c>
      <c r="C792" s="221">
        <v>1.3</v>
      </c>
      <c r="D792" s="221">
        <v>4.2</v>
      </c>
      <c r="E792" s="221">
        <v>0</v>
      </c>
      <c r="F792" s="221">
        <v>27</v>
      </c>
      <c r="G792" s="221">
        <v>3.1</v>
      </c>
      <c r="H792" s="221">
        <v>1</v>
      </c>
      <c r="O792" s="221"/>
      <c r="P792" s="221"/>
      <c r="Q792" s="221"/>
      <c r="R792" s="221"/>
      <c r="S792" s="221"/>
      <c r="T792" s="221"/>
    </row>
    <row r="793" spans="1:20" ht="14.4">
      <c r="A793" s="221">
        <v>791</v>
      </c>
      <c r="B793" s="221">
        <v>13.2</v>
      </c>
      <c r="C793" s="221">
        <v>2.7</v>
      </c>
      <c r="D793" s="221">
        <v>4.7</v>
      </c>
      <c r="E793" s="221">
        <v>0</v>
      </c>
      <c r="F793" s="221">
        <v>24.9</v>
      </c>
      <c r="G793" s="221">
        <v>6.9</v>
      </c>
      <c r="H793" s="221">
        <v>1</v>
      </c>
      <c r="O793" s="221"/>
      <c r="P793" s="221"/>
      <c r="Q793" s="221"/>
      <c r="R793" s="221"/>
      <c r="S793" s="221"/>
      <c r="T793" s="221"/>
    </row>
    <row r="794" spans="1:20" ht="14.4">
      <c r="A794" s="221">
        <v>792</v>
      </c>
      <c r="B794" s="221">
        <v>21.6</v>
      </c>
      <c r="C794" s="221">
        <v>2.2999999999999998</v>
      </c>
      <c r="D794" s="221">
        <v>4</v>
      </c>
      <c r="E794" s="221">
        <v>0</v>
      </c>
      <c r="F794" s="221">
        <v>21.8</v>
      </c>
      <c r="G794" s="221">
        <v>2.5</v>
      </c>
      <c r="H794" s="221">
        <v>1</v>
      </c>
      <c r="O794" s="221"/>
      <c r="P794" s="221"/>
      <c r="Q794" s="221"/>
      <c r="R794" s="221"/>
      <c r="S794" s="221"/>
      <c r="T794" s="221"/>
    </row>
    <row r="795" spans="1:20" ht="14.4">
      <c r="A795" s="221">
        <v>793</v>
      </c>
      <c r="B795" s="221">
        <v>22.8</v>
      </c>
      <c r="C795" s="221">
        <v>2.5</v>
      </c>
      <c r="D795" s="221">
        <v>4.5999999999999996</v>
      </c>
      <c r="E795" s="221">
        <v>0</v>
      </c>
      <c r="F795" s="221">
        <v>23.8</v>
      </c>
      <c r="G795" s="221">
        <v>5.9</v>
      </c>
      <c r="H795" s="221">
        <v>1</v>
      </c>
      <c r="O795" s="221"/>
      <c r="P795" s="221"/>
      <c r="Q795" s="221"/>
      <c r="R795" s="221"/>
      <c r="S795" s="221"/>
      <c r="T795" s="221"/>
    </row>
    <row r="796" spans="1:20" ht="14.4">
      <c r="A796" s="221">
        <v>794</v>
      </c>
      <c r="B796" s="221">
        <v>24.8</v>
      </c>
      <c r="C796" s="221">
        <v>1.3</v>
      </c>
      <c r="D796" s="221">
        <v>4</v>
      </c>
      <c r="E796" s="221">
        <v>0</v>
      </c>
      <c r="F796" s="221">
        <v>24.3</v>
      </c>
      <c r="G796" s="221">
        <v>2.8</v>
      </c>
      <c r="H796" s="221">
        <v>1</v>
      </c>
      <c r="O796" s="221"/>
      <c r="P796" s="221"/>
      <c r="Q796" s="221"/>
      <c r="R796" s="221"/>
      <c r="S796" s="221"/>
      <c r="T796" s="221"/>
    </row>
    <row r="797" spans="1:20" ht="14.4">
      <c r="A797" s="221">
        <v>795</v>
      </c>
      <c r="B797" s="221">
        <v>16.2</v>
      </c>
      <c r="C797" s="221">
        <v>2.6</v>
      </c>
      <c r="D797" s="221">
        <v>5.5</v>
      </c>
      <c r="E797" s="221">
        <v>0</v>
      </c>
      <c r="F797" s="221">
        <v>27.8</v>
      </c>
      <c r="G797" s="221">
        <v>2.6</v>
      </c>
      <c r="H797" s="221">
        <v>1</v>
      </c>
      <c r="O797" s="221"/>
      <c r="P797" s="221"/>
      <c r="Q797" s="221"/>
      <c r="R797" s="221"/>
      <c r="S797" s="221"/>
      <c r="T797" s="221"/>
    </row>
    <row r="798" spans="1:20" ht="14.4">
      <c r="A798" s="221">
        <v>796</v>
      </c>
      <c r="B798" s="221">
        <v>12.8</v>
      </c>
      <c r="C798" s="221">
        <v>3.5</v>
      </c>
      <c r="D798" s="221">
        <v>6.2</v>
      </c>
      <c r="E798" s="221">
        <v>0</v>
      </c>
      <c r="F798" s="221">
        <v>30.3</v>
      </c>
      <c r="G798" s="221">
        <v>10.1</v>
      </c>
      <c r="H798" s="221">
        <v>1</v>
      </c>
      <c r="O798" s="221"/>
      <c r="P798" s="221"/>
      <c r="Q798" s="221"/>
      <c r="R798" s="221"/>
      <c r="S798" s="221"/>
      <c r="T798" s="221"/>
    </row>
    <row r="799" spans="1:20" ht="14.4">
      <c r="A799" s="221">
        <v>797</v>
      </c>
      <c r="B799" s="221">
        <v>13.9</v>
      </c>
      <c r="C799" s="221">
        <v>3.1</v>
      </c>
      <c r="D799" s="221">
        <v>6.4</v>
      </c>
      <c r="E799" s="221">
        <v>0</v>
      </c>
      <c r="F799" s="221">
        <v>29.9</v>
      </c>
      <c r="G799" s="221">
        <v>7.2</v>
      </c>
      <c r="H799" s="221">
        <v>1</v>
      </c>
      <c r="O799" s="221"/>
      <c r="P799" s="221"/>
      <c r="Q799" s="221"/>
      <c r="R799" s="221"/>
      <c r="S799" s="221"/>
      <c r="T799" s="221"/>
    </row>
    <row r="800" spans="1:20" ht="14.4">
      <c r="A800" s="221">
        <v>798</v>
      </c>
      <c r="B800" s="221">
        <v>27.4</v>
      </c>
      <c r="C800" s="221">
        <v>2.1</v>
      </c>
      <c r="D800" s="221">
        <v>4</v>
      </c>
      <c r="E800" s="221">
        <v>0</v>
      </c>
      <c r="F800" s="221">
        <v>24.2</v>
      </c>
      <c r="G800" s="221">
        <v>9.9</v>
      </c>
      <c r="H800" s="221">
        <v>1</v>
      </c>
      <c r="O800" s="221"/>
      <c r="P800" s="221"/>
      <c r="Q800" s="221"/>
      <c r="R800" s="221"/>
      <c r="S800" s="221"/>
      <c r="T800" s="221"/>
    </row>
    <row r="801" spans="1:20" ht="14.4">
      <c r="A801" s="221">
        <v>799</v>
      </c>
      <c r="B801" s="221">
        <v>20</v>
      </c>
      <c r="C801" s="221">
        <v>1.3</v>
      </c>
      <c r="D801" s="221">
        <v>4.4000000000000004</v>
      </c>
      <c r="E801" s="221">
        <v>0</v>
      </c>
      <c r="F801" s="221">
        <v>26.1</v>
      </c>
      <c r="G801" s="221">
        <v>5.3</v>
      </c>
      <c r="H801" s="221">
        <v>1</v>
      </c>
      <c r="O801" s="221"/>
      <c r="P801" s="221"/>
      <c r="Q801" s="221"/>
      <c r="R801" s="221"/>
      <c r="S801" s="221"/>
      <c r="T801" s="221"/>
    </row>
    <row r="802" spans="1:20" ht="14.4">
      <c r="A802" s="221">
        <v>800</v>
      </c>
      <c r="B802" s="221">
        <v>39.1</v>
      </c>
      <c r="C802" s="221">
        <v>1.9</v>
      </c>
      <c r="D802" s="221">
        <v>1.6</v>
      </c>
      <c r="E802" s="221">
        <v>5.59</v>
      </c>
      <c r="F802" s="221">
        <v>23</v>
      </c>
      <c r="G802" s="221">
        <v>10.7</v>
      </c>
      <c r="H802" s="221">
        <v>1</v>
      </c>
      <c r="O802" s="221"/>
      <c r="P802" s="221"/>
      <c r="Q802" s="221"/>
      <c r="R802" s="221"/>
      <c r="S802" s="221"/>
      <c r="T802" s="221"/>
    </row>
    <row r="803" spans="1:20" ht="14.4">
      <c r="A803" s="221">
        <v>801</v>
      </c>
      <c r="B803" s="221">
        <v>72.099999999999994</v>
      </c>
      <c r="C803" s="221">
        <v>1.8</v>
      </c>
      <c r="D803" s="221">
        <v>1.7</v>
      </c>
      <c r="E803" s="221">
        <v>1.27</v>
      </c>
      <c r="F803" s="221">
        <v>22</v>
      </c>
      <c r="G803" s="221">
        <v>14.5</v>
      </c>
      <c r="H803" s="221">
        <v>1</v>
      </c>
      <c r="O803" s="221"/>
      <c r="P803" s="221"/>
      <c r="Q803" s="221"/>
      <c r="R803" s="221"/>
      <c r="S803" s="221"/>
      <c r="T803" s="221"/>
    </row>
    <row r="804" spans="1:20" ht="14.4">
      <c r="A804" s="221">
        <v>802</v>
      </c>
      <c r="B804" s="221">
        <v>57.5</v>
      </c>
      <c r="C804" s="221">
        <v>1.9</v>
      </c>
      <c r="D804" s="221">
        <v>1.2</v>
      </c>
      <c r="E804" s="221">
        <v>0.76</v>
      </c>
      <c r="F804" s="221">
        <v>22.4</v>
      </c>
      <c r="G804" s="221">
        <v>14.3</v>
      </c>
      <c r="H804" s="221">
        <v>1</v>
      </c>
      <c r="O804" s="221"/>
      <c r="P804" s="221"/>
      <c r="Q804" s="221"/>
      <c r="R804" s="221"/>
      <c r="S804" s="221"/>
      <c r="T804" s="221"/>
    </row>
    <row r="805" spans="1:20" ht="14.4">
      <c r="A805" s="221">
        <v>803</v>
      </c>
      <c r="B805" s="221">
        <v>43.1</v>
      </c>
      <c r="C805" s="221">
        <v>3</v>
      </c>
      <c r="D805" s="221">
        <v>2.9</v>
      </c>
      <c r="E805" s="221">
        <v>6.6</v>
      </c>
      <c r="F805" s="221">
        <v>21.3</v>
      </c>
      <c r="G805" s="221">
        <v>8.6</v>
      </c>
      <c r="H805" s="221">
        <v>1</v>
      </c>
      <c r="O805" s="221"/>
      <c r="P805" s="221"/>
      <c r="Q805" s="221"/>
      <c r="R805" s="221"/>
      <c r="S805" s="221"/>
      <c r="T805" s="221"/>
    </row>
    <row r="806" spans="1:20" ht="14.4">
      <c r="A806" s="221">
        <v>804</v>
      </c>
      <c r="B806" s="221">
        <v>33.5</v>
      </c>
      <c r="C806" s="221">
        <v>0.9</v>
      </c>
      <c r="D806" s="221">
        <v>4.0999999999999996</v>
      </c>
      <c r="E806" s="221">
        <v>0</v>
      </c>
      <c r="F806" s="221">
        <v>23.9</v>
      </c>
      <c r="G806" s="221">
        <v>5.0999999999999996</v>
      </c>
      <c r="H806" s="221">
        <v>1</v>
      </c>
      <c r="O806" s="221"/>
      <c r="P806" s="221"/>
      <c r="Q806" s="221"/>
      <c r="R806" s="221"/>
      <c r="S806" s="221"/>
      <c r="T806" s="221"/>
    </row>
    <row r="807" spans="1:20" ht="14.4">
      <c r="A807" s="221">
        <v>805</v>
      </c>
      <c r="B807" s="221">
        <v>19.8</v>
      </c>
      <c r="C807" s="221">
        <v>1.2</v>
      </c>
      <c r="D807" s="221">
        <v>4.0999999999999996</v>
      </c>
      <c r="E807" s="221">
        <v>0</v>
      </c>
      <c r="F807" s="221">
        <v>25.8</v>
      </c>
      <c r="G807" s="221">
        <v>7</v>
      </c>
      <c r="H807" s="221">
        <v>1</v>
      </c>
      <c r="O807" s="221"/>
      <c r="P807" s="221"/>
      <c r="Q807" s="221"/>
      <c r="R807" s="221"/>
      <c r="S807" s="221"/>
      <c r="T807" s="221"/>
    </row>
    <row r="808" spans="1:20" ht="14.4">
      <c r="A808" s="221">
        <v>806</v>
      </c>
      <c r="B808" s="221">
        <v>19.5</v>
      </c>
      <c r="C808" s="221">
        <v>1.7</v>
      </c>
      <c r="D808" s="221">
        <v>4.7</v>
      </c>
      <c r="E808" s="221">
        <v>0</v>
      </c>
      <c r="F808" s="221">
        <v>26.9</v>
      </c>
      <c r="G808" s="221">
        <v>7.1</v>
      </c>
      <c r="H808" s="221">
        <v>1</v>
      </c>
      <c r="O808" s="221"/>
      <c r="P808" s="221"/>
      <c r="Q808" s="221"/>
      <c r="R808" s="221"/>
      <c r="S808" s="221"/>
      <c r="T808" s="221"/>
    </row>
    <row r="809" spans="1:20" ht="14.4">
      <c r="A809" s="221">
        <v>807</v>
      </c>
      <c r="B809" s="221">
        <v>22.8</v>
      </c>
      <c r="C809" s="221">
        <v>2.1</v>
      </c>
      <c r="D809" s="221">
        <v>5.3</v>
      </c>
      <c r="E809" s="221">
        <v>0</v>
      </c>
      <c r="F809" s="221">
        <v>25.3</v>
      </c>
      <c r="G809" s="221">
        <v>9</v>
      </c>
      <c r="H809" s="221">
        <v>1</v>
      </c>
      <c r="O809" s="221"/>
      <c r="P809" s="221"/>
      <c r="Q809" s="221"/>
      <c r="R809" s="221"/>
      <c r="S809" s="221"/>
      <c r="T809" s="221"/>
    </row>
    <row r="810" spans="1:20" ht="14.4">
      <c r="A810" s="221">
        <v>808</v>
      </c>
      <c r="B810" s="221">
        <v>39.4</v>
      </c>
      <c r="C810" s="221">
        <v>2.8</v>
      </c>
      <c r="D810" s="221">
        <v>1.5</v>
      </c>
      <c r="E810" s="221">
        <v>14.22</v>
      </c>
      <c r="F810" s="221">
        <v>20.100000000000001</v>
      </c>
      <c r="G810" s="221">
        <v>8</v>
      </c>
      <c r="H810" s="221">
        <v>1</v>
      </c>
      <c r="O810" s="221"/>
      <c r="P810" s="221"/>
      <c r="Q810" s="221"/>
      <c r="R810" s="221"/>
      <c r="S810" s="221"/>
      <c r="T810" s="221"/>
    </row>
    <row r="811" spans="1:20" ht="14.4">
      <c r="A811" s="221">
        <v>809</v>
      </c>
      <c r="B811" s="221">
        <v>32.1</v>
      </c>
      <c r="C811" s="221">
        <v>2</v>
      </c>
      <c r="D811" s="221">
        <v>2.9</v>
      </c>
      <c r="E811" s="221">
        <v>2.79</v>
      </c>
      <c r="F811" s="221">
        <v>18.7</v>
      </c>
      <c r="G811" s="221">
        <v>7</v>
      </c>
      <c r="H811" s="221">
        <v>1</v>
      </c>
      <c r="O811" s="221"/>
      <c r="P811" s="221"/>
      <c r="Q811" s="221"/>
      <c r="R811" s="221"/>
      <c r="S811" s="221"/>
      <c r="T811" s="221"/>
    </row>
    <row r="812" spans="1:20" ht="14.4">
      <c r="A812" s="221">
        <v>810</v>
      </c>
      <c r="B812" s="221">
        <v>24.9</v>
      </c>
      <c r="C812" s="221">
        <v>1.1000000000000001</v>
      </c>
      <c r="D812" s="221">
        <v>3.8</v>
      </c>
      <c r="E812" s="221">
        <v>0</v>
      </c>
      <c r="F812" s="221">
        <v>21.7</v>
      </c>
      <c r="G812" s="221">
        <v>3.9</v>
      </c>
      <c r="H812" s="221">
        <v>1</v>
      </c>
      <c r="O812" s="221"/>
      <c r="P812" s="221"/>
      <c r="Q812" s="221"/>
      <c r="R812" s="221"/>
      <c r="S812" s="221"/>
      <c r="T812" s="221"/>
    </row>
    <row r="813" spans="1:20" ht="14.4">
      <c r="A813" s="221">
        <v>811</v>
      </c>
      <c r="B813" s="221">
        <v>16.5</v>
      </c>
      <c r="C813" s="221">
        <v>1.7</v>
      </c>
      <c r="D813" s="221">
        <v>5.0999999999999996</v>
      </c>
      <c r="E813" s="221">
        <v>0</v>
      </c>
      <c r="F813" s="221">
        <v>24.4</v>
      </c>
      <c r="G813" s="221">
        <v>6.3</v>
      </c>
      <c r="H813" s="221">
        <v>1</v>
      </c>
      <c r="O813" s="221"/>
      <c r="P813" s="221"/>
      <c r="Q813" s="221"/>
      <c r="R813" s="221"/>
      <c r="S813" s="221"/>
      <c r="T813" s="221"/>
    </row>
    <row r="814" spans="1:20" ht="14.4">
      <c r="A814" s="221">
        <v>812</v>
      </c>
      <c r="B814" s="221">
        <v>21.6</v>
      </c>
      <c r="C814" s="221">
        <v>0.8</v>
      </c>
      <c r="D814" s="221">
        <v>3.5</v>
      </c>
      <c r="E814" s="221">
        <v>0</v>
      </c>
      <c r="F814" s="221">
        <v>24.1</v>
      </c>
      <c r="G814" s="221">
        <v>6.9</v>
      </c>
      <c r="H814" s="221">
        <v>1</v>
      </c>
      <c r="O814" s="221"/>
      <c r="P814" s="221"/>
      <c r="Q814" s="221"/>
      <c r="R814" s="221"/>
      <c r="S814" s="221"/>
      <c r="T814" s="221"/>
    </row>
    <row r="815" spans="1:20" ht="14.4">
      <c r="A815" s="221">
        <v>813</v>
      </c>
      <c r="B815" s="221">
        <v>16.100000000000001</v>
      </c>
      <c r="C815" s="221">
        <v>2.5</v>
      </c>
      <c r="D815" s="221">
        <v>6.1</v>
      </c>
      <c r="E815" s="221">
        <v>0</v>
      </c>
      <c r="F815" s="221">
        <v>26.5</v>
      </c>
      <c r="G815" s="221">
        <v>10</v>
      </c>
      <c r="H815" s="221">
        <v>1</v>
      </c>
      <c r="O815" s="221"/>
      <c r="P815" s="221"/>
      <c r="Q815" s="221"/>
      <c r="R815" s="221"/>
      <c r="S815" s="221"/>
      <c r="T815" s="221"/>
    </row>
    <row r="816" spans="1:20" ht="14.4">
      <c r="A816" s="221">
        <v>814</v>
      </c>
      <c r="B816" s="221">
        <v>17.8</v>
      </c>
      <c r="C816" s="221">
        <v>1.2</v>
      </c>
      <c r="D816" s="221">
        <v>5.2</v>
      </c>
      <c r="E816" s="221">
        <v>0</v>
      </c>
      <c r="F816" s="221">
        <v>26.4</v>
      </c>
      <c r="G816" s="221">
        <v>5.7</v>
      </c>
      <c r="H816" s="221">
        <v>1</v>
      </c>
      <c r="O816" s="221"/>
      <c r="P816" s="221"/>
      <c r="Q816" s="221"/>
      <c r="R816" s="221"/>
      <c r="S816" s="221"/>
      <c r="T816" s="221"/>
    </row>
    <row r="817" spans="1:20" ht="14.4">
      <c r="A817" s="221">
        <v>815</v>
      </c>
      <c r="B817" s="221">
        <v>14.8</v>
      </c>
      <c r="C817" s="221">
        <v>1.3</v>
      </c>
      <c r="D817" s="221">
        <v>4.8</v>
      </c>
      <c r="E817" s="221">
        <v>0</v>
      </c>
      <c r="F817" s="221">
        <v>27.6</v>
      </c>
      <c r="G817" s="221">
        <v>6.3</v>
      </c>
      <c r="H817" s="221">
        <v>1</v>
      </c>
      <c r="O817" s="221"/>
      <c r="P817" s="221"/>
      <c r="Q817" s="221"/>
      <c r="R817" s="221"/>
      <c r="S817" s="221"/>
      <c r="T817" s="221"/>
    </row>
    <row r="818" spans="1:20" ht="14.4">
      <c r="A818" s="221">
        <v>816</v>
      </c>
      <c r="B818" s="221">
        <v>25.9</v>
      </c>
      <c r="C818" s="221">
        <v>3.1</v>
      </c>
      <c r="D818" s="221">
        <v>4.8</v>
      </c>
      <c r="E818" s="221">
        <v>0</v>
      </c>
      <c r="F818" s="221">
        <v>21.8</v>
      </c>
      <c r="G818" s="221">
        <v>13</v>
      </c>
      <c r="H818" s="221">
        <v>1</v>
      </c>
      <c r="O818" s="221"/>
      <c r="P818" s="221"/>
      <c r="Q818" s="221"/>
      <c r="R818" s="221"/>
      <c r="S818" s="221"/>
      <c r="T818" s="221"/>
    </row>
    <row r="819" spans="1:20" ht="14.4">
      <c r="A819" s="221">
        <v>817</v>
      </c>
      <c r="B819" s="221">
        <v>15.9</v>
      </c>
      <c r="C819" s="221">
        <v>3.7</v>
      </c>
      <c r="D819" s="221">
        <v>5.8</v>
      </c>
      <c r="E819" s="221">
        <v>0</v>
      </c>
      <c r="F819" s="221">
        <v>19</v>
      </c>
      <c r="G819" s="221">
        <v>6.1</v>
      </c>
      <c r="H819" s="221">
        <v>1</v>
      </c>
      <c r="O819" s="221"/>
      <c r="P819" s="221"/>
      <c r="Q819" s="221"/>
      <c r="R819" s="221"/>
      <c r="S819" s="221"/>
      <c r="T819" s="221"/>
    </row>
    <row r="820" spans="1:20" ht="14.4">
      <c r="A820" s="221">
        <v>818</v>
      </c>
      <c r="B820" s="221">
        <v>11.3</v>
      </c>
      <c r="C820" s="221">
        <v>1.3</v>
      </c>
      <c r="D820" s="221">
        <v>5.2</v>
      </c>
      <c r="E820" s="221">
        <v>0</v>
      </c>
      <c r="F820" s="221">
        <v>22.2</v>
      </c>
      <c r="G820" s="221">
        <v>1.4</v>
      </c>
      <c r="H820" s="221">
        <v>1</v>
      </c>
      <c r="O820" s="221"/>
      <c r="P820" s="221"/>
      <c r="Q820" s="221"/>
      <c r="R820" s="221"/>
      <c r="S820" s="221"/>
      <c r="T820" s="221"/>
    </row>
    <row r="821" spans="1:20" ht="14.4">
      <c r="A821" s="221">
        <v>819</v>
      </c>
      <c r="B821" s="221">
        <v>6.1</v>
      </c>
      <c r="C821" s="221">
        <v>1.4</v>
      </c>
      <c r="D821" s="221">
        <v>5.5</v>
      </c>
      <c r="E821" s="221">
        <v>0</v>
      </c>
      <c r="F821" s="221">
        <v>26</v>
      </c>
      <c r="G821" s="221">
        <v>4.0999999999999996</v>
      </c>
      <c r="H821" s="221">
        <v>1</v>
      </c>
      <c r="O821" s="221"/>
      <c r="P821" s="221"/>
      <c r="Q821" s="221"/>
      <c r="R821" s="221"/>
      <c r="S821" s="221"/>
      <c r="T821" s="221"/>
    </row>
    <row r="822" spans="1:20" ht="14.4">
      <c r="A822" s="221">
        <v>820</v>
      </c>
      <c r="B822" s="221">
        <v>11.4</v>
      </c>
      <c r="C822" s="221">
        <v>1.7</v>
      </c>
      <c r="D822" s="221">
        <v>6</v>
      </c>
      <c r="E822" s="221">
        <v>0</v>
      </c>
      <c r="F822" s="221">
        <v>25.8</v>
      </c>
      <c r="G822" s="221">
        <v>3.6</v>
      </c>
      <c r="H822" s="221">
        <v>1</v>
      </c>
      <c r="O822" s="221"/>
      <c r="P822" s="221"/>
      <c r="Q822" s="221"/>
      <c r="R822" s="221"/>
      <c r="S822" s="221"/>
      <c r="T822" s="221"/>
    </row>
    <row r="823" spans="1:20" ht="14.4">
      <c r="A823" s="221">
        <v>821</v>
      </c>
      <c r="B823" s="221">
        <v>15</v>
      </c>
      <c r="C823" s="221">
        <v>1.3</v>
      </c>
      <c r="D823" s="221">
        <v>4.0999999999999996</v>
      </c>
      <c r="E823" s="221">
        <v>0</v>
      </c>
      <c r="F823" s="221">
        <v>27.2</v>
      </c>
      <c r="G823" s="221">
        <v>5</v>
      </c>
      <c r="H823" s="221">
        <v>1</v>
      </c>
      <c r="O823" s="221"/>
      <c r="P823" s="221"/>
      <c r="Q823" s="221"/>
      <c r="R823" s="221"/>
      <c r="S823" s="221"/>
      <c r="T823" s="221"/>
    </row>
    <row r="824" spans="1:20" ht="14.4">
      <c r="A824" s="221">
        <v>822</v>
      </c>
      <c r="B824" s="221">
        <v>8.1</v>
      </c>
      <c r="C824" s="221">
        <v>1.6</v>
      </c>
      <c r="D824" s="221">
        <v>5.9</v>
      </c>
      <c r="E824" s="221">
        <v>0</v>
      </c>
      <c r="F824" s="221">
        <v>31.4</v>
      </c>
      <c r="G824" s="221">
        <v>10.8</v>
      </c>
      <c r="H824" s="221">
        <v>1</v>
      </c>
      <c r="O824" s="221"/>
      <c r="P824" s="221"/>
      <c r="Q824" s="221"/>
      <c r="R824" s="221"/>
      <c r="S824" s="221"/>
      <c r="T824" s="221"/>
    </row>
    <row r="825" spans="1:20" ht="14.4">
      <c r="A825" s="221">
        <v>823</v>
      </c>
      <c r="B825" s="221">
        <v>8.1</v>
      </c>
      <c r="C825" s="221">
        <v>3.3</v>
      </c>
      <c r="D825" s="221">
        <v>7.9</v>
      </c>
      <c r="E825" s="221">
        <v>0</v>
      </c>
      <c r="F825" s="221">
        <v>30.8</v>
      </c>
      <c r="G825" s="221">
        <v>6.8</v>
      </c>
      <c r="H825" s="221">
        <v>1</v>
      </c>
      <c r="O825" s="221"/>
      <c r="P825" s="221"/>
      <c r="Q825" s="221"/>
      <c r="R825" s="221"/>
      <c r="S825" s="221"/>
      <c r="T825" s="221"/>
    </row>
    <row r="826" spans="1:20" ht="14.4">
      <c r="A826" s="221">
        <v>824</v>
      </c>
      <c r="B826" s="221">
        <v>10.1</v>
      </c>
      <c r="C826" s="221">
        <v>1.9</v>
      </c>
      <c r="D826" s="221">
        <v>6.5</v>
      </c>
      <c r="E826" s="221">
        <v>0</v>
      </c>
      <c r="F826" s="221">
        <v>30.5</v>
      </c>
      <c r="G826" s="221">
        <v>6.8</v>
      </c>
      <c r="H826" s="221">
        <v>1</v>
      </c>
      <c r="O826" s="221"/>
      <c r="P826" s="221"/>
      <c r="Q826" s="221"/>
      <c r="R826" s="221"/>
      <c r="S826" s="221"/>
      <c r="T826" s="221"/>
    </row>
    <row r="827" spans="1:20" ht="14.4">
      <c r="A827" s="221">
        <v>825</v>
      </c>
      <c r="B827" s="221">
        <v>7.2</v>
      </c>
      <c r="C827" s="221">
        <v>2.1</v>
      </c>
      <c r="D827" s="221">
        <v>6.8</v>
      </c>
      <c r="E827" s="221">
        <v>0</v>
      </c>
      <c r="F827" s="221">
        <v>30.2</v>
      </c>
      <c r="G827" s="221">
        <v>7.6</v>
      </c>
      <c r="H827" s="221">
        <v>1</v>
      </c>
      <c r="O827" s="221"/>
      <c r="P827" s="221"/>
      <c r="Q827" s="221"/>
      <c r="R827" s="221"/>
      <c r="S827" s="221"/>
      <c r="T827" s="221"/>
    </row>
    <row r="828" spans="1:20" ht="14.4">
      <c r="A828" s="221">
        <v>826</v>
      </c>
      <c r="B828" s="221">
        <v>8.3000000000000007</v>
      </c>
      <c r="C828" s="221">
        <v>3</v>
      </c>
      <c r="D828" s="221">
        <v>7.7</v>
      </c>
      <c r="E828" s="221">
        <v>0</v>
      </c>
      <c r="F828" s="221">
        <v>30.2</v>
      </c>
      <c r="G828" s="221">
        <v>6</v>
      </c>
      <c r="H828" s="221">
        <v>1</v>
      </c>
      <c r="O828" s="221"/>
      <c r="P828" s="221"/>
      <c r="Q828" s="221"/>
      <c r="R828" s="221"/>
      <c r="S828" s="221"/>
      <c r="T828" s="221"/>
    </row>
    <row r="829" spans="1:20" ht="14.4">
      <c r="A829" s="221">
        <v>827</v>
      </c>
      <c r="B829" s="221">
        <v>5.7</v>
      </c>
      <c r="C829" s="221">
        <v>2.9</v>
      </c>
      <c r="D829" s="221">
        <v>7.6</v>
      </c>
      <c r="E829" s="221">
        <v>0</v>
      </c>
      <c r="F829" s="221">
        <v>30.2</v>
      </c>
      <c r="G829" s="221">
        <v>5.7</v>
      </c>
      <c r="H829" s="221">
        <v>1</v>
      </c>
      <c r="O829" s="221"/>
      <c r="P829" s="221"/>
      <c r="Q829" s="221"/>
      <c r="R829" s="221"/>
      <c r="S829" s="221"/>
      <c r="T829" s="221"/>
    </row>
    <row r="830" spans="1:20" ht="14.4">
      <c r="A830" s="221">
        <v>828</v>
      </c>
      <c r="B830" s="221">
        <v>16.600000000000001</v>
      </c>
      <c r="C830" s="221">
        <v>1.8</v>
      </c>
      <c r="D830" s="221">
        <v>6.3</v>
      </c>
      <c r="E830" s="221">
        <v>0</v>
      </c>
      <c r="F830" s="221">
        <v>29.5</v>
      </c>
      <c r="G830" s="221">
        <v>5.4</v>
      </c>
      <c r="H830" s="221">
        <v>1</v>
      </c>
      <c r="O830" s="221"/>
      <c r="P830" s="221"/>
      <c r="Q830" s="221"/>
      <c r="R830" s="221"/>
      <c r="S830" s="221"/>
      <c r="T830" s="221"/>
    </row>
    <row r="831" spans="1:20" ht="14.4">
      <c r="A831" s="221">
        <v>829</v>
      </c>
      <c r="B831" s="221">
        <v>17</v>
      </c>
      <c r="C831" s="221">
        <v>3.8</v>
      </c>
      <c r="D831" s="221">
        <v>7.5</v>
      </c>
      <c r="E831" s="221">
        <v>0</v>
      </c>
      <c r="F831" s="221">
        <v>30</v>
      </c>
      <c r="G831" s="221">
        <v>8.3000000000000007</v>
      </c>
      <c r="H831" s="221">
        <v>1</v>
      </c>
      <c r="O831" s="221"/>
      <c r="P831" s="221"/>
      <c r="Q831" s="221"/>
      <c r="R831" s="221"/>
      <c r="S831" s="221"/>
      <c r="T831" s="221"/>
    </row>
    <row r="832" spans="1:20" ht="14.4">
      <c r="A832" s="221">
        <v>830</v>
      </c>
      <c r="B832" s="221">
        <v>14.3</v>
      </c>
      <c r="C832" s="221">
        <v>1.5</v>
      </c>
      <c r="D832" s="221">
        <v>5.7</v>
      </c>
      <c r="E832" s="221">
        <v>0</v>
      </c>
      <c r="F832" s="221">
        <v>23.5</v>
      </c>
      <c r="G832" s="221">
        <v>6.2</v>
      </c>
      <c r="H832" s="221">
        <v>1</v>
      </c>
      <c r="O832" s="221"/>
      <c r="P832" s="221"/>
      <c r="Q832" s="221"/>
      <c r="R832" s="221"/>
      <c r="S832" s="221"/>
      <c r="T832" s="221"/>
    </row>
    <row r="833" spans="1:20" ht="14.4">
      <c r="A833" s="221">
        <v>831</v>
      </c>
      <c r="B833" s="221">
        <v>11.1</v>
      </c>
      <c r="C833" s="221">
        <v>1.9</v>
      </c>
      <c r="D833" s="221">
        <v>6.3</v>
      </c>
      <c r="E833" s="221">
        <v>0</v>
      </c>
      <c r="F833" s="221">
        <v>26.1</v>
      </c>
      <c r="G833" s="221">
        <v>5.3</v>
      </c>
      <c r="H833" s="221">
        <v>1</v>
      </c>
      <c r="O833" s="221"/>
      <c r="P833" s="221"/>
      <c r="Q833" s="221"/>
      <c r="R833" s="221"/>
      <c r="S833" s="221"/>
      <c r="T833" s="221"/>
    </row>
    <row r="834" spans="1:20" ht="14.4">
      <c r="A834" s="221">
        <v>832</v>
      </c>
      <c r="B834" s="221">
        <v>32.799999999999997</v>
      </c>
      <c r="C834" s="221">
        <v>2.7</v>
      </c>
      <c r="D834" s="221">
        <v>4.0999999999999996</v>
      </c>
      <c r="E834" s="221">
        <v>0</v>
      </c>
      <c r="F834" s="221">
        <v>21</v>
      </c>
      <c r="G834" s="221">
        <v>8</v>
      </c>
      <c r="H834" s="221">
        <v>1</v>
      </c>
      <c r="O834" s="221"/>
      <c r="P834" s="221"/>
      <c r="Q834" s="221"/>
      <c r="R834" s="221"/>
      <c r="S834" s="221"/>
      <c r="T834" s="221"/>
    </row>
    <row r="835" spans="1:20" ht="14.4">
      <c r="A835" s="221">
        <v>833</v>
      </c>
      <c r="B835" s="221">
        <v>25.2</v>
      </c>
      <c r="C835" s="221">
        <v>2.2000000000000002</v>
      </c>
      <c r="D835" s="221">
        <v>5.9</v>
      </c>
      <c r="E835" s="221">
        <v>0</v>
      </c>
      <c r="F835" s="221">
        <v>25.7</v>
      </c>
      <c r="G835" s="221">
        <v>5.8</v>
      </c>
      <c r="H835" s="221">
        <v>1</v>
      </c>
      <c r="O835" s="221"/>
      <c r="P835" s="221"/>
      <c r="Q835" s="221"/>
      <c r="R835" s="221"/>
      <c r="S835" s="221"/>
      <c r="T835" s="221"/>
    </row>
    <row r="836" spans="1:20" ht="14.4">
      <c r="A836" s="221">
        <v>834</v>
      </c>
      <c r="B836" s="221">
        <v>27.9</v>
      </c>
      <c r="C836" s="221">
        <v>3.4</v>
      </c>
      <c r="D836" s="221">
        <v>6.6</v>
      </c>
      <c r="E836" s="221">
        <v>0</v>
      </c>
      <c r="F836" s="221">
        <v>26.6</v>
      </c>
      <c r="G836" s="221">
        <v>8.3000000000000007</v>
      </c>
      <c r="H836" s="221">
        <v>1</v>
      </c>
      <c r="O836" s="221"/>
      <c r="P836" s="221"/>
      <c r="Q836" s="221"/>
      <c r="R836" s="221"/>
      <c r="S836" s="221"/>
      <c r="T836" s="221"/>
    </row>
    <row r="837" spans="1:20" ht="14.4">
      <c r="A837" s="221">
        <v>835</v>
      </c>
      <c r="B837" s="221">
        <v>7.9</v>
      </c>
      <c r="C837" s="221">
        <v>2.2000000000000002</v>
      </c>
      <c r="D837" s="221">
        <v>6.8</v>
      </c>
      <c r="E837" s="221">
        <v>0</v>
      </c>
      <c r="F837" s="221">
        <v>27.3</v>
      </c>
      <c r="G837" s="221">
        <v>6</v>
      </c>
      <c r="H837" s="221">
        <v>1</v>
      </c>
      <c r="O837" s="221"/>
      <c r="P837" s="221"/>
      <c r="Q837" s="221"/>
      <c r="R837" s="221"/>
      <c r="S837" s="221"/>
      <c r="T837" s="221"/>
    </row>
    <row r="838" spans="1:20" ht="14.4">
      <c r="A838" s="221">
        <v>836</v>
      </c>
      <c r="B838" s="221">
        <v>3.1</v>
      </c>
      <c r="C838" s="221">
        <v>1.7</v>
      </c>
      <c r="D838" s="221">
        <v>6.9</v>
      </c>
      <c r="E838" s="221">
        <v>0</v>
      </c>
      <c r="F838" s="221">
        <v>28.7</v>
      </c>
      <c r="G838" s="221">
        <v>3.3</v>
      </c>
      <c r="H838" s="221">
        <v>1</v>
      </c>
      <c r="O838" s="221"/>
      <c r="P838" s="221"/>
      <c r="Q838" s="221"/>
      <c r="R838" s="221"/>
      <c r="S838" s="221"/>
      <c r="T838" s="221"/>
    </row>
    <row r="839" spans="1:20" ht="14.4">
      <c r="A839" s="221">
        <v>837</v>
      </c>
      <c r="B839" s="221">
        <v>3</v>
      </c>
      <c r="C839" s="221">
        <v>1.8</v>
      </c>
      <c r="D839" s="221">
        <v>7.2</v>
      </c>
      <c r="E839" s="221">
        <v>0</v>
      </c>
      <c r="F839" s="221">
        <v>31.1</v>
      </c>
      <c r="G839" s="221">
        <v>5.9</v>
      </c>
      <c r="H839" s="221">
        <v>1</v>
      </c>
      <c r="O839" s="221"/>
      <c r="P839" s="221"/>
      <c r="Q839" s="221"/>
      <c r="R839" s="221"/>
      <c r="S839" s="221"/>
      <c r="T839" s="221"/>
    </row>
    <row r="840" spans="1:20" ht="14.4">
      <c r="A840" s="221">
        <v>838</v>
      </c>
      <c r="B840" s="221">
        <v>5.6</v>
      </c>
      <c r="C840" s="221">
        <v>3.5</v>
      </c>
      <c r="D840" s="221">
        <v>8.3000000000000007</v>
      </c>
      <c r="E840" s="221">
        <v>0</v>
      </c>
      <c r="F840" s="221">
        <v>31.5</v>
      </c>
      <c r="G840" s="221">
        <v>6.8</v>
      </c>
      <c r="H840" s="221">
        <v>1</v>
      </c>
      <c r="O840" s="221"/>
      <c r="P840" s="221"/>
      <c r="Q840" s="221"/>
      <c r="R840" s="221"/>
      <c r="S840" s="221"/>
      <c r="T840" s="221"/>
    </row>
    <row r="841" spans="1:20" ht="14.4">
      <c r="A841" s="221">
        <v>839</v>
      </c>
      <c r="B841" s="221">
        <v>16.8</v>
      </c>
      <c r="C841" s="221">
        <v>2.5</v>
      </c>
      <c r="D841" s="221">
        <v>6.4</v>
      </c>
      <c r="E841" s="221">
        <v>0</v>
      </c>
      <c r="F841" s="221">
        <v>27.1</v>
      </c>
      <c r="G841" s="221">
        <v>5.7</v>
      </c>
      <c r="H841" s="221">
        <v>1</v>
      </c>
      <c r="O841" s="221"/>
      <c r="P841" s="221"/>
      <c r="Q841" s="221"/>
      <c r="R841" s="221"/>
      <c r="S841" s="221"/>
      <c r="T841" s="221"/>
    </row>
    <row r="842" spans="1:20" ht="14.4">
      <c r="A842" s="221">
        <v>840</v>
      </c>
      <c r="B842" s="221">
        <v>13.2</v>
      </c>
      <c r="C842" s="221">
        <v>1.7</v>
      </c>
      <c r="D842" s="221">
        <v>6.5</v>
      </c>
      <c r="E842" s="221">
        <v>0</v>
      </c>
      <c r="F842" s="221">
        <v>29</v>
      </c>
      <c r="G842" s="221">
        <v>7</v>
      </c>
      <c r="H842" s="221">
        <v>1</v>
      </c>
      <c r="O842" s="221"/>
      <c r="P842" s="221"/>
      <c r="Q842" s="221"/>
      <c r="R842" s="221"/>
      <c r="S842" s="221"/>
      <c r="T842" s="221"/>
    </row>
    <row r="843" spans="1:20" ht="14.4">
      <c r="A843" s="221">
        <v>841</v>
      </c>
      <c r="B843" s="221">
        <v>6.4</v>
      </c>
      <c r="C843" s="221">
        <v>1.9</v>
      </c>
      <c r="D843" s="221">
        <v>7.2</v>
      </c>
      <c r="E843" s="221">
        <v>0</v>
      </c>
      <c r="F843" s="221">
        <v>31.2</v>
      </c>
      <c r="G843" s="221">
        <v>8</v>
      </c>
      <c r="H843" s="221">
        <v>1</v>
      </c>
      <c r="O843" s="221"/>
      <c r="P843" s="221"/>
      <c r="Q843" s="221"/>
      <c r="R843" s="221"/>
      <c r="S843" s="221"/>
      <c r="T843" s="221"/>
    </row>
    <row r="844" spans="1:20" ht="14.4">
      <c r="A844" s="221">
        <v>842</v>
      </c>
      <c r="B844" s="221">
        <v>12.2</v>
      </c>
      <c r="C844" s="221">
        <v>2.6</v>
      </c>
      <c r="D844" s="221">
        <v>7.7</v>
      </c>
      <c r="E844" s="221">
        <v>0</v>
      </c>
      <c r="F844" s="221">
        <v>29.8</v>
      </c>
      <c r="G844" s="221">
        <v>8.5</v>
      </c>
      <c r="H844" s="221">
        <v>1</v>
      </c>
      <c r="O844" s="221"/>
      <c r="P844" s="221"/>
      <c r="Q844" s="221"/>
      <c r="R844" s="221"/>
      <c r="S844" s="221"/>
      <c r="T844" s="221"/>
    </row>
    <row r="845" spans="1:20" ht="14.4">
      <c r="A845" s="221">
        <v>843</v>
      </c>
      <c r="B845" s="221">
        <v>13.3</v>
      </c>
      <c r="C845" s="221">
        <v>2</v>
      </c>
      <c r="D845" s="221">
        <v>7.1</v>
      </c>
      <c r="E845" s="221">
        <v>0</v>
      </c>
      <c r="F845" s="221">
        <v>31.7</v>
      </c>
      <c r="G845" s="221">
        <v>8.6</v>
      </c>
      <c r="H845" s="221">
        <v>1</v>
      </c>
      <c r="O845" s="221"/>
      <c r="P845" s="221"/>
      <c r="Q845" s="221"/>
      <c r="R845" s="221"/>
      <c r="S845" s="221"/>
      <c r="T845" s="221"/>
    </row>
    <row r="846" spans="1:20" ht="14.4">
      <c r="A846" s="221">
        <v>844</v>
      </c>
      <c r="B846" s="221">
        <v>6.9</v>
      </c>
      <c r="C846" s="221">
        <v>2.2000000000000002</v>
      </c>
      <c r="D846" s="221">
        <v>8.1</v>
      </c>
      <c r="E846" s="221">
        <v>0</v>
      </c>
      <c r="F846" s="221">
        <v>35.6</v>
      </c>
      <c r="G846" s="221">
        <v>10.1</v>
      </c>
      <c r="H846" s="221">
        <v>1</v>
      </c>
      <c r="O846" s="221"/>
      <c r="P846" s="221"/>
      <c r="Q846" s="221"/>
      <c r="R846" s="221"/>
      <c r="S846" s="221"/>
      <c r="T846" s="221"/>
    </row>
    <row r="847" spans="1:20" ht="14.4">
      <c r="A847" s="221">
        <v>845</v>
      </c>
      <c r="B847" s="221">
        <v>6</v>
      </c>
      <c r="C847" s="221">
        <v>2</v>
      </c>
      <c r="D847" s="221">
        <v>8.1</v>
      </c>
      <c r="E847" s="221">
        <v>0</v>
      </c>
      <c r="F847" s="221">
        <v>37</v>
      </c>
      <c r="G847" s="221">
        <v>13.1</v>
      </c>
      <c r="H847" s="221">
        <v>1</v>
      </c>
      <c r="O847" s="221"/>
      <c r="P847" s="221"/>
      <c r="Q847" s="221"/>
      <c r="R847" s="221"/>
      <c r="S847" s="221"/>
      <c r="T847" s="221"/>
    </row>
    <row r="848" spans="1:20" ht="14.4">
      <c r="A848" s="221">
        <v>846</v>
      </c>
      <c r="B848" s="221">
        <v>3.9</v>
      </c>
      <c r="C848" s="221">
        <v>1.8</v>
      </c>
      <c r="D848" s="221">
        <v>8.1</v>
      </c>
      <c r="E848" s="221">
        <v>0</v>
      </c>
      <c r="F848" s="221">
        <v>37.9</v>
      </c>
      <c r="G848" s="221">
        <v>10.8</v>
      </c>
      <c r="H848" s="221">
        <v>1</v>
      </c>
      <c r="O848" s="221"/>
      <c r="P848" s="221"/>
      <c r="Q848" s="221"/>
      <c r="R848" s="221"/>
      <c r="S848" s="221"/>
      <c r="T848" s="221"/>
    </row>
    <row r="849" spans="1:20" ht="14.4">
      <c r="A849" s="221">
        <v>847</v>
      </c>
      <c r="B849" s="221">
        <v>4.2</v>
      </c>
      <c r="C849" s="221">
        <v>1.8</v>
      </c>
      <c r="D849" s="221">
        <v>8.6</v>
      </c>
      <c r="E849" s="221">
        <v>0</v>
      </c>
      <c r="F849" s="221">
        <v>39.6</v>
      </c>
      <c r="G849" s="221">
        <v>12.6</v>
      </c>
      <c r="H849" s="221">
        <v>1</v>
      </c>
      <c r="O849" s="221"/>
      <c r="P849" s="221"/>
      <c r="Q849" s="221"/>
      <c r="R849" s="221"/>
      <c r="S849" s="221"/>
      <c r="T849" s="221"/>
    </row>
    <row r="850" spans="1:20" ht="14.4">
      <c r="A850" s="221">
        <v>848</v>
      </c>
      <c r="B850" s="221">
        <v>3.6</v>
      </c>
      <c r="C850" s="221">
        <v>3</v>
      </c>
      <c r="D850" s="221">
        <v>9.1999999999999993</v>
      </c>
      <c r="E850" s="221">
        <v>0</v>
      </c>
      <c r="F850" s="221">
        <v>39.799999999999997</v>
      </c>
      <c r="G850" s="221">
        <v>16</v>
      </c>
      <c r="H850" s="221">
        <v>1</v>
      </c>
      <c r="O850" s="221"/>
      <c r="P850" s="221"/>
      <c r="Q850" s="221"/>
      <c r="R850" s="221"/>
      <c r="S850" s="221"/>
      <c r="T850" s="221"/>
    </row>
    <row r="851" spans="1:20" ht="14.4">
      <c r="A851" s="221">
        <v>849</v>
      </c>
      <c r="B851" s="221">
        <v>4.5</v>
      </c>
      <c r="C851" s="221">
        <v>1.8</v>
      </c>
      <c r="D851" s="221">
        <v>8.3000000000000007</v>
      </c>
      <c r="E851" s="221">
        <v>0</v>
      </c>
      <c r="F851" s="221">
        <v>38.4</v>
      </c>
      <c r="G851" s="221">
        <v>13.4</v>
      </c>
      <c r="H851" s="221">
        <v>1</v>
      </c>
      <c r="O851" s="221"/>
      <c r="P851" s="221"/>
      <c r="Q851" s="221"/>
      <c r="R851" s="221"/>
      <c r="S851" s="221"/>
      <c r="T851" s="221"/>
    </row>
    <row r="852" spans="1:20" ht="14.4">
      <c r="A852" s="221">
        <v>850</v>
      </c>
      <c r="B852" s="221">
        <v>5.8</v>
      </c>
      <c r="C852" s="221">
        <v>1.6</v>
      </c>
      <c r="D852" s="221">
        <v>8.1</v>
      </c>
      <c r="E852" s="221">
        <v>0</v>
      </c>
      <c r="F852" s="221">
        <v>40.6</v>
      </c>
      <c r="G852" s="221">
        <v>15.2</v>
      </c>
      <c r="H852" s="221">
        <v>1</v>
      </c>
      <c r="O852" s="221"/>
      <c r="P852" s="221"/>
      <c r="Q852" s="221"/>
      <c r="R852" s="221"/>
      <c r="S852" s="221"/>
      <c r="T852" s="221"/>
    </row>
    <row r="853" spans="1:20" ht="14.4">
      <c r="A853" s="221">
        <v>851</v>
      </c>
      <c r="B853" s="221">
        <v>5.8</v>
      </c>
      <c r="C853" s="221">
        <v>1.6</v>
      </c>
      <c r="D853" s="221">
        <v>6.7</v>
      </c>
      <c r="E853" s="221">
        <v>0</v>
      </c>
      <c r="F853" s="221">
        <v>39.799999999999997</v>
      </c>
      <c r="G853" s="221">
        <v>16.2</v>
      </c>
      <c r="H853" s="221">
        <v>1</v>
      </c>
      <c r="O853" s="221"/>
      <c r="P853" s="221"/>
      <c r="Q853" s="221"/>
      <c r="R853" s="221"/>
      <c r="S853" s="221"/>
      <c r="T853" s="221"/>
    </row>
    <row r="854" spans="1:20" ht="14.4">
      <c r="A854" s="221">
        <v>852</v>
      </c>
      <c r="B854" s="221">
        <v>1.4</v>
      </c>
      <c r="C854" s="221">
        <v>3.1</v>
      </c>
      <c r="D854" s="221">
        <v>10</v>
      </c>
      <c r="E854" s="221">
        <v>0</v>
      </c>
      <c r="F854" s="221">
        <v>39.9</v>
      </c>
      <c r="G854" s="221">
        <v>13.4</v>
      </c>
      <c r="H854" s="221">
        <v>1</v>
      </c>
      <c r="O854" s="221"/>
      <c r="P854" s="221"/>
      <c r="Q854" s="221"/>
      <c r="R854" s="221"/>
      <c r="S854" s="221"/>
      <c r="T854" s="221"/>
    </row>
    <row r="855" spans="1:20" ht="14.4">
      <c r="A855" s="221">
        <v>853</v>
      </c>
      <c r="B855" s="221">
        <v>4.7</v>
      </c>
      <c r="C855" s="221">
        <v>2.9</v>
      </c>
      <c r="D855" s="221">
        <v>9.6</v>
      </c>
      <c r="E855" s="221">
        <v>0</v>
      </c>
      <c r="F855" s="221">
        <v>38.6</v>
      </c>
      <c r="G855" s="221">
        <v>13.7</v>
      </c>
      <c r="H855" s="221">
        <v>1</v>
      </c>
      <c r="O855" s="221"/>
      <c r="P855" s="221"/>
      <c r="Q855" s="221"/>
      <c r="R855" s="221"/>
      <c r="S855" s="221"/>
      <c r="T855" s="221"/>
    </row>
    <row r="856" spans="1:20" ht="14.4">
      <c r="A856" s="221">
        <v>854</v>
      </c>
      <c r="B856" s="221">
        <v>6.7</v>
      </c>
      <c r="C856" s="221">
        <v>2.1</v>
      </c>
      <c r="D856" s="221">
        <v>8.6</v>
      </c>
      <c r="E856" s="221">
        <v>0</v>
      </c>
      <c r="F856" s="221">
        <v>36.799999999999997</v>
      </c>
      <c r="G856" s="221">
        <v>13.9</v>
      </c>
      <c r="H856" s="221">
        <v>1</v>
      </c>
      <c r="O856" s="221"/>
      <c r="P856" s="221"/>
      <c r="Q856" s="221"/>
      <c r="R856" s="221"/>
      <c r="S856" s="221"/>
      <c r="T856" s="221"/>
    </row>
    <row r="857" spans="1:20" ht="14.4">
      <c r="A857" s="221">
        <v>855</v>
      </c>
      <c r="B857" s="221">
        <v>5.4</v>
      </c>
      <c r="C857" s="221">
        <v>1.7</v>
      </c>
      <c r="D857" s="221">
        <v>8.1</v>
      </c>
      <c r="E857" s="221">
        <v>0</v>
      </c>
      <c r="F857" s="221">
        <v>37</v>
      </c>
      <c r="G857" s="221">
        <v>13.4</v>
      </c>
      <c r="H857" s="221">
        <v>1</v>
      </c>
      <c r="O857" s="221"/>
      <c r="P857" s="221"/>
      <c r="Q857" s="221"/>
      <c r="R857" s="221"/>
      <c r="S857" s="221"/>
      <c r="T857" s="221"/>
    </row>
    <row r="858" spans="1:20" ht="14.4">
      <c r="A858" s="221">
        <v>856</v>
      </c>
      <c r="B858" s="221">
        <v>4</v>
      </c>
      <c r="C858" s="221">
        <v>1.5</v>
      </c>
      <c r="D858" s="221">
        <v>8.1999999999999993</v>
      </c>
      <c r="E858" s="221">
        <v>0</v>
      </c>
      <c r="F858" s="221">
        <v>39.700000000000003</v>
      </c>
      <c r="G858" s="221">
        <v>11.8</v>
      </c>
      <c r="H858" s="221">
        <v>1</v>
      </c>
      <c r="O858" s="221"/>
      <c r="P858" s="221"/>
      <c r="Q858" s="221"/>
      <c r="R858" s="221"/>
      <c r="S858" s="221"/>
      <c r="T858" s="221"/>
    </row>
    <row r="859" spans="1:20" ht="14.4">
      <c r="A859" s="221">
        <v>857</v>
      </c>
      <c r="B859" s="221">
        <v>2.4</v>
      </c>
      <c r="C859" s="221">
        <v>1.5</v>
      </c>
      <c r="D859" s="221">
        <v>8.6</v>
      </c>
      <c r="E859" s="221">
        <v>0</v>
      </c>
      <c r="F859" s="221">
        <v>42</v>
      </c>
      <c r="G859" s="221">
        <v>14.1</v>
      </c>
      <c r="H859" s="221">
        <v>1</v>
      </c>
      <c r="O859" s="221"/>
      <c r="P859" s="221"/>
      <c r="Q859" s="221"/>
      <c r="R859" s="221"/>
      <c r="S859" s="221"/>
      <c r="T859" s="221"/>
    </row>
    <row r="860" spans="1:20" ht="14.4">
      <c r="A860" s="221">
        <v>858</v>
      </c>
      <c r="B860" s="221">
        <v>2.2999999999999998</v>
      </c>
      <c r="C860" s="221">
        <v>2.1</v>
      </c>
      <c r="D860" s="221">
        <v>9.1999999999999993</v>
      </c>
      <c r="E860" s="221">
        <v>0</v>
      </c>
      <c r="F860" s="221">
        <v>41.7</v>
      </c>
      <c r="G860" s="221">
        <v>14.1</v>
      </c>
      <c r="H860" s="221">
        <v>1</v>
      </c>
      <c r="O860" s="221"/>
      <c r="P860" s="221"/>
      <c r="Q860" s="221"/>
      <c r="R860" s="221"/>
      <c r="S860" s="221"/>
      <c r="T860" s="221"/>
    </row>
    <row r="861" spans="1:20" ht="14.4">
      <c r="A861" s="221">
        <v>859</v>
      </c>
      <c r="B861" s="221">
        <v>4.0999999999999996</v>
      </c>
      <c r="C861" s="221">
        <v>2.6</v>
      </c>
      <c r="D861" s="221">
        <v>8.6999999999999993</v>
      </c>
      <c r="E861" s="221">
        <v>0</v>
      </c>
      <c r="F861" s="221">
        <v>40</v>
      </c>
      <c r="G861" s="221">
        <v>15.8</v>
      </c>
      <c r="H861" s="221">
        <v>1</v>
      </c>
      <c r="O861" s="221"/>
      <c r="P861" s="221"/>
      <c r="Q861" s="221"/>
      <c r="R861" s="221"/>
      <c r="S861" s="221"/>
      <c r="T861" s="221"/>
    </row>
    <row r="862" spans="1:20" ht="14.4">
      <c r="A862" s="221">
        <v>860</v>
      </c>
      <c r="B862" s="221">
        <v>10.9</v>
      </c>
      <c r="C862" s="221">
        <v>1.8</v>
      </c>
      <c r="D862" s="221">
        <v>7.5</v>
      </c>
      <c r="E862" s="221">
        <v>0</v>
      </c>
      <c r="F862" s="221">
        <v>38.6</v>
      </c>
      <c r="G862" s="221">
        <v>16.8</v>
      </c>
      <c r="H862" s="221">
        <v>1</v>
      </c>
      <c r="O862" s="221"/>
      <c r="P862" s="221"/>
      <c r="Q862" s="221"/>
      <c r="R862" s="221"/>
      <c r="S862" s="221"/>
      <c r="T862" s="221"/>
    </row>
    <row r="863" spans="1:20" ht="14.4">
      <c r="A863" s="221">
        <v>861</v>
      </c>
      <c r="B863" s="221">
        <v>10.6</v>
      </c>
      <c r="C863" s="221">
        <v>1.8</v>
      </c>
      <c r="D863" s="221">
        <v>7.1</v>
      </c>
      <c r="E863" s="221">
        <v>0</v>
      </c>
      <c r="F863" s="221">
        <v>38.4</v>
      </c>
      <c r="G863" s="221">
        <v>21.9</v>
      </c>
      <c r="H863" s="221">
        <v>1</v>
      </c>
      <c r="O863" s="221"/>
      <c r="P863" s="221"/>
      <c r="Q863" s="221"/>
      <c r="R863" s="221"/>
      <c r="S863" s="221"/>
      <c r="T863" s="221"/>
    </row>
    <row r="864" spans="1:20" ht="14.4">
      <c r="A864" s="221">
        <v>862</v>
      </c>
      <c r="B864" s="221">
        <v>4.7</v>
      </c>
      <c r="C864" s="221">
        <v>2.5</v>
      </c>
      <c r="D864" s="221">
        <v>8.9</v>
      </c>
      <c r="E864" s="221">
        <v>0</v>
      </c>
      <c r="F864" s="221">
        <v>37.700000000000003</v>
      </c>
      <c r="G864" s="221">
        <v>16.3</v>
      </c>
      <c r="H864" s="221">
        <v>1</v>
      </c>
      <c r="O864" s="221"/>
      <c r="P864" s="221"/>
      <c r="Q864" s="221"/>
      <c r="R864" s="221"/>
      <c r="S864" s="221"/>
      <c r="T864" s="221"/>
    </row>
    <row r="865" spans="1:20" ht="14.4">
      <c r="A865" s="221">
        <v>863</v>
      </c>
      <c r="B865" s="221">
        <v>8.5</v>
      </c>
      <c r="C865" s="221">
        <v>2.5</v>
      </c>
      <c r="D865" s="221">
        <v>8.9</v>
      </c>
      <c r="E865" s="221">
        <v>0</v>
      </c>
      <c r="F865" s="221">
        <v>35.6</v>
      </c>
      <c r="G865" s="221">
        <v>15.1</v>
      </c>
      <c r="H865" s="221">
        <v>1</v>
      </c>
      <c r="O865" s="221"/>
      <c r="P865" s="221"/>
      <c r="Q865" s="221"/>
      <c r="R865" s="221"/>
      <c r="S865" s="221"/>
      <c r="T865" s="221"/>
    </row>
    <row r="866" spans="1:20" ht="14.4">
      <c r="A866" s="221">
        <v>864</v>
      </c>
      <c r="B866" s="221">
        <v>9.3000000000000007</v>
      </c>
      <c r="C866" s="221">
        <v>2.4</v>
      </c>
      <c r="D866" s="221">
        <v>8.5</v>
      </c>
      <c r="E866" s="221">
        <v>0</v>
      </c>
      <c r="F866" s="221">
        <v>34.200000000000003</v>
      </c>
      <c r="G866" s="221">
        <v>14.3</v>
      </c>
      <c r="H866" s="221">
        <v>1</v>
      </c>
      <c r="O866" s="221"/>
      <c r="P866" s="221"/>
      <c r="Q866" s="221"/>
      <c r="R866" s="221"/>
      <c r="S866" s="221"/>
      <c r="T866" s="221"/>
    </row>
    <row r="867" spans="1:20" ht="14.4">
      <c r="A867" s="221">
        <v>865</v>
      </c>
      <c r="B867" s="221">
        <v>11.5</v>
      </c>
      <c r="C867" s="221">
        <v>1.7</v>
      </c>
      <c r="D867" s="221">
        <v>6.6</v>
      </c>
      <c r="E867" s="221">
        <v>0</v>
      </c>
      <c r="F867" s="221">
        <v>32.5</v>
      </c>
      <c r="G867" s="221">
        <v>12.5</v>
      </c>
      <c r="H867" s="221">
        <v>1</v>
      </c>
      <c r="O867" s="221"/>
      <c r="P867" s="221"/>
      <c r="Q867" s="221"/>
      <c r="R867" s="221"/>
      <c r="S867" s="221"/>
      <c r="T867" s="221"/>
    </row>
    <row r="868" spans="1:20" ht="14.4">
      <c r="A868" s="221">
        <v>866</v>
      </c>
      <c r="B868" s="221">
        <v>10.5</v>
      </c>
      <c r="C868" s="221">
        <v>1.8</v>
      </c>
      <c r="D868" s="221">
        <v>8.1</v>
      </c>
      <c r="E868" s="221">
        <v>0</v>
      </c>
      <c r="F868" s="221">
        <v>34.700000000000003</v>
      </c>
      <c r="G868" s="221">
        <v>13.1</v>
      </c>
      <c r="H868" s="221">
        <v>1</v>
      </c>
      <c r="O868" s="221"/>
      <c r="P868" s="221"/>
      <c r="Q868" s="221"/>
      <c r="R868" s="221"/>
      <c r="S868" s="221"/>
      <c r="T868" s="221"/>
    </row>
    <row r="869" spans="1:20" ht="14.4">
      <c r="A869" s="221">
        <v>867</v>
      </c>
      <c r="B869" s="221">
        <v>6.6</v>
      </c>
      <c r="C869" s="221">
        <v>1.7</v>
      </c>
      <c r="D869" s="221">
        <v>8.3000000000000007</v>
      </c>
      <c r="E869" s="221">
        <v>0</v>
      </c>
      <c r="F869" s="221">
        <v>37.5</v>
      </c>
      <c r="G869" s="221">
        <v>14.7</v>
      </c>
      <c r="H869" s="221">
        <v>1</v>
      </c>
      <c r="O869" s="221"/>
      <c r="P869" s="221"/>
      <c r="Q869" s="221"/>
      <c r="R869" s="221"/>
      <c r="S869" s="221"/>
      <c r="T869" s="221"/>
    </row>
    <row r="870" spans="1:20" ht="14.4">
      <c r="A870" s="221">
        <v>868</v>
      </c>
      <c r="B870" s="221">
        <v>5</v>
      </c>
      <c r="C870" s="221">
        <v>2</v>
      </c>
      <c r="D870" s="221">
        <v>8.6</v>
      </c>
      <c r="E870" s="221">
        <v>0</v>
      </c>
      <c r="F870" s="221">
        <v>38.299999999999997</v>
      </c>
      <c r="G870" s="221">
        <v>14.1</v>
      </c>
      <c r="H870" s="221">
        <v>1</v>
      </c>
      <c r="O870" s="221"/>
      <c r="P870" s="221"/>
      <c r="Q870" s="221"/>
      <c r="R870" s="221"/>
      <c r="S870" s="221"/>
      <c r="T870" s="221"/>
    </row>
    <row r="871" spans="1:20" ht="14.4">
      <c r="A871" s="221">
        <v>869</v>
      </c>
      <c r="B871" s="221">
        <v>4.3</v>
      </c>
      <c r="C871" s="221">
        <v>2.8</v>
      </c>
      <c r="D871" s="221">
        <v>9.6</v>
      </c>
      <c r="E871" s="221">
        <v>0</v>
      </c>
      <c r="F871" s="221">
        <v>37.6</v>
      </c>
      <c r="G871" s="221">
        <v>12.9</v>
      </c>
      <c r="H871" s="221">
        <v>1</v>
      </c>
      <c r="O871" s="221"/>
      <c r="P871" s="221"/>
      <c r="Q871" s="221"/>
      <c r="R871" s="221"/>
      <c r="S871" s="221"/>
      <c r="T871" s="221"/>
    </row>
    <row r="872" spans="1:20" ht="14.4">
      <c r="A872" s="221">
        <v>870</v>
      </c>
      <c r="B872" s="221">
        <v>8.3000000000000007</v>
      </c>
      <c r="C872" s="221">
        <v>4.2</v>
      </c>
      <c r="D872" s="221">
        <v>10.5</v>
      </c>
      <c r="E872" s="221">
        <v>0</v>
      </c>
      <c r="F872" s="221">
        <v>34.4</v>
      </c>
      <c r="G872" s="221">
        <v>13.1</v>
      </c>
      <c r="H872" s="221">
        <v>1</v>
      </c>
      <c r="O872" s="221"/>
      <c r="P872" s="221"/>
      <c r="Q872" s="221"/>
      <c r="R872" s="221"/>
      <c r="S872" s="221"/>
      <c r="T872" s="221"/>
    </row>
    <row r="873" spans="1:20" ht="14.4">
      <c r="A873" s="221">
        <v>871</v>
      </c>
      <c r="B873" s="221">
        <v>2.7</v>
      </c>
      <c r="C873" s="221">
        <v>1.8</v>
      </c>
      <c r="D873" s="221">
        <v>8.1999999999999993</v>
      </c>
      <c r="E873" s="221">
        <v>0</v>
      </c>
      <c r="F873" s="221">
        <v>30.7</v>
      </c>
      <c r="G873" s="221">
        <v>7.4</v>
      </c>
      <c r="H873" s="221">
        <v>1</v>
      </c>
      <c r="O873" s="221"/>
      <c r="P873" s="221"/>
      <c r="Q873" s="221"/>
      <c r="R873" s="221"/>
      <c r="S873" s="221"/>
      <c r="T873" s="221"/>
    </row>
    <row r="874" spans="1:20" ht="14.4">
      <c r="A874" s="221">
        <v>872</v>
      </c>
      <c r="B874" s="221">
        <v>3.3</v>
      </c>
      <c r="C874" s="221">
        <v>1.9</v>
      </c>
      <c r="D874" s="221">
        <v>8.5</v>
      </c>
      <c r="E874" s="221">
        <v>0</v>
      </c>
      <c r="F874" s="221">
        <v>33.299999999999997</v>
      </c>
      <c r="G874" s="221">
        <v>8.8000000000000007</v>
      </c>
      <c r="H874" s="221">
        <v>1</v>
      </c>
      <c r="O874" s="221"/>
      <c r="P874" s="221"/>
      <c r="Q874" s="221"/>
      <c r="R874" s="221"/>
      <c r="S874" s="221"/>
      <c r="T874" s="221"/>
    </row>
    <row r="875" spans="1:20" ht="14.4">
      <c r="A875" s="221">
        <v>873</v>
      </c>
      <c r="B875" s="221">
        <v>3</v>
      </c>
      <c r="C875" s="221">
        <v>2.7</v>
      </c>
      <c r="D875" s="221">
        <v>9.4</v>
      </c>
      <c r="E875" s="221">
        <v>0</v>
      </c>
      <c r="F875" s="221">
        <v>36</v>
      </c>
      <c r="G875" s="221">
        <v>11</v>
      </c>
      <c r="H875" s="221">
        <v>1</v>
      </c>
      <c r="O875" s="221"/>
      <c r="P875" s="221"/>
      <c r="Q875" s="221"/>
      <c r="R875" s="221"/>
      <c r="S875" s="221"/>
      <c r="T875" s="221"/>
    </row>
    <row r="876" spans="1:20" ht="14.4">
      <c r="A876" s="221">
        <v>874</v>
      </c>
      <c r="B876" s="221">
        <v>4.5</v>
      </c>
      <c r="C876" s="221">
        <v>2.9</v>
      </c>
      <c r="D876" s="221">
        <v>9.6</v>
      </c>
      <c r="E876" s="221">
        <v>0</v>
      </c>
      <c r="F876" s="221">
        <v>35</v>
      </c>
      <c r="G876" s="221">
        <v>12.5</v>
      </c>
      <c r="H876" s="221">
        <v>1</v>
      </c>
      <c r="O876" s="221"/>
      <c r="P876" s="221"/>
      <c r="Q876" s="221"/>
      <c r="R876" s="221"/>
      <c r="S876" s="221"/>
      <c r="T876" s="221"/>
    </row>
    <row r="877" spans="1:20" ht="14.4">
      <c r="A877" s="221">
        <v>875</v>
      </c>
      <c r="B877" s="221">
        <v>4.2</v>
      </c>
      <c r="C877" s="221">
        <v>2.8</v>
      </c>
      <c r="D877" s="221">
        <v>9.4</v>
      </c>
      <c r="E877" s="221">
        <v>0</v>
      </c>
      <c r="F877" s="221">
        <v>34.6</v>
      </c>
      <c r="G877" s="221">
        <v>13.7</v>
      </c>
      <c r="H877" s="221">
        <v>1</v>
      </c>
      <c r="O877" s="221"/>
      <c r="P877" s="221"/>
      <c r="Q877" s="221"/>
      <c r="R877" s="221"/>
      <c r="S877" s="221"/>
      <c r="T877" s="221"/>
    </row>
    <row r="878" spans="1:20" ht="14.4">
      <c r="A878" s="221">
        <v>876</v>
      </c>
      <c r="B878" s="221">
        <v>3.5</v>
      </c>
      <c r="C878" s="221">
        <v>2.1</v>
      </c>
      <c r="D878" s="221">
        <v>9</v>
      </c>
      <c r="E878" s="221">
        <v>0</v>
      </c>
      <c r="F878" s="221">
        <v>36.200000000000003</v>
      </c>
      <c r="G878" s="221">
        <v>12.5</v>
      </c>
      <c r="H878" s="221">
        <v>1</v>
      </c>
      <c r="O878" s="221"/>
      <c r="P878" s="221"/>
      <c r="Q878" s="221"/>
      <c r="R878" s="221"/>
      <c r="S878" s="221"/>
      <c r="T878" s="221"/>
    </row>
    <row r="879" spans="1:20" ht="14.4">
      <c r="A879" s="221">
        <v>877</v>
      </c>
      <c r="B879" s="221">
        <v>2.7</v>
      </c>
      <c r="C879" s="221">
        <v>1.6</v>
      </c>
      <c r="D879" s="221">
        <v>8.9</v>
      </c>
      <c r="E879" s="221">
        <v>0</v>
      </c>
      <c r="F879" s="221">
        <v>39.5</v>
      </c>
      <c r="G879" s="221">
        <v>13.1</v>
      </c>
      <c r="H879" s="221">
        <v>1</v>
      </c>
      <c r="O879" s="221"/>
      <c r="P879" s="221"/>
      <c r="Q879" s="221"/>
      <c r="R879" s="221"/>
      <c r="S879" s="221"/>
      <c r="T879" s="221"/>
    </row>
    <row r="880" spans="1:20" ht="14.4">
      <c r="A880" s="221">
        <v>878</v>
      </c>
      <c r="B880" s="221">
        <v>4</v>
      </c>
      <c r="C880" s="221">
        <v>3</v>
      </c>
      <c r="D880" s="221">
        <v>10.3</v>
      </c>
      <c r="E880" s="221">
        <v>0</v>
      </c>
      <c r="F880" s="221">
        <v>41.6</v>
      </c>
      <c r="G880" s="221">
        <v>15.9</v>
      </c>
      <c r="H880" s="221">
        <v>1</v>
      </c>
      <c r="O880" s="221"/>
      <c r="P880" s="221"/>
      <c r="Q880" s="221"/>
      <c r="R880" s="221"/>
      <c r="S880" s="221"/>
      <c r="T880" s="221"/>
    </row>
    <row r="881" spans="1:20" ht="14.4">
      <c r="A881" s="221">
        <v>879</v>
      </c>
      <c r="B881" s="221">
        <v>3.6</v>
      </c>
      <c r="C881" s="221">
        <v>2.8</v>
      </c>
      <c r="D881" s="221">
        <v>10.3</v>
      </c>
      <c r="E881" s="221">
        <v>0</v>
      </c>
      <c r="F881" s="221">
        <v>43.4</v>
      </c>
      <c r="G881" s="221">
        <v>18.7</v>
      </c>
      <c r="H881" s="221">
        <v>1</v>
      </c>
      <c r="O881" s="221"/>
      <c r="P881" s="221"/>
      <c r="Q881" s="221"/>
      <c r="R881" s="221"/>
      <c r="S881" s="221"/>
      <c r="T881" s="221"/>
    </row>
    <row r="882" spans="1:20" ht="14.4">
      <c r="A882" s="221">
        <v>880</v>
      </c>
      <c r="B882" s="221">
        <v>5.7</v>
      </c>
      <c r="C882" s="221">
        <v>1.8</v>
      </c>
      <c r="D882" s="221">
        <v>9.1</v>
      </c>
      <c r="E882" s="221">
        <v>0</v>
      </c>
      <c r="F882" s="221">
        <v>44.5</v>
      </c>
      <c r="G882" s="221">
        <v>18.5</v>
      </c>
      <c r="H882" s="221">
        <v>1</v>
      </c>
      <c r="O882" s="221"/>
      <c r="P882" s="221"/>
      <c r="Q882" s="221"/>
      <c r="R882" s="221"/>
      <c r="S882" s="221"/>
      <c r="T882" s="221"/>
    </row>
    <row r="883" spans="1:20" ht="14.4">
      <c r="A883" s="221">
        <v>881</v>
      </c>
      <c r="B883" s="221">
        <v>8</v>
      </c>
      <c r="C883" s="221">
        <v>2.2000000000000002</v>
      </c>
      <c r="D883" s="221">
        <v>8.6</v>
      </c>
      <c r="E883" s="221">
        <v>0.25</v>
      </c>
      <c r="F883" s="221">
        <v>43.5</v>
      </c>
      <c r="G883" s="221">
        <v>21</v>
      </c>
      <c r="H883" s="221">
        <v>1</v>
      </c>
      <c r="O883" s="221"/>
      <c r="P883" s="221"/>
      <c r="Q883" s="221"/>
      <c r="R883" s="221"/>
      <c r="S883" s="221"/>
      <c r="T883" s="221"/>
    </row>
    <row r="884" spans="1:20" ht="14.4">
      <c r="A884" s="221">
        <v>882</v>
      </c>
      <c r="B884" s="221">
        <v>7.5</v>
      </c>
      <c r="C884" s="221">
        <v>1.8</v>
      </c>
      <c r="D884" s="221">
        <v>9.1</v>
      </c>
      <c r="E884" s="221">
        <v>0</v>
      </c>
      <c r="F884" s="221">
        <v>42.5</v>
      </c>
      <c r="G884" s="221">
        <v>20.100000000000001</v>
      </c>
      <c r="H884" s="221">
        <v>1</v>
      </c>
      <c r="O884" s="221"/>
      <c r="P884" s="221"/>
      <c r="Q884" s="221"/>
      <c r="R884" s="221"/>
      <c r="S884" s="221"/>
      <c r="T884" s="221"/>
    </row>
    <row r="885" spans="1:20" ht="14.4">
      <c r="A885" s="221">
        <v>883</v>
      </c>
      <c r="B885" s="221">
        <v>8.3000000000000007</v>
      </c>
      <c r="C885" s="221">
        <v>2.4</v>
      </c>
      <c r="D885" s="221">
        <v>9.4</v>
      </c>
      <c r="E885" s="221">
        <v>0</v>
      </c>
      <c r="F885" s="221">
        <v>41.1</v>
      </c>
      <c r="G885" s="221">
        <v>20.8</v>
      </c>
      <c r="H885" s="221">
        <v>1</v>
      </c>
      <c r="O885" s="221"/>
      <c r="P885" s="221"/>
      <c r="Q885" s="221"/>
      <c r="R885" s="221"/>
      <c r="S885" s="221"/>
      <c r="T885" s="221"/>
    </row>
    <row r="886" spans="1:20" ht="14.4">
      <c r="A886" s="221">
        <v>884</v>
      </c>
      <c r="B886" s="221">
        <v>8.8000000000000007</v>
      </c>
      <c r="C886" s="221">
        <v>1.9</v>
      </c>
      <c r="D886" s="221">
        <v>8.6</v>
      </c>
      <c r="E886" s="221">
        <v>0</v>
      </c>
      <c r="F886" s="221">
        <v>41.8</v>
      </c>
      <c r="G886" s="221">
        <v>22.7</v>
      </c>
      <c r="H886" s="221">
        <v>1</v>
      </c>
      <c r="O886" s="221"/>
      <c r="P886" s="221"/>
      <c r="Q886" s="221"/>
      <c r="R886" s="221"/>
      <c r="S886" s="221"/>
      <c r="T886" s="221"/>
    </row>
    <row r="887" spans="1:20" ht="14.4">
      <c r="A887" s="221">
        <v>885</v>
      </c>
      <c r="B887" s="221">
        <v>7.2</v>
      </c>
      <c r="C887" s="221">
        <v>1.9</v>
      </c>
      <c r="D887" s="221">
        <v>9</v>
      </c>
      <c r="E887" s="221">
        <v>0</v>
      </c>
      <c r="F887" s="221">
        <v>42.7</v>
      </c>
      <c r="G887" s="221">
        <v>21.3</v>
      </c>
      <c r="H887" s="221">
        <v>1</v>
      </c>
      <c r="O887" s="221"/>
      <c r="P887" s="221"/>
      <c r="Q887" s="221"/>
      <c r="R887" s="221"/>
      <c r="S887" s="221"/>
      <c r="T887" s="221"/>
    </row>
    <row r="888" spans="1:20" ht="14.4">
      <c r="A888" s="221">
        <v>886</v>
      </c>
      <c r="B888" s="221">
        <v>8.6</v>
      </c>
      <c r="C888" s="221">
        <v>1.7</v>
      </c>
      <c r="D888" s="221">
        <v>8</v>
      </c>
      <c r="E888" s="221">
        <v>0</v>
      </c>
      <c r="F888" s="221">
        <v>42.7</v>
      </c>
      <c r="G888" s="221">
        <v>21.5</v>
      </c>
      <c r="H888" s="221">
        <v>1</v>
      </c>
      <c r="O888" s="221"/>
      <c r="P888" s="221"/>
      <c r="Q888" s="221"/>
      <c r="R888" s="221"/>
      <c r="S888" s="221"/>
      <c r="T888" s="221"/>
    </row>
    <row r="889" spans="1:20" ht="14.4">
      <c r="A889" s="221">
        <v>887</v>
      </c>
      <c r="B889" s="221">
        <v>6.6</v>
      </c>
      <c r="C889" s="221">
        <v>2.2000000000000002</v>
      </c>
      <c r="D889" s="221">
        <v>6.2</v>
      </c>
      <c r="E889" s="221">
        <v>0</v>
      </c>
      <c r="F889" s="221">
        <v>41.4</v>
      </c>
      <c r="G889" s="221">
        <v>21.1</v>
      </c>
      <c r="H889" s="221">
        <v>1</v>
      </c>
      <c r="O889" s="221"/>
      <c r="P889" s="221"/>
      <c r="Q889" s="221"/>
      <c r="R889" s="221"/>
      <c r="S889" s="221"/>
      <c r="T889" s="221"/>
    </row>
    <row r="890" spans="1:20" ht="14.4">
      <c r="A890" s="221">
        <v>888</v>
      </c>
      <c r="B890" s="221">
        <v>9</v>
      </c>
      <c r="C890" s="221">
        <v>2.4</v>
      </c>
      <c r="D890" s="221">
        <v>8.6999999999999993</v>
      </c>
      <c r="E890" s="221">
        <v>0</v>
      </c>
      <c r="F890" s="221">
        <v>35.1</v>
      </c>
      <c r="G890" s="221">
        <v>17.8</v>
      </c>
      <c r="H890" s="221">
        <v>1</v>
      </c>
      <c r="O890" s="221"/>
      <c r="P890" s="221"/>
      <c r="Q890" s="221"/>
      <c r="R890" s="221"/>
      <c r="S890" s="221"/>
      <c r="T890" s="221"/>
    </row>
    <row r="891" spans="1:20" ht="14.4">
      <c r="A891" s="221">
        <v>889</v>
      </c>
      <c r="B891" s="221">
        <v>7.6</v>
      </c>
      <c r="C891" s="221">
        <v>2.8</v>
      </c>
      <c r="D891" s="221">
        <v>9.5</v>
      </c>
      <c r="E891" s="221">
        <v>0</v>
      </c>
      <c r="F891" s="221">
        <v>36.4</v>
      </c>
      <c r="G891" s="221">
        <v>18</v>
      </c>
      <c r="H891" s="221">
        <v>1</v>
      </c>
      <c r="O891" s="221"/>
      <c r="P891" s="221"/>
      <c r="Q891" s="221"/>
      <c r="R891" s="221"/>
      <c r="S891" s="221"/>
      <c r="T891" s="221"/>
    </row>
    <row r="892" spans="1:20" ht="14.4">
      <c r="A892" s="221">
        <v>890</v>
      </c>
      <c r="B892" s="221">
        <v>3.8</v>
      </c>
      <c r="C892" s="221">
        <v>3.5</v>
      </c>
      <c r="D892" s="221">
        <v>10.199999999999999</v>
      </c>
      <c r="E892" s="221">
        <v>0</v>
      </c>
      <c r="F892" s="221">
        <v>32.6</v>
      </c>
      <c r="G892" s="221">
        <v>15</v>
      </c>
      <c r="H892" s="221">
        <v>1</v>
      </c>
      <c r="O892" s="221"/>
      <c r="P892" s="221"/>
      <c r="Q892" s="221"/>
      <c r="R892" s="221"/>
      <c r="S892" s="221"/>
      <c r="T892" s="221"/>
    </row>
    <row r="893" spans="1:20" ht="14.4">
      <c r="A893" s="221">
        <v>891</v>
      </c>
      <c r="B893" s="221">
        <v>2.1</v>
      </c>
      <c r="C893" s="221">
        <v>2.1</v>
      </c>
      <c r="D893" s="221">
        <v>9.1</v>
      </c>
      <c r="E893" s="221">
        <v>0</v>
      </c>
      <c r="F893" s="221">
        <v>34.9</v>
      </c>
      <c r="G893" s="221">
        <v>10</v>
      </c>
      <c r="H893" s="221">
        <v>1</v>
      </c>
      <c r="O893" s="221"/>
      <c r="P893" s="221"/>
      <c r="Q893" s="221"/>
      <c r="R893" s="221"/>
      <c r="S893" s="221"/>
      <c r="T893" s="221"/>
    </row>
    <row r="894" spans="1:20" ht="14.4">
      <c r="A894" s="221">
        <v>892</v>
      </c>
      <c r="B894" s="221">
        <v>2.2999999999999998</v>
      </c>
      <c r="C894" s="221">
        <v>1.3</v>
      </c>
      <c r="D894" s="221">
        <v>8.6999999999999993</v>
      </c>
      <c r="E894" s="221">
        <v>0</v>
      </c>
      <c r="F894" s="221">
        <v>40.1</v>
      </c>
      <c r="G894" s="221">
        <v>11</v>
      </c>
      <c r="H894" s="221">
        <v>1</v>
      </c>
      <c r="O894" s="221"/>
      <c r="P894" s="221"/>
      <c r="Q894" s="221"/>
      <c r="R894" s="221"/>
      <c r="S894" s="221"/>
      <c r="T894" s="221"/>
    </row>
    <row r="895" spans="1:20" ht="14.4">
      <c r="A895" s="221">
        <v>893</v>
      </c>
      <c r="B895" s="221">
        <v>2.6</v>
      </c>
      <c r="C895" s="221">
        <v>1.7</v>
      </c>
      <c r="D895" s="221">
        <v>9.1</v>
      </c>
      <c r="E895" s="221">
        <v>0</v>
      </c>
      <c r="F895" s="221">
        <v>42.3</v>
      </c>
      <c r="G895" s="221">
        <v>14.6</v>
      </c>
      <c r="H895" s="221">
        <v>1</v>
      </c>
      <c r="O895" s="221"/>
      <c r="P895" s="221"/>
      <c r="Q895" s="221"/>
      <c r="R895" s="221"/>
      <c r="S895" s="221"/>
      <c r="T895" s="221"/>
    </row>
    <row r="896" spans="1:20" ht="14.4">
      <c r="A896" s="221">
        <v>894</v>
      </c>
      <c r="B896" s="221">
        <v>5.3</v>
      </c>
      <c r="C896" s="221">
        <v>1.9</v>
      </c>
      <c r="D896" s="221">
        <v>9.4</v>
      </c>
      <c r="E896" s="221">
        <v>0</v>
      </c>
      <c r="F896" s="221">
        <v>42.4</v>
      </c>
      <c r="G896" s="221">
        <v>16.899999999999999</v>
      </c>
      <c r="H896" s="221">
        <v>1</v>
      </c>
      <c r="O896" s="221"/>
      <c r="P896" s="221"/>
      <c r="Q896" s="221"/>
      <c r="R896" s="221"/>
      <c r="S896" s="221"/>
      <c r="T896" s="221"/>
    </row>
    <row r="897" spans="1:20" ht="14.4">
      <c r="A897" s="221">
        <v>895</v>
      </c>
      <c r="B897" s="221">
        <v>2.2999999999999998</v>
      </c>
      <c r="C897" s="221">
        <v>2.5</v>
      </c>
      <c r="D897" s="221">
        <v>9.8000000000000007</v>
      </c>
      <c r="E897" s="221">
        <v>0</v>
      </c>
      <c r="F897" s="221">
        <v>41.2</v>
      </c>
      <c r="G897" s="221">
        <v>16.8</v>
      </c>
      <c r="H897" s="221">
        <v>1</v>
      </c>
      <c r="O897" s="221"/>
      <c r="P897" s="221"/>
      <c r="Q897" s="221"/>
      <c r="R897" s="221"/>
      <c r="S897" s="221"/>
      <c r="T897" s="221"/>
    </row>
    <row r="898" spans="1:20" ht="14.4">
      <c r="A898" s="221">
        <v>896</v>
      </c>
      <c r="B898" s="221">
        <v>3.5</v>
      </c>
      <c r="C898" s="221">
        <v>2.2999999999999998</v>
      </c>
      <c r="D898" s="221">
        <v>9.8000000000000007</v>
      </c>
      <c r="E898" s="221">
        <v>0</v>
      </c>
      <c r="F898" s="221">
        <v>40.1</v>
      </c>
      <c r="G898" s="221">
        <v>15.8</v>
      </c>
      <c r="H898" s="221">
        <v>1</v>
      </c>
      <c r="O898" s="221"/>
      <c r="P898" s="221"/>
      <c r="Q898" s="221"/>
      <c r="R898" s="221"/>
      <c r="S898" s="221"/>
      <c r="T898" s="221"/>
    </row>
    <row r="899" spans="1:20" ht="14.4">
      <c r="A899" s="221">
        <v>897</v>
      </c>
      <c r="B899" s="221">
        <v>7.4</v>
      </c>
      <c r="C899" s="221">
        <v>1.9</v>
      </c>
      <c r="D899" s="221">
        <v>9.1</v>
      </c>
      <c r="E899" s="221">
        <v>0</v>
      </c>
      <c r="F899" s="221">
        <v>40.299999999999997</v>
      </c>
      <c r="G899" s="221">
        <v>15.3</v>
      </c>
      <c r="H899" s="221">
        <v>1</v>
      </c>
      <c r="O899" s="221"/>
      <c r="P899" s="221"/>
      <c r="Q899" s="221"/>
      <c r="R899" s="221"/>
      <c r="S899" s="221"/>
      <c r="T899" s="221"/>
    </row>
    <row r="900" spans="1:20" ht="14.4">
      <c r="A900" s="221">
        <v>898</v>
      </c>
      <c r="B900" s="221">
        <v>4.2</v>
      </c>
      <c r="C900" s="221">
        <v>2.5</v>
      </c>
      <c r="D900" s="221">
        <v>10.1</v>
      </c>
      <c r="E900" s="221">
        <v>0</v>
      </c>
      <c r="F900" s="221">
        <v>40.9</v>
      </c>
      <c r="G900" s="221">
        <v>17</v>
      </c>
      <c r="H900" s="221">
        <v>1</v>
      </c>
      <c r="O900" s="221"/>
      <c r="P900" s="221"/>
      <c r="Q900" s="221"/>
      <c r="R900" s="221"/>
      <c r="S900" s="221"/>
      <c r="T900" s="221"/>
    </row>
    <row r="901" spans="1:20" ht="14.4">
      <c r="A901" s="221">
        <v>899</v>
      </c>
      <c r="B901" s="221">
        <v>4.5999999999999996</v>
      </c>
      <c r="C901" s="221">
        <v>2.5</v>
      </c>
      <c r="D901" s="221">
        <v>10.1</v>
      </c>
      <c r="E901" s="221">
        <v>0</v>
      </c>
      <c r="F901" s="221">
        <v>39.299999999999997</v>
      </c>
      <c r="G901" s="221">
        <v>15.2</v>
      </c>
      <c r="H901" s="221">
        <v>1</v>
      </c>
      <c r="O901" s="221"/>
      <c r="P901" s="221"/>
      <c r="Q901" s="221"/>
      <c r="R901" s="221"/>
      <c r="S901" s="221"/>
      <c r="T901" s="221"/>
    </row>
    <row r="902" spans="1:20" ht="14.4">
      <c r="A902" s="221">
        <v>900</v>
      </c>
      <c r="B902" s="221">
        <v>3.5</v>
      </c>
      <c r="C902" s="221">
        <v>2</v>
      </c>
      <c r="D902" s="221">
        <v>9.3000000000000007</v>
      </c>
      <c r="E902" s="221">
        <v>0</v>
      </c>
      <c r="F902" s="221">
        <v>38.9</v>
      </c>
      <c r="G902" s="221">
        <v>13.5</v>
      </c>
      <c r="H902" s="221">
        <v>1</v>
      </c>
      <c r="O902" s="221"/>
      <c r="P902" s="221"/>
      <c r="Q902" s="221"/>
      <c r="R902" s="221"/>
      <c r="S902" s="221"/>
      <c r="T902" s="221"/>
    </row>
    <row r="903" spans="1:20" ht="14.4">
      <c r="A903" s="221">
        <v>901</v>
      </c>
      <c r="B903" s="221">
        <v>3</v>
      </c>
      <c r="C903" s="221">
        <v>1</v>
      </c>
      <c r="D903" s="221">
        <v>8.3000000000000007</v>
      </c>
      <c r="E903" s="221">
        <v>0</v>
      </c>
      <c r="F903" s="221">
        <v>38.5</v>
      </c>
      <c r="G903" s="221">
        <v>12.6</v>
      </c>
      <c r="H903" s="221">
        <v>1</v>
      </c>
      <c r="O903" s="221"/>
      <c r="P903" s="221"/>
      <c r="Q903" s="221"/>
      <c r="R903" s="221"/>
      <c r="S903" s="221"/>
      <c r="T903" s="221"/>
    </row>
    <row r="904" spans="1:20" ht="14.4">
      <c r="A904" s="221">
        <v>902</v>
      </c>
      <c r="B904" s="221">
        <v>3.4</v>
      </c>
      <c r="C904" s="221">
        <v>1.7</v>
      </c>
      <c r="D904" s="221">
        <v>9.1999999999999993</v>
      </c>
      <c r="E904" s="221">
        <v>0</v>
      </c>
      <c r="F904" s="221">
        <v>40.700000000000003</v>
      </c>
      <c r="G904" s="221">
        <v>15.5</v>
      </c>
      <c r="H904" s="221">
        <v>1</v>
      </c>
      <c r="O904" s="221"/>
      <c r="P904" s="221"/>
      <c r="Q904" s="221"/>
      <c r="R904" s="221"/>
      <c r="S904" s="221"/>
      <c r="T904" s="221"/>
    </row>
    <row r="905" spans="1:20" ht="14.4">
      <c r="A905" s="221">
        <v>903</v>
      </c>
      <c r="B905" s="221">
        <v>4.4000000000000004</v>
      </c>
      <c r="C905" s="221">
        <v>1.8</v>
      </c>
      <c r="D905" s="221">
        <v>9.1999999999999993</v>
      </c>
      <c r="E905" s="221">
        <v>0</v>
      </c>
      <c r="F905" s="221">
        <v>41.9</v>
      </c>
      <c r="G905" s="221">
        <v>16.899999999999999</v>
      </c>
      <c r="H905" s="221">
        <v>1</v>
      </c>
      <c r="O905" s="221"/>
      <c r="P905" s="221"/>
      <c r="Q905" s="221"/>
      <c r="R905" s="221"/>
      <c r="S905" s="221"/>
      <c r="T905" s="221"/>
    </row>
    <row r="906" spans="1:20" ht="14.4">
      <c r="A906" s="221">
        <v>904</v>
      </c>
      <c r="B906" s="221">
        <v>4.2</v>
      </c>
      <c r="C906" s="221">
        <v>2.2999999999999998</v>
      </c>
      <c r="D906" s="221">
        <v>9.6999999999999993</v>
      </c>
      <c r="E906" s="221">
        <v>0</v>
      </c>
      <c r="F906" s="221">
        <v>42</v>
      </c>
      <c r="G906" s="221">
        <v>18.8</v>
      </c>
      <c r="H906" s="221">
        <v>1</v>
      </c>
      <c r="O906" s="221"/>
      <c r="P906" s="221"/>
      <c r="Q906" s="221"/>
      <c r="R906" s="221"/>
      <c r="S906" s="221"/>
      <c r="T906" s="221"/>
    </row>
    <row r="907" spans="1:20" ht="14.4">
      <c r="A907" s="221">
        <v>905</v>
      </c>
      <c r="B907" s="221">
        <v>4.2</v>
      </c>
      <c r="C907" s="221">
        <v>2.1</v>
      </c>
      <c r="D907" s="221">
        <v>9.6</v>
      </c>
      <c r="E907" s="221">
        <v>0</v>
      </c>
      <c r="F907" s="221">
        <v>42.2</v>
      </c>
      <c r="G907" s="221">
        <v>18.2</v>
      </c>
      <c r="H907" s="221">
        <v>1</v>
      </c>
      <c r="O907" s="221"/>
      <c r="P907" s="221"/>
      <c r="Q907" s="221"/>
      <c r="R907" s="221"/>
      <c r="S907" s="221"/>
      <c r="T907" s="221"/>
    </row>
    <row r="908" spans="1:20" ht="14.4">
      <c r="A908" s="221">
        <v>906</v>
      </c>
      <c r="B908" s="221">
        <v>4.8</v>
      </c>
      <c r="C908" s="221">
        <v>1.6</v>
      </c>
      <c r="D908" s="221">
        <v>8.9</v>
      </c>
      <c r="E908" s="221">
        <v>0</v>
      </c>
      <c r="F908" s="221">
        <v>43.2</v>
      </c>
      <c r="G908" s="221">
        <v>18</v>
      </c>
      <c r="H908" s="221">
        <v>1</v>
      </c>
      <c r="O908" s="221"/>
      <c r="P908" s="221"/>
      <c r="Q908" s="221"/>
      <c r="R908" s="221"/>
      <c r="S908" s="221"/>
      <c r="T908" s="221"/>
    </row>
    <row r="909" spans="1:20" ht="14.4">
      <c r="A909" s="221">
        <v>907</v>
      </c>
      <c r="B909" s="221">
        <v>1.5</v>
      </c>
      <c r="C909" s="221">
        <v>2</v>
      </c>
      <c r="D909" s="221">
        <v>9.5</v>
      </c>
      <c r="E909" s="221">
        <v>0</v>
      </c>
      <c r="F909" s="221">
        <v>43.4</v>
      </c>
      <c r="G909" s="221">
        <v>18</v>
      </c>
      <c r="H909" s="221">
        <v>1</v>
      </c>
      <c r="O909" s="221"/>
      <c r="P909" s="221"/>
      <c r="Q909" s="221"/>
      <c r="R909" s="221"/>
      <c r="S909" s="221"/>
      <c r="T909" s="221"/>
    </row>
    <row r="910" spans="1:20" ht="14.4">
      <c r="A910" s="221">
        <v>908</v>
      </c>
      <c r="B910" s="221">
        <v>2.6</v>
      </c>
      <c r="C910" s="221">
        <v>2</v>
      </c>
      <c r="D910" s="221">
        <v>8.6</v>
      </c>
      <c r="E910" s="221">
        <v>0</v>
      </c>
      <c r="F910" s="221">
        <v>42.8</v>
      </c>
      <c r="G910" s="221">
        <v>18.5</v>
      </c>
      <c r="H910" s="221">
        <v>1</v>
      </c>
      <c r="O910" s="221"/>
      <c r="P910" s="221"/>
      <c r="Q910" s="221"/>
      <c r="R910" s="221"/>
      <c r="S910" s="221"/>
      <c r="T910" s="221"/>
    </row>
    <row r="911" spans="1:20" ht="14.4">
      <c r="A911" s="221">
        <v>909</v>
      </c>
      <c r="B911" s="221">
        <v>6.4</v>
      </c>
      <c r="C911" s="221">
        <v>2.5</v>
      </c>
      <c r="D911" s="221">
        <v>9.6</v>
      </c>
      <c r="E911" s="221">
        <v>0</v>
      </c>
      <c r="F911" s="221">
        <v>41</v>
      </c>
      <c r="G911" s="221">
        <v>18.399999999999999</v>
      </c>
      <c r="H911" s="221">
        <v>1</v>
      </c>
      <c r="O911" s="221"/>
      <c r="P911" s="221"/>
      <c r="Q911" s="221"/>
      <c r="R911" s="221"/>
      <c r="S911" s="221"/>
      <c r="T911" s="221"/>
    </row>
    <row r="912" spans="1:20" ht="14.4">
      <c r="A912" s="221">
        <v>910</v>
      </c>
      <c r="B912" s="221">
        <v>9.3000000000000007</v>
      </c>
      <c r="C912" s="221">
        <v>4.2</v>
      </c>
      <c r="D912" s="221">
        <v>11.1</v>
      </c>
      <c r="E912" s="221">
        <v>0</v>
      </c>
      <c r="F912" s="221">
        <v>39.1</v>
      </c>
      <c r="G912" s="221">
        <v>19</v>
      </c>
      <c r="H912" s="221">
        <v>1</v>
      </c>
      <c r="O912" s="221"/>
      <c r="P912" s="221"/>
      <c r="Q912" s="221"/>
      <c r="R912" s="221"/>
      <c r="S912" s="221"/>
      <c r="T912" s="221"/>
    </row>
    <row r="913" spans="1:20" ht="14.4">
      <c r="A913" s="221">
        <v>911</v>
      </c>
      <c r="B913" s="221">
        <v>10.5</v>
      </c>
      <c r="C913" s="221">
        <v>4.5999999999999996</v>
      </c>
      <c r="D913" s="221">
        <v>11.2</v>
      </c>
      <c r="E913" s="221">
        <v>0</v>
      </c>
      <c r="F913" s="221">
        <v>37.200000000000003</v>
      </c>
      <c r="G913" s="221">
        <v>20</v>
      </c>
      <c r="H913" s="221">
        <v>1</v>
      </c>
      <c r="O913" s="221"/>
      <c r="P913" s="221"/>
      <c r="Q913" s="221"/>
      <c r="R913" s="221"/>
      <c r="S913" s="221"/>
      <c r="T913" s="221"/>
    </row>
    <row r="914" spans="1:20" ht="14.4">
      <c r="A914" s="221">
        <v>912</v>
      </c>
      <c r="B914" s="221">
        <v>6.6</v>
      </c>
      <c r="C914" s="221">
        <v>2.7</v>
      </c>
      <c r="D914" s="221">
        <v>9.4</v>
      </c>
      <c r="E914" s="221">
        <v>0</v>
      </c>
      <c r="F914" s="221">
        <v>37.4</v>
      </c>
      <c r="G914" s="221">
        <v>16.600000000000001</v>
      </c>
      <c r="H914" s="221">
        <v>1</v>
      </c>
      <c r="O914" s="221"/>
      <c r="P914" s="221"/>
      <c r="Q914" s="221"/>
      <c r="R914" s="221"/>
      <c r="S914" s="221"/>
      <c r="T914" s="221"/>
    </row>
    <row r="915" spans="1:20" ht="14.4">
      <c r="A915" s="221">
        <v>913</v>
      </c>
      <c r="B915" s="221">
        <v>9.4</v>
      </c>
      <c r="C915" s="221">
        <v>2.2000000000000002</v>
      </c>
      <c r="D915" s="221">
        <v>9.3000000000000007</v>
      </c>
      <c r="E915" s="221">
        <v>0</v>
      </c>
      <c r="F915" s="221">
        <v>39</v>
      </c>
      <c r="G915" s="221">
        <v>15.5</v>
      </c>
      <c r="H915" s="221">
        <v>1</v>
      </c>
      <c r="O915" s="221"/>
      <c r="P915" s="221"/>
      <c r="Q915" s="221"/>
      <c r="R915" s="221"/>
      <c r="S915" s="221"/>
      <c r="T915" s="221"/>
    </row>
    <row r="916" spans="1:20" ht="14.4">
      <c r="A916" s="221">
        <v>914</v>
      </c>
      <c r="B916" s="221">
        <v>18.5</v>
      </c>
      <c r="C916" s="221">
        <v>2.2999999999999998</v>
      </c>
      <c r="D916" s="221">
        <v>8</v>
      </c>
      <c r="E916" s="221">
        <v>0</v>
      </c>
      <c r="F916" s="221">
        <v>38.700000000000003</v>
      </c>
      <c r="G916" s="221">
        <v>19.2</v>
      </c>
      <c r="H916" s="221">
        <v>1</v>
      </c>
      <c r="O916" s="221"/>
      <c r="P916" s="221"/>
      <c r="Q916" s="221"/>
      <c r="R916" s="221"/>
      <c r="S916" s="221"/>
      <c r="T916" s="221"/>
    </row>
    <row r="917" spans="1:20" ht="14.4">
      <c r="A917" s="221">
        <v>915</v>
      </c>
      <c r="B917" s="221">
        <v>20.100000000000001</v>
      </c>
      <c r="C917" s="221">
        <v>1.3</v>
      </c>
      <c r="D917" s="221">
        <v>7.8</v>
      </c>
      <c r="E917" s="221">
        <v>0</v>
      </c>
      <c r="F917" s="221">
        <v>39.700000000000003</v>
      </c>
      <c r="G917" s="221">
        <v>22.3</v>
      </c>
      <c r="H917" s="221">
        <v>1</v>
      </c>
      <c r="O917" s="221"/>
      <c r="P917" s="221"/>
      <c r="Q917" s="221"/>
      <c r="R917" s="221"/>
      <c r="S917" s="221"/>
      <c r="T917" s="221"/>
    </row>
    <row r="918" spans="1:20" ht="14.4">
      <c r="A918" s="221">
        <v>916</v>
      </c>
      <c r="B918" s="221">
        <v>13.2</v>
      </c>
      <c r="C918" s="221">
        <v>1.6</v>
      </c>
      <c r="D918" s="221">
        <v>8.8000000000000007</v>
      </c>
      <c r="E918" s="221">
        <v>0</v>
      </c>
      <c r="F918" s="221">
        <v>41.9</v>
      </c>
      <c r="G918" s="221">
        <v>23.2</v>
      </c>
      <c r="H918" s="221">
        <v>1</v>
      </c>
      <c r="O918" s="221"/>
      <c r="P918" s="221"/>
      <c r="Q918" s="221"/>
      <c r="R918" s="221"/>
      <c r="S918" s="221"/>
      <c r="T918" s="221"/>
    </row>
    <row r="919" spans="1:20" ht="14.4">
      <c r="A919" s="221">
        <v>917</v>
      </c>
      <c r="B919" s="221">
        <v>8.5</v>
      </c>
      <c r="C919" s="221">
        <v>2.1</v>
      </c>
      <c r="D919" s="221">
        <v>9.4</v>
      </c>
      <c r="E919" s="221">
        <v>0</v>
      </c>
      <c r="F919" s="221">
        <v>42</v>
      </c>
      <c r="G919" s="221">
        <v>22.2</v>
      </c>
      <c r="H919" s="221">
        <v>1</v>
      </c>
      <c r="O919" s="221"/>
      <c r="P919" s="221"/>
      <c r="Q919" s="221"/>
      <c r="R919" s="221"/>
      <c r="S919" s="221"/>
      <c r="T919" s="221"/>
    </row>
    <row r="920" spans="1:20" ht="14.4">
      <c r="A920" s="221">
        <v>918</v>
      </c>
      <c r="B920" s="221">
        <v>5.5</v>
      </c>
      <c r="C920" s="221">
        <v>1.9</v>
      </c>
      <c r="D920" s="221">
        <v>9.1999999999999993</v>
      </c>
      <c r="E920" s="221">
        <v>0</v>
      </c>
      <c r="F920" s="221">
        <v>42.8</v>
      </c>
      <c r="G920" s="221">
        <v>19.8</v>
      </c>
      <c r="H920" s="221">
        <v>1</v>
      </c>
      <c r="O920" s="221"/>
      <c r="P920" s="221"/>
      <c r="Q920" s="221"/>
      <c r="R920" s="221"/>
      <c r="S920" s="221"/>
      <c r="T920" s="221"/>
    </row>
    <row r="921" spans="1:20" ht="14.4">
      <c r="A921" s="221">
        <v>919</v>
      </c>
      <c r="B921" s="221">
        <v>8.1</v>
      </c>
      <c r="C921" s="221">
        <v>1.4</v>
      </c>
      <c r="D921" s="221">
        <v>8.6</v>
      </c>
      <c r="E921" s="221">
        <v>0</v>
      </c>
      <c r="F921" s="221">
        <v>43.1</v>
      </c>
      <c r="G921" s="221">
        <v>19.899999999999999</v>
      </c>
      <c r="H921" s="221">
        <v>1</v>
      </c>
      <c r="O921" s="221"/>
      <c r="P921" s="221"/>
      <c r="Q921" s="221"/>
      <c r="R921" s="221"/>
      <c r="S921" s="221"/>
      <c r="T921" s="221"/>
    </row>
    <row r="922" spans="1:20" ht="14.4">
      <c r="A922" s="221">
        <v>920</v>
      </c>
      <c r="B922" s="221">
        <v>11.9</v>
      </c>
      <c r="C922" s="221">
        <v>2.1</v>
      </c>
      <c r="D922" s="221">
        <v>9.1</v>
      </c>
      <c r="E922" s="221">
        <v>0</v>
      </c>
      <c r="F922" s="221">
        <v>42.5</v>
      </c>
      <c r="G922" s="221">
        <v>22.5</v>
      </c>
      <c r="H922" s="221">
        <v>1</v>
      </c>
      <c r="O922" s="221"/>
      <c r="P922" s="221"/>
      <c r="Q922" s="221"/>
      <c r="R922" s="221"/>
      <c r="S922" s="221"/>
      <c r="T922" s="221"/>
    </row>
    <row r="923" spans="1:20" ht="14.4">
      <c r="A923" s="221">
        <v>921</v>
      </c>
      <c r="B923" s="221">
        <v>10.199999999999999</v>
      </c>
      <c r="C923" s="221">
        <v>2.1</v>
      </c>
      <c r="D923" s="221">
        <v>9.1</v>
      </c>
      <c r="E923" s="221">
        <v>0</v>
      </c>
      <c r="F923" s="221">
        <v>42</v>
      </c>
      <c r="G923" s="221">
        <v>22.2</v>
      </c>
      <c r="H923" s="221">
        <v>1</v>
      </c>
      <c r="O923" s="221"/>
      <c r="P923" s="221"/>
      <c r="Q923" s="221"/>
      <c r="R923" s="221"/>
      <c r="S923" s="221"/>
      <c r="T923" s="221"/>
    </row>
    <row r="924" spans="1:20" ht="14.4">
      <c r="A924" s="221">
        <v>922</v>
      </c>
      <c r="B924" s="221">
        <v>16.899999999999999</v>
      </c>
      <c r="C924" s="221">
        <v>2.1</v>
      </c>
      <c r="D924" s="221">
        <v>8.6999999999999993</v>
      </c>
      <c r="E924" s="221">
        <v>0</v>
      </c>
      <c r="F924" s="221">
        <v>40.9</v>
      </c>
      <c r="G924" s="221">
        <v>24.4</v>
      </c>
      <c r="H924" s="221">
        <v>1</v>
      </c>
      <c r="O924" s="221"/>
      <c r="P924" s="221"/>
      <c r="Q924" s="221"/>
      <c r="R924" s="221"/>
      <c r="S924" s="221"/>
      <c r="T924" s="221"/>
    </row>
    <row r="925" spans="1:20" ht="14.4">
      <c r="A925" s="221">
        <v>923</v>
      </c>
      <c r="B925" s="221">
        <v>17.8</v>
      </c>
      <c r="C925" s="221">
        <v>2.6</v>
      </c>
      <c r="D925" s="221">
        <v>9.1</v>
      </c>
      <c r="E925" s="221">
        <v>0</v>
      </c>
      <c r="F925" s="221">
        <v>40.9</v>
      </c>
      <c r="G925" s="221">
        <v>26.6</v>
      </c>
      <c r="H925" s="221">
        <v>1</v>
      </c>
      <c r="O925" s="221"/>
      <c r="P925" s="221"/>
      <c r="Q925" s="221"/>
      <c r="R925" s="221"/>
      <c r="S925" s="221"/>
      <c r="T925" s="221"/>
    </row>
    <row r="926" spans="1:20" ht="14.4">
      <c r="A926" s="221">
        <v>924</v>
      </c>
      <c r="B926" s="221">
        <v>9.1</v>
      </c>
      <c r="C926" s="221">
        <v>2.2000000000000002</v>
      </c>
      <c r="D926" s="221">
        <v>9.1999999999999993</v>
      </c>
      <c r="E926" s="221">
        <v>0</v>
      </c>
      <c r="F926" s="221">
        <v>44.2</v>
      </c>
      <c r="G926" s="221">
        <v>25.9</v>
      </c>
      <c r="H926" s="221">
        <v>1</v>
      </c>
      <c r="O926" s="221"/>
      <c r="P926" s="221"/>
      <c r="Q926" s="221"/>
      <c r="R926" s="221"/>
      <c r="S926" s="221"/>
      <c r="T926" s="221"/>
    </row>
    <row r="927" spans="1:20" ht="14.4">
      <c r="A927" s="221">
        <v>925</v>
      </c>
      <c r="B927" s="221">
        <v>17.399999999999999</v>
      </c>
      <c r="C927" s="221">
        <v>2</v>
      </c>
      <c r="D927" s="221">
        <v>5.8</v>
      </c>
      <c r="E927" s="221">
        <v>0</v>
      </c>
      <c r="F927" s="221">
        <v>41.6</v>
      </c>
      <c r="G927" s="221">
        <v>27.7</v>
      </c>
      <c r="H927" s="221">
        <v>1</v>
      </c>
      <c r="O927" s="221"/>
      <c r="P927" s="221"/>
      <c r="Q927" s="221"/>
      <c r="R927" s="221"/>
      <c r="S927" s="221"/>
      <c r="T927" s="221"/>
    </row>
    <row r="928" spans="1:20" ht="14.4">
      <c r="A928" s="221">
        <v>926</v>
      </c>
      <c r="B928" s="221">
        <v>13</v>
      </c>
      <c r="C928" s="221">
        <v>2.2000000000000002</v>
      </c>
      <c r="D928" s="221">
        <v>8.9</v>
      </c>
      <c r="E928" s="221">
        <v>0</v>
      </c>
      <c r="F928" s="221">
        <v>42</v>
      </c>
      <c r="G928" s="221">
        <v>23.5</v>
      </c>
      <c r="H928" s="221">
        <v>1</v>
      </c>
      <c r="O928" s="221"/>
      <c r="P928" s="221"/>
      <c r="Q928" s="221"/>
      <c r="R928" s="221"/>
      <c r="S928" s="221"/>
      <c r="T928" s="221"/>
    </row>
    <row r="929" spans="1:20" ht="14.4">
      <c r="A929" s="221">
        <v>927</v>
      </c>
      <c r="B929" s="221">
        <v>10.3</v>
      </c>
      <c r="C929" s="221">
        <v>1.7</v>
      </c>
      <c r="D929" s="221">
        <v>8.1999999999999993</v>
      </c>
      <c r="E929" s="221">
        <v>0</v>
      </c>
      <c r="F929" s="221">
        <v>42</v>
      </c>
      <c r="G929" s="221">
        <v>23</v>
      </c>
      <c r="H929" s="221">
        <v>1</v>
      </c>
      <c r="O929" s="221"/>
      <c r="P929" s="221"/>
      <c r="Q929" s="221"/>
      <c r="R929" s="221"/>
      <c r="S929" s="221"/>
      <c r="T929" s="221"/>
    </row>
    <row r="930" spans="1:20" ht="14.4">
      <c r="A930" s="221">
        <v>928</v>
      </c>
      <c r="B930" s="221">
        <v>8.9</v>
      </c>
      <c r="C930" s="221">
        <v>1.4</v>
      </c>
      <c r="D930" s="221">
        <v>8.5</v>
      </c>
      <c r="E930" s="221">
        <v>0</v>
      </c>
      <c r="F930" s="221">
        <v>42.5</v>
      </c>
      <c r="G930" s="221">
        <v>23</v>
      </c>
      <c r="H930" s="221">
        <v>1</v>
      </c>
      <c r="O930" s="221"/>
      <c r="P930" s="221"/>
      <c r="Q930" s="221"/>
      <c r="R930" s="221"/>
      <c r="S930" s="221"/>
      <c r="T930" s="221"/>
    </row>
    <row r="931" spans="1:20" ht="14.4">
      <c r="A931" s="221">
        <v>929</v>
      </c>
      <c r="B931" s="221">
        <v>14.4</v>
      </c>
      <c r="C931" s="221">
        <v>1.5</v>
      </c>
      <c r="D931" s="221">
        <v>7.4</v>
      </c>
      <c r="E931" s="221">
        <v>0</v>
      </c>
      <c r="F931" s="221">
        <v>40.299999999999997</v>
      </c>
      <c r="G931" s="221">
        <v>24.9</v>
      </c>
      <c r="H931" s="221">
        <v>1</v>
      </c>
      <c r="O931" s="221"/>
      <c r="P931" s="221"/>
      <c r="Q931" s="221"/>
      <c r="R931" s="221"/>
      <c r="S931" s="221"/>
      <c r="T931" s="221"/>
    </row>
    <row r="932" spans="1:20" ht="14.4">
      <c r="A932" s="221">
        <v>930</v>
      </c>
      <c r="B932" s="221">
        <v>11.9</v>
      </c>
      <c r="C932" s="221">
        <v>2.2999999999999998</v>
      </c>
      <c r="D932" s="221">
        <v>9.1</v>
      </c>
      <c r="E932" s="221">
        <v>0</v>
      </c>
      <c r="F932" s="221">
        <v>42</v>
      </c>
      <c r="G932" s="221">
        <v>24.6</v>
      </c>
      <c r="H932" s="221">
        <v>1</v>
      </c>
      <c r="O932" s="221"/>
      <c r="P932" s="221"/>
      <c r="Q932" s="221"/>
      <c r="R932" s="221"/>
      <c r="S932" s="221"/>
      <c r="T932" s="221"/>
    </row>
    <row r="933" spans="1:20" ht="14.4">
      <c r="A933" s="221">
        <v>931</v>
      </c>
      <c r="B933" s="221">
        <v>11.7</v>
      </c>
      <c r="C933" s="221">
        <v>2.2999999999999998</v>
      </c>
      <c r="D933" s="221">
        <v>7.4</v>
      </c>
      <c r="E933" s="221">
        <v>0</v>
      </c>
      <c r="F933" s="221">
        <v>40.1</v>
      </c>
      <c r="G933" s="221">
        <v>26.3</v>
      </c>
      <c r="H933" s="221">
        <v>1</v>
      </c>
      <c r="O933" s="221"/>
      <c r="P933" s="221"/>
      <c r="Q933" s="221"/>
      <c r="R933" s="221"/>
      <c r="S933" s="221"/>
      <c r="T933" s="221"/>
    </row>
    <row r="934" spans="1:20" ht="14.4">
      <c r="A934" s="221">
        <v>932</v>
      </c>
      <c r="B934" s="221">
        <v>10.1</v>
      </c>
      <c r="C934" s="221">
        <v>2.2000000000000002</v>
      </c>
      <c r="D934" s="221">
        <v>7.4</v>
      </c>
      <c r="E934" s="221">
        <v>0</v>
      </c>
      <c r="F934" s="221">
        <v>39.799999999999997</v>
      </c>
      <c r="G934" s="221">
        <v>25.2</v>
      </c>
      <c r="H934" s="221">
        <v>1</v>
      </c>
      <c r="O934" s="221"/>
      <c r="P934" s="221"/>
      <c r="Q934" s="221"/>
      <c r="R934" s="221"/>
      <c r="S934" s="221"/>
      <c r="T934" s="221"/>
    </row>
    <row r="935" spans="1:20" ht="14.4">
      <c r="A935" s="221">
        <v>933</v>
      </c>
      <c r="B935" s="221">
        <v>10.5</v>
      </c>
      <c r="C935" s="221">
        <v>2</v>
      </c>
      <c r="D935" s="221">
        <v>6.1</v>
      </c>
      <c r="E935" s="221">
        <v>0</v>
      </c>
      <c r="F935" s="221">
        <v>40.700000000000003</v>
      </c>
      <c r="G935" s="221">
        <v>25.5</v>
      </c>
      <c r="H935" s="221">
        <v>1</v>
      </c>
      <c r="O935" s="221"/>
      <c r="P935" s="221"/>
      <c r="Q935" s="221"/>
      <c r="R935" s="221"/>
      <c r="S935" s="221"/>
      <c r="T935" s="221"/>
    </row>
    <row r="936" spans="1:20" ht="14.4">
      <c r="A936" s="221">
        <v>934</v>
      </c>
      <c r="B936" s="221">
        <v>16.100000000000001</v>
      </c>
      <c r="C936" s="221">
        <v>1.4</v>
      </c>
      <c r="D936" s="221">
        <v>7.9</v>
      </c>
      <c r="E936" s="221">
        <v>0</v>
      </c>
      <c r="F936" s="221">
        <v>40.9</v>
      </c>
      <c r="G936" s="221">
        <v>24.1</v>
      </c>
      <c r="H936" s="221">
        <v>1</v>
      </c>
      <c r="O936" s="221"/>
      <c r="P936" s="221"/>
      <c r="Q936" s="221"/>
      <c r="R936" s="221"/>
      <c r="S936" s="221"/>
      <c r="T936" s="221"/>
    </row>
    <row r="937" spans="1:20" ht="14.4">
      <c r="A937" s="221">
        <v>935</v>
      </c>
      <c r="B937" s="221">
        <v>36.1</v>
      </c>
      <c r="C937" s="221">
        <v>2.6</v>
      </c>
      <c r="D937" s="221">
        <v>2.4</v>
      </c>
      <c r="E937" s="221">
        <v>0</v>
      </c>
      <c r="F937" s="221">
        <v>31.4</v>
      </c>
      <c r="G937" s="221">
        <v>22.6</v>
      </c>
      <c r="H937" s="221">
        <v>1</v>
      </c>
      <c r="O937" s="221"/>
      <c r="P937" s="221"/>
      <c r="Q937" s="221"/>
      <c r="R937" s="221"/>
      <c r="S937" s="221"/>
      <c r="T937" s="221"/>
    </row>
    <row r="938" spans="1:20" ht="14.4">
      <c r="A938" s="221">
        <v>936</v>
      </c>
      <c r="B938" s="221">
        <v>24.3</v>
      </c>
      <c r="C938" s="221">
        <v>2.1</v>
      </c>
      <c r="D938" s="221">
        <v>7.4</v>
      </c>
      <c r="E938" s="221">
        <v>16.760000000000002</v>
      </c>
      <c r="F938" s="221">
        <v>38.200000000000003</v>
      </c>
      <c r="G938" s="221">
        <v>20.7</v>
      </c>
      <c r="H938" s="221">
        <v>1</v>
      </c>
      <c r="O938" s="221"/>
      <c r="P938" s="221"/>
      <c r="Q938" s="221"/>
      <c r="R938" s="221"/>
      <c r="S938" s="221"/>
      <c r="T938" s="221"/>
    </row>
    <row r="939" spans="1:20" ht="14.4">
      <c r="A939" s="221">
        <v>937</v>
      </c>
      <c r="B939" s="221">
        <v>16</v>
      </c>
      <c r="C939" s="221">
        <v>1.2</v>
      </c>
      <c r="D939" s="221">
        <v>7</v>
      </c>
      <c r="E939" s="221">
        <v>0</v>
      </c>
      <c r="F939" s="221">
        <v>38.799999999999997</v>
      </c>
      <c r="G939" s="221">
        <v>22.9</v>
      </c>
      <c r="H939" s="221">
        <v>1</v>
      </c>
      <c r="O939" s="221"/>
      <c r="P939" s="221"/>
      <c r="Q939" s="221"/>
      <c r="R939" s="221"/>
      <c r="S939" s="221"/>
      <c r="T939" s="221"/>
    </row>
    <row r="940" spans="1:20" ht="14.4">
      <c r="A940" s="221">
        <v>938</v>
      </c>
      <c r="B940" s="221">
        <v>11.1</v>
      </c>
      <c r="C940" s="221">
        <v>1.1000000000000001</v>
      </c>
      <c r="D940" s="221">
        <v>7.8</v>
      </c>
      <c r="E940" s="221">
        <v>0</v>
      </c>
      <c r="F940" s="221">
        <v>41.8</v>
      </c>
      <c r="G940" s="221">
        <v>23.2</v>
      </c>
      <c r="H940" s="221">
        <v>1</v>
      </c>
      <c r="O940" s="221"/>
      <c r="P940" s="221"/>
      <c r="Q940" s="221"/>
      <c r="R940" s="221"/>
      <c r="S940" s="221"/>
      <c r="T940" s="221"/>
    </row>
    <row r="941" spans="1:20" ht="14.4">
      <c r="A941" s="221">
        <v>939</v>
      </c>
      <c r="B941" s="221">
        <v>15.4</v>
      </c>
      <c r="C941" s="221">
        <v>1.5</v>
      </c>
      <c r="D941" s="221">
        <v>8</v>
      </c>
      <c r="E941" s="221">
        <v>0</v>
      </c>
      <c r="F941" s="221">
        <v>42.8</v>
      </c>
      <c r="G941" s="221">
        <v>21.9</v>
      </c>
      <c r="H941" s="221">
        <v>1</v>
      </c>
      <c r="O941" s="221"/>
      <c r="P941" s="221"/>
      <c r="Q941" s="221"/>
      <c r="R941" s="221"/>
      <c r="S941" s="221"/>
      <c r="T941" s="221"/>
    </row>
    <row r="942" spans="1:20" ht="14.4">
      <c r="A942" s="221">
        <v>940</v>
      </c>
      <c r="B942" s="221">
        <v>13</v>
      </c>
      <c r="C942" s="221">
        <v>1.3</v>
      </c>
      <c r="D942" s="221">
        <v>8.1999999999999993</v>
      </c>
      <c r="E942" s="221">
        <v>0</v>
      </c>
      <c r="F942" s="221">
        <v>44</v>
      </c>
      <c r="G942" s="221">
        <v>25.5</v>
      </c>
      <c r="H942" s="221">
        <v>1</v>
      </c>
      <c r="O942" s="221"/>
      <c r="P942" s="221"/>
      <c r="Q942" s="221"/>
      <c r="R942" s="221"/>
      <c r="S942" s="221"/>
      <c r="T942" s="221"/>
    </row>
    <row r="943" spans="1:20" ht="14.4">
      <c r="A943" s="221">
        <v>941</v>
      </c>
      <c r="B943" s="221">
        <v>9.4</v>
      </c>
      <c r="C943" s="221">
        <v>2.1</v>
      </c>
      <c r="D943" s="221">
        <v>9</v>
      </c>
      <c r="E943" s="221">
        <v>0</v>
      </c>
      <c r="F943" s="221">
        <v>43.4</v>
      </c>
      <c r="G943" s="221">
        <v>23.8</v>
      </c>
      <c r="H943" s="221">
        <v>1</v>
      </c>
      <c r="O943" s="221"/>
      <c r="P943" s="221"/>
      <c r="Q943" s="221"/>
      <c r="R943" s="221"/>
      <c r="S943" s="221"/>
      <c r="T943" s="221"/>
    </row>
    <row r="944" spans="1:20" ht="14.4">
      <c r="A944" s="221">
        <v>942</v>
      </c>
      <c r="B944" s="221">
        <v>10.1</v>
      </c>
      <c r="C944" s="221">
        <v>2.5</v>
      </c>
      <c r="D944" s="221">
        <v>9.4</v>
      </c>
      <c r="E944" s="221">
        <v>0</v>
      </c>
      <c r="F944" s="221">
        <v>43</v>
      </c>
      <c r="G944" s="221">
        <v>23.7</v>
      </c>
      <c r="H944" s="221">
        <v>1</v>
      </c>
      <c r="O944" s="221"/>
      <c r="P944" s="221"/>
      <c r="Q944" s="221"/>
      <c r="R944" s="221"/>
      <c r="S944" s="221"/>
      <c r="T944" s="221"/>
    </row>
    <row r="945" spans="1:20" ht="14.4">
      <c r="A945" s="221">
        <v>943</v>
      </c>
      <c r="B945" s="221">
        <v>12.1</v>
      </c>
      <c r="C945" s="221">
        <v>2.5</v>
      </c>
      <c r="D945" s="221">
        <v>9</v>
      </c>
      <c r="E945" s="221">
        <v>0</v>
      </c>
      <c r="F945" s="221">
        <v>44.1</v>
      </c>
      <c r="G945" s="221">
        <v>23.2</v>
      </c>
      <c r="H945" s="221">
        <v>1</v>
      </c>
      <c r="O945" s="221"/>
      <c r="P945" s="221"/>
      <c r="Q945" s="221"/>
      <c r="R945" s="221"/>
      <c r="S945" s="221"/>
      <c r="T945" s="221"/>
    </row>
    <row r="946" spans="1:20" ht="14.4">
      <c r="A946" s="221">
        <v>944</v>
      </c>
      <c r="B946" s="221">
        <v>23.2</v>
      </c>
      <c r="C946" s="221">
        <v>2.2999999999999998</v>
      </c>
      <c r="D946" s="221">
        <v>8.1999999999999993</v>
      </c>
      <c r="E946" s="221">
        <v>0</v>
      </c>
      <c r="F946" s="221">
        <v>42.5</v>
      </c>
      <c r="G946" s="221">
        <v>27.8</v>
      </c>
      <c r="H946" s="221">
        <v>1</v>
      </c>
      <c r="O946" s="221"/>
      <c r="P946" s="221"/>
      <c r="Q946" s="221"/>
      <c r="R946" s="221"/>
      <c r="S946" s="221"/>
      <c r="T946" s="221"/>
    </row>
    <row r="947" spans="1:20" ht="14.4">
      <c r="A947" s="221">
        <v>945</v>
      </c>
      <c r="B947" s="221">
        <v>21.3</v>
      </c>
      <c r="C947" s="221">
        <v>1.7</v>
      </c>
      <c r="D947" s="221">
        <v>6.8</v>
      </c>
      <c r="E947" s="221">
        <v>0</v>
      </c>
      <c r="F947" s="221">
        <v>41.2</v>
      </c>
      <c r="G947" s="221">
        <v>25.8</v>
      </c>
      <c r="H947" s="221">
        <v>1</v>
      </c>
      <c r="O947" s="221"/>
      <c r="P947" s="221"/>
      <c r="Q947" s="221"/>
      <c r="R947" s="221"/>
      <c r="S947" s="221"/>
      <c r="T947" s="221"/>
    </row>
    <row r="948" spans="1:20" ht="14.4">
      <c r="A948" s="221">
        <v>946</v>
      </c>
      <c r="B948" s="221">
        <v>13.6</v>
      </c>
      <c r="C948" s="221">
        <v>2</v>
      </c>
      <c r="D948" s="221">
        <v>8</v>
      </c>
      <c r="E948" s="221">
        <v>0</v>
      </c>
      <c r="F948" s="221">
        <v>42.6</v>
      </c>
      <c r="G948" s="221">
        <v>24.1</v>
      </c>
      <c r="H948" s="221">
        <v>1</v>
      </c>
      <c r="O948" s="221"/>
      <c r="P948" s="221"/>
      <c r="Q948" s="221"/>
      <c r="R948" s="221"/>
      <c r="S948" s="221"/>
      <c r="T948" s="221"/>
    </row>
    <row r="949" spans="1:20" ht="14.4">
      <c r="A949" s="221">
        <v>947</v>
      </c>
      <c r="B949" s="221">
        <v>12</v>
      </c>
      <c r="C949" s="221">
        <v>1.8</v>
      </c>
      <c r="D949" s="221">
        <v>7.9</v>
      </c>
      <c r="E949" s="221">
        <v>0</v>
      </c>
      <c r="F949" s="221">
        <v>42.4</v>
      </c>
      <c r="G949" s="221">
        <v>22.5</v>
      </c>
      <c r="H949" s="221">
        <v>1</v>
      </c>
      <c r="O949" s="221"/>
      <c r="P949" s="221"/>
      <c r="Q949" s="221"/>
      <c r="R949" s="221"/>
      <c r="S949" s="221"/>
      <c r="T949" s="221"/>
    </row>
    <row r="950" spans="1:20" ht="14.4">
      <c r="A950" s="221">
        <v>948</v>
      </c>
      <c r="B950" s="221">
        <v>7.6</v>
      </c>
      <c r="C950" s="221">
        <v>2.2999999999999998</v>
      </c>
      <c r="D950" s="221">
        <v>8.6</v>
      </c>
      <c r="E950" s="221">
        <v>0</v>
      </c>
      <c r="F950" s="221">
        <v>41.7</v>
      </c>
      <c r="G950" s="221">
        <v>23.5</v>
      </c>
      <c r="H950" s="221">
        <v>1</v>
      </c>
      <c r="O950" s="221"/>
      <c r="P950" s="221"/>
      <c r="Q950" s="221"/>
      <c r="R950" s="221"/>
      <c r="S950" s="221"/>
      <c r="T950" s="221"/>
    </row>
    <row r="951" spans="1:20" ht="14.4">
      <c r="A951" s="221">
        <v>949</v>
      </c>
      <c r="B951" s="221">
        <v>8.1</v>
      </c>
      <c r="C951" s="221">
        <v>1.5</v>
      </c>
      <c r="D951" s="221">
        <v>8.1</v>
      </c>
      <c r="E951" s="221">
        <v>0</v>
      </c>
      <c r="F951" s="221">
        <v>42</v>
      </c>
      <c r="G951" s="221">
        <v>19.3</v>
      </c>
      <c r="H951" s="221">
        <v>1</v>
      </c>
      <c r="O951" s="221"/>
      <c r="P951" s="221"/>
      <c r="Q951" s="221"/>
      <c r="R951" s="221"/>
      <c r="S951" s="221"/>
      <c r="T951" s="221"/>
    </row>
    <row r="952" spans="1:20" ht="14.4">
      <c r="A952" s="221">
        <v>950</v>
      </c>
      <c r="B952" s="221">
        <v>13.6</v>
      </c>
      <c r="C952" s="221">
        <v>1.4</v>
      </c>
      <c r="D952" s="221">
        <v>7.3</v>
      </c>
      <c r="E952" s="221">
        <v>0</v>
      </c>
      <c r="F952" s="221">
        <v>41.3</v>
      </c>
      <c r="G952" s="221">
        <v>21.2</v>
      </c>
      <c r="H952" s="221">
        <v>1</v>
      </c>
      <c r="O952" s="221"/>
      <c r="P952" s="221"/>
      <c r="Q952" s="221"/>
      <c r="R952" s="221"/>
      <c r="S952" s="221"/>
      <c r="T952" s="221"/>
    </row>
    <row r="953" spans="1:20" ht="14.4">
      <c r="A953" s="221">
        <v>951</v>
      </c>
      <c r="B953" s="221">
        <v>9.5</v>
      </c>
      <c r="C953" s="221">
        <v>1.5</v>
      </c>
      <c r="D953" s="221">
        <v>8.1</v>
      </c>
      <c r="E953" s="221">
        <v>0</v>
      </c>
      <c r="F953" s="221">
        <v>43.3</v>
      </c>
      <c r="G953" s="221">
        <v>21.9</v>
      </c>
      <c r="H953" s="221">
        <v>1</v>
      </c>
      <c r="O953" s="221"/>
      <c r="P953" s="221"/>
      <c r="Q953" s="221"/>
      <c r="R953" s="221"/>
      <c r="S953" s="221"/>
      <c r="T953" s="221"/>
    </row>
    <row r="954" spans="1:20" ht="14.4">
      <c r="A954" s="221">
        <v>952</v>
      </c>
      <c r="B954" s="221">
        <v>4.9000000000000004</v>
      </c>
      <c r="C954" s="221">
        <v>1.4</v>
      </c>
      <c r="D954" s="221">
        <v>8.1</v>
      </c>
      <c r="E954" s="221">
        <v>0</v>
      </c>
      <c r="F954" s="221">
        <v>42.6</v>
      </c>
      <c r="G954" s="221">
        <v>20.6</v>
      </c>
      <c r="H954" s="221">
        <v>1</v>
      </c>
      <c r="O954" s="221"/>
      <c r="P954" s="221"/>
      <c r="Q954" s="221"/>
      <c r="R954" s="221"/>
      <c r="S954" s="221"/>
      <c r="T954" s="221"/>
    </row>
    <row r="955" spans="1:20" ht="14.4">
      <c r="A955" s="221">
        <v>953</v>
      </c>
      <c r="B955" s="221">
        <v>6</v>
      </c>
      <c r="C955" s="221">
        <v>1.7</v>
      </c>
      <c r="D955" s="221">
        <v>8.4</v>
      </c>
      <c r="E955" s="221">
        <v>0</v>
      </c>
      <c r="F955" s="221">
        <v>43.3</v>
      </c>
      <c r="G955" s="221">
        <v>19.100000000000001</v>
      </c>
      <c r="H955" s="221">
        <v>1</v>
      </c>
      <c r="O955" s="221"/>
      <c r="P955" s="221"/>
      <c r="Q955" s="221"/>
      <c r="R955" s="221"/>
      <c r="S955" s="221"/>
      <c r="T955" s="221"/>
    </row>
    <row r="956" spans="1:20" ht="14.4">
      <c r="A956" s="221">
        <v>954</v>
      </c>
      <c r="B956" s="221">
        <v>12.2</v>
      </c>
      <c r="C956" s="221">
        <v>2.2999999999999998</v>
      </c>
      <c r="D956" s="221">
        <v>8.1999999999999993</v>
      </c>
      <c r="E956" s="221">
        <v>0</v>
      </c>
      <c r="F956" s="221">
        <v>42</v>
      </c>
      <c r="G956" s="221">
        <v>22.4</v>
      </c>
      <c r="H956" s="221">
        <v>1</v>
      </c>
      <c r="O956" s="221"/>
      <c r="P956" s="221"/>
      <c r="Q956" s="221"/>
      <c r="R956" s="221"/>
      <c r="S956" s="221"/>
      <c r="T956" s="221"/>
    </row>
    <row r="957" spans="1:20" ht="14.4">
      <c r="A957" s="221">
        <v>955</v>
      </c>
      <c r="B957" s="221">
        <v>16.3</v>
      </c>
      <c r="C957" s="221">
        <v>1.5</v>
      </c>
      <c r="D957" s="221">
        <v>7.7</v>
      </c>
      <c r="E957" s="221">
        <v>0</v>
      </c>
      <c r="F957" s="221">
        <v>41.3</v>
      </c>
      <c r="G957" s="221">
        <v>24.8</v>
      </c>
      <c r="H957" s="221">
        <v>1</v>
      </c>
      <c r="O957" s="221"/>
      <c r="P957" s="221"/>
      <c r="Q957" s="221"/>
      <c r="R957" s="221"/>
      <c r="S957" s="221"/>
      <c r="T957" s="221"/>
    </row>
    <row r="958" spans="1:20" ht="14.4">
      <c r="A958" s="221">
        <v>956</v>
      </c>
      <c r="B958" s="221">
        <v>11.4</v>
      </c>
      <c r="C958" s="221">
        <v>1.6</v>
      </c>
      <c r="D958" s="221">
        <v>7.2</v>
      </c>
      <c r="E958" s="221">
        <v>0</v>
      </c>
      <c r="F958" s="221">
        <v>45.2</v>
      </c>
      <c r="G958" s="221">
        <v>23.9</v>
      </c>
      <c r="H958" s="221">
        <v>1</v>
      </c>
      <c r="O958" s="221"/>
      <c r="P958" s="221"/>
      <c r="Q958" s="221"/>
      <c r="R958" s="221"/>
      <c r="S958" s="221"/>
      <c r="T958" s="221"/>
    </row>
    <row r="959" spans="1:20" ht="14.4">
      <c r="A959" s="221">
        <v>957</v>
      </c>
      <c r="B959" s="221">
        <v>9.3000000000000007</v>
      </c>
      <c r="C959" s="221">
        <v>1.7</v>
      </c>
      <c r="D959" s="221">
        <v>8.3000000000000007</v>
      </c>
      <c r="E959" s="221">
        <v>0</v>
      </c>
      <c r="F959" s="221">
        <v>44.3</v>
      </c>
      <c r="G959" s="221">
        <v>23.5</v>
      </c>
      <c r="H959" s="221">
        <v>1</v>
      </c>
      <c r="O959" s="221"/>
      <c r="P959" s="221"/>
      <c r="Q959" s="221"/>
      <c r="R959" s="221"/>
      <c r="S959" s="221"/>
      <c r="T959" s="221"/>
    </row>
    <row r="960" spans="1:20" ht="14.4">
      <c r="A960" s="221">
        <v>958</v>
      </c>
      <c r="B960" s="221">
        <v>15.4</v>
      </c>
      <c r="C960" s="221">
        <v>2.5</v>
      </c>
      <c r="D960" s="221">
        <v>8.4</v>
      </c>
      <c r="E960" s="221">
        <v>0</v>
      </c>
      <c r="F960" s="221">
        <v>42.5</v>
      </c>
      <c r="G960" s="221">
        <v>24.3</v>
      </c>
      <c r="H960" s="221">
        <v>1</v>
      </c>
      <c r="O960" s="221"/>
      <c r="P960" s="221"/>
      <c r="Q960" s="221"/>
      <c r="R960" s="221"/>
      <c r="S960" s="221"/>
      <c r="T960" s="221"/>
    </row>
    <row r="961" spans="1:20" ht="14.4">
      <c r="A961" s="221">
        <v>959</v>
      </c>
      <c r="B961" s="221">
        <v>16.3</v>
      </c>
      <c r="C961" s="221">
        <v>2.2000000000000002</v>
      </c>
      <c r="D961" s="221">
        <v>8.1</v>
      </c>
      <c r="E961" s="221">
        <v>0</v>
      </c>
      <c r="F961" s="221">
        <v>43.6</v>
      </c>
      <c r="G961" s="221">
        <v>24.2</v>
      </c>
      <c r="H961" s="221">
        <v>1</v>
      </c>
      <c r="O961" s="221"/>
      <c r="P961" s="221"/>
      <c r="Q961" s="221"/>
      <c r="R961" s="221"/>
      <c r="S961" s="221"/>
      <c r="T961" s="221"/>
    </row>
    <row r="962" spans="1:20" ht="14.4">
      <c r="A962" s="221">
        <v>960</v>
      </c>
      <c r="B962" s="221">
        <v>12.2</v>
      </c>
      <c r="C962" s="221">
        <v>1.3</v>
      </c>
      <c r="D962" s="221">
        <v>7.4</v>
      </c>
      <c r="E962" s="221">
        <v>0</v>
      </c>
      <c r="F962" s="221">
        <v>43.8</v>
      </c>
      <c r="G962" s="221">
        <v>23</v>
      </c>
      <c r="H962" s="221">
        <v>1</v>
      </c>
      <c r="O962" s="221"/>
      <c r="P962" s="221"/>
      <c r="Q962" s="221"/>
      <c r="R962" s="221"/>
      <c r="S962" s="221"/>
      <c r="T962" s="221"/>
    </row>
    <row r="963" spans="1:20" ht="14.4">
      <c r="A963" s="221">
        <v>961</v>
      </c>
      <c r="B963" s="221">
        <v>8.6999999999999993</v>
      </c>
      <c r="C963" s="221">
        <v>1.6</v>
      </c>
      <c r="D963" s="221">
        <v>7.7</v>
      </c>
      <c r="E963" s="221">
        <v>0</v>
      </c>
      <c r="F963" s="221">
        <v>44.7</v>
      </c>
      <c r="G963" s="221">
        <v>22.9</v>
      </c>
      <c r="H963" s="221">
        <v>1</v>
      </c>
      <c r="O963" s="221"/>
      <c r="P963" s="221"/>
      <c r="Q963" s="221"/>
      <c r="R963" s="221"/>
      <c r="S963" s="221"/>
      <c r="T963" s="221"/>
    </row>
    <row r="964" spans="1:20" ht="14.4">
      <c r="A964" s="221">
        <v>962</v>
      </c>
      <c r="B964" s="221">
        <v>9.4</v>
      </c>
      <c r="C964" s="221">
        <v>1.6</v>
      </c>
      <c r="D964" s="221">
        <v>7.6</v>
      </c>
      <c r="E964" s="221">
        <v>0</v>
      </c>
      <c r="F964" s="221">
        <v>44.8</v>
      </c>
      <c r="G964" s="221">
        <v>22.9</v>
      </c>
      <c r="H964" s="221">
        <v>1</v>
      </c>
      <c r="O964" s="221"/>
      <c r="P964" s="221"/>
      <c r="Q964" s="221"/>
      <c r="R964" s="221"/>
      <c r="S964" s="221"/>
      <c r="T964" s="221"/>
    </row>
    <row r="965" spans="1:20" ht="14.4">
      <c r="A965" s="221">
        <v>963</v>
      </c>
      <c r="B965" s="221">
        <v>20</v>
      </c>
      <c r="C965" s="221">
        <v>3.2</v>
      </c>
      <c r="D965" s="221">
        <v>8.1</v>
      </c>
      <c r="E965" s="221">
        <v>7.62</v>
      </c>
      <c r="F965" s="221">
        <v>40.700000000000003</v>
      </c>
      <c r="G965" s="221">
        <v>24.1</v>
      </c>
      <c r="H965" s="221">
        <v>1</v>
      </c>
      <c r="O965" s="221"/>
      <c r="P965" s="221"/>
      <c r="Q965" s="221"/>
      <c r="R965" s="221"/>
      <c r="S965" s="221"/>
      <c r="T965" s="221"/>
    </row>
    <row r="966" spans="1:20" ht="14.4">
      <c r="A966" s="221">
        <v>964</v>
      </c>
      <c r="B966" s="221">
        <v>34.200000000000003</v>
      </c>
      <c r="C966" s="221">
        <v>2.2000000000000002</v>
      </c>
      <c r="D966" s="221">
        <v>5.7</v>
      </c>
      <c r="E966" s="221">
        <v>0.25</v>
      </c>
      <c r="F966" s="221">
        <v>35.799999999999997</v>
      </c>
      <c r="G966" s="221">
        <v>24</v>
      </c>
      <c r="H966" s="221">
        <v>1</v>
      </c>
      <c r="O966" s="221"/>
      <c r="P966" s="221"/>
      <c r="Q966" s="221"/>
      <c r="R966" s="221"/>
      <c r="S966" s="221"/>
      <c r="T966" s="221"/>
    </row>
    <row r="967" spans="1:20" ht="14.4">
      <c r="A967" s="221">
        <v>965</v>
      </c>
      <c r="B967" s="221">
        <v>29.9</v>
      </c>
      <c r="C967" s="221">
        <v>1.8</v>
      </c>
      <c r="D967" s="221">
        <v>6.8</v>
      </c>
      <c r="E967" s="221">
        <v>0</v>
      </c>
      <c r="F967" s="221">
        <v>38.6</v>
      </c>
      <c r="G967" s="221">
        <v>26</v>
      </c>
      <c r="H967" s="221">
        <v>1</v>
      </c>
      <c r="O967" s="221"/>
      <c r="P967" s="221"/>
      <c r="Q967" s="221"/>
      <c r="R967" s="221"/>
      <c r="S967" s="221"/>
      <c r="T967" s="221"/>
    </row>
    <row r="968" spans="1:20" ht="14.4">
      <c r="A968" s="221">
        <v>966</v>
      </c>
      <c r="B968" s="221">
        <v>17.5</v>
      </c>
      <c r="C968" s="221">
        <v>1.2</v>
      </c>
      <c r="D968" s="221">
        <v>6.9</v>
      </c>
      <c r="E968" s="221">
        <v>0</v>
      </c>
      <c r="F968" s="221">
        <v>42.7</v>
      </c>
      <c r="G968" s="221">
        <v>25.8</v>
      </c>
      <c r="H968" s="221">
        <v>1</v>
      </c>
      <c r="O968" s="221"/>
      <c r="P968" s="221"/>
      <c r="Q968" s="221"/>
      <c r="R968" s="221"/>
      <c r="S968" s="221"/>
      <c r="T968" s="221"/>
    </row>
    <row r="969" spans="1:20" ht="14.4">
      <c r="A969" s="221">
        <v>967</v>
      </c>
      <c r="B969" s="221">
        <v>11.3</v>
      </c>
      <c r="C969" s="221">
        <v>1.9</v>
      </c>
      <c r="D969" s="221">
        <v>7.2</v>
      </c>
      <c r="E969" s="221">
        <v>1.02</v>
      </c>
      <c r="F969" s="221">
        <v>45.1</v>
      </c>
      <c r="G969" s="221">
        <v>24.3</v>
      </c>
      <c r="H969" s="221">
        <v>1</v>
      </c>
      <c r="O969" s="221"/>
      <c r="P969" s="221"/>
      <c r="Q969" s="221"/>
      <c r="R969" s="221"/>
      <c r="S969" s="221"/>
      <c r="T969" s="221"/>
    </row>
    <row r="970" spans="1:20" ht="14.4">
      <c r="A970" s="221">
        <v>968</v>
      </c>
      <c r="B970" s="221">
        <v>10.9</v>
      </c>
      <c r="C970" s="221">
        <v>1.1000000000000001</v>
      </c>
      <c r="D970" s="221">
        <v>6</v>
      </c>
      <c r="E970" s="221">
        <v>0</v>
      </c>
      <c r="F970" s="221">
        <v>44.3</v>
      </c>
      <c r="G970" s="221">
        <v>24.2</v>
      </c>
      <c r="H970" s="221">
        <v>1</v>
      </c>
      <c r="O970" s="221"/>
      <c r="P970" s="221"/>
      <c r="Q970" s="221"/>
      <c r="R970" s="221"/>
      <c r="S970" s="221"/>
      <c r="T970" s="221"/>
    </row>
    <row r="971" spans="1:20" ht="14.4">
      <c r="A971" s="221">
        <v>969</v>
      </c>
      <c r="B971" s="221">
        <v>13.4</v>
      </c>
      <c r="C971" s="221">
        <v>1.5</v>
      </c>
      <c r="D971" s="221">
        <v>5.7</v>
      </c>
      <c r="E971" s="221">
        <v>0</v>
      </c>
      <c r="F971" s="221">
        <v>42.8</v>
      </c>
      <c r="G971" s="221">
        <v>22.6</v>
      </c>
      <c r="H971" s="221">
        <v>1</v>
      </c>
      <c r="O971" s="221"/>
      <c r="P971" s="221"/>
      <c r="Q971" s="221"/>
      <c r="R971" s="221"/>
      <c r="S971" s="221"/>
      <c r="T971" s="221"/>
    </row>
    <row r="972" spans="1:20" ht="14.4">
      <c r="A972" s="221">
        <v>970</v>
      </c>
      <c r="B972" s="221">
        <v>14.4</v>
      </c>
      <c r="C972" s="221">
        <v>1.5</v>
      </c>
      <c r="D972" s="221">
        <v>6</v>
      </c>
      <c r="E972" s="221">
        <v>0</v>
      </c>
      <c r="F972" s="221">
        <v>43.6</v>
      </c>
      <c r="G972" s="221">
        <v>25</v>
      </c>
      <c r="H972" s="221">
        <v>1</v>
      </c>
      <c r="O972" s="221"/>
      <c r="P972" s="221"/>
      <c r="Q972" s="221"/>
      <c r="R972" s="221"/>
      <c r="S972" s="221"/>
      <c r="T972" s="221"/>
    </row>
    <row r="973" spans="1:20" ht="14.4">
      <c r="A973" s="221">
        <v>971</v>
      </c>
      <c r="B973" s="221">
        <v>12.3</v>
      </c>
      <c r="C973" s="221">
        <v>2</v>
      </c>
      <c r="D973" s="221">
        <v>7.8</v>
      </c>
      <c r="E973" s="221">
        <v>0</v>
      </c>
      <c r="F973" s="221">
        <v>43.6</v>
      </c>
      <c r="G973" s="221">
        <v>23</v>
      </c>
      <c r="H973" s="221">
        <v>1</v>
      </c>
      <c r="O973" s="221"/>
      <c r="P973" s="221"/>
      <c r="Q973" s="221"/>
      <c r="R973" s="221"/>
      <c r="S973" s="221"/>
      <c r="T973" s="221"/>
    </row>
    <row r="974" spans="1:20" ht="14.4">
      <c r="A974" s="221">
        <v>972</v>
      </c>
      <c r="B974" s="221">
        <v>25.1</v>
      </c>
      <c r="C974" s="221">
        <v>3</v>
      </c>
      <c r="D974" s="221">
        <v>6.9</v>
      </c>
      <c r="E974" s="221">
        <v>0.25</v>
      </c>
      <c r="F974" s="221">
        <v>39</v>
      </c>
      <c r="G974" s="221">
        <v>24.4</v>
      </c>
      <c r="H974" s="221">
        <v>1</v>
      </c>
      <c r="O974" s="221"/>
      <c r="P974" s="221"/>
      <c r="Q974" s="221"/>
      <c r="R974" s="221"/>
      <c r="S974" s="221"/>
      <c r="T974" s="221"/>
    </row>
    <row r="975" spans="1:20" ht="14.4">
      <c r="A975" s="221">
        <v>973</v>
      </c>
      <c r="B975" s="221">
        <v>23.9</v>
      </c>
      <c r="C975" s="221">
        <v>1.8</v>
      </c>
      <c r="D975" s="221">
        <v>5.3</v>
      </c>
      <c r="E975" s="221">
        <v>0</v>
      </c>
      <c r="F975" s="221">
        <v>38.200000000000003</v>
      </c>
      <c r="G975" s="221">
        <v>21.5</v>
      </c>
      <c r="H975" s="221">
        <v>1</v>
      </c>
      <c r="O975" s="221"/>
      <c r="P975" s="221"/>
      <c r="Q975" s="221"/>
      <c r="R975" s="221"/>
      <c r="S975" s="221"/>
      <c r="T975" s="221"/>
    </row>
    <row r="976" spans="1:20" ht="14.4">
      <c r="A976" s="221">
        <v>974</v>
      </c>
      <c r="B976" s="221">
        <v>27.8</v>
      </c>
      <c r="C976" s="221">
        <v>1.6</v>
      </c>
      <c r="D976" s="221">
        <v>6.4</v>
      </c>
      <c r="E976" s="221">
        <v>0</v>
      </c>
      <c r="F976" s="221">
        <v>36.700000000000003</v>
      </c>
      <c r="G976" s="221">
        <v>19.899999999999999</v>
      </c>
      <c r="H976" s="221">
        <v>1</v>
      </c>
      <c r="O976" s="221"/>
      <c r="P976" s="221"/>
      <c r="Q976" s="221"/>
      <c r="R976" s="221"/>
      <c r="S976" s="221"/>
      <c r="T976" s="221"/>
    </row>
    <row r="977" spans="1:20" ht="14.4">
      <c r="A977" s="221">
        <v>975</v>
      </c>
      <c r="B977" s="221">
        <v>28.8</v>
      </c>
      <c r="C977" s="221">
        <v>2.8</v>
      </c>
      <c r="D977" s="221">
        <v>6.9</v>
      </c>
      <c r="E977" s="221">
        <v>0</v>
      </c>
      <c r="F977" s="221">
        <v>36.4</v>
      </c>
      <c r="G977" s="221">
        <v>22.7</v>
      </c>
      <c r="H977" s="221">
        <v>1</v>
      </c>
      <c r="O977" s="221"/>
      <c r="P977" s="221"/>
      <c r="Q977" s="221"/>
      <c r="R977" s="221"/>
      <c r="S977" s="221"/>
      <c r="T977" s="221"/>
    </row>
    <row r="978" spans="1:20" ht="14.4">
      <c r="A978" s="221">
        <v>976</v>
      </c>
      <c r="B978" s="221">
        <v>25.7</v>
      </c>
      <c r="C978" s="221">
        <v>2.1</v>
      </c>
      <c r="D978" s="221">
        <v>6.8</v>
      </c>
      <c r="E978" s="221">
        <v>0</v>
      </c>
      <c r="F978" s="221">
        <v>37.5</v>
      </c>
      <c r="G978" s="221">
        <v>23.1</v>
      </c>
      <c r="H978" s="221">
        <v>1</v>
      </c>
      <c r="O978" s="221"/>
      <c r="P978" s="221"/>
      <c r="Q978" s="221"/>
      <c r="R978" s="221"/>
      <c r="S978" s="221"/>
      <c r="T978" s="221"/>
    </row>
    <row r="979" spans="1:20" ht="14.4">
      <c r="A979" s="221">
        <v>977</v>
      </c>
      <c r="B979" s="221">
        <v>17.8</v>
      </c>
      <c r="C979" s="221">
        <v>1.7</v>
      </c>
      <c r="D979" s="221">
        <v>6.8</v>
      </c>
      <c r="E979" s="221">
        <v>0</v>
      </c>
      <c r="F979" s="221">
        <v>41</v>
      </c>
      <c r="G979" s="221">
        <v>22.6</v>
      </c>
      <c r="H979" s="221">
        <v>1</v>
      </c>
      <c r="O979" s="221"/>
      <c r="P979" s="221"/>
      <c r="Q979" s="221"/>
      <c r="R979" s="221"/>
      <c r="S979" s="221"/>
      <c r="T979" s="221"/>
    </row>
    <row r="980" spans="1:20" ht="14.4">
      <c r="A980" s="221">
        <v>978</v>
      </c>
      <c r="B980" s="221">
        <v>5.8</v>
      </c>
      <c r="C980" s="221">
        <v>1.2</v>
      </c>
      <c r="D980" s="221">
        <v>6.9</v>
      </c>
      <c r="E980" s="221">
        <v>0</v>
      </c>
      <c r="F980" s="221">
        <v>45.5</v>
      </c>
      <c r="G980" s="221">
        <v>20.7</v>
      </c>
      <c r="H980" s="221">
        <v>1</v>
      </c>
      <c r="O980" s="221"/>
      <c r="P980" s="221"/>
      <c r="Q980" s="221"/>
      <c r="R980" s="221"/>
      <c r="S980" s="221"/>
      <c r="T980" s="221"/>
    </row>
    <row r="981" spans="1:20" ht="14.4">
      <c r="A981" s="221">
        <v>979</v>
      </c>
      <c r="B981" s="221">
        <v>6.3</v>
      </c>
      <c r="C981" s="221">
        <v>1.6</v>
      </c>
      <c r="D981" s="221">
        <v>7.6</v>
      </c>
      <c r="E981" s="221">
        <v>0</v>
      </c>
      <c r="F981" s="221">
        <v>45.1</v>
      </c>
      <c r="G981" s="221">
        <v>22.6</v>
      </c>
      <c r="H981" s="221">
        <v>1</v>
      </c>
      <c r="O981" s="221"/>
      <c r="P981" s="221"/>
      <c r="Q981" s="221"/>
      <c r="R981" s="221"/>
      <c r="S981" s="221"/>
      <c r="T981" s="221"/>
    </row>
    <row r="982" spans="1:20" ht="14.4">
      <c r="A982" s="221">
        <v>980</v>
      </c>
      <c r="B982" s="221">
        <v>8.6999999999999993</v>
      </c>
      <c r="C982" s="221">
        <v>1.2</v>
      </c>
      <c r="D982" s="221">
        <v>6.9</v>
      </c>
      <c r="E982" s="221">
        <v>0</v>
      </c>
      <c r="F982" s="221">
        <v>43.4</v>
      </c>
      <c r="G982" s="221">
        <v>21.5</v>
      </c>
      <c r="H982" s="221">
        <v>1</v>
      </c>
      <c r="O982" s="221"/>
      <c r="P982" s="221"/>
      <c r="Q982" s="221"/>
      <c r="R982" s="221"/>
      <c r="S982" s="221"/>
      <c r="T982" s="221"/>
    </row>
    <row r="983" spans="1:20" ht="14.4">
      <c r="A983" s="221">
        <v>981</v>
      </c>
      <c r="B983" s="221">
        <v>15.8</v>
      </c>
      <c r="C983" s="221">
        <v>2.6</v>
      </c>
      <c r="D983" s="221">
        <v>7.7</v>
      </c>
      <c r="E983" s="221">
        <v>0</v>
      </c>
      <c r="F983" s="221">
        <v>40.299999999999997</v>
      </c>
      <c r="G983" s="221">
        <v>21.2</v>
      </c>
      <c r="H983" s="221">
        <v>1</v>
      </c>
      <c r="O983" s="221"/>
      <c r="P983" s="221"/>
      <c r="Q983" s="221"/>
      <c r="R983" s="221"/>
      <c r="S983" s="221"/>
      <c r="T983" s="221"/>
    </row>
    <row r="984" spans="1:20" ht="14.4">
      <c r="A984" s="221">
        <v>982</v>
      </c>
      <c r="B984" s="221">
        <v>7.6</v>
      </c>
      <c r="C984" s="221">
        <v>3.9</v>
      </c>
      <c r="D984" s="221">
        <v>6.5</v>
      </c>
      <c r="E984" s="221">
        <v>0</v>
      </c>
      <c r="F984" s="221">
        <v>34.799999999999997</v>
      </c>
      <c r="G984" s="221">
        <v>23.8</v>
      </c>
      <c r="H984" s="221">
        <v>1</v>
      </c>
      <c r="O984" s="221"/>
      <c r="P984" s="221"/>
      <c r="Q984" s="221"/>
      <c r="R984" s="221"/>
      <c r="S984" s="221"/>
      <c r="T984" s="221"/>
    </row>
    <row r="985" spans="1:20" ht="14.4">
      <c r="A985" s="221">
        <v>983</v>
      </c>
      <c r="B985" s="221">
        <v>10.7</v>
      </c>
      <c r="C985" s="221">
        <v>2.2000000000000002</v>
      </c>
      <c r="D985" s="221">
        <v>6.9</v>
      </c>
      <c r="E985" s="221">
        <v>0</v>
      </c>
      <c r="F985" s="221">
        <v>31</v>
      </c>
      <c r="G985" s="221">
        <v>15.2</v>
      </c>
      <c r="H985" s="221">
        <v>1</v>
      </c>
      <c r="O985" s="221"/>
      <c r="P985" s="221"/>
      <c r="Q985" s="221"/>
      <c r="R985" s="221"/>
      <c r="S985" s="221"/>
      <c r="T985" s="221"/>
    </row>
    <row r="986" spans="1:20" ht="14.4">
      <c r="A986" s="221">
        <v>984</v>
      </c>
      <c r="B986" s="221">
        <v>11</v>
      </c>
      <c r="C986" s="221">
        <v>1.4</v>
      </c>
      <c r="D986" s="221">
        <v>6.1</v>
      </c>
      <c r="E986" s="221">
        <v>0</v>
      </c>
      <c r="F986" s="221">
        <v>33.5</v>
      </c>
      <c r="G986" s="221">
        <v>12.2</v>
      </c>
      <c r="H986" s="221">
        <v>1</v>
      </c>
      <c r="O986" s="221"/>
      <c r="P986" s="221"/>
      <c r="Q986" s="221"/>
      <c r="R986" s="221"/>
      <c r="S986" s="221"/>
      <c r="T986" s="221"/>
    </row>
    <row r="987" spans="1:20" ht="14.4">
      <c r="A987" s="221">
        <v>985</v>
      </c>
      <c r="B987" s="221">
        <v>24</v>
      </c>
      <c r="C987" s="221">
        <v>0.9</v>
      </c>
      <c r="D987" s="221">
        <v>2.6</v>
      </c>
      <c r="E987" s="221">
        <v>0</v>
      </c>
      <c r="F987" s="221">
        <v>31.4</v>
      </c>
      <c r="G987" s="221">
        <v>12.5</v>
      </c>
      <c r="H987" s="221">
        <v>1</v>
      </c>
      <c r="O987" s="221"/>
      <c r="P987" s="221"/>
      <c r="Q987" s="221"/>
      <c r="R987" s="221"/>
      <c r="S987" s="221"/>
      <c r="T987" s="221"/>
    </row>
    <row r="988" spans="1:20" ht="14.4">
      <c r="A988" s="221">
        <v>986</v>
      </c>
      <c r="B988" s="221">
        <v>15.2</v>
      </c>
      <c r="C988" s="221">
        <v>1</v>
      </c>
      <c r="D988" s="221">
        <v>4</v>
      </c>
      <c r="E988" s="221">
        <v>0</v>
      </c>
      <c r="F988" s="221">
        <v>36.9</v>
      </c>
      <c r="G988" s="221">
        <v>13.9</v>
      </c>
      <c r="H988" s="221">
        <v>1</v>
      </c>
      <c r="O988" s="221"/>
      <c r="P988" s="221"/>
      <c r="Q988" s="221"/>
      <c r="R988" s="221"/>
      <c r="S988" s="221"/>
      <c r="T988" s="221"/>
    </row>
    <row r="989" spans="1:20" ht="14.4">
      <c r="A989" s="221">
        <v>987</v>
      </c>
      <c r="B989" s="221">
        <v>12.9</v>
      </c>
      <c r="C989" s="221">
        <v>0.9</v>
      </c>
      <c r="D989" s="221">
        <v>4.8</v>
      </c>
      <c r="E989" s="221">
        <v>0</v>
      </c>
      <c r="F989" s="221">
        <v>39.200000000000003</v>
      </c>
      <c r="G989" s="221">
        <v>15.1</v>
      </c>
      <c r="H989" s="221">
        <v>1</v>
      </c>
      <c r="O989" s="221"/>
      <c r="P989" s="221"/>
      <c r="Q989" s="221"/>
      <c r="R989" s="221"/>
      <c r="S989" s="221"/>
      <c r="T989" s="221"/>
    </row>
    <row r="990" spans="1:20" ht="14.4">
      <c r="A990" s="221">
        <v>988</v>
      </c>
      <c r="B990" s="221">
        <v>8.1</v>
      </c>
      <c r="C990" s="221">
        <v>1.5</v>
      </c>
      <c r="D990" s="221">
        <v>6.7</v>
      </c>
      <c r="E990" s="221">
        <v>0</v>
      </c>
      <c r="F990" s="221">
        <v>39.299999999999997</v>
      </c>
      <c r="G990" s="221">
        <v>18.3</v>
      </c>
      <c r="H990" s="221">
        <v>1</v>
      </c>
      <c r="O990" s="221"/>
      <c r="P990" s="221"/>
      <c r="Q990" s="221"/>
      <c r="R990" s="221"/>
      <c r="S990" s="221"/>
      <c r="T990" s="221"/>
    </row>
    <row r="991" spans="1:20" ht="14.4">
      <c r="A991" s="221">
        <v>989</v>
      </c>
      <c r="B991" s="221">
        <v>13.4</v>
      </c>
      <c r="C991" s="221">
        <v>1.7</v>
      </c>
      <c r="D991" s="221">
        <v>6.5</v>
      </c>
      <c r="E991" s="221">
        <v>0</v>
      </c>
      <c r="F991" s="221">
        <v>39.299999999999997</v>
      </c>
      <c r="G991" s="221">
        <v>19</v>
      </c>
      <c r="H991" s="221">
        <v>1</v>
      </c>
      <c r="O991" s="221"/>
      <c r="P991" s="221"/>
      <c r="Q991" s="221"/>
      <c r="R991" s="221"/>
      <c r="S991" s="221"/>
      <c r="T991" s="221"/>
    </row>
    <row r="992" spans="1:20" ht="14.4">
      <c r="A992" s="221">
        <v>990</v>
      </c>
      <c r="B992" s="221">
        <v>5.7</v>
      </c>
      <c r="C992" s="221">
        <v>1.2</v>
      </c>
      <c r="D992" s="221">
        <v>6.1</v>
      </c>
      <c r="E992" s="221">
        <v>0</v>
      </c>
      <c r="F992" s="221">
        <v>41.3</v>
      </c>
      <c r="G992" s="221">
        <v>16</v>
      </c>
      <c r="H992" s="221">
        <v>1</v>
      </c>
      <c r="O992" s="221"/>
      <c r="P992" s="221"/>
      <c r="Q992" s="221"/>
      <c r="R992" s="221"/>
      <c r="S992" s="221"/>
      <c r="T992" s="221"/>
    </row>
    <row r="993" spans="1:20" ht="14.4">
      <c r="A993" s="221">
        <v>991</v>
      </c>
      <c r="B993" s="221">
        <v>4.9000000000000004</v>
      </c>
      <c r="C993" s="221">
        <v>1</v>
      </c>
      <c r="D993" s="221">
        <v>6.1</v>
      </c>
      <c r="E993" s="221">
        <v>0</v>
      </c>
      <c r="F993" s="221">
        <v>42.8</v>
      </c>
      <c r="G993" s="221">
        <v>15</v>
      </c>
      <c r="H993" s="221">
        <v>1</v>
      </c>
      <c r="O993" s="221"/>
      <c r="P993" s="221"/>
      <c r="Q993" s="221"/>
      <c r="R993" s="221"/>
      <c r="S993" s="221"/>
      <c r="T993" s="221"/>
    </row>
    <row r="994" spans="1:20" ht="14.4">
      <c r="A994" s="221">
        <v>992</v>
      </c>
      <c r="B994" s="221">
        <v>6.7</v>
      </c>
      <c r="C994" s="221">
        <v>1.2</v>
      </c>
      <c r="D994" s="221">
        <v>6</v>
      </c>
      <c r="E994" s="221">
        <v>0</v>
      </c>
      <c r="F994" s="221">
        <v>41.4</v>
      </c>
      <c r="G994" s="221">
        <v>18.8</v>
      </c>
      <c r="H994" s="221">
        <v>1</v>
      </c>
      <c r="O994" s="221"/>
      <c r="P994" s="221"/>
      <c r="Q994" s="221"/>
      <c r="R994" s="221"/>
      <c r="S994" s="221"/>
      <c r="T994" s="221"/>
    </row>
    <row r="995" spans="1:20" ht="14.4">
      <c r="A995" s="221">
        <v>993</v>
      </c>
      <c r="B995" s="221">
        <v>9.5</v>
      </c>
      <c r="C995" s="221">
        <v>1.6</v>
      </c>
      <c r="D995" s="221">
        <v>6.6</v>
      </c>
      <c r="E995" s="221">
        <v>0</v>
      </c>
      <c r="F995" s="221">
        <v>39.700000000000003</v>
      </c>
      <c r="G995" s="221">
        <v>18.100000000000001</v>
      </c>
      <c r="H995" s="221">
        <v>1</v>
      </c>
      <c r="O995" s="221"/>
      <c r="P995" s="221"/>
      <c r="Q995" s="221"/>
      <c r="R995" s="221"/>
      <c r="S995" s="221"/>
      <c r="T995" s="221"/>
    </row>
    <row r="996" spans="1:20" ht="14.4">
      <c r="A996" s="221">
        <v>994</v>
      </c>
      <c r="B996" s="221">
        <v>7.9</v>
      </c>
      <c r="C996" s="221">
        <v>1</v>
      </c>
      <c r="D996" s="221">
        <v>6</v>
      </c>
      <c r="E996" s="221">
        <v>0</v>
      </c>
      <c r="F996" s="221">
        <v>41.6</v>
      </c>
      <c r="G996" s="221">
        <v>16</v>
      </c>
      <c r="H996" s="221">
        <v>1</v>
      </c>
      <c r="O996" s="221"/>
      <c r="P996" s="221"/>
      <c r="Q996" s="221"/>
      <c r="R996" s="221"/>
      <c r="S996" s="221"/>
      <c r="T996" s="221"/>
    </row>
    <row r="997" spans="1:20" ht="14.4">
      <c r="A997" s="221">
        <v>995</v>
      </c>
      <c r="B997" s="221">
        <v>13.7</v>
      </c>
      <c r="C997" s="221">
        <v>1.6</v>
      </c>
      <c r="D997" s="221">
        <v>5.9</v>
      </c>
      <c r="E997" s="221">
        <v>0</v>
      </c>
      <c r="F997" s="221">
        <v>38.799999999999997</v>
      </c>
      <c r="G997" s="221">
        <v>20.399999999999999</v>
      </c>
      <c r="H997" s="221">
        <v>1</v>
      </c>
      <c r="O997" s="221"/>
      <c r="P997" s="221"/>
      <c r="Q997" s="221"/>
      <c r="R997" s="221"/>
      <c r="S997" s="221"/>
      <c r="T997" s="221"/>
    </row>
    <row r="998" spans="1:20" ht="14.4">
      <c r="A998" s="221">
        <v>996</v>
      </c>
      <c r="B998" s="221">
        <v>14.6</v>
      </c>
      <c r="C998" s="221">
        <v>1.5</v>
      </c>
      <c r="D998" s="221">
        <v>5</v>
      </c>
      <c r="E998" s="221">
        <v>0</v>
      </c>
      <c r="F998" s="221">
        <v>38.6</v>
      </c>
      <c r="G998" s="221">
        <v>22.2</v>
      </c>
      <c r="H998" s="221">
        <v>1</v>
      </c>
      <c r="O998" s="221"/>
      <c r="P998" s="221"/>
      <c r="Q998" s="221"/>
      <c r="R998" s="221"/>
      <c r="S998" s="221"/>
      <c r="T998" s="221"/>
    </row>
    <row r="999" spans="1:20" ht="14.4">
      <c r="A999" s="221">
        <v>997</v>
      </c>
      <c r="B999" s="221">
        <v>10.7</v>
      </c>
      <c r="C999" s="221">
        <v>1.7</v>
      </c>
      <c r="D999" s="221">
        <v>6.3</v>
      </c>
      <c r="E999" s="221">
        <v>0</v>
      </c>
      <c r="F999" s="221">
        <v>39</v>
      </c>
      <c r="G999" s="221">
        <v>17.100000000000001</v>
      </c>
      <c r="H999" s="221">
        <v>1</v>
      </c>
      <c r="O999" s="221"/>
      <c r="P999" s="221"/>
      <c r="Q999" s="221"/>
      <c r="R999" s="221"/>
      <c r="S999" s="221"/>
      <c r="T999" s="221"/>
    </row>
    <row r="1000" spans="1:20" ht="14.4">
      <c r="A1000" s="221">
        <v>998</v>
      </c>
      <c r="B1000" s="221">
        <v>9.8000000000000007</v>
      </c>
      <c r="C1000" s="221">
        <v>1.3</v>
      </c>
      <c r="D1000" s="221">
        <v>6</v>
      </c>
      <c r="E1000" s="221">
        <v>0</v>
      </c>
      <c r="F1000" s="221">
        <v>39.6</v>
      </c>
      <c r="G1000" s="221">
        <v>16.399999999999999</v>
      </c>
      <c r="H1000" s="221">
        <v>1</v>
      </c>
      <c r="O1000" s="221"/>
      <c r="P1000" s="221"/>
      <c r="Q1000" s="221"/>
      <c r="R1000" s="221"/>
      <c r="S1000" s="221"/>
      <c r="T1000" s="221"/>
    </row>
    <row r="1001" spans="1:20" ht="14.4">
      <c r="A1001" s="221">
        <v>999</v>
      </c>
      <c r="B1001" s="221">
        <v>7.8</v>
      </c>
      <c r="C1001" s="221">
        <v>1.4</v>
      </c>
      <c r="D1001" s="221">
        <v>6.2</v>
      </c>
      <c r="E1001" s="221">
        <v>0</v>
      </c>
      <c r="F1001" s="221">
        <v>40.9</v>
      </c>
      <c r="G1001" s="221">
        <v>16.5</v>
      </c>
      <c r="H1001" s="221">
        <v>1</v>
      </c>
      <c r="O1001" s="221"/>
      <c r="P1001" s="221"/>
      <c r="Q1001" s="221"/>
      <c r="R1001" s="221"/>
      <c r="S1001" s="221"/>
      <c r="T1001" s="221"/>
    </row>
    <row r="1002" spans="1:20" ht="14.4">
      <c r="A1002" s="221">
        <v>1000</v>
      </c>
      <c r="B1002" s="221">
        <v>8.6</v>
      </c>
      <c r="C1002" s="221">
        <v>1.4</v>
      </c>
      <c r="D1002" s="221">
        <v>6.2</v>
      </c>
      <c r="E1002" s="221">
        <v>0</v>
      </c>
      <c r="F1002" s="221">
        <v>40.299999999999997</v>
      </c>
      <c r="G1002" s="221">
        <v>16.600000000000001</v>
      </c>
      <c r="H1002" s="221">
        <v>1</v>
      </c>
      <c r="O1002" s="221"/>
      <c r="P1002" s="221"/>
      <c r="Q1002" s="221"/>
      <c r="R1002" s="221"/>
      <c r="S1002" s="221"/>
      <c r="T1002" s="221"/>
    </row>
    <row r="1003" spans="1:20" ht="14.4">
      <c r="A1003" s="221">
        <v>1001</v>
      </c>
      <c r="B1003" s="221">
        <v>7</v>
      </c>
      <c r="C1003" s="221">
        <v>1.4</v>
      </c>
      <c r="D1003" s="221">
        <v>6.1</v>
      </c>
      <c r="E1003" s="221">
        <v>0</v>
      </c>
      <c r="F1003" s="221">
        <v>39.4</v>
      </c>
      <c r="G1003" s="221">
        <v>16.3</v>
      </c>
      <c r="H1003" s="221">
        <v>1</v>
      </c>
      <c r="O1003" s="221"/>
      <c r="P1003" s="221"/>
      <c r="Q1003" s="221"/>
      <c r="R1003" s="221"/>
      <c r="S1003" s="221"/>
      <c r="T1003" s="221"/>
    </row>
    <row r="1004" spans="1:20" ht="14.4">
      <c r="A1004" s="221">
        <v>1002</v>
      </c>
      <c r="B1004" s="221">
        <v>5.4</v>
      </c>
      <c r="C1004" s="221">
        <v>1.4</v>
      </c>
      <c r="D1004" s="221">
        <v>6</v>
      </c>
      <c r="E1004" s="221">
        <v>0</v>
      </c>
      <c r="F1004" s="221">
        <v>39.9</v>
      </c>
      <c r="G1004" s="221">
        <v>14.4</v>
      </c>
      <c r="H1004" s="221">
        <v>1</v>
      </c>
      <c r="O1004" s="221"/>
      <c r="P1004" s="221"/>
      <c r="Q1004" s="221"/>
      <c r="R1004" s="221"/>
      <c r="S1004" s="221"/>
      <c r="T1004" s="221"/>
    </row>
    <row r="1005" spans="1:20" ht="14.4">
      <c r="A1005" s="221">
        <v>1003</v>
      </c>
      <c r="B1005" s="221">
        <v>5.6</v>
      </c>
      <c r="C1005" s="221">
        <v>3.1</v>
      </c>
      <c r="D1005" s="221">
        <v>7.9</v>
      </c>
      <c r="E1005" s="221">
        <v>0</v>
      </c>
      <c r="F1005" s="221">
        <v>40.1</v>
      </c>
      <c r="G1005" s="221">
        <v>18.899999999999999</v>
      </c>
      <c r="H1005" s="221">
        <v>1</v>
      </c>
      <c r="O1005" s="221"/>
      <c r="P1005" s="221"/>
      <c r="Q1005" s="221"/>
      <c r="R1005" s="221"/>
      <c r="S1005" s="221"/>
      <c r="T1005" s="221"/>
    </row>
    <row r="1006" spans="1:20" ht="14.4">
      <c r="A1006" s="221">
        <v>1004</v>
      </c>
      <c r="B1006" s="221">
        <v>5.2</v>
      </c>
      <c r="C1006" s="221">
        <v>1.1000000000000001</v>
      </c>
      <c r="D1006" s="221">
        <v>5.9</v>
      </c>
      <c r="E1006" s="221">
        <v>0</v>
      </c>
      <c r="F1006" s="221">
        <v>40.6</v>
      </c>
      <c r="G1006" s="221">
        <v>13.1</v>
      </c>
      <c r="H1006" s="221">
        <v>1</v>
      </c>
      <c r="O1006" s="221"/>
      <c r="P1006" s="221"/>
      <c r="Q1006" s="221"/>
      <c r="R1006" s="221"/>
      <c r="S1006" s="221"/>
      <c r="T1006" s="221"/>
    </row>
    <row r="1007" spans="1:20" ht="14.4">
      <c r="A1007" s="221">
        <v>1005</v>
      </c>
      <c r="B1007" s="221">
        <v>2.8</v>
      </c>
      <c r="C1007" s="221">
        <v>1.2</v>
      </c>
      <c r="D1007" s="221">
        <v>5.9</v>
      </c>
      <c r="E1007" s="221">
        <v>0</v>
      </c>
      <c r="F1007" s="221">
        <v>42</v>
      </c>
      <c r="G1007" s="221">
        <v>13.4</v>
      </c>
      <c r="H1007" s="221">
        <v>1</v>
      </c>
      <c r="O1007" s="221"/>
      <c r="P1007" s="221"/>
      <c r="Q1007" s="221"/>
      <c r="R1007" s="221"/>
      <c r="S1007" s="221"/>
      <c r="T1007" s="221"/>
    </row>
    <row r="1008" spans="1:20" ht="14.4">
      <c r="A1008" s="221">
        <v>1006</v>
      </c>
      <c r="B1008" s="221">
        <v>3</v>
      </c>
      <c r="C1008" s="221">
        <v>1.3</v>
      </c>
      <c r="D1008" s="221">
        <v>6.1</v>
      </c>
      <c r="E1008" s="221">
        <v>0</v>
      </c>
      <c r="F1008" s="221">
        <v>41.7</v>
      </c>
      <c r="G1008" s="221">
        <v>12.3</v>
      </c>
      <c r="H1008" s="221">
        <v>1</v>
      </c>
      <c r="O1008" s="221"/>
      <c r="P1008" s="221"/>
      <c r="Q1008" s="221"/>
      <c r="R1008" s="221"/>
      <c r="S1008" s="221"/>
      <c r="T1008" s="221"/>
    </row>
    <row r="1009" spans="1:20" ht="14.4">
      <c r="A1009" s="221">
        <v>1007</v>
      </c>
      <c r="B1009" s="221">
        <v>2.9</v>
      </c>
      <c r="C1009" s="221">
        <v>1.5</v>
      </c>
      <c r="D1009" s="221">
        <v>6.2</v>
      </c>
      <c r="E1009" s="221">
        <v>0</v>
      </c>
      <c r="F1009" s="221">
        <v>40.700000000000003</v>
      </c>
      <c r="G1009" s="221">
        <v>14.1</v>
      </c>
      <c r="H1009" s="221">
        <v>1</v>
      </c>
      <c r="O1009" s="221"/>
      <c r="P1009" s="221"/>
      <c r="Q1009" s="221"/>
      <c r="R1009" s="221"/>
      <c r="S1009" s="221"/>
      <c r="T1009" s="221"/>
    </row>
    <row r="1010" spans="1:20" ht="14.4">
      <c r="A1010" s="221">
        <v>1008</v>
      </c>
      <c r="B1010" s="221">
        <v>2.2999999999999998</v>
      </c>
      <c r="C1010" s="221">
        <v>1.2</v>
      </c>
      <c r="D1010" s="221">
        <v>5.8</v>
      </c>
      <c r="E1010" s="221">
        <v>0</v>
      </c>
      <c r="F1010" s="221">
        <v>41.5</v>
      </c>
      <c r="G1010" s="221">
        <v>12.7</v>
      </c>
      <c r="H1010" s="221">
        <v>1</v>
      </c>
      <c r="O1010" s="221"/>
      <c r="P1010" s="221"/>
      <c r="Q1010" s="221"/>
      <c r="R1010" s="221"/>
      <c r="S1010" s="221"/>
      <c r="T1010" s="221"/>
    </row>
    <row r="1011" spans="1:20" ht="14.4">
      <c r="A1011" s="221">
        <v>1009</v>
      </c>
      <c r="B1011" s="221">
        <v>3.2</v>
      </c>
      <c r="C1011" s="221">
        <v>1.4</v>
      </c>
      <c r="D1011" s="221">
        <v>6.1</v>
      </c>
      <c r="E1011" s="221">
        <v>0</v>
      </c>
      <c r="F1011" s="221">
        <v>41.2</v>
      </c>
      <c r="G1011" s="221">
        <v>13.3</v>
      </c>
      <c r="H1011" s="221">
        <v>1</v>
      </c>
      <c r="O1011" s="221"/>
      <c r="P1011" s="221"/>
      <c r="Q1011" s="221"/>
      <c r="R1011" s="221"/>
      <c r="S1011" s="221"/>
      <c r="T1011" s="221"/>
    </row>
    <row r="1012" spans="1:20" ht="14.4">
      <c r="A1012" s="221">
        <v>1010</v>
      </c>
      <c r="B1012" s="221">
        <v>3.4</v>
      </c>
      <c r="C1012" s="221">
        <v>1.4</v>
      </c>
      <c r="D1012" s="221">
        <v>6</v>
      </c>
      <c r="E1012" s="221">
        <v>0</v>
      </c>
      <c r="F1012" s="221">
        <v>40.5</v>
      </c>
      <c r="G1012" s="221">
        <v>12.9</v>
      </c>
      <c r="H1012" s="221">
        <v>1</v>
      </c>
      <c r="O1012" s="221"/>
      <c r="P1012" s="221"/>
      <c r="Q1012" s="221"/>
      <c r="R1012" s="221"/>
      <c r="S1012" s="221"/>
      <c r="T1012" s="221"/>
    </row>
    <row r="1013" spans="1:20" ht="14.4">
      <c r="A1013" s="221">
        <v>1011</v>
      </c>
      <c r="B1013" s="221">
        <v>3.1</v>
      </c>
      <c r="C1013" s="221">
        <v>1.2</v>
      </c>
      <c r="D1013" s="221">
        <v>5.6</v>
      </c>
      <c r="E1013" s="221">
        <v>0</v>
      </c>
      <c r="F1013" s="221">
        <v>41.1</v>
      </c>
      <c r="G1013" s="221">
        <v>12.5</v>
      </c>
      <c r="H1013" s="221">
        <v>1</v>
      </c>
      <c r="O1013" s="221"/>
      <c r="P1013" s="221"/>
      <c r="Q1013" s="221"/>
      <c r="R1013" s="221"/>
      <c r="S1013" s="221"/>
      <c r="T1013" s="221"/>
    </row>
    <row r="1014" spans="1:20" ht="14.4">
      <c r="A1014" s="221">
        <v>1012</v>
      </c>
      <c r="B1014" s="221">
        <v>4.0999999999999996</v>
      </c>
      <c r="C1014" s="221">
        <v>1.6</v>
      </c>
      <c r="D1014" s="221">
        <v>5.8</v>
      </c>
      <c r="E1014" s="221">
        <v>0</v>
      </c>
      <c r="F1014" s="221">
        <v>39.299999999999997</v>
      </c>
      <c r="G1014" s="221">
        <v>14.7</v>
      </c>
      <c r="H1014" s="221">
        <v>1</v>
      </c>
      <c r="O1014" s="221"/>
      <c r="P1014" s="221"/>
      <c r="Q1014" s="221"/>
      <c r="R1014" s="221"/>
      <c r="S1014" s="221"/>
      <c r="T1014" s="221"/>
    </row>
    <row r="1015" spans="1:20" ht="14.4">
      <c r="A1015" s="221">
        <v>1013</v>
      </c>
      <c r="B1015" s="221">
        <v>5.7</v>
      </c>
      <c r="C1015" s="221">
        <v>1.6</v>
      </c>
      <c r="D1015" s="221">
        <v>6</v>
      </c>
      <c r="E1015" s="221">
        <v>0</v>
      </c>
      <c r="F1015" s="221">
        <v>37.6</v>
      </c>
      <c r="G1015" s="221">
        <v>13.3</v>
      </c>
      <c r="H1015" s="221">
        <v>1</v>
      </c>
      <c r="O1015" s="221"/>
      <c r="P1015" s="221"/>
      <c r="Q1015" s="221"/>
      <c r="R1015" s="221"/>
      <c r="S1015" s="221"/>
      <c r="T1015" s="221"/>
    </row>
    <row r="1016" spans="1:20" ht="14.4">
      <c r="A1016" s="221">
        <v>1014</v>
      </c>
      <c r="B1016" s="221">
        <v>7.3</v>
      </c>
      <c r="C1016" s="221">
        <v>1.5</v>
      </c>
      <c r="D1016" s="221">
        <v>5.6</v>
      </c>
      <c r="E1016" s="221">
        <v>0</v>
      </c>
      <c r="F1016" s="221">
        <v>36.799999999999997</v>
      </c>
      <c r="G1016" s="221">
        <v>12.7</v>
      </c>
      <c r="H1016" s="221">
        <v>1</v>
      </c>
      <c r="O1016" s="221"/>
      <c r="P1016" s="221"/>
      <c r="Q1016" s="221"/>
      <c r="R1016" s="221"/>
      <c r="S1016" s="221"/>
      <c r="T1016" s="221"/>
    </row>
    <row r="1017" spans="1:20" ht="14.4">
      <c r="A1017" s="221">
        <v>1015</v>
      </c>
      <c r="B1017" s="221">
        <v>9.8000000000000007</v>
      </c>
      <c r="C1017" s="221">
        <v>1.3</v>
      </c>
      <c r="D1017" s="221">
        <v>5.0999999999999996</v>
      </c>
      <c r="E1017" s="221">
        <v>0</v>
      </c>
      <c r="F1017" s="221">
        <v>35</v>
      </c>
      <c r="G1017" s="221">
        <v>12.2</v>
      </c>
      <c r="H1017" s="221">
        <v>1</v>
      </c>
      <c r="O1017" s="221"/>
      <c r="P1017" s="221"/>
      <c r="Q1017" s="221"/>
      <c r="R1017" s="221"/>
      <c r="S1017" s="221"/>
      <c r="T1017" s="221"/>
    </row>
    <row r="1018" spans="1:20" ht="14.4">
      <c r="A1018" s="221">
        <v>1016</v>
      </c>
      <c r="B1018" s="221">
        <v>7.2</v>
      </c>
      <c r="C1018" s="221">
        <v>1</v>
      </c>
      <c r="D1018" s="221">
        <v>4.9000000000000004</v>
      </c>
      <c r="E1018" s="221">
        <v>0</v>
      </c>
      <c r="F1018" s="221">
        <v>37.799999999999997</v>
      </c>
      <c r="G1018" s="221">
        <v>11.3</v>
      </c>
      <c r="H1018" s="221">
        <v>1</v>
      </c>
      <c r="O1018" s="221"/>
      <c r="P1018" s="221"/>
      <c r="Q1018" s="221"/>
      <c r="R1018" s="221"/>
      <c r="S1018" s="221"/>
      <c r="T1018" s="221"/>
    </row>
    <row r="1019" spans="1:20" ht="14.4">
      <c r="A1019" s="221">
        <v>1017</v>
      </c>
      <c r="B1019" s="221">
        <v>5.0999999999999996</v>
      </c>
      <c r="C1019" s="221">
        <v>1.2</v>
      </c>
      <c r="D1019" s="221">
        <v>5.2</v>
      </c>
      <c r="E1019" s="221">
        <v>0</v>
      </c>
      <c r="F1019" s="221">
        <v>39.200000000000003</v>
      </c>
      <c r="G1019" s="221">
        <v>11.4</v>
      </c>
      <c r="H1019" s="221">
        <v>1</v>
      </c>
      <c r="O1019" s="221"/>
      <c r="P1019" s="221"/>
      <c r="Q1019" s="221"/>
      <c r="R1019" s="221"/>
      <c r="S1019" s="221"/>
      <c r="T1019" s="221"/>
    </row>
    <row r="1020" spans="1:20" ht="14.4">
      <c r="A1020" s="221">
        <v>1018</v>
      </c>
      <c r="B1020" s="221">
        <v>3.4</v>
      </c>
      <c r="C1020" s="221">
        <v>1.3</v>
      </c>
      <c r="D1020" s="221">
        <v>5.4</v>
      </c>
      <c r="E1020" s="221">
        <v>0</v>
      </c>
      <c r="F1020" s="221">
        <v>39.4</v>
      </c>
      <c r="G1020" s="221">
        <v>11.9</v>
      </c>
      <c r="H1020" s="221">
        <v>1</v>
      </c>
      <c r="O1020" s="221"/>
      <c r="P1020" s="221"/>
      <c r="Q1020" s="221"/>
      <c r="R1020" s="221"/>
      <c r="S1020" s="221"/>
      <c r="T1020" s="221"/>
    </row>
    <row r="1021" spans="1:20" ht="14.4">
      <c r="A1021" s="221">
        <v>1019</v>
      </c>
      <c r="B1021" s="221">
        <v>6.6</v>
      </c>
      <c r="C1021" s="221">
        <v>1.3</v>
      </c>
      <c r="D1021" s="221">
        <v>5.2</v>
      </c>
      <c r="E1021" s="221">
        <v>0</v>
      </c>
      <c r="F1021" s="221">
        <v>38.200000000000003</v>
      </c>
      <c r="G1021" s="221">
        <v>11.8</v>
      </c>
      <c r="H1021" s="221">
        <v>1</v>
      </c>
      <c r="O1021" s="221"/>
      <c r="P1021" s="221"/>
      <c r="Q1021" s="221"/>
      <c r="R1021" s="221"/>
      <c r="S1021" s="221"/>
      <c r="T1021" s="221"/>
    </row>
    <row r="1022" spans="1:20" ht="14.4">
      <c r="A1022" s="221">
        <v>1020</v>
      </c>
      <c r="B1022" s="221">
        <v>6</v>
      </c>
      <c r="C1022" s="221">
        <v>1.8</v>
      </c>
      <c r="D1022" s="221">
        <v>5.7</v>
      </c>
      <c r="E1022" s="221">
        <v>0</v>
      </c>
      <c r="F1022" s="221">
        <v>38.799999999999997</v>
      </c>
      <c r="G1022" s="221">
        <v>11</v>
      </c>
      <c r="H1022" s="221">
        <v>1</v>
      </c>
      <c r="O1022" s="221"/>
      <c r="P1022" s="221"/>
      <c r="Q1022" s="221"/>
      <c r="R1022" s="221"/>
      <c r="S1022" s="221"/>
      <c r="T1022" s="221"/>
    </row>
    <row r="1023" spans="1:20" ht="14.4">
      <c r="A1023" s="221">
        <v>1021</v>
      </c>
      <c r="B1023" s="221">
        <v>4.0999999999999996</v>
      </c>
      <c r="C1023" s="221">
        <v>1.5</v>
      </c>
      <c r="D1023" s="221">
        <v>5.2</v>
      </c>
      <c r="E1023" s="221">
        <v>0</v>
      </c>
      <c r="F1023" s="221">
        <v>37.4</v>
      </c>
      <c r="G1023" s="221">
        <v>10.1</v>
      </c>
      <c r="H1023" s="221">
        <v>1</v>
      </c>
      <c r="O1023" s="221"/>
      <c r="P1023" s="221"/>
      <c r="Q1023" s="221"/>
      <c r="R1023" s="221"/>
      <c r="S1023" s="221"/>
      <c r="T1023" s="221"/>
    </row>
    <row r="1024" spans="1:20" ht="14.4">
      <c r="A1024" s="221">
        <v>1022</v>
      </c>
      <c r="B1024" s="221">
        <v>4</v>
      </c>
      <c r="C1024" s="221">
        <v>1.1000000000000001</v>
      </c>
      <c r="D1024" s="221">
        <v>4.9000000000000004</v>
      </c>
      <c r="E1024" s="221">
        <v>0</v>
      </c>
      <c r="F1024" s="221">
        <v>37</v>
      </c>
      <c r="G1024" s="221">
        <v>9.3000000000000007</v>
      </c>
      <c r="H1024" s="221">
        <v>1</v>
      </c>
      <c r="O1024" s="221"/>
      <c r="P1024" s="221"/>
      <c r="Q1024" s="221"/>
      <c r="R1024" s="221"/>
      <c r="S1024" s="221"/>
      <c r="T1024" s="221"/>
    </row>
    <row r="1025" spans="1:20" ht="14.4">
      <c r="A1025" s="221">
        <v>1023</v>
      </c>
      <c r="B1025" s="221">
        <v>7.6</v>
      </c>
      <c r="C1025" s="221">
        <v>0.8</v>
      </c>
      <c r="D1025" s="221">
        <v>4.4000000000000004</v>
      </c>
      <c r="E1025" s="221">
        <v>0</v>
      </c>
      <c r="F1025" s="221">
        <v>36.700000000000003</v>
      </c>
      <c r="G1025" s="221">
        <v>9.1999999999999993</v>
      </c>
      <c r="H1025" s="221">
        <v>1</v>
      </c>
      <c r="O1025" s="221"/>
      <c r="P1025" s="221"/>
      <c r="Q1025" s="221"/>
      <c r="R1025" s="221"/>
      <c r="S1025" s="221"/>
      <c r="T1025" s="221"/>
    </row>
    <row r="1026" spans="1:20" ht="14.4">
      <c r="A1026" s="221">
        <v>1024</v>
      </c>
      <c r="B1026" s="221">
        <v>6.7</v>
      </c>
      <c r="C1026" s="221">
        <v>0.9</v>
      </c>
      <c r="D1026" s="221">
        <v>4.5999999999999996</v>
      </c>
      <c r="E1026" s="221">
        <v>0</v>
      </c>
      <c r="F1026" s="221">
        <v>36.6</v>
      </c>
      <c r="G1026" s="221">
        <v>10.1</v>
      </c>
      <c r="H1026" s="221">
        <v>1</v>
      </c>
      <c r="O1026" s="221"/>
      <c r="P1026" s="221"/>
      <c r="Q1026" s="221"/>
      <c r="R1026" s="221"/>
      <c r="S1026" s="221"/>
      <c r="T1026" s="221"/>
    </row>
    <row r="1027" spans="1:20" ht="14.4">
      <c r="A1027" s="221">
        <v>1025</v>
      </c>
      <c r="B1027" s="221">
        <v>5.2</v>
      </c>
      <c r="C1027" s="221">
        <v>1.2</v>
      </c>
      <c r="D1027" s="221">
        <v>4.5</v>
      </c>
      <c r="E1027" s="221">
        <v>0</v>
      </c>
      <c r="F1027" s="221">
        <v>37.200000000000003</v>
      </c>
      <c r="G1027" s="221">
        <v>9.8000000000000007</v>
      </c>
      <c r="H1027" s="221">
        <v>1</v>
      </c>
      <c r="O1027" s="221"/>
      <c r="P1027" s="221"/>
      <c r="Q1027" s="221"/>
      <c r="R1027" s="221"/>
      <c r="S1027" s="221"/>
      <c r="T1027" s="221"/>
    </row>
    <row r="1028" spans="1:20" ht="14.4">
      <c r="A1028" s="221">
        <v>1026</v>
      </c>
      <c r="B1028" s="221">
        <v>14</v>
      </c>
      <c r="C1028" s="221">
        <v>1</v>
      </c>
      <c r="D1028" s="221">
        <v>4.4000000000000004</v>
      </c>
      <c r="E1028" s="221">
        <v>0</v>
      </c>
      <c r="F1028" s="221">
        <v>35.1</v>
      </c>
      <c r="G1028" s="221">
        <v>11.6</v>
      </c>
      <c r="H1028" s="221">
        <v>1</v>
      </c>
      <c r="O1028" s="221"/>
      <c r="P1028" s="221"/>
      <c r="Q1028" s="221"/>
      <c r="R1028" s="221"/>
      <c r="S1028" s="221"/>
      <c r="T1028" s="221"/>
    </row>
    <row r="1029" spans="1:20" ht="14.4">
      <c r="A1029" s="221">
        <v>1027</v>
      </c>
      <c r="B1029" s="221">
        <v>13.1</v>
      </c>
      <c r="C1029" s="221">
        <v>1.2</v>
      </c>
      <c r="D1029" s="221">
        <v>4.4000000000000004</v>
      </c>
      <c r="E1029" s="221">
        <v>0</v>
      </c>
      <c r="F1029" s="221">
        <v>35</v>
      </c>
      <c r="G1029" s="221">
        <v>12.7</v>
      </c>
      <c r="H1029" s="221">
        <v>1</v>
      </c>
      <c r="O1029" s="221"/>
      <c r="P1029" s="221"/>
      <c r="Q1029" s="221"/>
      <c r="R1029" s="221"/>
      <c r="S1029" s="221"/>
      <c r="T1029" s="221"/>
    </row>
    <row r="1030" spans="1:20" ht="14.4">
      <c r="A1030" s="221">
        <v>1028</v>
      </c>
      <c r="B1030" s="221">
        <v>14.3</v>
      </c>
      <c r="C1030" s="221">
        <v>1.3</v>
      </c>
      <c r="D1030" s="221">
        <v>3.4</v>
      </c>
      <c r="E1030" s="221">
        <v>0</v>
      </c>
      <c r="F1030" s="221">
        <v>32.299999999999997</v>
      </c>
      <c r="G1030" s="221">
        <v>12.8</v>
      </c>
      <c r="H1030" s="221">
        <v>1</v>
      </c>
      <c r="O1030" s="221"/>
      <c r="P1030" s="221"/>
      <c r="Q1030" s="221"/>
      <c r="R1030" s="221"/>
      <c r="S1030" s="221"/>
      <c r="T1030" s="221"/>
    </row>
    <row r="1031" spans="1:20" ht="14.4">
      <c r="A1031" s="221">
        <v>1029</v>
      </c>
      <c r="B1031" s="221">
        <v>25.4</v>
      </c>
      <c r="C1031" s="221">
        <v>2.8</v>
      </c>
      <c r="D1031" s="221">
        <v>3.3</v>
      </c>
      <c r="E1031" s="221">
        <v>0</v>
      </c>
      <c r="F1031" s="221">
        <v>30</v>
      </c>
      <c r="G1031" s="221">
        <v>13.8</v>
      </c>
      <c r="H1031" s="221">
        <v>1</v>
      </c>
      <c r="O1031" s="221"/>
      <c r="P1031" s="221"/>
      <c r="Q1031" s="221"/>
      <c r="R1031" s="221"/>
      <c r="S1031" s="221"/>
      <c r="T1031" s="221"/>
    </row>
    <row r="1032" spans="1:20" ht="14.4">
      <c r="A1032" s="221">
        <v>1030</v>
      </c>
      <c r="B1032" s="221">
        <v>6</v>
      </c>
      <c r="C1032" s="221">
        <v>3.6</v>
      </c>
      <c r="D1032" s="221">
        <v>4.4000000000000004</v>
      </c>
      <c r="E1032" s="221">
        <v>0</v>
      </c>
      <c r="F1032" s="221">
        <v>20.5</v>
      </c>
      <c r="G1032" s="221">
        <v>2.4</v>
      </c>
      <c r="H1032" s="221">
        <v>1</v>
      </c>
      <c r="O1032" s="221"/>
      <c r="P1032" s="221"/>
      <c r="Q1032" s="221"/>
      <c r="R1032" s="221"/>
      <c r="S1032" s="221"/>
      <c r="T1032" s="221"/>
    </row>
    <row r="1033" spans="1:20" ht="14.4">
      <c r="A1033" s="221">
        <v>1031</v>
      </c>
      <c r="B1033" s="221">
        <v>21.4</v>
      </c>
      <c r="C1033" s="221">
        <v>1.8</v>
      </c>
      <c r="D1033" s="221">
        <v>3.2</v>
      </c>
      <c r="E1033" s="221">
        <v>0</v>
      </c>
      <c r="F1033" s="221">
        <v>17.899999999999999</v>
      </c>
      <c r="G1033" s="221">
        <v>-0.3</v>
      </c>
      <c r="H1033" s="221">
        <v>1</v>
      </c>
      <c r="O1033" s="221"/>
      <c r="P1033" s="221"/>
      <c r="Q1033" s="221"/>
      <c r="R1033" s="221"/>
      <c r="S1033" s="221"/>
      <c r="T1033" s="221"/>
    </row>
    <row r="1034" spans="1:20" ht="14.4">
      <c r="A1034" s="221">
        <v>1032</v>
      </c>
      <c r="B1034" s="221">
        <v>13.4</v>
      </c>
      <c r="C1034" s="221">
        <v>1.2</v>
      </c>
      <c r="D1034" s="221">
        <v>3.3</v>
      </c>
      <c r="E1034" s="221">
        <v>0</v>
      </c>
      <c r="F1034" s="221">
        <v>22</v>
      </c>
      <c r="G1034" s="221">
        <v>0.2</v>
      </c>
      <c r="H1034" s="221">
        <v>1</v>
      </c>
      <c r="O1034" s="221"/>
      <c r="P1034" s="221"/>
      <c r="Q1034" s="221"/>
      <c r="R1034" s="221"/>
      <c r="S1034" s="221"/>
      <c r="T1034" s="221"/>
    </row>
    <row r="1035" spans="1:20" ht="14.4">
      <c r="A1035" s="221">
        <v>1033</v>
      </c>
      <c r="B1035" s="221">
        <v>13.6</v>
      </c>
      <c r="C1035" s="221">
        <v>1.9</v>
      </c>
      <c r="D1035" s="221">
        <v>4.0999999999999996</v>
      </c>
      <c r="E1035" s="221">
        <v>0</v>
      </c>
      <c r="F1035" s="221">
        <v>28.4</v>
      </c>
      <c r="G1035" s="221">
        <v>2.4</v>
      </c>
      <c r="H1035" s="221">
        <v>1</v>
      </c>
      <c r="O1035" s="221"/>
      <c r="P1035" s="221"/>
      <c r="Q1035" s="221"/>
      <c r="R1035" s="221"/>
      <c r="S1035" s="221"/>
      <c r="T1035" s="221"/>
    </row>
    <row r="1036" spans="1:20" ht="14.4">
      <c r="A1036" s="221">
        <v>1034</v>
      </c>
      <c r="B1036" s="221">
        <v>9.6999999999999993</v>
      </c>
      <c r="C1036" s="221">
        <v>1.9</v>
      </c>
      <c r="D1036" s="221">
        <v>4.3</v>
      </c>
      <c r="E1036" s="221">
        <v>0</v>
      </c>
      <c r="F1036" s="221">
        <v>31.5</v>
      </c>
      <c r="G1036" s="221">
        <v>11.7</v>
      </c>
      <c r="H1036" s="221">
        <v>1</v>
      </c>
      <c r="O1036" s="221"/>
      <c r="P1036" s="221"/>
      <c r="Q1036" s="221"/>
      <c r="R1036" s="221"/>
      <c r="S1036" s="221"/>
      <c r="T1036" s="221"/>
    </row>
    <row r="1037" spans="1:20" ht="14.4">
      <c r="A1037" s="221">
        <v>1035</v>
      </c>
      <c r="B1037" s="221">
        <v>11</v>
      </c>
      <c r="C1037" s="221">
        <v>1.2</v>
      </c>
      <c r="D1037" s="221">
        <v>3.4</v>
      </c>
      <c r="E1037" s="221">
        <v>0</v>
      </c>
      <c r="F1037" s="221">
        <v>32.1</v>
      </c>
      <c r="G1037" s="221">
        <v>9.1999999999999993</v>
      </c>
      <c r="H1037" s="221">
        <v>1</v>
      </c>
      <c r="O1037" s="221"/>
      <c r="P1037" s="221"/>
      <c r="Q1037" s="221"/>
      <c r="R1037" s="221"/>
      <c r="S1037" s="221"/>
      <c r="T1037" s="221"/>
    </row>
    <row r="1038" spans="1:20" ht="14.4">
      <c r="A1038" s="221">
        <v>1036</v>
      </c>
      <c r="B1038" s="221">
        <v>11.2</v>
      </c>
      <c r="C1038" s="221">
        <v>1.9</v>
      </c>
      <c r="D1038" s="221">
        <v>4.2</v>
      </c>
      <c r="E1038" s="221">
        <v>0</v>
      </c>
      <c r="F1038" s="221">
        <v>33.700000000000003</v>
      </c>
      <c r="G1038" s="221">
        <v>9.4</v>
      </c>
      <c r="H1038" s="221">
        <v>1</v>
      </c>
      <c r="O1038" s="221"/>
      <c r="P1038" s="221"/>
      <c r="Q1038" s="221"/>
      <c r="R1038" s="221"/>
      <c r="S1038" s="221"/>
      <c r="T1038" s="221"/>
    </row>
    <row r="1039" spans="1:20" ht="14.4">
      <c r="A1039" s="221">
        <v>1037</v>
      </c>
      <c r="B1039" s="221">
        <v>9.1999999999999993</v>
      </c>
      <c r="C1039" s="221">
        <v>3.8</v>
      </c>
      <c r="D1039" s="221">
        <v>5.8</v>
      </c>
      <c r="E1039" s="221">
        <v>0</v>
      </c>
      <c r="F1039" s="221">
        <v>34.9</v>
      </c>
      <c r="G1039" s="221">
        <v>18.399999999999999</v>
      </c>
      <c r="H1039" s="221">
        <v>1</v>
      </c>
      <c r="O1039" s="221"/>
      <c r="P1039" s="221"/>
      <c r="Q1039" s="221"/>
      <c r="R1039" s="221"/>
      <c r="S1039" s="221"/>
      <c r="T1039" s="221"/>
    </row>
    <row r="1040" spans="1:20" ht="14.4">
      <c r="A1040" s="221">
        <v>1038</v>
      </c>
      <c r="B1040" s="221">
        <v>8.3000000000000007</v>
      </c>
      <c r="C1040" s="221">
        <v>1.7</v>
      </c>
      <c r="D1040" s="221">
        <v>4.4000000000000004</v>
      </c>
      <c r="E1040" s="221">
        <v>0</v>
      </c>
      <c r="F1040" s="221">
        <v>35.6</v>
      </c>
      <c r="G1040" s="221">
        <v>14.6</v>
      </c>
      <c r="H1040" s="221">
        <v>1</v>
      </c>
      <c r="O1040" s="221"/>
      <c r="P1040" s="221"/>
      <c r="Q1040" s="221"/>
      <c r="R1040" s="221"/>
      <c r="S1040" s="221"/>
      <c r="T1040" s="221"/>
    </row>
    <row r="1041" spans="1:20" ht="14.4">
      <c r="A1041" s="221">
        <v>1039</v>
      </c>
      <c r="B1041" s="221">
        <v>10.3</v>
      </c>
      <c r="C1041" s="221">
        <v>1.1000000000000001</v>
      </c>
      <c r="D1041" s="221">
        <v>4.0999999999999996</v>
      </c>
      <c r="E1041" s="221">
        <v>0</v>
      </c>
      <c r="F1041" s="221">
        <v>34.1</v>
      </c>
      <c r="G1041" s="221">
        <v>10.1</v>
      </c>
      <c r="H1041" s="221">
        <v>1</v>
      </c>
      <c r="O1041" s="221"/>
      <c r="P1041" s="221"/>
      <c r="Q1041" s="221"/>
      <c r="R1041" s="221"/>
      <c r="S1041" s="221"/>
      <c r="T1041" s="221"/>
    </row>
    <row r="1042" spans="1:20" ht="14.4">
      <c r="A1042" s="221">
        <v>1040</v>
      </c>
      <c r="B1042" s="221">
        <v>6.4</v>
      </c>
      <c r="C1042" s="221">
        <v>1.1000000000000001</v>
      </c>
      <c r="D1042" s="221">
        <v>4.3</v>
      </c>
      <c r="E1042" s="221">
        <v>0</v>
      </c>
      <c r="F1042" s="221">
        <v>38.200000000000003</v>
      </c>
      <c r="G1042" s="221">
        <v>7.3</v>
      </c>
      <c r="H1042" s="221">
        <v>1</v>
      </c>
      <c r="O1042" s="221"/>
      <c r="P1042" s="221"/>
      <c r="Q1042" s="221"/>
      <c r="R1042" s="221"/>
      <c r="S1042" s="221"/>
      <c r="T1042" s="221"/>
    </row>
    <row r="1043" spans="1:20" ht="14.4">
      <c r="A1043" s="221">
        <v>1041</v>
      </c>
      <c r="B1043" s="221">
        <v>6.2</v>
      </c>
      <c r="C1043" s="221">
        <v>0.9</v>
      </c>
      <c r="D1043" s="221">
        <v>2.4</v>
      </c>
      <c r="E1043" s="221">
        <v>0</v>
      </c>
      <c r="F1043" s="221">
        <v>36.200000000000003</v>
      </c>
      <c r="G1043" s="221">
        <v>17.899999999999999</v>
      </c>
      <c r="H1043" s="221">
        <v>1</v>
      </c>
      <c r="O1043" s="221"/>
      <c r="P1043" s="221"/>
      <c r="Q1043" s="221"/>
      <c r="R1043" s="221"/>
      <c r="S1043" s="221"/>
      <c r="T1043" s="221"/>
    </row>
    <row r="1044" spans="1:20" ht="14.4">
      <c r="A1044" s="221">
        <v>1042</v>
      </c>
      <c r="B1044" s="221">
        <v>14.6</v>
      </c>
      <c r="C1044" s="221">
        <v>3.9</v>
      </c>
      <c r="D1044" s="221">
        <v>4.9000000000000004</v>
      </c>
      <c r="E1044" s="221">
        <v>0</v>
      </c>
      <c r="F1044" s="221">
        <v>30.7</v>
      </c>
      <c r="G1044" s="221">
        <v>14.1</v>
      </c>
      <c r="H1044" s="221">
        <v>1</v>
      </c>
      <c r="O1044" s="221"/>
      <c r="P1044" s="221"/>
      <c r="Q1044" s="221"/>
      <c r="R1044" s="221"/>
      <c r="S1044" s="221"/>
      <c r="T1044" s="221"/>
    </row>
    <row r="1045" spans="1:20" ht="14.4">
      <c r="A1045" s="221">
        <v>1043</v>
      </c>
      <c r="B1045" s="221">
        <v>24</v>
      </c>
      <c r="C1045" s="221">
        <v>2.2000000000000002</v>
      </c>
      <c r="D1045" s="221">
        <v>2.9</v>
      </c>
      <c r="E1045" s="221">
        <v>0.25</v>
      </c>
      <c r="F1045" s="221">
        <v>21.9</v>
      </c>
      <c r="G1045" s="221">
        <v>6</v>
      </c>
      <c r="H1045" s="221">
        <v>1</v>
      </c>
      <c r="O1045" s="221"/>
      <c r="P1045" s="221"/>
      <c r="Q1045" s="221"/>
      <c r="R1045" s="221"/>
      <c r="S1045" s="221"/>
      <c r="T1045" s="221"/>
    </row>
    <row r="1046" spans="1:20" ht="14.4">
      <c r="A1046" s="221">
        <v>1044</v>
      </c>
      <c r="B1046" s="221">
        <v>25.5</v>
      </c>
      <c r="C1046" s="221">
        <v>1.6</v>
      </c>
      <c r="D1046" s="221">
        <v>2.1</v>
      </c>
      <c r="E1046" s="221">
        <v>2.0299999999999998</v>
      </c>
      <c r="F1046" s="221">
        <v>18.2</v>
      </c>
      <c r="G1046" s="221">
        <v>2.4</v>
      </c>
      <c r="H1046" s="221">
        <v>1</v>
      </c>
      <c r="O1046" s="221"/>
      <c r="P1046" s="221"/>
      <c r="Q1046" s="221"/>
      <c r="R1046" s="221"/>
      <c r="S1046" s="221"/>
      <c r="T1046" s="221"/>
    </row>
    <row r="1047" spans="1:20" ht="14.4">
      <c r="A1047" s="221">
        <v>1045</v>
      </c>
      <c r="B1047" s="221">
        <v>17.899999999999999</v>
      </c>
      <c r="C1047" s="221">
        <v>0.8</v>
      </c>
      <c r="D1047" s="221">
        <v>2.7</v>
      </c>
      <c r="E1047" s="221">
        <v>0</v>
      </c>
      <c r="F1047" s="221">
        <v>18.5</v>
      </c>
      <c r="G1047" s="221">
        <v>0.9</v>
      </c>
      <c r="H1047" s="221">
        <v>1</v>
      </c>
      <c r="O1047" s="221"/>
      <c r="P1047" s="221"/>
      <c r="Q1047" s="221"/>
      <c r="R1047" s="221"/>
      <c r="S1047" s="221"/>
      <c r="T1047" s="221"/>
    </row>
    <row r="1048" spans="1:20" ht="14.4">
      <c r="A1048" s="221">
        <v>1046</v>
      </c>
      <c r="B1048" s="221">
        <v>13.7</v>
      </c>
      <c r="C1048" s="221">
        <v>0.5</v>
      </c>
      <c r="D1048" s="221">
        <v>2.6</v>
      </c>
      <c r="E1048" s="221">
        <v>0</v>
      </c>
      <c r="F1048" s="221">
        <v>22.4</v>
      </c>
      <c r="G1048" s="221">
        <v>-1.6</v>
      </c>
      <c r="H1048" s="221">
        <v>1</v>
      </c>
      <c r="O1048" s="221"/>
      <c r="P1048" s="221"/>
      <c r="Q1048" s="221"/>
      <c r="R1048" s="221"/>
      <c r="S1048" s="221"/>
      <c r="T1048" s="221"/>
    </row>
    <row r="1049" spans="1:20" ht="14.4">
      <c r="A1049" s="221">
        <v>1047</v>
      </c>
      <c r="B1049" s="221">
        <v>11.9</v>
      </c>
      <c r="C1049" s="221">
        <v>0.6</v>
      </c>
      <c r="D1049" s="221">
        <v>2.4</v>
      </c>
      <c r="E1049" s="221">
        <v>0</v>
      </c>
      <c r="F1049" s="221">
        <v>23.8</v>
      </c>
      <c r="G1049" s="221">
        <v>0.2</v>
      </c>
      <c r="H1049" s="221">
        <v>1</v>
      </c>
      <c r="O1049" s="221"/>
      <c r="P1049" s="221"/>
      <c r="Q1049" s="221"/>
      <c r="R1049" s="221"/>
      <c r="S1049" s="221"/>
      <c r="T1049" s="221"/>
    </row>
    <row r="1050" spans="1:20" ht="14.4">
      <c r="A1050" s="221">
        <v>1048</v>
      </c>
      <c r="B1050" s="221">
        <v>12.1</v>
      </c>
      <c r="C1050" s="221">
        <v>1.1000000000000001</v>
      </c>
      <c r="D1050" s="221">
        <v>2.8</v>
      </c>
      <c r="E1050" s="221">
        <v>0</v>
      </c>
      <c r="F1050" s="221">
        <v>25.5</v>
      </c>
      <c r="G1050" s="221">
        <v>3.8</v>
      </c>
      <c r="H1050" s="221">
        <v>1</v>
      </c>
      <c r="O1050" s="221"/>
      <c r="P1050" s="221"/>
      <c r="Q1050" s="221"/>
      <c r="R1050" s="221"/>
      <c r="S1050" s="221"/>
      <c r="T1050" s="221"/>
    </row>
    <row r="1051" spans="1:20" ht="14.4">
      <c r="A1051" s="221">
        <v>1049</v>
      </c>
      <c r="B1051" s="221">
        <v>11.3</v>
      </c>
      <c r="C1051" s="221">
        <v>1.2</v>
      </c>
      <c r="D1051" s="221">
        <v>3.1</v>
      </c>
      <c r="E1051" s="221">
        <v>0</v>
      </c>
      <c r="F1051" s="221">
        <v>24.8</v>
      </c>
      <c r="G1051" s="221">
        <v>1.6</v>
      </c>
      <c r="H1051" s="221">
        <v>1</v>
      </c>
      <c r="O1051" s="221"/>
      <c r="P1051" s="221"/>
      <c r="Q1051" s="221"/>
      <c r="R1051" s="221"/>
      <c r="S1051" s="221"/>
      <c r="T1051" s="221"/>
    </row>
    <row r="1052" spans="1:20" ht="14.4">
      <c r="A1052" s="221">
        <v>1050</v>
      </c>
      <c r="B1052" s="221">
        <v>6.7</v>
      </c>
      <c r="C1052" s="221">
        <v>1.4</v>
      </c>
      <c r="D1052" s="221">
        <v>3.8</v>
      </c>
      <c r="E1052" s="221">
        <v>0</v>
      </c>
      <c r="F1052" s="221">
        <v>27.9</v>
      </c>
      <c r="G1052" s="221">
        <v>0.4</v>
      </c>
      <c r="H1052" s="221">
        <v>1</v>
      </c>
      <c r="O1052" s="221"/>
      <c r="P1052" s="221"/>
      <c r="Q1052" s="221"/>
      <c r="R1052" s="221"/>
      <c r="S1052" s="221"/>
      <c r="T1052" s="221"/>
    </row>
    <row r="1053" spans="1:20" ht="14.4">
      <c r="A1053" s="221">
        <v>1051</v>
      </c>
      <c r="B1053" s="221">
        <v>4.4000000000000004</v>
      </c>
      <c r="C1053" s="221">
        <v>1.7</v>
      </c>
      <c r="D1053" s="221">
        <v>4.5999999999999996</v>
      </c>
      <c r="E1053" s="221">
        <v>0</v>
      </c>
      <c r="F1053" s="221">
        <v>32.9</v>
      </c>
      <c r="G1053" s="221">
        <v>3.4</v>
      </c>
      <c r="H1053" s="221">
        <v>1</v>
      </c>
      <c r="O1053" s="221"/>
      <c r="P1053" s="221"/>
      <c r="Q1053" s="221"/>
      <c r="R1053" s="221"/>
      <c r="S1053" s="221"/>
      <c r="T1053" s="221"/>
    </row>
    <row r="1054" spans="1:20" ht="14.4">
      <c r="A1054" s="221">
        <v>1052</v>
      </c>
      <c r="B1054" s="221">
        <v>6.2</v>
      </c>
      <c r="C1054" s="221">
        <v>0.8</v>
      </c>
      <c r="D1054" s="221">
        <v>3.5</v>
      </c>
      <c r="E1054" s="221">
        <v>0</v>
      </c>
      <c r="F1054" s="221">
        <v>34</v>
      </c>
      <c r="G1054" s="221">
        <v>6.7</v>
      </c>
      <c r="H1054" s="221">
        <v>1</v>
      </c>
      <c r="O1054" s="221"/>
      <c r="P1054" s="221"/>
      <c r="Q1054" s="221"/>
      <c r="R1054" s="221"/>
      <c r="S1054" s="221"/>
      <c r="T1054" s="221"/>
    </row>
    <row r="1055" spans="1:20" ht="14.4">
      <c r="A1055" s="221">
        <v>1053</v>
      </c>
      <c r="B1055" s="221">
        <v>9.1999999999999993</v>
      </c>
      <c r="C1055" s="221">
        <v>1.1000000000000001</v>
      </c>
      <c r="D1055" s="221">
        <v>3.3</v>
      </c>
      <c r="E1055" s="221">
        <v>0</v>
      </c>
      <c r="F1055" s="221">
        <v>33.700000000000003</v>
      </c>
      <c r="G1055" s="221">
        <v>8.1</v>
      </c>
      <c r="H1055" s="221">
        <v>1</v>
      </c>
      <c r="O1055" s="221"/>
      <c r="P1055" s="221"/>
      <c r="Q1055" s="221"/>
      <c r="R1055" s="221"/>
      <c r="S1055" s="221"/>
      <c r="T1055" s="221"/>
    </row>
    <row r="1056" spans="1:20" ht="14.4">
      <c r="A1056" s="221">
        <v>1054</v>
      </c>
      <c r="B1056" s="221">
        <v>13.6</v>
      </c>
      <c r="C1056" s="221">
        <v>0.9</v>
      </c>
      <c r="D1056" s="221">
        <v>3.2</v>
      </c>
      <c r="E1056" s="221">
        <v>0</v>
      </c>
      <c r="F1056" s="221">
        <v>31.8</v>
      </c>
      <c r="G1056" s="221">
        <v>7.3</v>
      </c>
      <c r="H1056" s="221">
        <v>1</v>
      </c>
      <c r="O1056" s="221"/>
      <c r="P1056" s="221"/>
      <c r="Q1056" s="221"/>
      <c r="R1056" s="221"/>
      <c r="S1056" s="221"/>
      <c r="T1056" s="221"/>
    </row>
    <row r="1057" spans="1:20" ht="14.4">
      <c r="A1057" s="221">
        <v>1055</v>
      </c>
      <c r="B1057" s="221">
        <v>15.4</v>
      </c>
      <c r="C1057" s="221">
        <v>1.1000000000000001</v>
      </c>
      <c r="D1057" s="221">
        <v>3</v>
      </c>
      <c r="E1057" s="221">
        <v>0</v>
      </c>
      <c r="F1057" s="221">
        <v>31.8</v>
      </c>
      <c r="G1057" s="221">
        <v>9.1999999999999993</v>
      </c>
      <c r="H1057" s="221">
        <v>1</v>
      </c>
      <c r="O1057" s="221"/>
      <c r="P1057" s="221"/>
      <c r="Q1057" s="221"/>
      <c r="R1057" s="221"/>
      <c r="S1057" s="221"/>
      <c r="T1057" s="221"/>
    </row>
    <row r="1058" spans="1:20" ht="14.4">
      <c r="A1058" s="221">
        <v>1056</v>
      </c>
      <c r="B1058" s="221">
        <v>19.5</v>
      </c>
      <c r="C1058" s="221">
        <v>0.7</v>
      </c>
      <c r="D1058" s="221">
        <v>2.4</v>
      </c>
      <c r="E1058" s="221">
        <v>0</v>
      </c>
      <c r="F1058" s="221">
        <v>28.8</v>
      </c>
      <c r="G1058" s="221">
        <v>9.5</v>
      </c>
      <c r="H1058" s="221">
        <v>1</v>
      </c>
      <c r="O1058" s="221"/>
      <c r="P1058" s="221"/>
      <c r="Q1058" s="221"/>
      <c r="R1058" s="221"/>
      <c r="S1058" s="221"/>
      <c r="T1058" s="221"/>
    </row>
    <row r="1059" spans="1:20" ht="14.4">
      <c r="A1059" s="221">
        <v>1057</v>
      </c>
      <c r="B1059" s="221">
        <v>21.1</v>
      </c>
      <c r="C1059" s="221">
        <v>0.5</v>
      </c>
      <c r="D1059" s="221">
        <v>2.5</v>
      </c>
      <c r="E1059" s="221">
        <v>0</v>
      </c>
      <c r="F1059" s="221">
        <v>30</v>
      </c>
      <c r="G1059" s="221">
        <v>7.7</v>
      </c>
      <c r="H1059" s="221">
        <v>1</v>
      </c>
      <c r="O1059" s="221"/>
      <c r="P1059" s="221"/>
      <c r="Q1059" s="221"/>
      <c r="R1059" s="221"/>
      <c r="S1059" s="221"/>
      <c r="T1059" s="221"/>
    </row>
    <row r="1060" spans="1:20" ht="14.4">
      <c r="A1060" s="221">
        <v>1058</v>
      </c>
      <c r="B1060" s="221">
        <v>14.4</v>
      </c>
      <c r="C1060" s="221">
        <v>1.6</v>
      </c>
      <c r="D1060" s="221">
        <v>3.4</v>
      </c>
      <c r="E1060" s="221">
        <v>0</v>
      </c>
      <c r="F1060" s="221">
        <v>28.8</v>
      </c>
      <c r="G1060" s="221">
        <v>6.5</v>
      </c>
      <c r="H1060" s="221">
        <v>1</v>
      </c>
      <c r="O1060" s="221"/>
      <c r="P1060" s="221"/>
      <c r="Q1060" s="221"/>
      <c r="R1060" s="221"/>
      <c r="S1060" s="221"/>
      <c r="T1060" s="221"/>
    </row>
    <row r="1061" spans="1:20" ht="14.4">
      <c r="A1061" s="221">
        <v>1059</v>
      </c>
      <c r="B1061" s="221">
        <v>12.5</v>
      </c>
      <c r="C1061" s="221">
        <v>1.3</v>
      </c>
      <c r="D1061" s="221">
        <v>3</v>
      </c>
      <c r="E1061" s="221">
        <v>0</v>
      </c>
      <c r="F1061" s="221">
        <v>22.6</v>
      </c>
      <c r="G1061" s="221">
        <v>3.1</v>
      </c>
      <c r="H1061" s="221">
        <v>1</v>
      </c>
      <c r="O1061" s="221"/>
      <c r="P1061" s="221"/>
      <c r="Q1061" s="221"/>
      <c r="R1061" s="221"/>
      <c r="S1061" s="221"/>
      <c r="T1061" s="221"/>
    </row>
    <row r="1062" spans="1:20" ht="14.4">
      <c r="A1062" s="221">
        <v>1060</v>
      </c>
      <c r="B1062" s="221">
        <v>8.8000000000000007</v>
      </c>
      <c r="C1062" s="221">
        <v>0.4</v>
      </c>
      <c r="D1062" s="221">
        <v>2.6</v>
      </c>
      <c r="E1062" s="221">
        <v>0</v>
      </c>
      <c r="F1062" s="221">
        <v>23</v>
      </c>
      <c r="G1062" s="221">
        <v>-0.8</v>
      </c>
      <c r="H1062" s="221">
        <v>1</v>
      </c>
      <c r="O1062" s="221"/>
      <c r="P1062" s="221"/>
      <c r="Q1062" s="221"/>
      <c r="R1062" s="221"/>
      <c r="S1062" s="221"/>
      <c r="T1062" s="221"/>
    </row>
    <row r="1063" spans="1:20" ht="14.4">
      <c r="A1063" s="221">
        <v>1061</v>
      </c>
      <c r="B1063" s="221">
        <v>10.8</v>
      </c>
      <c r="C1063" s="221">
        <v>0.9</v>
      </c>
      <c r="D1063" s="221">
        <v>2.8</v>
      </c>
      <c r="E1063" s="221">
        <v>0</v>
      </c>
      <c r="F1063" s="221">
        <v>23.6</v>
      </c>
      <c r="G1063" s="221">
        <v>0.2</v>
      </c>
      <c r="H1063" s="221">
        <v>1</v>
      </c>
      <c r="O1063" s="221"/>
      <c r="P1063" s="221"/>
      <c r="Q1063" s="221"/>
      <c r="R1063" s="221"/>
      <c r="S1063" s="221"/>
      <c r="T1063" s="221"/>
    </row>
    <row r="1064" spans="1:20" ht="14.4">
      <c r="A1064" s="221">
        <v>1062</v>
      </c>
      <c r="B1064" s="221">
        <v>16.600000000000001</v>
      </c>
      <c r="C1064" s="221">
        <v>1</v>
      </c>
      <c r="D1064" s="221">
        <v>2.6</v>
      </c>
      <c r="E1064" s="221">
        <v>0</v>
      </c>
      <c r="F1064" s="221">
        <v>18</v>
      </c>
      <c r="G1064" s="221">
        <v>1.2</v>
      </c>
      <c r="H1064" s="221">
        <v>1</v>
      </c>
      <c r="O1064" s="221"/>
      <c r="P1064" s="221"/>
      <c r="Q1064" s="221"/>
      <c r="R1064" s="221"/>
      <c r="S1064" s="221"/>
      <c r="T1064" s="221"/>
    </row>
    <row r="1065" spans="1:20" ht="14.4">
      <c r="A1065" s="221">
        <v>1063</v>
      </c>
      <c r="B1065" s="221">
        <v>17.399999999999999</v>
      </c>
      <c r="C1065" s="221">
        <v>1.3</v>
      </c>
      <c r="D1065" s="221">
        <v>2.8</v>
      </c>
      <c r="E1065" s="221">
        <v>0</v>
      </c>
      <c r="F1065" s="221">
        <v>21.7</v>
      </c>
      <c r="G1065" s="221">
        <v>-1.7</v>
      </c>
      <c r="H1065" s="221">
        <v>1</v>
      </c>
      <c r="O1065" s="221"/>
      <c r="P1065" s="221"/>
      <c r="Q1065" s="221"/>
      <c r="R1065" s="221"/>
      <c r="S1065" s="221"/>
      <c r="T1065" s="221"/>
    </row>
    <row r="1066" spans="1:20" ht="14.4">
      <c r="A1066" s="221">
        <v>1064</v>
      </c>
      <c r="B1066" s="221">
        <v>10.7</v>
      </c>
      <c r="C1066" s="221">
        <v>1.9</v>
      </c>
      <c r="D1066" s="221">
        <v>3.5</v>
      </c>
      <c r="E1066" s="221">
        <v>0</v>
      </c>
      <c r="F1066" s="221">
        <v>23.9</v>
      </c>
      <c r="G1066" s="221">
        <v>-2.6</v>
      </c>
      <c r="H1066" s="221">
        <v>1</v>
      </c>
      <c r="O1066" s="221"/>
      <c r="P1066" s="221"/>
      <c r="Q1066" s="221"/>
      <c r="R1066" s="221"/>
      <c r="S1066" s="221"/>
      <c r="T1066" s="221"/>
    </row>
    <row r="1067" spans="1:20" ht="14.4">
      <c r="A1067" s="221">
        <v>1065</v>
      </c>
      <c r="B1067" s="221">
        <v>11.1</v>
      </c>
      <c r="C1067" s="221">
        <v>3.6</v>
      </c>
      <c r="D1067" s="221">
        <v>4.7</v>
      </c>
      <c r="E1067" s="221">
        <v>0</v>
      </c>
      <c r="F1067" s="221">
        <v>22.8</v>
      </c>
      <c r="G1067" s="221">
        <v>3.4</v>
      </c>
      <c r="H1067" s="221">
        <v>1</v>
      </c>
      <c r="O1067" s="221"/>
      <c r="P1067" s="221"/>
      <c r="Q1067" s="221"/>
      <c r="R1067" s="221"/>
      <c r="S1067" s="221"/>
      <c r="T1067" s="221"/>
    </row>
    <row r="1068" spans="1:20" ht="14.4">
      <c r="A1068" s="221">
        <v>1066</v>
      </c>
      <c r="B1068" s="221">
        <v>10.7</v>
      </c>
      <c r="C1068" s="221">
        <v>0.9</v>
      </c>
      <c r="D1068" s="221">
        <v>2.6</v>
      </c>
      <c r="E1068" s="221">
        <v>0</v>
      </c>
      <c r="F1068" s="221">
        <v>22.4</v>
      </c>
      <c r="G1068" s="221">
        <v>-1.2</v>
      </c>
      <c r="H1068" s="221">
        <v>1</v>
      </c>
      <c r="O1068" s="221"/>
      <c r="P1068" s="221"/>
      <c r="Q1068" s="221"/>
      <c r="R1068" s="221"/>
      <c r="S1068" s="221"/>
      <c r="T1068" s="221"/>
    </row>
    <row r="1069" spans="1:20" ht="14.4">
      <c r="A1069" s="221">
        <v>1067</v>
      </c>
      <c r="B1069" s="221">
        <v>6</v>
      </c>
      <c r="C1069" s="221">
        <v>2.6</v>
      </c>
      <c r="D1069" s="221">
        <v>4</v>
      </c>
      <c r="E1069" s="221">
        <v>0</v>
      </c>
      <c r="F1069" s="221">
        <v>21</v>
      </c>
      <c r="G1069" s="221">
        <v>-2.8</v>
      </c>
      <c r="H1069" s="221">
        <v>1</v>
      </c>
      <c r="O1069" s="221"/>
      <c r="P1069" s="221"/>
      <c r="Q1069" s="221"/>
      <c r="R1069" s="221"/>
      <c r="S1069" s="221"/>
      <c r="T1069" s="221"/>
    </row>
    <row r="1070" spans="1:20" ht="14.4">
      <c r="A1070" s="221">
        <v>1068</v>
      </c>
      <c r="B1070" s="221">
        <v>9.8000000000000007</v>
      </c>
      <c r="C1070" s="221">
        <v>3.1</v>
      </c>
      <c r="D1070" s="221">
        <v>3.8</v>
      </c>
      <c r="E1070" s="221">
        <v>0</v>
      </c>
      <c r="F1070" s="221">
        <v>18.399999999999999</v>
      </c>
      <c r="G1070" s="221">
        <v>1.9</v>
      </c>
      <c r="H1070" s="221">
        <v>1</v>
      </c>
      <c r="O1070" s="221"/>
      <c r="P1070" s="221"/>
      <c r="Q1070" s="221"/>
      <c r="R1070" s="221"/>
      <c r="S1070" s="221"/>
      <c r="T1070" s="221"/>
    </row>
    <row r="1071" spans="1:20" ht="14.4">
      <c r="A1071" s="221">
        <v>1069</v>
      </c>
      <c r="B1071" s="221">
        <v>6.1</v>
      </c>
      <c r="C1071" s="221">
        <v>1.6</v>
      </c>
      <c r="D1071" s="221">
        <v>3</v>
      </c>
      <c r="E1071" s="221">
        <v>0</v>
      </c>
      <c r="F1071" s="221">
        <v>19.899999999999999</v>
      </c>
      <c r="G1071" s="221">
        <v>-1.4</v>
      </c>
      <c r="H1071" s="221">
        <v>1</v>
      </c>
      <c r="O1071" s="221"/>
      <c r="P1071" s="221"/>
      <c r="Q1071" s="221"/>
      <c r="R1071" s="221"/>
      <c r="S1071" s="221"/>
      <c r="T1071" s="221"/>
    </row>
    <row r="1072" spans="1:20" ht="14.4">
      <c r="A1072" s="221">
        <v>1070</v>
      </c>
      <c r="B1072" s="221">
        <v>7</v>
      </c>
      <c r="C1072" s="221">
        <v>0.9</v>
      </c>
      <c r="D1072" s="221">
        <v>2.6</v>
      </c>
      <c r="E1072" s="221">
        <v>0</v>
      </c>
      <c r="F1072" s="221">
        <v>23</v>
      </c>
      <c r="G1072" s="221">
        <v>-2.1</v>
      </c>
      <c r="H1072" s="221">
        <v>1</v>
      </c>
      <c r="O1072" s="221"/>
      <c r="P1072" s="221"/>
      <c r="Q1072" s="221"/>
      <c r="R1072" s="221"/>
      <c r="S1072" s="221"/>
      <c r="T1072" s="221"/>
    </row>
    <row r="1073" spans="1:20" ht="14.4">
      <c r="A1073" s="221">
        <v>1071</v>
      </c>
      <c r="B1073" s="221">
        <v>7.8</v>
      </c>
      <c r="C1073" s="221">
        <v>1</v>
      </c>
      <c r="D1073" s="221">
        <v>2.6</v>
      </c>
      <c r="E1073" s="221">
        <v>0</v>
      </c>
      <c r="F1073" s="221">
        <v>23.7</v>
      </c>
      <c r="G1073" s="221">
        <v>-2.8</v>
      </c>
      <c r="H1073" s="221">
        <v>1</v>
      </c>
      <c r="O1073" s="221"/>
      <c r="P1073" s="221"/>
      <c r="Q1073" s="221"/>
      <c r="R1073" s="221"/>
      <c r="S1073" s="221"/>
      <c r="T1073" s="221"/>
    </row>
    <row r="1074" spans="1:20" ht="14.4">
      <c r="A1074" s="221">
        <v>1072</v>
      </c>
      <c r="B1074" s="221">
        <v>6</v>
      </c>
      <c r="C1074" s="221">
        <v>3.1</v>
      </c>
      <c r="D1074" s="221">
        <v>4.8</v>
      </c>
      <c r="E1074" s="221">
        <v>0</v>
      </c>
      <c r="F1074" s="221">
        <v>26.3</v>
      </c>
      <c r="G1074" s="221">
        <v>-2.4</v>
      </c>
      <c r="H1074" s="221">
        <v>1</v>
      </c>
      <c r="O1074" s="221"/>
      <c r="P1074" s="221"/>
      <c r="Q1074" s="221"/>
      <c r="R1074" s="221"/>
      <c r="S1074" s="221"/>
      <c r="T1074" s="221"/>
    </row>
    <row r="1075" spans="1:20" ht="14.4">
      <c r="A1075" s="221">
        <v>1073</v>
      </c>
      <c r="B1075" s="221">
        <v>6.4</v>
      </c>
      <c r="C1075" s="221">
        <v>3</v>
      </c>
      <c r="D1075" s="221">
        <v>4.7</v>
      </c>
      <c r="E1075" s="221">
        <v>0</v>
      </c>
      <c r="F1075" s="221">
        <v>27.1</v>
      </c>
      <c r="G1075" s="221">
        <v>9.8000000000000007</v>
      </c>
      <c r="H1075" s="221">
        <v>1</v>
      </c>
      <c r="O1075" s="221"/>
      <c r="P1075" s="221"/>
      <c r="Q1075" s="221"/>
      <c r="R1075" s="221"/>
      <c r="S1075" s="221"/>
      <c r="T1075" s="221"/>
    </row>
    <row r="1076" spans="1:20" ht="14.4">
      <c r="A1076" s="221">
        <v>1074</v>
      </c>
      <c r="B1076" s="221">
        <v>9.5</v>
      </c>
      <c r="C1076" s="221">
        <v>1.6</v>
      </c>
      <c r="D1076" s="221">
        <v>3.4</v>
      </c>
      <c r="E1076" s="221">
        <v>0.25</v>
      </c>
      <c r="F1076" s="221">
        <v>27.6</v>
      </c>
      <c r="G1076" s="221">
        <v>5.4</v>
      </c>
      <c r="H1076" s="221">
        <v>1</v>
      </c>
      <c r="O1076" s="221"/>
      <c r="P1076" s="221"/>
      <c r="Q1076" s="221"/>
      <c r="R1076" s="221"/>
      <c r="S1076" s="221"/>
      <c r="T1076" s="221"/>
    </row>
    <row r="1077" spans="1:20" ht="14.4">
      <c r="A1077" s="221">
        <v>1075</v>
      </c>
      <c r="B1077" s="221">
        <v>67.8</v>
      </c>
      <c r="C1077" s="221">
        <v>1.3</v>
      </c>
      <c r="D1077" s="221">
        <v>0.5</v>
      </c>
      <c r="E1077" s="221">
        <v>7.62</v>
      </c>
      <c r="F1077" s="221">
        <v>15.5</v>
      </c>
      <c r="G1077" s="221">
        <v>7.8</v>
      </c>
      <c r="H1077" s="221">
        <v>1</v>
      </c>
      <c r="O1077" s="221"/>
      <c r="P1077" s="221"/>
      <c r="Q1077" s="221"/>
      <c r="R1077" s="221"/>
      <c r="S1077" s="221"/>
      <c r="T1077" s="221"/>
    </row>
    <row r="1078" spans="1:20" ht="14.4">
      <c r="A1078" s="221">
        <v>1076</v>
      </c>
      <c r="B1078" s="221">
        <v>36.299999999999997</v>
      </c>
      <c r="C1078" s="221">
        <v>0.5</v>
      </c>
      <c r="D1078" s="221">
        <v>1.6</v>
      </c>
      <c r="E1078" s="221">
        <v>0</v>
      </c>
      <c r="F1078" s="221">
        <v>19.7</v>
      </c>
      <c r="G1078" s="221">
        <v>4.0999999999999996</v>
      </c>
      <c r="H1078" s="221">
        <v>1</v>
      </c>
      <c r="O1078" s="221"/>
      <c r="P1078" s="221"/>
      <c r="Q1078" s="221"/>
      <c r="R1078" s="221"/>
      <c r="S1078" s="221"/>
      <c r="T1078" s="221"/>
    </row>
    <row r="1079" spans="1:20" ht="14.4">
      <c r="A1079" s="221">
        <v>1077</v>
      </c>
      <c r="B1079" s="221">
        <v>26.3</v>
      </c>
      <c r="C1079" s="221">
        <v>1.4</v>
      </c>
      <c r="D1079" s="221">
        <v>2.2999999999999998</v>
      </c>
      <c r="E1079" s="221">
        <v>0</v>
      </c>
      <c r="F1079" s="221">
        <v>20.9</v>
      </c>
      <c r="G1079" s="221">
        <v>2.6</v>
      </c>
      <c r="H1079" s="221">
        <v>1</v>
      </c>
      <c r="O1079" s="221"/>
      <c r="P1079" s="221"/>
      <c r="Q1079" s="221"/>
      <c r="R1079" s="221"/>
      <c r="S1079" s="221"/>
      <c r="T1079" s="221"/>
    </row>
    <row r="1080" spans="1:20" ht="14.4">
      <c r="A1080" s="221">
        <v>1078</v>
      </c>
      <c r="B1080" s="221">
        <v>8.8000000000000007</v>
      </c>
      <c r="C1080" s="221">
        <v>2.7</v>
      </c>
      <c r="D1080" s="221">
        <v>3.2</v>
      </c>
      <c r="E1080" s="221">
        <v>0</v>
      </c>
      <c r="F1080" s="221">
        <v>17.3</v>
      </c>
      <c r="G1080" s="221">
        <v>-0.1</v>
      </c>
      <c r="H1080" s="221">
        <v>1</v>
      </c>
      <c r="O1080" s="221"/>
      <c r="P1080" s="221"/>
      <c r="Q1080" s="221"/>
      <c r="R1080" s="221"/>
      <c r="S1080" s="221"/>
      <c r="T1080" s="221"/>
    </row>
    <row r="1081" spans="1:20" ht="14.4">
      <c r="A1081" s="221">
        <v>1079</v>
      </c>
      <c r="B1081" s="221">
        <v>11</v>
      </c>
      <c r="C1081" s="221">
        <v>2.1</v>
      </c>
      <c r="D1081" s="221">
        <v>2.6</v>
      </c>
      <c r="E1081" s="221">
        <v>0</v>
      </c>
      <c r="F1081" s="221">
        <v>17.5</v>
      </c>
      <c r="G1081" s="221">
        <v>-0.5</v>
      </c>
      <c r="H1081" s="221">
        <v>1</v>
      </c>
      <c r="O1081" s="221"/>
      <c r="P1081" s="221"/>
      <c r="Q1081" s="221"/>
      <c r="R1081" s="221"/>
      <c r="S1081" s="221"/>
      <c r="T1081" s="221"/>
    </row>
    <row r="1082" spans="1:20" ht="14.4">
      <c r="A1082" s="221">
        <v>1080</v>
      </c>
      <c r="B1082" s="221">
        <v>18.8</v>
      </c>
      <c r="C1082" s="221">
        <v>1.3</v>
      </c>
      <c r="D1082" s="221">
        <v>2.1</v>
      </c>
      <c r="E1082" s="221">
        <v>0</v>
      </c>
      <c r="F1082" s="221">
        <v>16.5</v>
      </c>
      <c r="G1082" s="221">
        <v>-4.3</v>
      </c>
      <c r="H1082" s="221">
        <v>1</v>
      </c>
      <c r="O1082" s="221"/>
      <c r="P1082" s="221"/>
      <c r="Q1082" s="221"/>
      <c r="R1082" s="221"/>
      <c r="S1082" s="221"/>
      <c r="T1082" s="221"/>
    </row>
    <row r="1083" spans="1:20" ht="14.4">
      <c r="A1083" s="221">
        <v>1081</v>
      </c>
      <c r="B1083" s="221">
        <v>14.4</v>
      </c>
      <c r="C1083" s="221">
        <v>1.3</v>
      </c>
      <c r="D1083" s="221">
        <v>2.2999999999999998</v>
      </c>
      <c r="E1083" s="221">
        <v>0</v>
      </c>
      <c r="F1083" s="221">
        <v>17.7</v>
      </c>
      <c r="G1083" s="221">
        <v>-4.9000000000000004</v>
      </c>
      <c r="H1083" s="221">
        <v>1</v>
      </c>
      <c r="O1083" s="221"/>
      <c r="P1083" s="221"/>
      <c r="Q1083" s="221"/>
      <c r="R1083" s="221"/>
      <c r="S1083" s="221"/>
      <c r="T1083" s="221"/>
    </row>
    <row r="1084" spans="1:20" ht="14.4">
      <c r="A1084" s="221">
        <v>1082</v>
      </c>
      <c r="B1084" s="221">
        <v>16.2</v>
      </c>
      <c r="C1084" s="221">
        <v>1.2</v>
      </c>
      <c r="D1084" s="221">
        <v>1.8</v>
      </c>
      <c r="E1084" s="221">
        <v>0</v>
      </c>
      <c r="F1084" s="221">
        <v>18.899999999999999</v>
      </c>
      <c r="G1084" s="221">
        <v>-2</v>
      </c>
      <c r="H1084" s="221">
        <v>1</v>
      </c>
      <c r="O1084" s="221"/>
      <c r="P1084" s="221"/>
      <c r="Q1084" s="221"/>
      <c r="R1084" s="221"/>
      <c r="S1084" s="221"/>
      <c r="T1084" s="221"/>
    </row>
    <row r="1085" spans="1:20" ht="14.4">
      <c r="A1085" s="221">
        <v>1083</v>
      </c>
      <c r="B1085" s="221">
        <v>18.8</v>
      </c>
      <c r="C1085" s="221">
        <v>1.3</v>
      </c>
      <c r="D1085" s="221">
        <v>2.2999999999999998</v>
      </c>
      <c r="E1085" s="221">
        <v>0</v>
      </c>
      <c r="F1085" s="221">
        <v>18.2</v>
      </c>
      <c r="G1085" s="221">
        <v>-2.2999999999999998</v>
      </c>
      <c r="H1085" s="221">
        <v>1</v>
      </c>
      <c r="O1085" s="221"/>
      <c r="P1085" s="221"/>
      <c r="Q1085" s="221"/>
      <c r="R1085" s="221"/>
      <c r="S1085" s="221"/>
      <c r="T1085" s="221"/>
    </row>
    <row r="1086" spans="1:20" ht="14.4">
      <c r="A1086" s="221">
        <v>1084</v>
      </c>
      <c r="B1086" s="221">
        <v>17.2</v>
      </c>
      <c r="C1086" s="221">
        <v>1.4</v>
      </c>
      <c r="D1086" s="221">
        <v>2.2999999999999998</v>
      </c>
      <c r="E1086" s="221">
        <v>0</v>
      </c>
      <c r="F1086" s="221">
        <v>19.3</v>
      </c>
      <c r="G1086" s="221">
        <v>-2</v>
      </c>
      <c r="H1086" s="221">
        <v>1</v>
      </c>
      <c r="O1086" s="221"/>
      <c r="P1086" s="221"/>
      <c r="Q1086" s="221"/>
      <c r="R1086" s="221"/>
      <c r="S1086" s="221"/>
      <c r="T1086" s="221"/>
    </row>
    <row r="1087" spans="1:20" ht="14.4">
      <c r="A1087" s="221">
        <v>1085</v>
      </c>
      <c r="B1087" s="221">
        <v>14.6</v>
      </c>
      <c r="C1087" s="221">
        <v>1.5</v>
      </c>
      <c r="D1087" s="221">
        <v>2.6</v>
      </c>
      <c r="E1087" s="221">
        <v>0</v>
      </c>
      <c r="F1087" s="221">
        <v>20.7</v>
      </c>
      <c r="G1087" s="221">
        <v>-3.1</v>
      </c>
      <c r="H1087" s="221">
        <v>1</v>
      </c>
      <c r="O1087" s="221"/>
      <c r="P1087" s="221"/>
      <c r="Q1087" s="221"/>
      <c r="R1087" s="221"/>
      <c r="S1087" s="221"/>
      <c r="T1087" s="221"/>
    </row>
    <row r="1088" spans="1:20" ht="14.4">
      <c r="A1088" s="221">
        <v>1086</v>
      </c>
      <c r="B1088" s="221">
        <v>6.6</v>
      </c>
      <c r="C1088" s="221">
        <v>1.5</v>
      </c>
      <c r="D1088" s="221">
        <v>2.7</v>
      </c>
      <c r="E1088" s="221">
        <v>0</v>
      </c>
      <c r="F1088" s="221">
        <v>26.1</v>
      </c>
      <c r="G1088" s="221">
        <v>-1.5</v>
      </c>
      <c r="H1088" s="221">
        <v>1</v>
      </c>
      <c r="O1088" s="221"/>
      <c r="P1088" s="221"/>
      <c r="Q1088" s="221"/>
      <c r="R1088" s="221"/>
      <c r="S1088" s="221"/>
      <c r="T1088" s="221"/>
    </row>
    <row r="1089" spans="1:20" ht="14.4">
      <c r="A1089" s="221">
        <v>1087</v>
      </c>
      <c r="B1089" s="221">
        <v>10.1</v>
      </c>
      <c r="C1089" s="221">
        <v>1.2</v>
      </c>
      <c r="D1089" s="221">
        <v>1.8</v>
      </c>
      <c r="E1089" s="221">
        <v>0</v>
      </c>
      <c r="F1089" s="221">
        <v>23.4</v>
      </c>
      <c r="G1089" s="221">
        <v>-0.5</v>
      </c>
      <c r="H1089" s="221">
        <v>1</v>
      </c>
      <c r="O1089" s="221"/>
      <c r="P1089" s="221"/>
      <c r="Q1089" s="221"/>
      <c r="R1089" s="221"/>
      <c r="S1089" s="221"/>
      <c r="T1089" s="221"/>
    </row>
    <row r="1090" spans="1:20" ht="14.4">
      <c r="A1090" s="221">
        <v>1088</v>
      </c>
      <c r="B1090" s="221">
        <v>9.1999999999999993</v>
      </c>
      <c r="C1090" s="221">
        <v>2.5</v>
      </c>
      <c r="D1090" s="221">
        <v>3.3</v>
      </c>
      <c r="E1090" s="221">
        <v>0</v>
      </c>
      <c r="F1090" s="221">
        <v>20.6</v>
      </c>
      <c r="G1090" s="221">
        <v>-1.7</v>
      </c>
      <c r="H1090" s="221">
        <v>1</v>
      </c>
      <c r="O1090" s="221"/>
      <c r="P1090" s="221"/>
      <c r="Q1090" s="221"/>
      <c r="R1090" s="221"/>
      <c r="S1090" s="221"/>
      <c r="T1090" s="221"/>
    </row>
    <row r="1091" spans="1:20" ht="14.4">
      <c r="A1091" s="221">
        <v>1089</v>
      </c>
      <c r="B1091" s="221">
        <v>5</v>
      </c>
      <c r="C1091" s="221">
        <v>3.2</v>
      </c>
      <c r="D1091" s="221">
        <v>2.8</v>
      </c>
      <c r="E1091" s="221">
        <v>0</v>
      </c>
      <c r="F1091" s="221">
        <v>15.9</v>
      </c>
      <c r="G1091" s="221">
        <v>-0.5</v>
      </c>
      <c r="H1091" s="221">
        <v>1</v>
      </c>
      <c r="O1091" s="221"/>
      <c r="P1091" s="221"/>
      <c r="Q1091" s="221"/>
      <c r="R1091" s="221"/>
      <c r="S1091" s="221"/>
      <c r="T1091" s="221"/>
    </row>
    <row r="1092" spans="1:20" ht="14.4">
      <c r="A1092" s="221">
        <v>1090</v>
      </c>
      <c r="B1092" s="221">
        <v>9.4</v>
      </c>
      <c r="C1092" s="221">
        <v>2.2999999999999998</v>
      </c>
      <c r="D1092" s="221">
        <v>3.3</v>
      </c>
      <c r="E1092" s="221">
        <v>0</v>
      </c>
      <c r="F1092" s="221">
        <v>22.1</v>
      </c>
      <c r="G1092" s="221">
        <v>1.3</v>
      </c>
      <c r="H1092" s="221">
        <v>1</v>
      </c>
      <c r="O1092" s="221"/>
      <c r="P1092" s="221"/>
      <c r="Q1092" s="221"/>
      <c r="R1092" s="221"/>
      <c r="S1092" s="221"/>
      <c r="T1092" s="221"/>
    </row>
    <row r="1093" spans="1:20" ht="14.4">
      <c r="A1093" s="221">
        <v>1091</v>
      </c>
      <c r="B1093" s="221">
        <v>15.3</v>
      </c>
      <c r="C1093" s="221">
        <v>0.9</v>
      </c>
      <c r="D1093" s="221">
        <v>2.4</v>
      </c>
      <c r="E1093" s="221">
        <v>0</v>
      </c>
      <c r="F1093" s="221">
        <v>22.4</v>
      </c>
      <c r="G1093" s="221">
        <v>-1.7</v>
      </c>
      <c r="H1093" s="221">
        <v>1</v>
      </c>
      <c r="O1093" s="221"/>
      <c r="P1093" s="221"/>
      <c r="Q1093" s="221"/>
      <c r="R1093" s="221"/>
      <c r="S1093" s="221"/>
      <c r="T1093" s="221"/>
    </row>
    <row r="1094" spans="1:20" ht="14.4">
      <c r="A1094" s="221">
        <v>1092</v>
      </c>
      <c r="B1094" s="221">
        <v>16.600000000000001</v>
      </c>
      <c r="C1094" s="221">
        <v>1.2</v>
      </c>
      <c r="D1094" s="221">
        <v>2.2000000000000002</v>
      </c>
      <c r="E1094" s="221">
        <v>0</v>
      </c>
      <c r="F1094" s="221">
        <v>23.1</v>
      </c>
      <c r="G1094" s="221">
        <v>-0.6</v>
      </c>
      <c r="H1094" s="221">
        <v>1</v>
      </c>
      <c r="O1094" s="221"/>
      <c r="P1094" s="221"/>
      <c r="Q1094" s="221"/>
      <c r="R1094" s="221"/>
      <c r="S1094" s="221"/>
      <c r="T1094" s="221"/>
    </row>
    <row r="1095" spans="1:20" ht="14.4">
      <c r="A1095" s="221">
        <v>1093</v>
      </c>
      <c r="B1095" s="221">
        <v>19.3</v>
      </c>
      <c r="C1095" s="221">
        <v>3</v>
      </c>
      <c r="D1095" s="221">
        <v>3.5</v>
      </c>
      <c r="E1095" s="221">
        <v>0</v>
      </c>
      <c r="F1095" s="221">
        <v>22.2</v>
      </c>
      <c r="G1095" s="221">
        <v>6.8</v>
      </c>
      <c r="H1095" s="221">
        <v>1</v>
      </c>
      <c r="O1095" s="221"/>
      <c r="P1095" s="221"/>
      <c r="Q1095" s="221"/>
      <c r="R1095" s="221"/>
      <c r="S1095" s="221"/>
      <c r="T1095" s="221"/>
    </row>
    <row r="1096" spans="1:20" ht="14.4">
      <c r="A1096" s="221">
        <v>1094</v>
      </c>
      <c r="B1096" s="221">
        <v>33.799999999999997</v>
      </c>
      <c r="C1096" s="221">
        <v>1.5</v>
      </c>
      <c r="D1096" s="221">
        <v>1.9</v>
      </c>
      <c r="E1096" s="221">
        <v>0</v>
      </c>
      <c r="F1096" s="221">
        <v>15.7</v>
      </c>
      <c r="G1096" s="221">
        <v>1</v>
      </c>
      <c r="H1096" s="221">
        <v>1</v>
      </c>
      <c r="O1096" s="221"/>
      <c r="P1096" s="221"/>
      <c r="Q1096" s="221"/>
      <c r="R1096" s="221"/>
      <c r="S1096" s="221"/>
      <c r="T1096" s="221"/>
    </row>
    <row r="1097" spans="1:20" ht="14.4">
      <c r="A1097" s="221">
        <v>1095</v>
      </c>
      <c r="B1097" s="221">
        <v>13.5</v>
      </c>
      <c r="C1097" s="221">
        <v>2.5</v>
      </c>
      <c r="D1097" s="221">
        <v>3.3</v>
      </c>
      <c r="E1097" s="221">
        <v>0</v>
      </c>
      <c r="F1097" s="221">
        <v>18</v>
      </c>
      <c r="G1097" s="221">
        <v>-3.5</v>
      </c>
      <c r="H1097" s="221">
        <v>1</v>
      </c>
      <c r="O1097" s="221"/>
      <c r="P1097" s="221"/>
      <c r="Q1097" s="221"/>
      <c r="R1097" s="221"/>
      <c r="S1097" s="221"/>
      <c r="T1097" s="221"/>
    </row>
    <row r="1098" spans="1:20" ht="14.4">
      <c r="A1098" s="221">
        <v>1096</v>
      </c>
      <c r="B1098" s="221">
        <v>11.6</v>
      </c>
      <c r="C1098" s="221">
        <v>1.4</v>
      </c>
      <c r="D1098" s="221">
        <v>1.8</v>
      </c>
      <c r="E1098" s="221">
        <v>0</v>
      </c>
      <c r="F1098" s="221">
        <v>17.8</v>
      </c>
      <c r="G1098" s="221">
        <v>-4.0999999999999996</v>
      </c>
      <c r="H1098" s="221">
        <v>1</v>
      </c>
      <c r="O1098" s="221"/>
      <c r="P1098" s="221"/>
      <c r="Q1098" s="221"/>
      <c r="R1098" s="221"/>
      <c r="S1098" s="221"/>
      <c r="T1098" s="221"/>
    </row>
    <row r="1099" spans="1:20" ht="14.4">
      <c r="A1099" s="221">
        <v>1097</v>
      </c>
    </row>
    <row r="1100" spans="1:20" ht="14.4">
      <c r="A1100" s="22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>
                <anchor moveWithCells="1" sizeWithCells="1">
                  <from>
                    <xdr:col>9</xdr:col>
                    <xdr:colOff>60960</xdr:colOff>
                    <xdr:row>0</xdr:row>
                    <xdr:rowOff>60960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>
                <anchor moveWithCells="1" sizeWithCells="1">
                  <from>
                    <xdr:col>9</xdr:col>
                    <xdr:colOff>1143000</xdr:colOff>
                    <xdr:row>0</xdr:row>
                    <xdr:rowOff>68580</xdr:rowOff>
                  </from>
                  <to>
                    <xdr:col>9</xdr:col>
                    <xdr:colOff>2156460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A3" sqref="A3:H732"/>
    </sheetView>
  </sheetViews>
  <sheetFormatPr defaultColWidth="9.109375" defaultRowHeight="13.2"/>
  <cols>
    <col min="1" max="1" width="14.33203125" style="56" customWidth="1"/>
    <col min="2" max="2" width="9.109375" style="56"/>
    <col min="3" max="3" width="9.44140625" style="56" customWidth="1"/>
    <col min="4" max="4" width="11.44140625" style="56" customWidth="1"/>
    <col min="5" max="5" width="15.44140625" style="56" customWidth="1"/>
    <col min="6" max="6" width="15.6640625" style="56" customWidth="1"/>
    <col min="7" max="7" width="15" style="56" customWidth="1"/>
    <col min="8" max="8" width="21.109375" style="56" customWidth="1"/>
    <col min="9" max="14" width="34.44140625" style="56" customWidth="1"/>
    <col min="15" max="16384" width="9.10937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449</v>
      </c>
      <c r="F1" s="114">
        <v>1</v>
      </c>
      <c r="G1" s="116"/>
      <c r="H1" s="116"/>
      <c r="I1" s="117" t="s">
        <v>800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4.799999999999997">
      <c r="A2" s="117" t="s">
        <v>808</v>
      </c>
      <c r="B2" s="117" t="s">
        <v>801</v>
      </c>
      <c r="C2" s="117" t="s">
        <v>716</v>
      </c>
      <c r="D2" s="117" t="s">
        <v>802</v>
      </c>
      <c r="E2" s="117" t="s">
        <v>718</v>
      </c>
      <c r="F2" s="117" t="s">
        <v>803</v>
      </c>
      <c r="G2" s="117" t="s">
        <v>804</v>
      </c>
      <c r="H2" s="117" t="s">
        <v>805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7.399999999999999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7.399999999999999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7.399999999999999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7.399999999999999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7.399999999999999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7.399999999999999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7.399999999999999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7.399999999999999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7.399999999999999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7.399999999999999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7.399999999999999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7.399999999999999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7.399999999999999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7.399999999999999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7.399999999999999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7.399999999999999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7.399999999999999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7.399999999999999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7.399999999999999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7.399999999999999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7.399999999999999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7.399999999999999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7.399999999999999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7.399999999999999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7.399999999999999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7.399999999999999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7.399999999999999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7.399999999999999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7.399999999999999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7.399999999999999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7.399999999999999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7.399999999999999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7.399999999999999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7.399999999999999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7.399999999999999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7.399999999999999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7.399999999999999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7.399999999999999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7.399999999999999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7.399999999999999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7.399999999999999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7.399999999999999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7.399999999999999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7.399999999999999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7.399999999999999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7.399999999999999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7.399999999999999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7.399999999999999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7.399999999999999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7.399999999999999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7.399999999999999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7.399999999999999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7.399999999999999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7.399999999999999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7.399999999999999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7.399999999999999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7.399999999999999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7.399999999999999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7.399999999999999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7.399999999999999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7.399999999999999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7.399999999999999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7.399999999999999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7.399999999999999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7.399999999999999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7.399999999999999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7.399999999999999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7.399999999999999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7.399999999999999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7.399999999999999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7.399999999999999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7.399999999999999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7.399999999999999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7.399999999999999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7.399999999999999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7.399999999999999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7.399999999999999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7.399999999999999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7.399999999999999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7.399999999999999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7.399999999999999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7.399999999999999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7.399999999999999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7.399999999999999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7.399999999999999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7.399999999999999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7.399999999999999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7.399999999999999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7.399999999999999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7.399999999999999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7.399999999999999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7.399999999999999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7.399999999999999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7.399999999999999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7.399999999999999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7.399999999999999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7.399999999999999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7.399999999999999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7.399999999999999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7.399999999999999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7.399999999999999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7.399999999999999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7.399999999999999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7.399999999999999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7.399999999999999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7.399999999999999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7.399999999999999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7.399999999999999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7.399999999999999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7.399999999999999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7.399999999999999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7.399999999999999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7.399999999999999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7.399999999999999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7.399999999999999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7.399999999999999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7.399999999999999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7.399999999999999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7.399999999999999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7.399999999999999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7.399999999999999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7.399999999999999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7.399999999999999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7.399999999999999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7.399999999999999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7.399999999999999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7.399999999999999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7.399999999999999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7.399999999999999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7.399999999999999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7.399999999999999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7.399999999999999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7.399999999999999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7.399999999999999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7.399999999999999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7.399999999999999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7.399999999999999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7.399999999999999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7.399999999999999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7.399999999999999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7.399999999999999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7.399999999999999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7.399999999999999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7.399999999999999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7.399999999999999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7.399999999999999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7.399999999999999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7.399999999999999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7.399999999999999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7.399999999999999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7.399999999999999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7.399999999999999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7.399999999999999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7.399999999999999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7.399999999999999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7.399999999999999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7.399999999999999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7.399999999999999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7.399999999999999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7.399999999999999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7.399999999999999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7.399999999999999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7.399999999999999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7.399999999999999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7.399999999999999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7.399999999999999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7.399999999999999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7.399999999999999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7.399999999999999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7.399999999999999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7.399999999999999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7.399999999999999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7.399999999999999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7.399999999999999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7.399999999999999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7.399999999999999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7.399999999999999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7.399999999999999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7.399999999999999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7.399999999999999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7.399999999999999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7.399999999999999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7.399999999999999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7.399999999999999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7.399999999999999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7.399999999999999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7.399999999999999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7.399999999999999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7.399999999999999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7.399999999999999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7.399999999999999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7.399999999999999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7.399999999999999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7.399999999999999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7.399999999999999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7.399999999999999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7.399999999999999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7.399999999999999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7.399999999999999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7.399999999999999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7.399999999999999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7.399999999999999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7.399999999999999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7.399999999999999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7.399999999999999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7.399999999999999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7.399999999999999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7.399999999999999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7.399999999999999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7.399999999999999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7.399999999999999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7.399999999999999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7.399999999999999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7.399999999999999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7.399999999999999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7.399999999999999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7.399999999999999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7.399999999999999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7.399999999999999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7.399999999999999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7.399999999999999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7.399999999999999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7.399999999999999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7.399999999999999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7.399999999999999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7.399999999999999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7.399999999999999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7.399999999999999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7.399999999999999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7.399999999999999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7.399999999999999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7.399999999999999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7.399999999999999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7.399999999999999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7.399999999999999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7.399999999999999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7.399999999999999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7.399999999999999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7.399999999999999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7.399999999999999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7.399999999999999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7.399999999999999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7.399999999999999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7.399999999999999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7.399999999999999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7.399999999999999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7.399999999999999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7.399999999999999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7.399999999999999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7.399999999999999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7.399999999999999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7.399999999999999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7.399999999999999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7.399999999999999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7.399999999999999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7.399999999999999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7.399999999999999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7.399999999999999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7.399999999999999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7.399999999999999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7.399999999999999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7.399999999999999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7.399999999999999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7.399999999999999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7.399999999999999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7.399999999999999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7.399999999999999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7.399999999999999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7.399999999999999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7.399999999999999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7.399999999999999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7.399999999999999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7.399999999999999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7.399999999999999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7.399999999999999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7.399999999999999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7.399999999999999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7.399999999999999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7.399999999999999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7.399999999999999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7.399999999999999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7.399999999999999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7.399999999999999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7.399999999999999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7.399999999999999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7.399999999999999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7.399999999999999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7.399999999999999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7.399999999999999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7.399999999999999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7.399999999999999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7.399999999999999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7.399999999999999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7.399999999999999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7.399999999999999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7.399999999999999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7.399999999999999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7.399999999999999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7.399999999999999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7.399999999999999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7.399999999999999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7.399999999999999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7.399999999999999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7.399999999999999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7.399999999999999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7.399999999999999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7.399999999999999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7.399999999999999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7.399999999999999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7.399999999999999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7.399999999999999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7.399999999999999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7.399999999999999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7.399999999999999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7.399999999999999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7.399999999999999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7.399999999999999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7.399999999999999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7.399999999999999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7.399999999999999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7.399999999999999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7.399999999999999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7.399999999999999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7.399999999999999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7.399999999999999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7.399999999999999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7.399999999999999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7.399999999999999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7.399999999999999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7.399999999999999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7.399999999999999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7.399999999999999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7.399999999999999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7.399999999999999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7.399999999999999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7.399999999999999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7.399999999999999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7.399999999999999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7.399999999999999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7.399999999999999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7.399999999999999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7.399999999999999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7.399999999999999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7.399999999999999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7.399999999999999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7.399999999999999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7.399999999999999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7.399999999999999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7.399999999999999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7.399999999999999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7.399999999999999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7.399999999999999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7.399999999999999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7.399999999999999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7.399999999999999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7.399999999999999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7.399999999999999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7.399999999999999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7.399999999999999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7.399999999999999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7.399999999999999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7.399999999999999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7.399999999999999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7.399999999999999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60960</xdr:colOff>
                    <xdr:row>0</xdr:row>
                    <xdr:rowOff>60960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60960</xdr:rowOff>
                  </from>
                  <to>
                    <xdr:col>9</xdr:col>
                    <xdr:colOff>2156460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6640625" defaultRowHeight="13.2"/>
  <cols>
    <col min="2" max="2" width="8.44140625" customWidth="1"/>
  </cols>
  <sheetData>
    <row r="1" spans="1:115">
      <c r="A1" t="s">
        <v>809</v>
      </c>
      <c r="C1" t="s">
        <v>810</v>
      </c>
      <c r="D1">
        <v>2015</v>
      </c>
      <c r="J1" t="s">
        <v>809</v>
      </c>
      <c r="S1" t="s">
        <v>809</v>
      </c>
      <c r="AB1" t="s">
        <v>809</v>
      </c>
      <c r="AK1" t="s">
        <v>809</v>
      </c>
      <c r="AT1" t="s">
        <v>809</v>
      </c>
      <c r="BC1" t="s">
        <v>809</v>
      </c>
    </row>
    <row r="2" spans="1:115">
      <c r="A2">
        <v>2003</v>
      </c>
      <c r="D2" t="s">
        <v>449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801</v>
      </c>
      <c r="C3" s="16">
        <v>110</v>
      </c>
      <c r="D3" s="16" t="s">
        <v>802</v>
      </c>
      <c r="E3" s="16">
        <v>180</v>
      </c>
      <c r="F3" s="16" t="s">
        <v>803</v>
      </c>
      <c r="G3" s="16" t="s">
        <v>804</v>
      </c>
      <c r="H3" s="16" t="s">
        <v>721</v>
      </c>
      <c r="J3" s="16" t="s">
        <v>2</v>
      </c>
      <c r="K3" s="16" t="s">
        <v>801</v>
      </c>
      <c r="L3" s="16" t="s">
        <v>811</v>
      </c>
      <c r="M3" s="16" t="s">
        <v>802</v>
      </c>
      <c r="N3" s="16" t="s">
        <v>718</v>
      </c>
      <c r="O3" s="16" t="s">
        <v>803</v>
      </c>
      <c r="P3" s="16" t="s">
        <v>804</v>
      </c>
      <c r="Q3" s="16" t="s">
        <v>721</v>
      </c>
      <c r="S3" s="16" t="s">
        <v>2</v>
      </c>
      <c r="T3" s="16" t="s">
        <v>801</v>
      </c>
      <c r="U3" s="16" t="s">
        <v>811</v>
      </c>
      <c r="V3" s="16" t="s">
        <v>802</v>
      </c>
      <c r="W3" s="16" t="s">
        <v>718</v>
      </c>
      <c r="X3" s="16" t="s">
        <v>803</v>
      </c>
      <c r="Y3" s="16" t="s">
        <v>804</v>
      </c>
      <c r="Z3" s="16" t="s">
        <v>721</v>
      </c>
      <c r="AB3" s="16" t="s">
        <v>2</v>
      </c>
      <c r="AC3" s="16" t="s">
        <v>801</v>
      </c>
      <c r="AD3" s="16" t="s">
        <v>811</v>
      </c>
      <c r="AE3" s="16" t="s">
        <v>802</v>
      </c>
      <c r="AF3" s="16" t="s">
        <v>718</v>
      </c>
      <c r="AG3" s="16" t="s">
        <v>803</v>
      </c>
      <c r="AH3" s="16" t="s">
        <v>804</v>
      </c>
      <c r="AI3" s="16" t="s">
        <v>721</v>
      </c>
      <c r="AK3" s="16" t="s">
        <v>2</v>
      </c>
      <c r="AL3" s="16" t="s">
        <v>801</v>
      </c>
      <c r="AM3" s="16" t="s">
        <v>811</v>
      </c>
      <c r="AN3" s="16" t="s">
        <v>802</v>
      </c>
      <c r="AO3" s="16" t="s">
        <v>718</v>
      </c>
      <c r="AP3" s="16" t="s">
        <v>803</v>
      </c>
      <c r="AQ3" s="16" t="s">
        <v>804</v>
      </c>
      <c r="AR3" s="16" t="s">
        <v>721</v>
      </c>
      <c r="AT3" s="16" t="s">
        <v>2</v>
      </c>
      <c r="AU3" s="16" t="s">
        <v>801</v>
      </c>
      <c r="AV3" s="16" t="s">
        <v>811</v>
      </c>
      <c r="AW3" s="16" t="s">
        <v>802</v>
      </c>
      <c r="AX3" s="16" t="s">
        <v>718</v>
      </c>
      <c r="AY3" s="16" t="s">
        <v>803</v>
      </c>
      <c r="AZ3" s="16" t="s">
        <v>804</v>
      </c>
      <c r="BA3" s="16" t="s">
        <v>721</v>
      </c>
      <c r="BC3" s="16" t="s">
        <v>2</v>
      </c>
      <c r="BD3" s="16" t="s">
        <v>801</v>
      </c>
      <c r="BE3" s="16" t="s">
        <v>811</v>
      </c>
      <c r="BF3" s="16" t="s">
        <v>802</v>
      </c>
      <c r="BG3" s="16" t="s">
        <v>718</v>
      </c>
      <c r="BH3" s="16" t="s">
        <v>803</v>
      </c>
      <c r="BI3" s="16" t="s">
        <v>804</v>
      </c>
      <c r="BJ3" s="16" t="s">
        <v>721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60960</xdr:colOff>
                    <xdr:row>0</xdr:row>
                    <xdr:rowOff>60960</xdr:rowOff>
                  </from>
                  <to>
                    <xdr:col>178</xdr:col>
                    <xdr:colOff>441960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518160</xdr:colOff>
                    <xdr:row>0</xdr:row>
                    <xdr:rowOff>76200</xdr:rowOff>
                  </from>
                  <to>
                    <xdr:col>180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09375" defaultRowHeight="13.2"/>
  <cols>
    <col min="1" max="1" width="15.6640625" style="31" customWidth="1"/>
    <col min="2" max="2" width="11.6640625" style="8" customWidth="1"/>
    <col min="3" max="3" width="13.44140625" style="8" customWidth="1"/>
    <col min="4" max="4" width="15.6640625" style="8" customWidth="1"/>
    <col min="5" max="5" width="10.109375" style="8" customWidth="1"/>
    <col min="6" max="7" width="9.109375" style="8"/>
    <col min="8" max="8" width="17.6640625" style="8" customWidth="1"/>
    <col min="9" max="16384" width="9.109375" style="8"/>
  </cols>
  <sheetData>
    <row r="1" spans="1:16">
      <c r="A1" s="16" t="s">
        <v>812</v>
      </c>
      <c r="B1" s="6" t="s">
        <v>787</v>
      </c>
      <c r="C1" s="6" t="s">
        <v>788</v>
      </c>
      <c r="D1" s="6" t="s">
        <v>813</v>
      </c>
    </row>
    <row r="2" spans="1:16">
      <c r="A2" s="16" t="s">
        <v>449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801</v>
      </c>
      <c r="C3" s="16">
        <v>110</v>
      </c>
      <c r="D3" s="33" t="s">
        <v>814</v>
      </c>
      <c r="E3" s="16">
        <v>180</v>
      </c>
      <c r="F3" s="16" t="s">
        <v>803</v>
      </c>
      <c r="G3" s="16" t="s">
        <v>804</v>
      </c>
      <c r="H3" s="8" t="s">
        <v>721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1127760</xdr:colOff>
                    <xdr:row>0</xdr:row>
                    <xdr:rowOff>76200</xdr:rowOff>
                  </from>
                  <to>
                    <xdr:col>9</xdr:col>
                    <xdr:colOff>327660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403860</xdr:colOff>
                    <xdr:row>0</xdr:row>
                    <xdr:rowOff>99060</xdr:rowOff>
                  </from>
                  <to>
                    <xdr:col>11</xdr:col>
                    <xdr:colOff>213360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6640625" defaultRowHeight="13.2"/>
  <cols>
    <col min="2" max="2" width="10.33203125" customWidth="1"/>
    <col min="3" max="3" width="12.33203125" customWidth="1"/>
    <col min="7" max="7" width="8.44140625" customWidth="1"/>
    <col min="8" max="8" width="81.109375" customWidth="1"/>
    <col min="11" max="11" width="17.44140625" customWidth="1"/>
    <col min="12" max="12" width="16.6640625" customWidth="1"/>
    <col min="13" max="13" width="17.33203125" customWidth="1"/>
    <col min="32" max="32" width="17.33203125" customWidth="1"/>
    <col min="33" max="33" width="30" customWidth="1"/>
    <col min="34" max="34" width="36.6640625" customWidth="1"/>
  </cols>
  <sheetData>
    <row r="1" spans="1:80">
      <c r="A1" s="16"/>
      <c r="AN1">
        <v>361</v>
      </c>
    </row>
    <row r="2" spans="1:80" ht="15.6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815</v>
      </c>
      <c r="BW2" s="8"/>
      <c r="BX2" s="8"/>
      <c r="BY2" s="8"/>
      <c r="BZ2" s="6"/>
      <c r="CA2" s="6"/>
      <c r="CB2" s="20" t="s">
        <v>815</v>
      </c>
    </row>
    <row r="3" spans="1:80" ht="17.399999999999999">
      <c r="A3" s="16" t="s">
        <v>2</v>
      </c>
      <c r="B3" s="16" t="s">
        <v>801</v>
      </c>
      <c r="C3" s="16" t="s">
        <v>811</v>
      </c>
      <c r="D3" s="16" t="s">
        <v>802</v>
      </c>
      <c r="E3" s="16" t="s">
        <v>718</v>
      </c>
      <c r="F3" s="16" t="s">
        <v>803</v>
      </c>
      <c r="G3" s="16" t="s">
        <v>804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816</v>
      </c>
      <c r="BB3" s="9" t="s">
        <v>817</v>
      </c>
      <c r="BC3" s="9" t="s">
        <v>818</v>
      </c>
      <c r="BD3" s="9" t="s">
        <v>819</v>
      </c>
      <c r="BE3" s="9" t="s">
        <v>820</v>
      </c>
      <c r="BF3" s="9" t="s">
        <v>821</v>
      </c>
      <c r="BG3" s="9" t="s">
        <v>822</v>
      </c>
      <c r="BH3" s="9" t="s">
        <v>823</v>
      </c>
      <c r="BI3" s="9" t="s">
        <v>824</v>
      </c>
      <c r="BJ3" s="9" t="s">
        <v>825</v>
      </c>
      <c r="BK3" s="9" t="s">
        <v>826</v>
      </c>
      <c r="BL3" s="9" t="s">
        <v>827</v>
      </c>
      <c r="BM3" s="9" t="s">
        <v>828</v>
      </c>
      <c r="BN3" s="9" t="s">
        <v>829</v>
      </c>
      <c r="BO3" s="9" t="s">
        <v>830</v>
      </c>
      <c r="BP3" s="9" t="s">
        <v>831</v>
      </c>
      <c r="BQ3" s="9" t="s">
        <v>832</v>
      </c>
      <c r="BR3" s="8"/>
      <c r="BS3" s="9">
        <f>AJ3</f>
        <v>0</v>
      </c>
      <c r="BT3" s="9">
        <f>AK3</f>
        <v>0</v>
      </c>
      <c r="BU3" s="21" t="s">
        <v>801</v>
      </c>
      <c r="BV3" s="19" t="s">
        <v>833</v>
      </c>
      <c r="BW3" s="21" t="s">
        <v>641</v>
      </c>
      <c r="BX3" s="9" t="s">
        <v>834</v>
      </c>
      <c r="BY3" s="8"/>
      <c r="BZ3" s="22" t="s">
        <v>835</v>
      </c>
      <c r="CA3" s="23" t="s">
        <v>801</v>
      </c>
      <c r="CB3" s="20" t="s">
        <v>833</v>
      </c>
    </row>
    <row r="4" spans="1:80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569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3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09375" defaultRowHeight="13.2"/>
  <cols>
    <col min="1" max="1" width="9" customWidth="1"/>
    <col min="2" max="2" width="10.33203125" customWidth="1"/>
    <col min="3" max="3" width="12.33203125" customWidth="1"/>
    <col min="4" max="6" width="9"/>
    <col min="7" max="7" width="8.44140625" customWidth="1"/>
    <col min="8" max="8" width="81.109375" customWidth="1"/>
    <col min="9" max="9" width="13.6640625" style="8" customWidth="1"/>
    <col min="10" max="10" width="9.109375" style="8"/>
    <col min="11" max="11" width="16" style="8" customWidth="1"/>
    <col min="12" max="12" width="17.33203125" style="8" customWidth="1"/>
    <col min="13" max="13" width="17.6640625" style="8" customWidth="1"/>
    <col min="14" max="14" width="11.109375" style="8" customWidth="1"/>
    <col min="15" max="15" width="10.33203125" style="8" customWidth="1"/>
    <col min="16" max="16" width="13.109375" style="8" customWidth="1"/>
    <col min="17" max="17" width="15.109375" style="8" customWidth="1"/>
    <col min="18" max="18" width="20.44140625" style="8" customWidth="1"/>
    <col min="19" max="19" width="10.33203125" style="8" customWidth="1"/>
    <col min="20" max="25" width="9.109375" style="8"/>
    <col min="26" max="26" width="20.6640625" style="8" customWidth="1"/>
    <col min="27" max="29" width="9.109375" style="8"/>
    <col min="30" max="31" width="10.33203125" style="8" customWidth="1"/>
    <col min="32" max="32" width="8.6640625" style="8" customWidth="1"/>
    <col min="33" max="33" width="11.33203125" style="8" customWidth="1"/>
    <col min="34" max="34" width="10.33203125" style="8" customWidth="1"/>
    <col min="35" max="35" width="11.33203125" style="8" customWidth="1"/>
    <col min="36" max="69" width="10.33203125" style="8" customWidth="1"/>
    <col min="70" max="70" width="5.109375" style="8" customWidth="1"/>
    <col min="71" max="71" width="9.109375" style="8"/>
    <col min="72" max="74" width="11.33203125" style="8" customWidth="1"/>
    <col min="75" max="77" width="9.109375" style="8"/>
    <col min="78" max="78" width="14.44140625" style="8" customWidth="1"/>
    <col min="79" max="79" width="14.6640625" style="8" customWidth="1"/>
    <col min="80" max="80" width="17.109375" style="8" customWidth="1"/>
    <col min="81" max="16384" width="9.109375" style="8"/>
  </cols>
  <sheetData>
    <row r="1" spans="1:87" ht="15.6">
      <c r="A1" s="16" t="s">
        <v>836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791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5.6">
      <c r="A2" t="s">
        <v>837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789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7.399999999999999">
      <c r="A3" s="16" t="s">
        <v>2</v>
      </c>
      <c r="B3" s="16" t="s">
        <v>801</v>
      </c>
      <c r="C3" s="16">
        <v>110</v>
      </c>
      <c r="D3" s="16" t="s">
        <v>802</v>
      </c>
      <c r="E3" s="16">
        <v>180</v>
      </c>
      <c r="F3" s="16" t="s">
        <v>803</v>
      </c>
      <c r="G3" s="16" t="s">
        <v>804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835</v>
      </c>
      <c r="AL3" s="9" t="s">
        <v>838</v>
      </c>
      <c r="AM3" s="9" t="s">
        <v>839</v>
      </c>
      <c r="AN3" s="9" t="s">
        <v>840</v>
      </c>
      <c r="AO3" s="12" t="s">
        <v>841</v>
      </c>
      <c r="AP3" s="7" t="s">
        <v>842</v>
      </c>
      <c r="AQ3" s="9" t="s">
        <v>843</v>
      </c>
      <c r="AR3" s="9" t="s">
        <v>844</v>
      </c>
      <c r="AS3" s="9" t="s">
        <v>845</v>
      </c>
      <c r="AT3" s="9" t="s">
        <v>846</v>
      </c>
      <c r="AU3" s="9" t="s">
        <v>847</v>
      </c>
      <c r="AV3" s="9" t="s">
        <v>848</v>
      </c>
      <c r="AW3" s="9" t="s">
        <v>849</v>
      </c>
      <c r="AX3" s="9" t="s">
        <v>850</v>
      </c>
      <c r="AY3" s="9" t="s">
        <v>851</v>
      </c>
      <c r="AZ3" s="7" t="s">
        <v>852</v>
      </c>
      <c r="BA3" s="7" t="s">
        <v>816</v>
      </c>
      <c r="BB3" s="9" t="s">
        <v>817</v>
      </c>
      <c r="BC3" s="9" t="s">
        <v>818</v>
      </c>
      <c r="BD3" s="9" t="s">
        <v>819</v>
      </c>
      <c r="BE3" s="9" t="s">
        <v>820</v>
      </c>
      <c r="BF3" s="9" t="s">
        <v>821</v>
      </c>
      <c r="BG3" s="9" t="s">
        <v>822</v>
      </c>
      <c r="BH3" s="9" t="s">
        <v>823</v>
      </c>
      <c r="BI3" s="9" t="s">
        <v>824</v>
      </c>
      <c r="BJ3" s="9" t="s">
        <v>825</v>
      </c>
      <c r="BK3" s="9" t="s">
        <v>826</v>
      </c>
      <c r="BL3" s="9" t="s">
        <v>827</v>
      </c>
      <c r="BM3" s="9" t="s">
        <v>828</v>
      </c>
      <c r="BN3" s="9" t="s">
        <v>829</v>
      </c>
      <c r="BO3" s="9" t="s">
        <v>830</v>
      </c>
      <c r="BP3" s="9" t="s">
        <v>831</v>
      </c>
      <c r="BQ3" s="9" t="s">
        <v>832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6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6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853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6640625" defaultRowHeight="13.2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6640625" defaultRowHeight="13.2"/>
  <sheetData>
    <row r="1" spans="2:253">
      <c r="F1" t="s">
        <v>2</v>
      </c>
      <c r="G1" t="s">
        <v>854</v>
      </c>
      <c r="H1" t="s">
        <v>855</v>
      </c>
      <c r="I1" t="s">
        <v>856</v>
      </c>
      <c r="J1" t="s">
        <v>857</v>
      </c>
      <c r="K1" t="s">
        <v>858</v>
      </c>
      <c r="L1" t="s">
        <v>859</v>
      </c>
      <c r="M1" t="s">
        <v>159</v>
      </c>
      <c r="N1" t="s">
        <v>860</v>
      </c>
      <c r="O1" t="s">
        <v>861</v>
      </c>
      <c r="P1" t="s">
        <v>645</v>
      </c>
      <c r="Q1" t="s">
        <v>862</v>
      </c>
      <c r="R1" t="s">
        <v>863</v>
      </c>
      <c r="S1" t="s">
        <v>864</v>
      </c>
      <c r="T1" t="s">
        <v>865</v>
      </c>
      <c r="Y1" t="s">
        <v>622</v>
      </c>
      <c r="AM1" t="s">
        <v>623</v>
      </c>
      <c r="BA1" t="s">
        <v>624</v>
      </c>
      <c r="BO1" t="s">
        <v>625</v>
      </c>
      <c r="CC1" t="s">
        <v>626</v>
      </c>
      <c r="CP1" t="s">
        <v>627</v>
      </c>
      <c r="CQ1" t="s">
        <v>628</v>
      </c>
      <c r="CR1" t="s">
        <v>629</v>
      </c>
      <c r="CS1" t="s">
        <v>630</v>
      </c>
      <c r="CT1" t="s">
        <v>631</v>
      </c>
      <c r="CU1" t="s">
        <v>632</v>
      </c>
      <c r="CV1" t="s">
        <v>633</v>
      </c>
      <c r="CW1" t="s">
        <v>634</v>
      </c>
      <c r="DA1" t="s">
        <v>866</v>
      </c>
      <c r="DO1" t="s">
        <v>867</v>
      </c>
      <c r="EC1" t="s">
        <v>868</v>
      </c>
      <c r="EQ1" t="s">
        <v>869</v>
      </c>
      <c r="ER1" t="s">
        <v>870</v>
      </c>
      <c r="ES1" t="s">
        <v>871</v>
      </c>
      <c r="ET1" t="s">
        <v>872</v>
      </c>
      <c r="EU1" t="s">
        <v>699</v>
      </c>
      <c r="EV1" t="s">
        <v>873</v>
      </c>
      <c r="EW1" t="s">
        <v>874</v>
      </c>
      <c r="FA1" t="s">
        <v>875</v>
      </c>
      <c r="GC1" t="s">
        <v>876</v>
      </c>
      <c r="GQ1" t="s">
        <v>877</v>
      </c>
      <c r="HE1" t="s">
        <v>878</v>
      </c>
      <c r="HQ1" t="s">
        <v>879</v>
      </c>
      <c r="HR1" t="s">
        <v>880</v>
      </c>
      <c r="HS1" t="s">
        <v>881</v>
      </c>
      <c r="HT1" t="s">
        <v>882</v>
      </c>
      <c r="HU1" t="s">
        <v>883</v>
      </c>
      <c r="HV1" t="s">
        <v>884</v>
      </c>
      <c r="HW1" t="s">
        <v>885</v>
      </c>
      <c r="HX1" t="s">
        <v>886</v>
      </c>
      <c r="HY1" t="s">
        <v>887</v>
      </c>
      <c r="HZ1" t="s">
        <v>888</v>
      </c>
      <c r="IA1" t="s">
        <v>889</v>
      </c>
      <c r="IB1" t="s">
        <v>890</v>
      </c>
      <c r="IC1" t="s">
        <v>891</v>
      </c>
      <c r="ID1" t="s">
        <v>892</v>
      </c>
      <c r="IE1" t="s">
        <v>893</v>
      </c>
      <c r="IF1" t="s">
        <v>885</v>
      </c>
      <c r="IG1" t="s">
        <v>886</v>
      </c>
      <c r="IH1" t="s">
        <v>887</v>
      </c>
      <c r="II1" t="s">
        <v>888</v>
      </c>
      <c r="IJ1" t="s">
        <v>879</v>
      </c>
      <c r="IK1" t="s">
        <v>881</v>
      </c>
      <c r="IL1" t="s">
        <v>894</v>
      </c>
      <c r="IN1" t="s">
        <v>2</v>
      </c>
      <c r="IO1" t="s">
        <v>635</v>
      </c>
      <c r="IP1" t="s">
        <v>636</v>
      </c>
      <c r="IQ1" t="s">
        <v>637</v>
      </c>
      <c r="IR1" t="s">
        <v>638</v>
      </c>
      <c r="IS1" t="s">
        <v>639</v>
      </c>
    </row>
    <row r="2" spans="2:253">
      <c r="W2" t="s">
        <v>2</v>
      </c>
      <c r="X2" t="s">
        <v>654</v>
      </c>
      <c r="Y2" t="s">
        <v>655</v>
      </c>
      <c r="Z2" t="s">
        <v>656</v>
      </c>
      <c r="AA2" t="s">
        <v>657</v>
      </c>
      <c r="AB2" t="s">
        <v>658</v>
      </c>
      <c r="AC2" t="s">
        <v>659</v>
      </c>
      <c r="AD2" t="s">
        <v>660</v>
      </c>
      <c r="AE2" t="s">
        <v>895</v>
      </c>
      <c r="AF2" t="s">
        <v>896</v>
      </c>
      <c r="AG2" t="s">
        <v>897</v>
      </c>
      <c r="AH2" t="s">
        <v>898</v>
      </c>
      <c r="AI2" t="s">
        <v>899</v>
      </c>
      <c r="AJ2" t="s">
        <v>218</v>
      </c>
      <c r="AL2" t="s">
        <v>654</v>
      </c>
      <c r="AM2" t="s">
        <v>655</v>
      </c>
      <c r="AN2" t="s">
        <v>656</v>
      </c>
      <c r="AO2" t="s">
        <v>657</v>
      </c>
      <c r="AP2" t="s">
        <v>658</v>
      </c>
      <c r="AQ2" t="s">
        <v>659</v>
      </c>
      <c r="AR2" t="s">
        <v>660</v>
      </c>
      <c r="AS2" t="s">
        <v>895</v>
      </c>
      <c r="AT2" t="s">
        <v>896</v>
      </c>
      <c r="AU2" t="s">
        <v>897</v>
      </c>
      <c r="AV2" t="s">
        <v>898</v>
      </c>
      <c r="AW2" t="s">
        <v>899</v>
      </c>
      <c r="AX2" t="s">
        <v>218</v>
      </c>
      <c r="AZ2" t="s">
        <v>654</v>
      </c>
      <c r="BA2" t="s">
        <v>655</v>
      </c>
      <c r="BB2" t="s">
        <v>656</v>
      </c>
      <c r="BC2" t="s">
        <v>657</v>
      </c>
      <c r="BD2" t="s">
        <v>658</v>
      </c>
      <c r="BE2" t="s">
        <v>659</v>
      </c>
      <c r="BF2" t="s">
        <v>660</v>
      </c>
      <c r="BG2" t="s">
        <v>895</v>
      </c>
      <c r="BH2" t="s">
        <v>896</v>
      </c>
      <c r="BI2" t="s">
        <v>897</v>
      </c>
      <c r="BJ2" t="s">
        <v>898</v>
      </c>
      <c r="BK2" t="s">
        <v>899</v>
      </c>
      <c r="BL2" t="s">
        <v>218</v>
      </c>
      <c r="BN2" t="s">
        <v>654</v>
      </c>
      <c r="BO2" t="s">
        <v>655</v>
      </c>
      <c r="BP2" t="s">
        <v>656</v>
      </c>
      <c r="BQ2" t="s">
        <v>657</v>
      </c>
      <c r="BR2" t="s">
        <v>658</v>
      </c>
      <c r="BS2" t="s">
        <v>659</v>
      </c>
      <c r="BT2" t="s">
        <v>660</v>
      </c>
      <c r="BU2" t="s">
        <v>895</v>
      </c>
      <c r="BV2" t="s">
        <v>896</v>
      </c>
      <c r="BW2" t="s">
        <v>897</v>
      </c>
      <c r="BX2" t="s">
        <v>898</v>
      </c>
      <c r="BY2" t="s">
        <v>899</v>
      </c>
      <c r="BZ2" t="s">
        <v>218</v>
      </c>
      <c r="CB2" t="s">
        <v>654</v>
      </c>
      <c r="CC2" t="s">
        <v>655</v>
      </c>
      <c r="CD2" t="s">
        <v>656</v>
      </c>
      <c r="CE2" t="s">
        <v>657</v>
      </c>
      <c r="CF2" t="s">
        <v>658</v>
      </c>
      <c r="CG2" t="s">
        <v>659</v>
      </c>
      <c r="CH2" t="s">
        <v>660</v>
      </c>
      <c r="CI2" t="s">
        <v>895</v>
      </c>
      <c r="CJ2" t="s">
        <v>896</v>
      </c>
      <c r="CK2" t="s">
        <v>897</v>
      </c>
      <c r="CL2" t="s">
        <v>898</v>
      </c>
      <c r="CM2" t="s">
        <v>899</v>
      </c>
      <c r="CN2" t="s">
        <v>218</v>
      </c>
      <c r="CY2" t="s">
        <v>2</v>
      </c>
      <c r="CZ2" t="s">
        <v>654</v>
      </c>
      <c r="DA2" t="s">
        <v>655</v>
      </c>
      <c r="DB2" t="s">
        <v>656</v>
      </c>
      <c r="DC2" t="s">
        <v>657</v>
      </c>
      <c r="DD2" t="s">
        <v>658</v>
      </c>
      <c r="DE2" t="s">
        <v>659</v>
      </c>
      <c r="DF2" t="s">
        <v>660</v>
      </c>
      <c r="DG2" t="s">
        <v>895</v>
      </c>
      <c r="DH2" t="s">
        <v>896</v>
      </c>
      <c r="DI2" t="s">
        <v>897</v>
      </c>
      <c r="DJ2" t="s">
        <v>898</v>
      </c>
      <c r="DK2" t="s">
        <v>899</v>
      </c>
      <c r="DL2" t="s">
        <v>218</v>
      </c>
      <c r="DN2" t="s">
        <v>654</v>
      </c>
      <c r="DO2" t="s">
        <v>655</v>
      </c>
      <c r="DP2" t="s">
        <v>656</v>
      </c>
      <c r="DQ2" t="s">
        <v>657</v>
      </c>
      <c r="DR2" t="s">
        <v>658</v>
      </c>
      <c r="DS2" t="s">
        <v>659</v>
      </c>
      <c r="DT2" t="s">
        <v>660</v>
      </c>
      <c r="DU2" t="s">
        <v>895</v>
      </c>
      <c r="DV2" t="s">
        <v>896</v>
      </c>
      <c r="DW2" t="s">
        <v>897</v>
      </c>
      <c r="DX2" t="s">
        <v>898</v>
      </c>
      <c r="DY2" t="s">
        <v>899</v>
      </c>
      <c r="DZ2" t="s">
        <v>218</v>
      </c>
      <c r="EB2" t="s">
        <v>654</v>
      </c>
      <c r="EC2" t="s">
        <v>655</v>
      </c>
      <c r="ED2" t="s">
        <v>656</v>
      </c>
      <c r="EE2" t="s">
        <v>657</v>
      </c>
      <c r="EF2" t="s">
        <v>658</v>
      </c>
      <c r="EG2" t="s">
        <v>659</v>
      </c>
      <c r="EH2" t="s">
        <v>660</v>
      </c>
      <c r="EI2" t="s">
        <v>895</v>
      </c>
      <c r="EJ2" t="s">
        <v>896</v>
      </c>
      <c r="EK2" t="s">
        <v>897</v>
      </c>
      <c r="EL2" t="s">
        <v>898</v>
      </c>
      <c r="EM2" t="s">
        <v>899</v>
      </c>
      <c r="EN2" t="s">
        <v>218</v>
      </c>
      <c r="EY2" t="s">
        <v>2</v>
      </c>
      <c r="EZ2" t="s">
        <v>654</v>
      </c>
      <c r="FA2" t="s">
        <v>655</v>
      </c>
      <c r="FB2" t="s">
        <v>656</v>
      </c>
      <c r="FC2" t="s">
        <v>657</v>
      </c>
      <c r="FD2" t="s">
        <v>658</v>
      </c>
      <c r="FE2" t="s">
        <v>659</v>
      </c>
      <c r="FF2" t="s">
        <v>660</v>
      </c>
      <c r="FG2" t="s">
        <v>895</v>
      </c>
      <c r="FH2" t="s">
        <v>896</v>
      </c>
      <c r="FI2" t="s">
        <v>897</v>
      </c>
      <c r="FJ2" t="s">
        <v>898</v>
      </c>
      <c r="FK2" t="s">
        <v>899</v>
      </c>
      <c r="FL2" t="s">
        <v>900</v>
      </c>
      <c r="GA2" t="s">
        <v>2</v>
      </c>
      <c r="GB2" t="s">
        <v>654</v>
      </c>
      <c r="GC2" t="s">
        <v>655</v>
      </c>
      <c r="GD2" t="s">
        <v>656</v>
      </c>
      <c r="GE2" t="s">
        <v>657</v>
      </c>
      <c r="GF2" t="s">
        <v>658</v>
      </c>
      <c r="GG2" t="s">
        <v>659</v>
      </c>
      <c r="GH2" t="s">
        <v>660</v>
      </c>
      <c r="GI2" t="s">
        <v>895</v>
      </c>
      <c r="GJ2" t="s">
        <v>896</v>
      </c>
      <c r="GK2" t="s">
        <v>897</v>
      </c>
      <c r="GL2" t="s">
        <v>898</v>
      </c>
      <c r="GM2" t="s">
        <v>899</v>
      </c>
      <c r="GN2" t="s">
        <v>900</v>
      </c>
      <c r="GO2" t="s">
        <v>2</v>
      </c>
      <c r="GP2" t="s">
        <v>654</v>
      </c>
      <c r="GQ2" t="s">
        <v>655</v>
      </c>
      <c r="GR2" t="s">
        <v>656</v>
      </c>
      <c r="GS2" t="s">
        <v>657</v>
      </c>
      <c r="GT2" t="s">
        <v>658</v>
      </c>
      <c r="GU2" t="s">
        <v>659</v>
      </c>
      <c r="GV2" t="s">
        <v>660</v>
      </c>
      <c r="GW2" t="s">
        <v>895</v>
      </c>
      <c r="GX2" t="s">
        <v>896</v>
      </c>
      <c r="GY2" t="s">
        <v>897</v>
      </c>
      <c r="GZ2" t="s">
        <v>898</v>
      </c>
      <c r="HA2" t="s">
        <v>899</v>
      </c>
      <c r="HB2" t="s">
        <v>900</v>
      </c>
      <c r="HC2" t="s">
        <v>2</v>
      </c>
      <c r="HD2" t="s">
        <v>654</v>
      </c>
      <c r="HE2" t="s">
        <v>655</v>
      </c>
      <c r="HF2" t="s">
        <v>656</v>
      </c>
      <c r="HG2" t="s">
        <v>657</v>
      </c>
      <c r="HH2" t="s">
        <v>658</v>
      </c>
      <c r="HI2" t="s">
        <v>659</v>
      </c>
      <c r="HJ2" t="s">
        <v>660</v>
      </c>
      <c r="HK2" t="s">
        <v>895</v>
      </c>
      <c r="HL2" t="s">
        <v>896</v>
      </c>
      <c r="HM2" t="s">
        <v>897</v>
      </c>
      <c r="HN2" t="s">
        <v>898</v>
      </c>
      <c r="HO2" t="s">
        <v>899</v>
      </c>
      <c r="HP2" t="s">
        <v>900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6640625" defaultRowHeight="13.2"/>
  <cols>
    <col min="1" max="1" width="29.6640625" customWidth="1"/>
  </cols>
  <sheetData>
    <row r="1" spans="1:10">
      <c r="A1" t="s">
        <v>2</v>
      </c>
      <c r="B1" t="s">
        <v>165</v>
      </c>
      <c r="C1" s="16" t="s">
        <v>901</v>
      </c>
      <c r="D1" s="16" t="s">
        <v>902</v>
      </c>
      <c r="E1" s="16" t="s">
        <v>903</v>
      </c>
      <c r="F1" s="16" t="s">
        <v>904</v>
      </c>
      <c r="G1" s="16" t="s">
        <v>905</v>
      </c>
      <c r="H1" s="16" t="s">
        <v>906</v>
      </c>
      <c r="I1" s="16" t="s">
        <v>907</v>
      </c>
      <c r="J1" s="16" t="s">
        <v>908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6640625" defaultRowHeight="13.2"/>
  <cols>
    <col min="1" max="1" width="29.6640625" customWidth="1"/>
  </cols>
  <sheetData>
    <row r="1" spans="1:10">
      <c r="A1" t="s">
        <v>2</v>
      </c>
      <c r="B1" t="s">
        <v>165</v>
      </c>
      <c r="C1" s="16" t="s">
        <v>901</v>
      </c>
      <c r="D1" s="16" t="s">
        <v>902</v>
      </c>
      <c r="E1" s="16" t="s">
        <v>903</v>
      </c>
      <c r="F1" s="16" t="s">
        <v>904</v>
      </c>
      <c r="G1" s="16" t="s">
        <v>905</v>
      </c>
      <c r="H1" s="16" t="s">
        <v>906</v>
      </c>
      <c r="I1" s="16" t="s">
        <v>907</v>
      </c>
      <c r="J1" s="16" t="s">
        <v>908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6640625" defaultRowHeight="13.2"/>
  <cols>
    <col min="1" max="1" width="29.6640625" customWidth="1"/>
  </cols>
  <sheetData>
    <row r="1" spans="1:10">
      <c r="A1" t="s">
        <v>2</v>
      </c>
      <c r="B1" t="s">
        <v>165</v>
      </c>
      <c r="C1" s="16" t="s">
        <v>901</v>
      </c>
      <c r="D1" s="16" t="s">
        <v>902</v>
      </c>
      <c r="E1" s="16" t="s">
        <v>903</v>
      </c>
      <c r="F1" s="16" t="s">
        <v>904</v>
      </c>
      <c r="G1" s="16" t="s">
        <v>905</v>
      </c>
      <c r="H1" s="16" t="s">
        <v>906</v>
      </c>
      <c r="I1" s="16" t="s">
        <v>907</v>
      </c>
      <c r="J1" s="16" t="s">
        <v>908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6640625" defaultRowHeight="13.2"/>
  <sheetData>
    <row r="1" spans="1:8">
      <c r="A1" t="s">
        <v>2</v>
      </c>
      <c r="B1" t="s">
        <v>165</v>
      </c>
      <c r="C1" s="16" t="s">
        <v>909</v>
      </c>
      <c r="D1" s="16" t="s">
        <v>910</v>
      </c>
      <c r="E1" s="16" t="s">
        <v>911</v>
      </c>
      <c r="F1" s="16" t="s">
        <v>912</v>
      </c>
      <c r="G1" s="16" t="s">
        <v>913</v>
      </c>
      <c r="H1" s="16" t="s">
        <v>914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6640625" defaultRowHeight="13.2"/>
  <cols>
    <col min="4" max="4" width="12.44140625" customWidth="1"/>
  </cols>
  <sheetData>
    <row r="1" spans="1:4">
      <c r="A1" t="s">
        <v>2</v>
      </c>
      <c r="B1" t="s">
        <v>165</v>
      </c>
      <c r="C1" s="16" t="s">
        <v>915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6640625" defaultRowHeight="13.2"/>
  <sheetData>
    <row r="1" spans="1:8">
      <c r="A1" t="s">
        <v>2</v>
      </c>
      <c r="B1" t="s">
        <v>165</v>
      </c>
      <c r="C1" s="16" t="s">
        <v>909</v>
      </c>
      <c r="D1" s="16" t="s">
        <v>910</v>
      </c>
      <c r="E1" s="16" t="s">
        <v>911</v>
      </c>
      <c r="F1" s="16" t="s">
        <v>912</v>
      </c>
      <c r="G1" s="16" t="s">
        <v>913</v>
      </c>
      <c r="H1" s="16" t="s">
        <v>914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8671875" defaultRowHeight="14.4"/>
  <cols>
    <col min="1" max="2" width="8.88671875" style="207"/>
    <col min="3" max="3" width="16.6640625" style="207" customWidth="1"/>
    <col min="4" max="4" width="14.88671875" style="207" customWidth="1"/>
    <col min="5" max="5" width="16.109375" style="207" customWidth="1"/>
    <col min="6" max="16384" width="8.88671875" style="207"/>
  </cols>
  <sheetData>
    <row r="1" spans="1:102">
      <c r="B1" s="208" t="s">
        <v>916</v>
      </c>
      <c r="C1" s="208" t="s">
        <v>54</v>
      </c>
      <c r="D1" s="208" t="s">
        <v>917</v>
      </c>
      <c r="E1" s="208" t="s">
        <v>918</v>
      </c>
      <c r="F1" s="208" t="s">
        <v>919</v>
      </c>
      <c r="G1" s="208" t="s">
        <v>920</v>
      </c>
      <c r="H1" s="208" t="s">
        <v>921</v>
      </c>
      <c r="I1" s="208" t="s">
        <v>160</v>
      </c>
      <c r="J1" s="208" t="s">
        <v>161</v>
      </c>
      <c r="K1" s="208" t="s">
        <v>922</v>
      </c>
      <c r="L1" s="208" t="s">
        <v>643</v>
      </c>
      <c r="M1" s="208" t="s">
        <v>923</v>
      </c>
      <c r="N1" s="208" t="s">
        <v>645</v>
      </c>
      <c r="O1" s="208" t="s">
        <v>218</v>
      </c>
      <c r="P1" s="208" t="s">
        <v>924</v>
      </c>
      <c r="Q1" s="208" t="s">
        <v>925</v>
      </c>
      <c r="R1" s="208" t="s">
        <v>926</v>
      </c>
      <c r="S1" s="208" t="s">
        <v>927</v>
      </c>
      <c r="T1" s="208" t="s">
        <v>928</v>
      </c>
      <c r="U1" s="208" t="s">
        <v>929</v>
      </c>
      <c r="V1" s="208" t="s">
        <v>930</v>
      </c>
      <c r="W1" s="208" t="s">
        <v>931</v>
      </c>
      <c r="X1" s="208" t="s">
        <v>2</v>
      </c>
      <c r="Y1" s="208" t="s">
        <v>932</v>
      </c>
      <c r="Z1" s="208" t="s">
        <v>933</v>
      </c>
      <c r="AA1" s="208" t="s">
        <v>934</v>
      </c>
      <c r="AB1" s="208" t="s">
        <v>935</v>
      </c>
      <c r="AC1" s="208" t="s">
        <v>936</v>
      </c>
      <c r="AD1" s="208" t="s">
        <v>937</v>
      </c>
      <c r="AE1" s="208" t="s">
        <v>938</v>
      </c>
      <c r="AF1" s="208" t="s">
        <v>939</v>
      </c>
      <c r="AG1" s="208" t="s">
        <v>940</v>
      </c>
      <c r="AH1" s="208" t="s">
        <v>941</v>
      </c>
      <c r="AI1" s="208" t="s">
        <v>942</v>
      </c>
      <c r="AJ1" s="208" t="s">
        <v>943</v>
      </c>
      <c r="AK1" s="208" t="s">
        <v>944</v>
      </c>
      <c r="AL1" s="208" t="s">
        <v>945</v>
      </c>
      <c r="AM1" s="208" t="s">
        <v>946</v>
      </c>
      <c r="AN1" s="208" t="s">
        <v>947</v>
      </c>
      <c r="AO1" s="208" t="s">
        <v>948</v>
      </c>
      <c r="AP1" s="208" t="s">
        <v>949</v>
      </c>
      <c r="AQ1" s="208" t="s">
        <v>950</v>
      </c>
      <c r="AR1" s="208" t="s">
        <v>951</v>
      </c>
      <c r="AS1" s="208" t="s">
        <v>952</v>
      </c>
      <c r="AT1" s="208" t="s">
        <v>953</v>
      </c>
      <c r="AU1" s="208" t="s">
        <v>954</v>
      </c>
      <c r="AV1" s="208" t="s">
        <v>955</v>
      </c>
      <c r="AW1" s="208" t="s">
        <v>956</v>
      </c>
      <c r="AX1" s="208" t="s">
        <v>957</v>
      </c>
      <c r="AY1" s="208" t="s">
        <v>958</v>
      </c>
      <c r="AZ1" s="208" t="s">
        <v>959</v>
      </c>
      <c r="BA1" s="208" t="s">
        <v>960</v>
      </c>
      <c r="BB1" s="208" t="s">
        <v>961</v>
      </c>
      <c r="BC1" s="208" t="s">
        <v>962</v>
      </c>
      <c r="BD1" s="208" t="s">
        <v>963</v>
      </c>
      <c r="BE1" s="208" t="s">
        <v>964</v>
      </c>
      <c r="BF1" s="208" t="s">
        <v>965</v>
      </c>
      <c r="BG1" s="208" t="s">
        <v>966</v>
      </c>
      <c r="BH1" s="208" t="s">
        <v>967</v>
      </c>
      <c r="BI1" s="208" t="s">
        <v>968</v>
      </c>
      <c r="BJ1" s="208" t="s">
        <v>969</v>
      </c>
      <c r="BK1" s="208" t="s">
        <v>970</v>
      </c>
      <c r="BL1" s="208" t="s">
        <v>971</v>
      </c>
      <c r="BM1" s="208" t="s">
        <v>972</v>
      </c>
      <c r="BN1" s="208" t="s">
        <v>973</v>
      </c>
      <c r="BO1" s="208" t="s">
        <v>974</v>
      </c>
      <c r="BP1" s="208" t="s">
        <v>975</v>
      </c>
      <c r="BQ1" s="208" t="s">
        <v>976</v>
      </c>
      <c r="BR1" s="208" t="s">
        <v>977</v>
      </c>
      <c r="BS1" s="208" t="s">
        <v>978</v>
      </c>
      <c r="BT1" s="208" t="s">
        <v>979</v>
      </c>
      <c r="BU1" s="208" t="s">
        <v>980</v>
      </c>
      <c r="BV1" s="208" t="s">
        <v>981</v>
      </c>
      <c r="BW1" s="208" t="s">
        <v>982</v>
      </c>
      <c r="BX1" s="208" t="s">
        <v>983</v>
      </c>
      <c r="BY1" s="208" t="s">
        <v>984</v>
      </c>
      <c r="BZ1" s="208" t="s">
        <v>985</v>
      </c>
      <c r="CA1" s="208" t="s">
        <v>986</v>
      </c>
      <c r="CB1" s="208" t="s">
        <v>987</v>
      </c>
      <c r="CC1" s="208" t="s">
        <v>988</v>
      </c>
      <c r="CD1" s="208" t="s">
        <v>989</v>
      </c>
      <c r="CE1" s="208" t="s">
        <v>990</v>
      </c>
      <c r="CF1" s="208" t="s">
        <v>991</v>
      </c>
      <c r="CG1" s="208" t="s">
        <v>992</v>
      </c>
      <c r="CH1" s="208" t="s">
        <v>993</v>
      </c>
      <c r="CI1" s="208" t="s">
        <v>994</v>
      </c>
      <c r="CJ1" s="208" t="s">
        <v>995</v>
      </c>
      <c r="CK1" s="208" t="s">
        <v>996</v>
      </c>
      <c r="CL1" s="208" t="s">
        <v>997</v>
      </c>
      <c r="CM1" s="208" t="s">
        <v>998</v>
      </c>
      <c r="CN1" s="208" t="s">
        <v>999</v>
      </c>
      <c r="CO1" s="208" t="s">
        <v>1000</v>
      </c>
      <c r="CP1" s="208" t="s">
        <v>1001</v>
      </c>
      <c r="CQ1" s="208" t="s">
        <v>627</v>
      </c>
      <c r="CR1" s="208" t="s">
        <v>1002</v>
      </c>
      <c r="CS1" s="208" t="s">
        <v>1003</v>
      </c>
      <c r="CT1" s="208" t="s">
        <v>1004</v>
      </c>
      <c r="CU1" s="208" t="s">
        <v>1005</v>
      </c>
      <c r="CV1" s="208" t="s">
        <v>1006</v>
      </c>
      <c r="CW1" s="208" t="s">
        <v>1007</v>
      </c>
      <c r="CX1" s="208" t="s">
        <v>1008</v>
      </c>
    </row>
    <row r="2" spans="1:102">
      <c r="A2" s="208">
        <v>0</v>
      </c>
      <c r="B2" s="207">
        <v>-19</v>
      </c>
      <c r="C2" s="209">
        <v>43266</v>
      </c>
      <c r="D2" s="207">
        <v>1</v>
      </c>
      <c r="E2" s="207" t="s">
        <v>64</v>
      </c>
      <c r="F2" s="207" t="s">
        <v>423</v>
      </c>
      <c r="G2" s="207" t="s">
        <v>424</v>
      </c>
      <c r="H2" s="207" t="s">
        <v>425</v>
      </c>
      <c r="I2" s="207">
        <v>0</v>
      </c>
      <c r="J2" s="207">
        <v>150</v>
      </c>
      <c r="K2" s="207">
        <v>0</v>
      </c>
      <c r="L2" s="207">
        <v>0</v>
      </c>
      <c r="M2" s="207">
        <v>0</v>
      </c>
      <c r="N2" s="207">
        <v>0.5</v>
      </c>
      <c r="O2" s="207">
        <v>4.7816788969493764</v>
      </c>
      <c r="P2" s="207">
        <v>0</v>
      </c>
      <c r="Q2" s="207">
        <v>4.7816788969493764</v>
      </c>
      <c r="R2" s="207">
        <v>0</v>
      </c>
      <c r="S2" s="207">
        <v>0</v>
      </c>
      <c r="T2" s="207">
        <v>0</v>
      </c>
      <c r="U2" s="207">
        <v>9.5633577938987528</v>
      </c>
      <c r="V2" s="207">
        <v>0</v>
      </c>
      <c r="W2" s="207">
        <v>0</v>
      </c>
      <c r="X2" s="207">
        <v>167</v>
      </c>
      <c r="Y2" s="207">
        <v>0.22</v>
      </c>
      <c r="Z2" s="207">
        <v>0.22</v>
      </c>
      <c r="AA2" s="207">
        <v>0.22</v>
      </c>
      <c r="AB2" s="207">
        <v>0.22</v>
      </c>
      <c r="AC2" s="207">
        <v>0.22</v>
      </c>
      <c r="AD2" s="207">
        <v>0.22</v>
      </c>
      <c r="AE2" s="207">
        <v>0.22</v>
      </c>
      <c r="AF2" s="207">
        <v>0.22</v>
      </c>
      <c r="AG2" s="207">
        <v>0</v>
      </c>
      <c r="AH2" s="207">
        <v>0</v>
      </c>
      <c r="AI2" s="207">
        <v>0</v>
      </c>
      <c r="AJ2" s="207">
        <v>0</v>
      </c>
      <c r="AL2" s="207">
        <v>0</v>
      </c>
      <c r="AM2" s="207">
        <v>1.2E-2</v>
      </c>
      <c r="AN2" s="207">
        <v>8.0000000000000036E-3</v>
      </c>
      <c r="AO2" s="207">
        <v>6.0000000000000019E-3</v>
      </c>
      <c r="AP2" s="207">
        <v>1.399999999999999E-2</v>
      </c>
      <c r="AQ2" s="207">
        <v>2.5999999999999999E-2</v>
      </c>
      <c r="AR2" s="207">
        <v>1.4E-2</v>
      </c>
      <c r="AS2" s="207">
        <v>1.4999999999999999E-2</v>
      </c>
      <c r="AT2" s="207">
        <v>1.4999999999999999E-2</v>
      </c>
      <c r="AU2" s="207">
        <v>0</v>
      </c>
      <c r="AV2" s="207">
        <v>0</v>
      </c>
      <c r="AW2" s="207">
        <v>0</v>
      </c>
      <c r="AX2" s="207">
        <v>0</v>
      </c>
      <c r="AZ2" s="207">
        <v>0</v>
      </c>
      <c r="BA2" s="207">
        <v>0</v>
      </c>
      <c r="BB2" s="207">
        <v>0</v>
      </c>
      <c r="BC2" s="207">
        <v>0</v>
      </c>
      <c r="BD2" s="207">
        <v>0</v>
      </c>
      <c r="BE2" s="207">
        <v>0</v>
      </c>
      <c r="BF2" s="207">
        <v>0</v>
      </c>
      <c r="BG2" s="207">
        <v>0</v>
      </c>
      <c r="BH2" s="207">
        <v>0</v>
      </c>
      <c r="BI2" s="207">
        <v>0</v>
      </c>
      <c r="BJ2" s="207">
        <v>0</v>
      </c>
      <c r="BK2" s="207">
        <v>0</v>
      </c>
      <c r="BL2" s="207">
        <v>0</v>
      </c>
      <c r="BN2" s="207">
        <v>0</v>
      </c>
      <c r="BO2" s="207">
        <v>0</v>
      </c>
      <c r="BP2" s="207">
        <v>0</v>
      </c>
      <c r="BQ2" s="207">
        <v>0</v>
      </c>
      <c r="BR2" s="207">
        <v>0</v>
      </c>
      <c r="BS2" s="207">
        <v>0</v>
      </c>
      <c r="BT2" s="207">
        <v>0</v>
      </c>
      <c r="BU2" s="207">
        <v>0</v>
      </c>
      <c r="BV2" s="207">
        <v>0</v>
      </c>
      <c r="BW2" s="207">
        <v>0</v>
      </c>
      <c r="BX2" s="207">
        <v>0</v>
      </c>
      <c r="BY2" s="207">
        <v>0</v>
      </c>
      <c r="BZ2" s="207">
        <v>0</v>
      </c>
      <c r="CB2" s="207">
        <v>0</v>
      </c>
      <c r="CC2" s="207">
        <v>0.46153846153846162</v>
      </c>
      <c r="CD2" s="207">
        <v>0.36363636363636359</v>
      </c>
      <c r="CE2" s="207">
        <v>0.3</v>
      </c>
      <c r="CF2" s="207">
        <v>0.58333333333333326</v>
      </c>
      <c r="CG2" s="207">
        <v>0.8125</v>
      </c>
      <c r="CH2" s="207">
        <v>1</v>
      </c>
      <c r="CI2" s="207">
        <v>1</v>
      </c>
      <c r="CJ2" s="207">
        <v>0.9375</v>
      </c>
      <c r="CK2" s="207">
        <v>0</v>
      </c>
      <c r="CL2" s="207">
        <v>0</v>
      </c>
      <c r="CM2" s="207">
        <v>0</v>
      </c>
      <c r="CN2" s="207">
        <v>0</v>
      </c>
      <c r="CP2" s="207">
        <v>0</v>
      </c>
      <c r="CQ2" s="207">
        <v>0</v>
      </c>
      <c r="CR2" s="207">
        <v>0</v>
      </c>
      <c r="CS2" s="207">
        <v>0</v>
      </c>
      <c r="CT2" s="207">
        <v>0</v>
      </c>
      <c r="CU2" s="207">
        <v>0</v>
      </c>
      <c r="CV2" s="207">
        <v>281.21832110305058</v>
      </c>
      <c r="CW2" s="207">
        <v>-4.7816788969493764</v>
      </c>
      <c r="CX2" s="207">
        <v>0</v>
      </c>
    </row>
    <row r="3" spans="1:102">
      <c r="A3" s="208">
        <v>1</v>
      </c>
      <c r="B3" s="207">
        <v>-18</v>
      </c>
      <c r="C3" s="209">
        <v>43267</v>
      </c>
      <c r="D3" s="207">
        <v>1</v>
      </c>
      <c r="E3" s="207" t="s">
        <v>64</v>
      </c>
      <c r="F3" s="207" t="s">
        <v>423</v>
      </c>
      <c r="G3" s="207" t="s">
        <v>424</v>
      </c>
      <c r="H3" s="207" t="s">
        <v>425</v>
      </c>
      <c r="I3" s="207">
        <v>0</v>
      </c>
      <c r="J3" s="207">
        <v>150</v>
      </c>
      <c r="K3" s="207">
        <v>0</v>
      </c>
      <c r="L3" s="207">
        <v>0</v>
      </c>
      <c r="M3" s="207">
        <v>0</v>
      </c>
      <c r="N3" s="207">
        <v>2.0230483255941682E-2</v>
      </c>
      <c r="O3" s="207">
        <v>0.1154129078677433</v>
      </c>
      <c r="P3" s="207">
        <v>0</v>
      </c>
      <c r="Q3" s="207">
        <v>0.1154129078677433</v>
      </c>
      <c r="R3" s="207">
        <v>0</v>
      </c>
      <c r="S3" s="207">
        <v>0</v>
      </c>
      <c r="T3" s="207">
        <v>0</v>
      </c>
      <c r="U3" s="207">
        <v>5.7049011834082917</v>
      </c>
      <c r="V3" s="207">
        <v>0</v>
      </c>
      <c r="W3" s="207">
        <v>0</v>
      </c>
      <c r="X3" s="207">
        <v>168</v>
      </c>
      <c r="Y3" s="207">
        <v>0.22125969788066119</v>
      </c>
      <c r="Z3" s="207">
        <v>0.21968135325957169</v>
      </c>
      <c r="AA3" s="207">
        <v>0.2174355746507079</v>
      </c>
      <c r="AB3" s="207">
        <v>0.2200948932218417</v>
      </c>
      <c r="AC3" s="207">
        <v>0.2215284809872175</v>
      </c>
      <c r="AD3" s="207">
        <v>0.22</v>
      </c>
      <c r="AE3" s="207">
        <v>0.22016016270491209</v>
      </c>
      <c r="AF3" s="207">
        <v>0.1720230483255942</v>
      </c>
      <c r="AG3" s="207">
        <v>0</v>
      </c>
      <c r="AH3" s="207">
        <v>0</v>
      </c>
      <c r="AI3" s="207">
        <v>0</v>
      </c>
      <c r="AJ3" s="207">
        <v>0</v>
      </c>
      <c r="AL3" s="207">
        <v>0</v>
      </c>
      <c r="AM3" s="207">
        <v>1.174806042386776E-2</v>
      </c>
      <c r="AN3" s="207">
        <v>8.0637293480856544E-3</v>
      </c>
      <c r="AO3" s="207">
        <v>6.5128850698584276E-3</v>
      </c>
      <c r="AP3" s="207">
        <v>1.3981021355631651E-2</v>
      </c>
      <c r="AQ3" s="207">
        <v>2.5694303802556499E-2</v>
      </c>
      <c r="AR3" s="207">
        <v>1.4E-2</v>
      </c>
      <c r="AS3" s="207">
        <v>1.498398372950879E-2</v>
      </c>
      <c r="AT3" s="207">
        <v>1.9797695167440579E-2</v>
      </c>
      <c r="AU3" s="207">
        <v>0</v>
      </c>
      <c r="AV3" s="207">
        <v>0</v>
      </c>
      <c r="AW3" s="207">
        <v>0</v>
      </c>
      <c r="AX3" s="207">
        <v>0</v>
      </c>
      <c r="AZ3" s="207">
        <v>0</v>
      </c>
      <c r="BA3" s="207">
        <v>0</v>
      </c>
      <c r="BB3" s="207">
        <v>0</v>
      </c>
      <c r="BC3" s="207">
        <v>0</v>
      </c>
      <c r="BD3" s="207">
        <v>0</v>
      </c>
      <c r="BE3" s="207">
        <v>0</v>
      </c>
      <c r="BF3" s="207">
        <v>0</v>
      </c>
      <c r="BG3" s="207">
        <v>0.89795918367346927</v>
      </c>
      <c r="BH3" s="207">
        <v>0.1020408163265307</v>
      </c>
      <c r="BI3" s="207">
        <v>0</v>
      </c>
      <c r="BJ3" s="207">
        <v>0</v>
      </c>
      <c r="BK3" s="207">
        <v>0</v>
      </c>
      <c r="BL3" s="207">
        <v>0</v>
      </c>
      <c r="BN3" s="207">
        <v>0</v>
      </c>
      <c r="BO3" s="207">
        <v>0</v>
      </c>
      <c r="BP3" s="207">
        <v>2.5193957613224528E-4</v>
      </c>
      <c r="BQ3" s="207">
        <v>1.8821022804659229E-4</v>
      </c>
      <c r="BR3" s="207">
        <v>-3.2467484181183129E-4</v>
      </c>
      <c r="BS3" s="207">
        <v>-3.0569619744349671E-4</v>
      </c>
      <c r="BT3" s="207">
        <v>0</v>
      </c>
      <c r="BU3" s="207">
        <v>0</v>
      </c>
      <c r="BV3" s="207">
        <v>1.6016270491207321E-5</v>
      </c>
      <c r="BW3" s="207">
        <v>0</v>
      </c>
      <c r="BX3" s="207">
        <v>0</v>
      </c>
      <c r="BY3" s="207">
        <v>0</v>
      </c>
      <c r="BZ3" s="207">
        <v>0</v>
      </c>
      <c r="CB3" s="207">
        <v>0</v>
      </c>
      <c r="CC3" s="207">
        <v>45.184847784106772</v>
      </c>
      <c r="CD3" s="207">
        <v>36.653315218571137</v>
      </c>
      <c r="CE3" s="207">
        <v>32.564425349292129</v>
      </c>
      <c r="CF3" s="207">
        <v>58.254255648465247</v>
      </c>
      <c r="CG3" s="207">
        <v>80.29469938298908</v>
      </c>
      <c r="CH3" s="207">
        <v>100</v>
      </c>
      <c r="CI3" s="207">
        <v>99.893224863391964</v>
      </c>
      <c r="CJ3" s="207">
        <v>123.73559479650361</v>
      </c>
      <c r="CK3" s="207">
        <v>0</v>
      </c>
      <c r="CL3" s="207">
        <v>0</v>
      </c>
      <c r="CM3" s="207">
        <v>0</v>
      </c>
      <c r="CN3" s="207">
        <v>0</v>
      </c>
      <c r="CP3" s="207">
        <v>0</v>
      </c>
      <c r="CQ3" s="207">
        <v>0</v>
      </c>
      <c r="CR3" s="207">
        <v>0</v>
      </c>
      <c r="CS3" s="207">
        <v>43.18</v>
      </c>
      <c r="CT3" s="207">
        <v>46.735999999999997</v>
      </c>
      <c r="CU3" s="207">
        <v>0</v>
      </c>
      <c r="CV3" s="207">
        <v>46.62058709213224</v>
      </c>
      <c r="CW3" s="207">
        <v>-0.1154129078677433</v>
      </c>
      <c r="CX3" s="207">
        <v>46.735999999999997</v>
      </c>
    </row>
    <row r="4" spans="1:102">
      <c r="A4" s="208">
        <v>2</v>
      </c>
      <c r="B4" s="207">
        <v>-17</v>
      </c>
      <c r="C4" s="209">
        <v>43268</v>
      </c>
      <c r="D4" s="207">
        <v>1</v>
      </c>
      <c r="E4" s="207" t="s">
        <v>64</v>
      </c>
      <c r="F4" s="207" t="s">
        <v>423</v>
      </c>
      <c r="G4" s="207" t="s">
        <v>424</v>
      </c>
      <c r="H4" s="207" t="s">
        <v>425</v>
      </c>
      <c r="I4" s="207">
        <v>0</v>
      </c>
      <c r="J4" s="207">
        <v>150</v>
      </c>
      <c r="K4" s="207">
        <v>0</v>
      </c>
      <c r="L4" s="207">
        <v>0</v>
      </c>
      <c r="M4" s="207">
        <v>0</v>
      </c>
      <c r="N4" s="207">
        <v>1.2</v>
      </c>
      <c r="O4" s="207">
        <v>7.2434612069921203</v>
      </c>
      <c r="P4" s="207">
        <v>0</v>
      </c>
      <c r="Q4" s="207">
        <v>7.2434612069921203</v>
      </c>
      <c r="R4" s="207">
        <v>0</v>
      </c>
      <c r="S4" s="207">
        <v>0</v>
      </c>
      <c r="T4" s="207">
        <v>0</v>
      </c>
      <c r="U4" s="207">
        <v>6.036217672493434</v>
      </c>
      <c r="V4" s="207">
        <v>0</v>
      </c>
      <c r="W4" s="207">
        <v>0</v>
      </c>
      <c r="X4" s="207">
        <v>169</v>
      </c>
      <c r="Y4" s="207">
        <v>0.2224134021320123</v>
      </c>
      <c r="Z4" s="207">
        <v>0.2192206032855179</v>
      </c>
      <c r="AA4" s="207">
        <v>0.21541331205563799</v>
      </c>
      <c r="AB4" s="207">
        <v>0.21993257779382031</v>
      </c>
      <c r="AC4" s="207">
        <v>0.22302010473301151</v>
      </c>
      <c r="AD4" s="207">
        <v>0.33838908195182871</v>
      </c>
      <c r="AE4" s="207">
        <v>0.37</v>
      </c>
      <c r="AF4" s="207">
        <v>0.37</v>
      </c>
      <c r="AG4" s="207">
        <v>0</v>
      </c>
      <c r="AH4" s="207">
        <v>0</v>
      </c>
      <c r="AI4" s="207">
        <v>0</v>
      </c>
      <c r="AJ4" s="207">
        <v>0</v>
      </c>
      <c r="AL4" s="207">
        <v>0</v>
      </c>
      <c r="AM4" s="207">
        <v>1.1517319573597549E-2</v>
      </c>
      <c r="AN4" s="207">
        <v>8.1558793428964296E-3</v>
      </c>
      <c r="AO4" s="207">
        <v>6.9173375888723944E-3</v>
      </c>
      <c r="AP4" s="207">
        <v>1.4013484441235929E-2</v>
      </c>
      <c r="AQ4" s="207">
        <v>2.5395979053397699E-2</v>
      </c>
      <c r="AR4" s="207">
        <v>2.161091804817127E-3</v>
      </c>
      <c r="AS4" s="207">
        <v>0</v>
      </c>
      <c r="AT4" s="207">
        <v>0</v>
      </c>
      <c r="AU4" s="207">
        <v>0</v>
      </c>
      <c r="AV4" s="207">
        <v>0</v>
      </c>
      <c r="AW4" s="207">
        <v>0</v>
      </c>
      <c r="AX4" s="207">
        <v>0</v>
      </c>
      <c r="AZ4" s="207">
        <v>0</v>
      </c>
      <c r="BA4" s="207">
        <v>0</v>
      </c>
      <c r="BB4" s="207">
        <v>0</v>
      </c>
      <c r="BC4" s="207">
        <v>0</v>
      </c>
      <c r="BD4" s="207">
        <v>0</v>
      </c>
      <c r="BE4" s="207">
        <v>0</v>
      </c>
      <c r="BF4" s="207">
        <v>0</v>
      </c>
      <c r="BG4" s="207">
        <v>1</v>
      </c>
      <c r="BH4" s="207">
        <v>0</v>
      </c>
      <c r="BI4" s="207">
        <v>0</v>
      </c>
      <c r="BJ4" s="207">
        <v>0</v>
      </c>
      <c r="BK4" s="207">
        <v>0</v>
      </c>
      <c r="BL4" s="207">
        <v>0</v>
      </c>
      <c r="BN4" s="207">
        <v>0</v>
      </c>
      <c r="BO4" s="207">
        <v>0</v>
      </c>
      <c r="BP4" s="207">
        <v>2.3074085027021199E-4</v>
      </c>
      <c r="BQ4" s="207">
        <v>1.3859085545943361E-4</v>
      </c>
      <c r="BR4" s="207">
        <v>-2.6586166355452951E-4</v>
      </c>
      <c r="BS4" s="207">
        <v>-2.9832474915880561E-4</v>
      </c>
      <c r="BT4" s="207">
        <v>0</v>
      </c>
      <c r="BU4" s="207">
        <v>1.183890819518287E-2</v>
      </c>
      <c r="BV4" s="207">
        <v>2.6822891924691662E-2</v>
      </c>
      <c r="BW4" s="207">
        <v>0</v>
      </c>
      <c r="BX4" s="207">
        <v>0</v>
      </c>
      <c r="BY4" s="207">
        <v>0</v>
      </c>
      <c r="BZ4" s="207">
        <v>0</v>
      </c>
      <c r="CB4" s="207">
        <v>0</v>
      </c>
      <c r="CC4" s="207">
        <v>44.297382975375193</v>
      </c>
      <c r="CD4" s="207">
        <v>37.072178831347387</v>
      </c>
      <c r="CE4" s="207">
        <v>34.586687944361962</v>
      </c>
      <c r="CF4" s="207">
        <v>58.389518505149738</v>
      </c>
      <c r="CG4" s="207">
        <v>79.362434541867813</v>
      </c>
      <c r="CH4" s="207">
        <v>15.436370034408061</v>
      </c>
      <c r="CI4" s="207">
        <v>0</v>
      </c>
      <c r="CJ4" s="207">
        <v>0</v>
      </c>
      <c r="CK4" s="207">
        <v>0</v>
      </c>
      <c r="CL4" s="207">
        <v>0</v>
      </c>
      <c r="CM4" s="207">
        <v>0</v>
      </c>
      <c r="CN4" s="207">
        <v>0</v>
      </c>
      <c r="CP4" s="207">
        <v>0</v>
      </c>
      <c r="CQ4" s="207">
        <v>0</v>
      </c>
      <c r="CR4" s="207">
        <v>0</v>
      </c>
      <c r="CS4" s="207">
        <v>0</v>
      </c>
      <c r="CT4" s="207">
        <v>0</v>
      </c>
      <c r="CU4" s="207">
        <v>0</v>
      </c>
      <c r="CV4" s="207">
        <v>-7.2434612069920963</v>
      </c>
      <c r="CW4" s="207">
        <v>-7.2434612069921203</v>
      </c>
      <c r="CX4" s="207">
        <v>0</v>
      </c>
    </row>
    <row r="5" spans="1:102">
      <c r="A5" s="208">
        <v>3</v>
      </c>
      <c r="B5" s="207">
        <v>-16</v>
      </c>
      <c r="C5" s="209">
        <v>43269</v>
      </c>
      <c r="D5" s="207">
        <v>1</v>
      </c>
      <c r="E5" s="207" t="s">
        <v>64</v>
      </c>
      <c r="F5" s="207" t="s">
        <v>423</v>
      </c>
      <c r="G5" s="207" t="s">
        <v>424</v>
      </c>
      <c r="H5" s="207" t="s">
        <v>425</v>
      </c>
      <c r="I5" s="207">
        <v>0</v>
      </c>
      <c r="J5" s="207">
        <v>150</v>
      </c>
      <c r="K5" s="207">
        <v>0</v>
      </c>
      <c r="L5" s="207">
        <v>0</v>
      </c>
      <c r="M5" s="207">
        <v>0</v>
      </c>
      <c r="N5" s="207">
        <v>1.0909380252734839</v>
      </c>
      <c r="O5" s="207">
        <v>7.6622055663518926</v>
      </c>
      <c r="P5" s="207">
        <v>0</v>
      </c>
      <c r="Q5" s="207">
        <v>7.6622055663518926</v>
      </c>
      <c r="R5" s="207">
        <v>0</v>
      </c>
      <c r="S5" s="207">
        <v>0</v>
      </c>
      <c r="T5" s="207">
        <v>0</v>
      </c>
      <c r="U5" s="207">
        <v>7.0235021502995778</v>
      </c>
      <c r="V5" s="207">
        <v>0</v>
      </c>
      <c r="W5" s="207">
        <v>0</v>
      </c>
      <c r="X5" s="207">
        <v>170</v>
      </c>
      <c r="Y5" s="207">
        <v>0.22344796467934039</v>
      </c>
      <c r="Z5" s="207">
        <v>0.21871018288814759</v>
      </c>
      <c r="AA5" s="207">
        <v>0.2137657679243872</v>
      </c>
      <c r="AB5" s="207">
        <v>0.21962357548492351</v>
      </c>
      <c r="AC5" s="207">
        <v>0.22947190067459561</v>
      </c>
      <c r="AD5" s="207">
        <v>0.32835029864904008</v>
      </c>
      <c r="AE5" s="207">
        <v>0.38847158540273041</v>
      </c>
      <c r="AF5" s="207">
        <v>0.27909380252734839</v>
      </c>
      <c r="AG5" s="207">
        <v>0</v>
      </c>
      <c r="AH5" s="207">
        <v>0</v>
      </c>
      <c r="AI5" s="207">
        <v>0</v>
      </c>
      <c r="AJ5" s="207">
        <v>0</v>
      </c>
      <c r="AL5" s="207">
        <v>0</v>
      </c>
      <c r="AM5" s="207">
        <v>1.131040706413193E-2</v>
      </c>
      <c r="AN5" s="207">
        <v>8.2579634223704877E-3</v>
      </c>
      <c r="AO5" s="207">
        <v>7.2468464151225634E-3</v>
      </c>
      <c r="AP5" s="207">
        <v>1.407528490301529E-2</v>
      </c>
      <c r="AQ5" s="207">
        <v>2.410561986508088E-2</v>
      </c>
      <c r="AR5" s="207">
        <v>3.1649701350959839E-3</v>
      </c>
      <c r="AS5" s="207">
        <v>-1.8471585402730359E-3</v>
      </c>
      <c r="AT5" s="207">
        <v>9.0906197472651554E-3</v>
      </c>
      <c r="AU5" s="207">
        <v>0</v>
      </c>
      <c r="AV5" s="207">
        <v>0</v>
      </c>
      <c r="AW5" s="207">
        <v>0</v>
      </c>
      <c r="AX5" s="207">
        <v>0</v>
      </c>
      <c r="AZ5" s="207">
        <v>0</v>
      </c>
      <c r="BA5" s="207">
        <v>0</v>
      </c>
      <c r="BB5" s="207">
        <v>0</v>
      </c>
      <c r="BC5" s="207">
        <v>0</v>
      </c>
      <c r="BD5" s="207">
        <v>0</v>
      </c>
      <c r="BE5" s="207">
        <v>0</v>
      </c>
      <c r="BF5" s="207">
        <v>0</v>
      </c>
      <c r="BG5" s="207">
        <v>0.5</v>
      </c>
      <c r="BH5" s="207">
        <v>0.5</v>
      </c>
      <c r="BI5" s="207">
        <v>0</v>
      </c>
      <c r="BJ5" s="207">
        <v>0</v>
      </c>
      <c r="BK5" s="207">
        <v>0</v>
      </c>
      <c r="BL5" s="207">
        <v>0</v>
      </c>
      <c r="BN5" s="207">
        <v>0</v>
      </c>
      <c r="BO5" s="207">
        <v>0</v>
      </c>
      <c r="BP5" s="207">
        <v>2.0691250946561901E-4</v>
      </c>
      <c r="BQ5" s="207">
        <v>1.048284299915586E-4</v>
      </c>
      <c r="BR5" s="207">
        <v>-2.2468039625860901E-4</v>
      </c>
      <c r="BS5" s="207">
        <v>-2.8648085803796472E-4</v>
      </c>
      <c r="BT5" s="207">
        <v>1.003878330278858E-3</v>
      </c>
      <c r="BU5" s="207">
        <v>0</v>
      </c>
      <c r="BV5" s="207">
        <v>1.847158540273034E-3</v>
      </c>
      <c r="BW5" s="207">
        <v>0</v>
      </c>
      <c r="BX5" s="207">
        <v>0</v>
      </c>
      <c r="BY5" s="207">
        <v>0</v>
      </c>
      <c r="BZ5" s="207">
        <v>0</v>
      </c>
      <c r="CB5" s="207">
        <v>0</v>
      </c>
      <c r="CC5" s="207">
        <v>43.501565631276662</v>
      </c>
      <c r="CD5" s="207">
        <v>37.536197374411287</v>
      </c>
      <c r="CE5" s="207">
        <v>36.234232075612802</v>
      </c>
      <c r="CF5" s="207">
        <v>58.647020429230388</v>
      </c>
      <c r="CG5" s="207">
        <v>75.33006207837775</v>
      </c>
      <c r="CH5" s="207">
        <v>22.606929536399889</v>
      </c>
      <c r="CI5" s="207">
        <v>-12.31439026848691</v>
      </c>
      <c r="CJ5" s="207">
        <v>56.816373420407217</v>
      </c>
      <c r="CK5" s="207">
        <v>0</v>
      </c>
      <c r="CL5" s="207">
        <v>0</v>
      </c>
      <c r="CM5" s="207">
        <v>0</v>
      </c>
      <c r="CN5" s="207">
        <v>0</v>
      </c>
      <c r="CP5" s="207">
        <v>0</v>
      </c>
      <c r="CQ5" s="207">
        <v>0</v>
      </c>
      <c r="CR5" s="207">
        <v>0</v>
      </c>
      <c r="CS5" s="207">
        <v>0</v>
      </c>
      <c r="CT5" s="207">
        <v>0</v>
      </c>
      <c r="CU5" s="207">
        <v>0</v>
      </c>
      <c r="CV5" s="207">
        <v>-7.6622055663518873</v>
      </c>
      <c r="CW5" s="207">
        <v>-7.6622055663518926</v>
      </c>
      <c r="CX5" s="207">
        <v>0</v>
      </c>
    </row>
    <row r="6" spans="1:102">
      <c r="A6" s="208">
        <v>4</v>
      </c>
      <c r="B6" s="207">
        <v>-15</v>
      </c>
      <c r="C6" s="209">
        <v>43270</v>
      </c>
      <c r="D6" s="207">
        <v>1</v>
      </c>
      <c r="E6" s="207" t="s">
        <v>64</v>
      </c>
      <c r="F6" s="207" t="s">
        <v>423</v>
      </c>
      <c r="G6" s="207" t="s">
        <v>424</v>
      </c>
      <c r="H6" s="207" t="s">
        <v>425</v>
      </c>
      <c r="I6" s="207">
        <v>0</v>
      </c>
      <c r="J6" s="207">
        <v>150</v>
      </c>
      <c r="K6" s="207">
        <v>0</v>
      </c>
      <c r="L6" s="207">
        <v>0</v>
      </c>
      <c r="M6" s="207">
        <v>0</v>
      </c>
      <c r="N6" s="207">
        <v>0.79301737731711819</v>
      </c>
      <c r="O6" s="207">
        <v>6.6926204265845266</v>
      </c>
      <c r="P6" s="207">
        <v>0</v>
      </c>
      <c r="Q6" s="207">
        <v>6.6926204265845266</v>
      </c>
      <c r="R6" s="207">
        <v>0</v>
      </c>
      <c r="S6" s="207">
        <v>0</v>
      </c>
      <c r="T6" s="207">
        <v>0</v>
      </c>
      <c r="U6" s="207">
        <v>8.4394372910547553</v>
      </c>
      <c r="V6" s="207">
        <v>0</v>
      </c>
      <c r="W6" s="207">
        <v>0</v>
      </c>
      <c r="X6" s="207">
        <v>171</v>
      </c>
      <c r="Y6" s="207">
        <v>0.22436164501983691</v>
      </c>
      <c r="Z6" s="207">
        <v>0.21820037829242611</v>
      </c>
      <c r="AA6" s="207">
        <v>0.21238674894306531</v>
      </c>
      <c r="AB6" s="207">
        <v>0.2194657104943791</v>
      </c>
      <c r="AC6" s="207">
        <v>0.230604908901687</v>
      </c>
      <c r="AD6" s="207">
        <v>0.41187727851217792</v>
      </c>
      <c r="AE6" s="207">
        <v>0.25811461467171032</v>
      </c>
      <c r="AF6" s="207">
        <v>0.2493017377317118</v>
      </c>
      <c r="AG6" s="207">
        <v>0</v>
      </c>
      <c r="AH6" s="207">
        <v>0</v>
      </c>
      <c r="AI6" s="207">
        <v>0</v>
      </c>
      <c r="AJ6" s="207">
        <v>0</v>
      </c>
      <c r="AL6" s="207">
        <v>0</v>
      </c>
      <c r="AM6" s="207">
        <v>1.1127670996032631E-2</v>
      </c>
      <c r="AN6" s="207">
        <v>8.3599243415147829E-3</v>
      </c>
      <c r="AO6" s="207">
        <v>7.5226502113869519E-3</v>
      </c>
      <c r="AP6" s="207">
        <v>1.4106857901124179E-2</v>
      </c>
      <c r="AQ6" s="207">
        <v>2.3879018219662599E-2</v>
      </c>
      <c r="AR6" s="207">
        <v>-5.1877278512177929E-3</v>
      </c>
      <c r="AS6" s="207">
        <v>1.118853853282897E-2</v>
      </c>
      <c r="AT6" s="207">
        <v>1.206982622682882E-2</v>
      </c>
      <c r="AU6" s="207">
        <v>0</v>
      </c>
      <c r="AV6" s="207">
        <v>0</v>
      </c>
      <c r="AW6" s="207">
        <v>0</v>
      </c>
      <c r="AX6" s="207">
        <v>0</v>
      </c>
      <c r="AZ6" s="207">
        <v>0</v>
      </c>
      <c r="BA6" s="207">
        <v>0</v>
      </c>
      <c r="BB6" s="207">
        <v>0</v>
      </c>
      <c r="BC6" s="207">
        <v>0</v>
      </c>
      <c r="BD6" s="207">
        <v>0</v>
      </c>
      <c r="BE6" s="207">
        <v>0</v>
      </c>
      <c r="BF6" s="207">
        <v>0</v>
      </c>
      <c r="BG6" s="207">
        <v>0.56017486739924116</v>
      </c>
      <c r="BH6" s="207">
        <v>0.43982513260075878</v>
      </c>
      <c r="BI6" s="207">
        <v>0</v>
      </c>
      <c r="BJ6" s="207">
        <v>0</v>
      </c>
      <c r="BK6" s="207">
        <v>0</v>
      </c>
      <c r="BL6" s="207">
        <v>0</v>
      </c>
      <c r="BN6" s="207">
        <v>0</v>
      </c>
      <c r="BO6" s="207">
        <v>0</v>
      </c>
      <c r="BP6" s="207">
        <v>1.8273606809930359E-4</v>
      </c>
      <c r="BQ6" s="207">
        <v>8.0775148955009797E-5</v>
      </c>
      <c r="BR6" s="207">
        <v>-1.9502864730938269E-4</v>
      </c>
      <c r="BS6" s="207">
        <v>-2.266016454182721E-4</v>
      </c>
      <c r="BT6" s="207">
        <v>0</v>
      </c>
      <c r="BU6" s="207">
        <v>8.3526979863137781E-3</v>
      </c>
      <c r="BV6" s="207">
        <v>-4.6829990867882296E-3</v>
      </c>
      <c r="BW6" s="207">
        <v>0</v>
      </c>
      <c r="BX6" s="207">
        <v>0</v>
      </c>
      <c r="BY6" s="207">
        <v>0</v>
      </c>
      <c r="BZ6" s="207">
        <v>0</v>
      </c>
      <c r="CB6" s="207">
        <v>0</v>
      </c>
      <c r="CC6" s="207">
        <v>42.798734600125478</v>
      </c>
      <c r="CD6" s="207">
        <v>37.99965609779445</v>
      </c>
      <c r="CE6" s="207">
        <v>37.61325105693475</v>
      </c>
      <c r="CF6" s="207">
        <v>58.778574588017442</v>
      </c>
      <c r="CG6" s="207">
        <v>74.621931936445634</v>
      </c>
      <c r="CH6" s="207">
        <v>-37.055198937269957</v>
      </c>
      <c r="CI6" s="207">
        <v>74.5902568855265</v>
      </c>
      <c r="CJ6" s="207">
        <v>75.436413917680099</v>
      </c>
      <c r="CK6" s="207">
        <v>0</v>
      </c>
      <c r="CL6" s="207">
        <v>0</v>
      </c>
      <c r="CM6" s="207">
        <v>0</v>
      </c>
      <c r="CN6" s="207">
        <v>0</v>
      </c>
      <c r="CP6" s="207">
        <v>0</v>
      </c>
      <c r="CQ6" s="207">
        <v>0</v>
      </c>
      <c r="CR6" s="207">
        <v>0</v>
      </c>
      <c r="CS6" s="207">
        <v>0</v>
      </c>
      <c r="CT6" s="207">
        <v>0</v>
      </c>
      <c r="CU6" s="207">
        <v>0</v>
      </c>
      <c r="CV6" s="207">
        <v>-6.6926204265845266</v>
      </c>
      <c r="CW6" s="207">
        <v>-6.6926204265845266</v>
      </c>
      <c r="CX6" s="207">
        <v>0</v>
      </c>
    </row>
    <row r="7" spans="1:102">
      <c r="A7" s="208">
        <v>5</v>
      </c>
      <c r="B7" s="207">
        <v>-14</v>
      </c>
      <c r="C7" s="209">
        <v>43271</v>
      </c>
      <c r="D7" s="207">
        <v>1</v>
      </c>
      <c r="E7" s="207" t="s">
        <v>64</v>
      </c>
      <c r="F7" s="207" t="s">
        <v>423</v>
      </c>
      <c r="G7" s="207" t="s">
        <v>424</v>
      </c>
      <c r="H7" s="207" t="s">
        <v>425</v>
      </c>
      <c r="I7" s="207">
        <v>0</v>
      </c>
      <c r="J7" s="207">
        <v>150</v>
      </c>
      <c r="K7" s="207">
        <v>0</v>
      </c>
      <c r="L7" s="207">
        <v>0</v>
      </c>
      <c r="M7" s="207">
        <v>0</v>
      </c>
      <c r="N7" s="207">
        <v>0.14383981457065789</v>
      </c>
      <c r="O7" s="207">
        <v>0.90129749507947898</v>
      </c>
      <c r="P7" s="207">
        <v>0</v>
      </c>
      <c r="Q7" s="207">
        <v>0.90129749507947898</v>
      </c>
      <c r="R7" s="207">
        <v>0</v>
      </c>
      <c r="S7" s="207">
        <v>0</v>
      </c>
      <c r="T7" s="207">
        <v>0</v>
      </c>
      <c r="U7" s="207">
        <v>6.2659806519476442</v>
      </c>
      <c r="V7" s="207">
        <v>0</v>
      </c>
      <c r="W7" s="207">
        <v>0</v>
      </c>
      <c r="X7" s="207">
        <v>172</v>
      </c>
      <c r="Y7" s="207">
        <v>0.22515945105575791</v>
      </c>
      <c r="Z7" s="207">
        <v>0.21771665542066551</v>
      </c>
      <c r="AA7" s="207">
        <v>0.21122470653890521</v>
      </c>
      <c r="AB7" s="207">
        <v>0.21925363271155171</v>
      </c>
      <c r="AC7" s="207">
        <v>0.23166494592451389</v>
      </c>
      <c r="AD7" s="207">
        <v>0.37257084585167399</v>
      </c>
      <c r="AE7" s="207">
        <v>0.29541259934101499</v>
      </c>
      <c r="AF7" s="207">
        <v>0.1843839814570658</v>
      </c>
      <c r="AG7" s="207">
        <v>0</v>
      </c>
      <c r="AH7" s="207">
        <v>0</v>
      </c>
      <c r="AI7" s="207">
        <v>0</v>
      </c>
      <c r="AJ7" s="207">
        <v>0</v>
      </c>
      <c r="AL7" s="207">
        <v>0</v>
      </c>
      <c r="AM7" s="207">
        <v>1.0968109788848429E-2</v>
      </c>
      <c r="AN7" s="207">
        <v>8.4566689158669019E-3</v>
      </c>
      <c r="AO7" s="207">
        <v>7.7550586922189553E-3</v>
      </c>
      <c r="AP7" s="207">
        <v>1.414927345768965E-2</v>
      </c>
      <c r="AQ7" s="207">
        <v>2.3667010815097211E-2</v>
      </c>
      <c r="AR7" s="207">
        <v>-1.2570845851674001E-3</v>
      </c>
      <c r="AS7" s="207">
        <v>7.4587400658985004E-3</v>
      </c>
      <c r="AT7" s="207">
        <v>1.8561601854293421E-2</v>
      </c>
      <c r="AU7" s="207">
        <v>0</v>
      </c>
      <c r="AV7" s="207">
        <v>0</v>
      </c>
      <c r="AW7" s="207">
        <v>0</v>
      </c>
      <c r="AX7" s="207">
        <v>0</v>
      </c>
      <c r="AZ7" s="207">
        <v>0</v>
      </c>
      <c r="BA7" s="207">
        <v>0</v>
      </c>
      <c r="BB7" s="207">
        <v>0</v>
      </c>
      <c r="BC7" s="207">
        <v>0</v>
      </c>
      <c r="BD7" s="207">
        <v>0</v>
      </c>
      <c r="BE7" s="207">
        <v>0</v>
      </c>
      <c r="BF7" s="207">
        <v>0</v>
      </c>
      <c r="BG7" s="207">
        <v>0.50846608626795176</v>
      </c>
      <c r="BH7" s="207">
        <v>0.49153391373204808</v>
      </c>
      <c r="BI7" s="207">
        <v>0</v>
      </c>
      <c r="BJ7" s="207">
        <v>0</v>
      </c>
      <c r="BK7" s="207">
        <v>0</v>
      </c>
      <c r="BL7" s="207">
        <v>0</v>
      </c>
      <c r="BN7" s="207">
        <v>0</v>
      </c>
      <c r="BO7" s="207">
        <v>0</v>
      </c>
      <c r="BP7" s="207">
        <v>1.5956120718420251E-4</v>
      </c>
      <c r="BQ7" s="207">
        <v>6.2816632832078328E-5</v>
      </c>
      <c r="BR7" s="207">
        <v>-1.6959184799992269E-4</v>
      </c>
      <c r="BS7" s="207">
        <v>-2.1200740456538931E-4</v>
      </c>
      <c r="BT7" s="207">
        <v>0</v>
      </c>
      <c r="BU7" s="207">
        <v>-3.9306432660503919E-3</v>
      </c>
      <c r="BV7" s="207">
        <v>-2.0084479911992081E-4</v>
      </c>
      <c r="BW7" s="207">
        <v>0</v>
      </c>
      <c r="BX7" s="207">
        <v>0</v>
      </c>
      <c r="BY7" s="207">
        <v>0</v>
      </c>
      <c r="BZ7" s="207">
        <v>0</v>
      </c>
      <c r="CB7" s="207">
        <v>0</v>
      </c>
      <c r="CC7" s="207">
        <v>42.185037649417033</v>
      </c>
      <c r="CD7" s="207">
        <v>38.439404163031362</v>
      </c>
      <c r="CE7" s="207">
        <v>38.775293461094762</v>
      </c>
      <c r="CF7" s="207">
        <v>58.955306073706879</v>
      </c>
      <c r="CG7" s="207">
        <v>73.959408797178796</v>
      </c>
      <c r="CH7" s="207">
        <v>-8.9791756083385774</v>
      </c>
      <c r="CI7" s="207">
        <v>49.724933772656669</v>
      </c>
      <c r="CJ7" s="207">
        <v>116.0100115893339</v>
      </c>
      <c r="CK7" s="207">
        <v>0</v>
      </c>
      <c r="CL7" s="207">
        <v>0</v>
      </c>
      <c r="CM7" s="207">
        <v>0</v>
      </c>
      <c r="CN7" s="207">
        <v>0</v>
      </c>
      <c r="CP7" s="207">
        <v>0</v>
      </c>
      <c r="CQ7" s="207">
        <v>0</v>
      </c>
      <c r="CR7" s="207">
        <v>0</v>
      </c>
      <c r="CS7" s="207">
        <v>0</v>
      </c>
      <c r="CT7" s="207">
        <v>0</v>
      </c>
      <c r="CU7" s="207">
        <v>0</v>
      </c>
      <c r="CV7" s="207">
        <v>-0.90129749507950052</v>
      </c>
      <c r="CW7" s="207">
        <v>-0.90129749507947898</v>
      </c>
      <c r="CX7" s="207">
        <v>0</v>
      </c>
    </row>
    <row r="8" spans="1:102">
      <c r="A8" s="208">
        <v>6</v>
      </c>
      <c r="B8" s="207">
        <v>-13</v>
      </c>
      <c r="C8" s="209">
        <v>43272</v>
      </c>
      <c r="D8" s="207">
        <v>1</v>
      </c>
      <c r="E8" s="207" t="s">
        <v>64</v>
      </c>
      <c r="F8" s="207" t="s">
        <v>423</v>
      </c>
      <c r="G8" s="207" t="s">
        <v>424</v>
      </c>
      <c r="H8" s="207" t="s">
        <v>425</v>
      </c>
      <c r="I8" s="207">
        <v>0</v>
      </c>
      <c r="J8" s="207">
        <v>150</v>
      </c>
      <c r="K8" s="207">
        <v>0</v>
      </c>
      <c r="L8" s="207">
        <v>0</v>
      </c>
      <c r="M8" s="207">
        <v>0</v>
      </c>
      <c r="N8" s="207">
        <v>5.3710065062709943E-2</v>
      </c>
      <c r="O8" s="207">
        <v>0.34840711519608197</v>
      </c>
      <c r="P8" s="207">
        <v>0</v>
      </c>
      <c r="Q8" s="207">
        <v>0.34840711519608197</v>
      </c>
      <c r="R8" s="207">
        <v>0</v>
      </c>
      <c r="S8" s="207">
        <v>0</v>
      </c>
      <c r="T8" s="207">
        <v>0</v>
      </c>
      <c r="U8" s="207">
        <v>6.4868123840344323</v>
      </c>
      <c r="V8" s="207">
        <v>0</v>
      </c>
      <c r="W8" s="207">
        <v>0</v>
      </c>
      <c r="X8" s="207">
        <v>173</v>
      </c>
      <c r="Y8" s="207">
        <v>0.22584998676461079</v>
      </c>
      <c r="Z8" s="207">
        <v>0.21727170833758519</v>
      </c>
      <c r="AA8" s="207">
        <v>0.21022913144571301</v>
      </c>
      <c r="AB8" s="207">
        <v>0.21902077766566591</v>
      </c>
      <c r="AC8" s="207">
        <v>0.23940581046154011</v>
      </c>
      <c r="AD8" s="207">
        <v>0.30759001851915102</v>
      </c>
      <c r="AE8" s="207">
        <v>0.3468773806260968</v>
      </c>
      <c r="AF8" s="207">
        <v>0.17537100650627099</v>
      </c>
      <c r="AG8" s="207">
        <v>0</v>
      </c>
      <c r="AH8" s="207">
        <v>0</v>
      </c>
      <c r="AI8" s="207">
        <v>0</v>
      </c>
      <c r="AJ8" s="207">
        <v>0</v>
      </c>
      <c r="AL8" s="207">
        <v>0</v>
      </c>
      <c r="AM8" s="207">
        <v>1.083000264707785E-2</v>
      </c>
      <c r="AN8" s="207">
        <v>8.5456583324829659E-3</v>
      </c>
      <c r="AO8" s="207">
        <v>7.9541737108574061E-3</v>
      </c>
      <c r="AP8" s="207">
        <v>1.419584446686682E-2</v>
      </c>
      <c r="AQ8" s="207">
        <v>2.2118837907691979E-2</v>
      </c>
      <c r="AR8" s="207">
        <v>5.2409981480849013E-3</v>
      </c>
      <c r="AS8" s="207">
        <v>2.3122619373903198E-3</v>
      </c>
      <c r="AT8" s="207">
        <v>1.9462899349372901E-2</v>
      </c>
      <c r="AU8" s="207">
        <v>0</v>
      </c>
      <c r="AV8" s="207">
        <v>0</v>
      </c>
      <c r="AW8" s="207">
        <v>0</v>
      </c>
      <c r="AX8" s="207">
        <v>0</v>
      </c>
      <c r="AZ8" s="207">
        <v>0</v>
      </c>
      <c r="BA8" s="207">
        <v>0</v>
      </c>
      <c r="BB8" s="207">
        <v>0</v>
      </c>
      <c r="BC8" s="207">
        <v>0</v>
      </c>
      <c r="BD8" s="207">
        <v>0</v>
      </c>
      <c r="BE8" s="207">
        <v>0</v>
      </c>
      <c r="BF8" s="207">
        <v>0</v>
      </c>
      <c r="BG8" s="207">
        <v>1</v>
      </c>
      <c r="BH8" s="207">
        <v>0</v>
      </c>
      <c r="BI8" s="207">
        <v>0</v>
      </c>
      <c r="BJ8" s="207">
        <v>0</v>
      </c>
      <c r="BK8" s="207">
        <v>0</v>
      </c>
      <c r="BL8" s="207">
        <v>0</v>
      </c>
      <c r="BN8" s="207">
        <v>0</v>
      </c>
      <c r="BO8" s="207">
        <v>0</v>
      </c>
      <c r="BP8" s="207">
        <v>1.3810714177057729E-4</v>
      </c>
      <c r="BQ8" s="207">
        <v>4.911772515451382E-5</v>
      </c>
      <c r="BR8" s="207">
        <v>-1.4999729348393851E-4</v>
      </c>
      <c r="BS8" s="207">
        <v>-1.9656830266111079E-4</v>
      </c>
      <c r="BT8" s="207">
        <v>1.351604604744123E-3</v>
      </c>
      <c r="BU8" s="207">
        <v>-5.1464781285081801E-3</v>
      </c>
      <c r="BV8" s="207">
        <v>0</v>
      </c>
      <c r="BW8" s="207">
        <v>0</v>
      </c>
      <c r="BX8" s="207">
        <v>0</v>
      </c>
      <c r="BY8" s="207">
        <v>0</v>
      </c>
      <c r="BZ8" s="207">
        <v>0</v>
      </c>
      <c r="CB8" s="207">
        <v>0</v>
      </c>
      <c r="CC8" s="207">
        <v>41.653856334914813</v>
      </c>
      <c r="CD8" s="207">
        <v>38.843901511286191</v>
      </c>
      <c r="CE8" s="207">
        <v>39.77086855428702</v>
      </c>
      <c r="CF8" s="207">
        <v>59.149351945278433</v>
      </c>
      <c r="CG8" s="207">
        <v>69.121368461537443</v>
      </c>
      <c r="CH8" s="207">
        <v>37.435701057749313</v>
      </c>
      <c r="CI8" s="207">
        <v>15.415079582602131</v>
      </c>
      <c r="CJ8" s="207">
        <v>121.6431209335806</v>
      </c>
      <c r="CK8" s="207">
        <v>0</v>
      </c>
      <c r="CL8" s="207">
        <v>0</v>
      </c>
      <c r="CM8" s="207">
        <v>0</v>
      </c>
      <c r="CN8" s="207">
        <v>0</v>
      </c>
      <c r="CP8" s="207">
        <v>0</v>
      </c>
      <c r="CQ8" s="207">
        <v>0</v>
      </c>
      <c r="CR8" s="207">
        <v>0</v>
      </c>
      <c r="CS8" s="207">
        <v>0</v>
      </c>
      <c r="CT8" s="207">
        <v>0</v>
      </c>
      <c r="CU8" s="207">
        <v>0</v>
      </c>
      <c r="CV8" s="207">
        <v>-0.34840711519606993</v>
      </c>
      <c r="CW8" s="207">
        <v>-0.34840711519608197</v>
      </c>
      <c r="CX8" s="207">
        <v>0</v>
      </c>
    </row>
    <row r="9" spans="1:102">
      <c r="A9" s="208">
        <v>7</v>
      </c>
      <c r="B9" s="207">
        <v>-12</v>
      </c>
      <c r="C9" s="209">
        <v>43273</v>
      </c>
      <c r="D9" s="207">
        <v>1</v>
      </c>
      <c r="E9" s="207" t="s">
        <v>64</v>
      </c>
      <c r="F9" s="207" t="s">
        <v>423</v>
      </c>
      <c r="G9" s="207" t="s">
        <v>424</v>
      </c>
      <c r="H9" s="207" t="s">
        <v>425</v>
      </c>
      <c r="I9" s="207">
        <v>0</v>
      </c>
      <c r="J9" s="207">
        <v>150</v>
      </c>
      <c r="K9" s="207">
        <v>0</v>
      </c>
      <c r="L9" s="207">
        <v>0</v>
      </c>
      <c r="M9" s="207">
        <v>0</v>
      </c>
      <c r="N9" s="207">
        <v>1.886935354310175E-2</v>
      </c>
      <c r="O9" s="207">
        <v>0.18884271137039721</v>
      </c>
      <c r="P9" s="207">
        <v>0</v>
      </c>
      <c r="Q9" s="207">
        <v>0.18884271137039721</v>
      </c>
      <c r="R9" s="207">
        <v>0</v>
      </c>
      <c r="S9" s="207">
        <v>0</v>
      </c>
      <c r="T9" s="207">
        <v>0</v>
      </c>
      <c r="U9" s="207">
        <v>10.00790572602495</v>
      </c>
      <c r="V9" s="207">
        <v>0</v>
      </c>
      <c r="W9" s="207">
        <v>0</v>
      </c>
      <c r="X9" s="207">
        <v>174</v>
      </c>
      <c r="Y9" s="207">
        <v>0.22644357105232571</v>
      </c>
      <c r="Z9" s="207">
        <v>0.21686947769169709</v>
      </c>
      <c r="AA9" s="207">
        <v>0.20936553909581501</v>
      </c>
      <c r="AB9" s="207">
        <v>0.21924707853184799</v>
      </c>
      <c r="AC9" s="207">
        <v>0.2452716205265898</v>
      </c>
      <c r="AD9" s="207">
        <v>0.33212650920711573</v>
      </c>
      <c r="AE9" s="207">
        <v>0.31150114549181079</v>
      </c>
      <c r="AF9" s="207">
        <v>0.17188693535431021</v>
      </c>
      <c r="AG9" s="207">
        <v>0</v>
      </c>
      <c r="AH9" s="207">
        <v>0</v>
      </c>
      <c r="AI9" s="207">
        <v>0</v>
      </c>
      <c r="AJ9" s="207">
        <v>0</v>
      </c>
      <c r="AL9" s="207">
        <v>0</v>
      </c>
      <c r="AM9" s="207">
        <v>1.0711285789534871E-2</v>
      </c>
      <c r="AN9" s="207">
        <v>8.6261044616605751E-3</v>
      </c>
      <c r="AO9" s="207">
        <v>8.1268921808370122E-3</v>
      </c>
      <c r="AP9" s="207">
        <v>1.415058429363039E-2</v>
      </c>
      <c r="AQ9" s="207">
        <v>2.0945675894682041E-2</v>
      </c>
      <c r="AR9" s="207">
        <v>2.7873490792884249E-3</v>
      </c>
      <c r="AS9" s="207">
        <v>5.8498854508189204E-3</v>
      </c>
      <c r="AT9" s="207">
        <v>1.9811306464568981E-2</v>
      </c>
      <c r="AU9" s="207">
        <v>0</v>
      </c>
      <c r="AV9" s="207">
        <v>0</v>
      </c>
      <c r="AW9" s="207">
        <v>0</v>
      </c>
      <c r="AX9" s="207">
        <v>0</v>
      </c>
      <c r="AZ9" s="207">
        <v>0</v>
      </c>
      <c r="BA9" s="207">
        <v>0</v>
      </c>
      <c r="BB9" s="207">
        <v>0</v>
      </c>
      <c r="BC9" s="207">
        <v>0</v>
      </c>
      <c r="BD9" s="207">
        <v>0</v>
      </c>
      <c r="BE9" s="207">
        <v>0</v>
      </c>
      <c r="BF9" s="207">
        <v>0</v>
      </c>
      <c r="BG9" s="207">
        <v>1</v>
      </c>
      <c r="BH9" s="207">
        <v>0</v>
      </c>
      <c r="BI9" s="207">
        <v>0</v>
      </c>
      <c r="BJ9" s="207">
        <v>0</v>
      </c>
      <c r="BK9" s="207">
        <v>0</v>
      </c>
      <c r="BL9" s="207">
        <v>0</v>
      </c>
      <c r="BN9" s="207">
        <v>0</v>
      </c>
      <c r="BO9" s="207">
        <v>0</v>
      </c>
      <c r="BP9" s="207">
        <v>1.187168575429772E-4</v>
      </c>
      <c r="BQ9" s="207">
        <v>3.8270728365368708E-5</v>
      </c>
      <c r="BR9" s="207">
        <v>-1.3444774161423809E-4</v>
      </c>
      <c r="BS9" s="207">
        <v>-8.9187568377813292E-5</v>
      </c>
      <c r="BT9" s="207">
        <v>1.083974444632129E-3</v>
      </c>
      <c r="BU9" s="207">
        <v>3.5376235134286032E-3</v>
      </c>
      <c r="BV9" s="207">
        <v>0</v>
      </c>
      <c r="BW9" s="207">
        <v>0</v>
      </c>
      <c r="BX9" s="207">
        <v>0</v>
      </c>
      <c r="BY9" s="207">
        <v>0</v>
      </c>
      <c r="BZ9" s="207">
        <v>0</v>
      </c>
      <c r="CB9" s="207">
        <v>0</v>
      </c>
      <c r="CC9" s="207">
        <v>41.197253036672578</v>
      </c>
      <c r="CD9" s="207">
        <v>39.209565734820778</v>
      </c>
      <c r="CE9" s="207">
        <v>40.63446090418504</v>
      </c>
      <c r="CF9" s="207">
        <v>58.960767890126682</v>
      </c>
      <c r="CG9" s="207">
        <v>65.455237170881375</v>
      </c>
      <c r="CH9" s="207">
        <v>19.90963628063162</v>
      </c>
      <c r="CI9" s="207">
        <v>38.999236338792812</v>
      </c>
      <c r="CJ9" s="207">
        <v>123.82066540355611</v>
      </c>
      <c r="CK9" s="207">
        <v>0</v>
      </c>
      <c r="CL9" s="207">
        <v>0</v>
      </c>
      <c r="CM9" s="207">
        <v>0</v>
      </c>
      <c r="CN9" s="207">
        <v>0</v>
      </c>
      <c r="CP9" s="207">
        <v>0</v>
      </c>
      <c r="CQ9" s="207">
        <v>0</v>
      </c>
      <c r="CR9" s="207">
        <v>0</v>
      </c>
      <c r="CS9" s="207">
        <v>0</v>
      </c>
      <c r="CT9" s="207">
        <v>0.7619999999999999</v>
      </c>
      <c r="CU9" s="207">
        <v>0</v>
      </c>
      <c r="CV9" s="207">
        <v>0.57315728862961102</v>
      </c>
      <c r="CW9" s="207">
        <v>-0.18884271137039721</v>
      </c>
      <c r="CX9" s="207">
        <v>0.7619999999999999</v>
      </c>
    </row>
    <row r="10" spans="1:102">
      <c r="A10" s="208">
        <v>8</v>
      </c>
      <c r="B10" s="207">
        <v>-11</v>
      </c>
      <c r="C10" s="209">
        <v>43274</v>
      </c>
      <c r="D10" s="207">
        <v>1</v>
      </c>
      <c r="E10" s="207" t="s">
        <v>64</v>
      </c>
      <c r="F10" s="207" t="s">
        <v>423</v>
      </c>
      <c r="G10" s="207" t="s">
        <v>424</v>
      </c>
      <c r="H10" s="207" t="s">
        <v>425</v>
      </c>
      <c r="I10" s="207">
        <v>0</v>
      </c>
      <c r="J10" s="207">
        <v>150</v>
      </c>
      <c r="K10" s="207">
        <v>0</v>
      </c>
      <c r="L10" s="207">
        <v>0</v>
      </c>
      <c r="M10" s="207">
        <v>0</v>
      </c>
      <c r="N10" s="207">
        <v>7.6185082406061963E-2</v>
      </c>
      <c r="O10" s="207">
        <v>0.65872181253220818</v>
      </c>
      <c r="P10" s="207">
        <v>0</v>
      </c>
      <c r="Q10" s="207">
        <v>0.65872181253220818</v>
      </c>
      <c r="R10" s="207">
        <v>0</v>
      </c>
      <c r="S10" s="207">
        <v>0</v>
      </c>
      <c r="T10" s="207">
        <v>0</v>
      </c>
      <c r="U10" s="207">
        <v>8.6463358931773548</v>
      </c>
      <c r="V10" s="207">
        <v>0</v>
      </c>
      <c r="W10" s="207">
        <v>0</v>
      </c>
      <c r="X10" s="207">
        <v>175</v>
      </c>
      <c r="Y10" s="207">
        <v>0.22695089746159541</v>
      </c>
      <c r="Z10" s="207">
        <v>0.2165092469859988</v>
      </c>
      <c r="AA10" s="207">
        <v>0.20864325691362701</v>
      </c>
      <c r="AB10" s="207">
        <v>0.21983167081667249</v>
      </c>
      <c r="AC10" s="207">
        <v>0.25248300326395362</v>
      </c>
      <c r="AD10" s="207">
        <v>0.298930516430985</v>
      </c>
      <c r="AE10" s="207">
        <v>0.3302555611807983</v>
      </c>
      <c r="AF10" s="207">
        <v>0.17761850824060621</v>
      </c>
      <c r="AG10" s="207">
        <v>0</v>
      </c>
      <c r="AH10" s="207">
        <v>0</v>
      </c>
      <c r="AI10" s="207">
        <v>0</v>
      </c>
      <c r="AJ10" s="207">
        <v>0</v>
      </c>
      <c r="AL10" s="207">
        <v>0</v>
      </c>
      <c r="AM10" s="207">
        <v>1.0609820507680929E-2</v>
      </c>
      <c r="AN10" s="207">
        <v>8.6981506028002507E-3</v>
      </c>
      <c r="AO10" s="207">
        <v>8.2713486172746129E-3</v>
      </c>
      <c r="AP10" s="207">
        <v>1.40336658366655E-2</v>
      </c>
      <c r="AQ10" s="207">
        <v>1.9503399347209269E-2</v>
      </c>
      <c r="AR10" s="207">
        <v>6.1069483569014971E-3</v>
      </c>
      <c r="AS10" s="207">
        <v>3.97444388192017E-3</v>
      </c>
      <c r="AT10" s="207">
        <v>1.9238149175939381E-2</v>
      </c>
      <c r="AU10" s="207">
        <v>0</v>
      </c>
      <c r="AV10" s="207">
        <v>0</v>
      </c>
      <c r="AW10" s="207">
        <v>0</v>
      </c>
      <c r="AX10" s="207">
        <v>0</v>
      </c>
      <c r="AZ10" s="207">
        <v>0</v>
      </c>
      <c r="BA10" s="207">
        <v>0</v>
      </c>
      <c r="BB10" s="207">
        <v>0</v>
      </c>
      <c r="BC10" s="207">
        <v>0</v>
      </c>
      <c r="BD10" s="207">
        <v>0</v>
      </c>
      <c r="BE10" s="207">
        <v>0</v>
      </c>
      <c r="BF10" s="207">
        <v>0</v>
      </c>
      <c r="BG10" s="207">
        <v>1</v>
      </c>
      <c r="BH10" s="207">
        <v>0</v>
      </c>
      <c r="BI10" s="207">
        <v>0</v>
      </c>
      <c r="BJ10" s="207">
        <v>0</v>
      </c>
      <c r="BK10" s="207">
        <v>0</v>
      </c>
      <c r="BL10" s="207">
        <v>0</v>
      </c>
      <c r="BN10" s="207">
        <v>0</v>
      </c>
      <c r="BO10" s="207">
        <v>0</v>
      </c>
      <c r="BP10" s="207">
        <v>1.014652818539448E-4</v>
      </c>
      <c r="BQ10" s="207">
        <v>2.9419140714270559E-5</v>
      </c>
      <c r="BR10" s="207">
        <v>-1.1503729572332901E-4</v>
      </c>
      <c r="BS10" s="207">
        <v>1.881161241561445E-6</v>
      </c>
      <c r="BT10" s="207">
        <v>1.444157708714322E-3</v>
      </c>
      <c r="BU10" s="207">
        <v>-1.8754415688987519E-3</v>
      </c>
      <c r="BV10" s="207">
        <v>0</v>
      </c>
      <c r="BW10" s="207">
        <v>0</v>
      </c>
      <c r="BX10" s="207">
        <v>0</v>
      </c>
      <c r="BY10" s="207">
        <v>0</v>
      </c>
      <c r="BZ10" s="207">
        <v>0</v>
      </c>
      <c r="CB10" s="207">
        <v>0</v>
      </c>
      <c r="CC10" s="207">
        <v>40.80700195261894</v>
      </c>
      <c r="CD10" s="207">
        <v>39.537048194546578</v>
      </c>
      <c r="CE10" s="207">
        <v>41.356743086373051</v>
      </c>
      <c r="CF10" s="207">
        <v>58.473607652772962</v>
      </c>
      <c r="CG10" s="207">
        <v>60.948122960028982</v>
      </c>
      <c r="CH10" s="207">
        <v>43.621059692153572</v>
      </c>
      <c r="CI10" s="207">
        <v>26.49629254613447</v>
      </c>
      <c r="CJ10" s="207">
        <v>120.23843234962111</v>
      </c>
      <c r="CK10" s="207">
        <v>0</v>
      </c>
      <c r="CL10" s="207">
        <v>0</v>
      </c>
      <c r="CM10" s="207">
        <v>0</v>
      </c>
      <c r="CN10" s="207">
        <v>0</v>
      </c>
      <c r="CP10" s="207">
        <v>0</v>
      </c>
      <c r="CQ10" s="207">
        <v>0</v>
      </c>
      <c r="CR10" s="207">
        <v>0</v>
      </c>
      <c r="CS10" s="207">
        <v>43.18</v>
      </c>
      <c r="CT10" s="207">
        <v>43.18</v>
      </c>
      <c r="CU10" s="207">
        <v>0</v>
      </c>
      <c r="CV10" s="207">
        <v>42.521278187467757</v>
      </c>
      <c r="CW10" s="207">
        <v>-0.65872181253220818</v>
      </c>
      <c r="CX10" s="207">
        <v>43.18</v>
      </c>
    </row>
    <row r="11" spans="1:102">
      <c r="A11" s="208">
        <v>9</v>
      </c>
      <c r="B11" s="207">
        <v>-10</v>
      </c>
      <c r="C11" s="209">
        <v>43275</v>
      </c>
      <c r="D11" s="207">
        <v>1</v>
      </c>
      <c r="E11" s="207" t="s">
        <v>64</v>
      </c>
      <c r="F11" s="207" t="s">
        <v>423</v>
      </c>
      <c r="G11" s="207" t="s">
        <v>424</v>
      </c>
      <c r="H11" s="207" t="s">
        <v>425</v>
      </c>
      <c r="I11" s="207">
        <v>0</v>
      </c>
      <c r="J11" s="207">
        <v>150</v>
      </c>
      <c r="K11" s="207">
        <v>0</v>
      </c>
      <c r="L11" s="207">
        <v>0</v>
      </c>
      <c r="M11" s="207">
        <v>0</v>
      </c>
      <c r="N11" s="207">
        <v>1.2</v>
      </c>
      <c r="O11" s="207">
        <v>10.38080313112391</v>
      </c>
      <c r="P11" s="207">
        <v>0</v>
      </c>
      <c r="Q11" s="207">
        <v>10.38080313112391</v>
      </c>
      <c r="R11" s="207">
        <v>0</v>
      </c>
      <c r="S11" s="207">
        <v>0</v>
      </c>
      <c r="T11" s="207">
        <v>0</v>
      </c>
      <c r="U11" s="207">
        <v>8.6506692759365915</v>
      </c>
      <c r="V11" s="207">
        <v>0</v>
      </c>
      <c r="W11" s="207">
        <v>0</v>
      </c>
      <c r="X11" s="207">
        <v>176</v>
      </c>
      <c r="Y11" s="207">
        <v>0.22738227304118061</v>
      </c>
      <c r="Z11" s="207">
        <v>0.21619072331380951</v>
      </c>
      <c r="AA11" s="207">
        <v>0.20806388999729261</v>
      </c>
      <c r="AB11" s="207">
        <v>0.22091894606453669</v>
      </c>
      <c r="AC11" s="207">
        <v>0.31787092688856161</v>
      </c>
      <c r="AD11" s="207">
        <v>0.36</v>
      </c>
      <c r="AE11" s="207">
        <v>0.37</v>
      </c>
      <c r="AF11" s="207">
        <v>0.37</v>
      </c>
      <c r="AG11" s="207">
        <v>0</v>
      </c>
      <c r="AH11" s="207">
        <v>0</v>
      </c>
      <c r="AI11" s="207">
        <v>0</v>
      </c>
      <c r="AJ11" s="207">
        <v>0</v>
      </c>
      <c r="AL11" s="207">
        <v>0</v>
      </c>
      <c r="AM11" s="207">
        <v>1.0523545391763889E-2</v>
      </c>
      <c r="AN11" s="207">
        <v>8.7618553372381149E-3</v>
      </c>
      <c r="AO11" s="207">
        <v>8.3872220005414746E-3</v>
      </c>
      <c r="AP11" s="207">
        <v>1.381621078709265E-2</v>
      </c>
      <c r="AQ11" s="207">
        <v>6.4258146222876851E-3</v>
      </c>
      <c r="AR11" s="207">
        <v>0</v>
      </c>
      <c r="AS11" s="207">
        <v>0</v>
      </c>
      <c r="AT11" s="207">
        <v>0</v>
      </c>
      <c r="AU11" s="207">
        <v>0</v>
      </c>
      <c r="AV11" s="207">
        <v>0</v>
      </c>
      <c r="AW11" s="207">
        <v>0</v>
      </c>
      <c r="AX11" s="207">
        <v>0</v>
      </c>
      <c r="AZ11" s="207">
        <v>0</v>
      </c>
      <c r="BA11" s="207">
        <v>0</v>
      </c>
      <c r="BB11" s="207">
        <v>0</v>
      </c>
      <c r="BC11" s="207">
        <v>0</v>
      </c>
      <c r="BD11" s="207">
        <v>0</v>
      </c>
      <c r="BE11" s="207">
        <v>0</v>
      </c>
      <c r="BF11" s="207">
        <v>0</v>
      </c>
      <c r="BG11" s="207">
        <v>1</v>
      </c>
      <c r="BH11" s="207">
        <v>0</v>
      </c>
      <c r="BI11" s="207">
        <v>0</v>
      </c>
      <c r="BJ11" s="207">
        <v>0</v>
      </c>
      <c r="BK11" s="207">
        <v>0</v>
      </c>
      <c r="BL11" s="207">
        <v>0</v>
      </c>
      <c r="BN11" s="207">
        <v>0</v>
      </c>
      <c r="BO11" s="207">
        <v>0</v>
      </c>
      <c r="BP11" s="207">
        <v>8.6275115917041126E-5</v>
      </c>
      <c r="BQ11" s="207">
        <v>2.2570381479177981E-5</v>
      </c>
      <c r="BR11" s="207">
        <v>-9.3303001787688647E-5</v>
      </c>
      <c r="BS11" s="207">
        <v>1.241520477851657E-4</v>
      </c>
      <c r="BT11" s="207">
        <v>1.320173677270675E-2</v>
      </c>
      <c r="BU11" s="207">
        <v>1.930868512960825E-2</v>
      </c>
      <c r="BV11" s="207">
        <v>2.328312901152842E-2</v>
      </c>
      <c r="BW11" s="207">
        <v>0</v>
      </c>
      <c r="BX11" s="207">
        <v>0</v>
      </c>
      <c r="BY11" s="207">
        <v>0</v>
      </c>
      <c r="BZ11" s="207">
        <v>0</v>
      </c>
      <c r="CB11" s="207">
        <v>0</v>
      </c>
      <c r="CC11" s="207">
        <v>40.475174583707258</v>
      </c>
      <c r="CD11" s="207">
        <v>39.826615169264137</v>
      </c>
      <c r="CE11" s="207">
        <v>41.936110002707359</v>
      </c>
      <c r="CF11" s="207">
        <v>57.567544946219407</v>
      </c>
      <c r="CG11" s="207">
        <v>20.080670694649019</v>
      </c>
      <c r="CH11" s="207">
        <v>0</v>
      </c>
      <c r="CI11" s="207">
        <v>0</v>
      </c>
      <c r="CJ11" s="207">
        <v>0</v>
      </c>
      <c r="CK11" s="207">
        <v>0</v>
      </c>
      <c r="CL11" s="207">
        <v>0</v>
      </c>
      <c r="CM11" s="207">
        <v>0</v>
      </c>
      <c r="CN11" s="207">
        <v>0</v>
      </c>
      <c r="CP11" s="207">
        <v>0</v>
      </c>
      <c r="CQ11" s="207">
        <v>0</v>
      </c>
      <c r="CR11" s="207">
        <v>0</v>
      </c>
      <c r="CS11" s="207">
        <v>0</v>
      </c>
      <c r="CT11" s="207">
        <v>0</v>
      </c>
      <c r="CU11" s="207">
        <v>0</v>
      </c>
      <c r="CV11" s="207">
        <v>-10.38080313112383</v>
      </c>
      <c r="CW11" s="207">
        <v>-10.38080313112391</v>
      </c>
      <c r="CX11" s="207">
        <v>0</v>
      </c>
    </row>
    <row r="12" spans="1:102">
      <c r="A12" s="208">
        <v>10</v>
      </c>
      <c r="B12" s="207">
        <v>-9</v>
      </c>
      <c r="C12" s="209">
        <v>43276</v>
      </c>
      <c r="D12" s="207">
        <v>1</v>
      </c>
      <c r="E12" s="207" t="s">
        <v>64</v>
      </c>
      <c r="F12" s="207" t="s">
        <v>423</v>
      </c>
      <c r="G12" s="207" t="s">
        <v>424</v>
      </c>
      <c r="H12" s="207" t="s">
        <v>425</v>
      </c>
      <c r="I12" s="207">
        <v>0</v>
      </c>
      <c r="J12" s="207">
        <v>150</v>
      </c>
      <c r="K12" s="207">
        <v>0</v>
      </c>
      <c r="L12" s="207">
        <v>0</v>
      </c>
      <c r="M12" s="207">
        <v>0</v>
      </c>
      <c r="N12" s="207">
        <v>0.77720383286030603</v>
      </c>
      <c r="O12" s="207">
        <v>5.623316488641791</v>
      </c>
      <c r="P12" s="207">
        <v>0</v>
      </c>
      <c r="Q12" s="207">
        <v>5.623316488641791</v>
      </c>
      <c r="R12" s="207">
        <v>0</v>
      </c>
      <c r="S12" s="207">
        <v>0</v>
      </c>
      <c r="T12" s="207">
        <v>0</v>
      </c>
      <c r="U12" s="207">
        <v>7.2353174944423122</v>
      </c>
      <c r="V12" s="207">
        <v>0</v>
      </c>
      <c r="W12" s="207">
        <v>0</v>
      </c>
      <c r="X12" s="207">
        <v>177</v>
      </c>
      <c r="Y12" s="207">
        <v>0.2277475045171386</v>
      </c>
      <c r="Z12" s="207">
        <v>0.2159135891540036</v>
      </c>
      <c r="AA12" s="207">
        <v>0.20764105263396551</v>
      </c>
      <c r="AB12" s="207">
        <v>0.2283827052509928</v>
      </c>
      <c r="AC12" s="207">
        <v>0.33533804479019452</v>
      </c>
      <c r="AD12" s="207">
        <v>0.31080772591817191</v>
      </c>
      <c r="AE12" s="207">
        <v>0.38847158540273041</v>
      </c>
      <c r="AF12" s="207">
        <v>0.2477203832860306</v>
      </c>
      <c r="AG12" s="207">
        <v>0</v>
      </c>
      <c r="AH12" s="207">
        <v>0</v>
      </c>
      <c r="AI12" s="207">
        <v>0</v>
      </c>
      <c r="AJ12" s="207">
        <v>0</v>
      </c>
      <c r="AL12" s="207">
        <v>0</v>
      </c>
      <c r="AM12" s="207">
        <v>1.045049909657229E-2</v>
      </c>
      <c r="AN12" s="207">
        <v>8.817282169199284E-3</v>
      </c>
      <c r="AO12" s="207">
        <v>8.4717894732069064E-3</v>
      </c>
      <c r="AP12" s="207">
        <v>1.2323458949801429E-2</v>
      </c>
      <c r="AQ12" s="207">
        <v>2.9323910419610912E-3</v>
      </c>
      <c r="AR12" s="207">
        <v>4.9192274081828122E-3</v>
      </c>
      <c r="AS12" s="207">
        <v>-1.8471585402730359E-3</v>
      </c>
      <c r="AT12" s="207">
        <v>1.2227961671396941E-2</v>
      </c>
      <c r="AU12" s="207">
        <v>0</v>
      </c>
      <c r="AV12" s="207">
        <v>0</v>
      </c>
      <c r="AW12" s="207">
        <v>0</v>
      </c>
      <c r="AX12" s="207">
        <v>0</v>
      </c>
      <c r="AZ12" s="207">
        <v>0</v>
      </c>
      <c r="BA12" s="207">
        <v>0</v>
      </c>
      <c r="BB12" s="207">
        <v>0</v>
      </c>
      <c r="BC12" s="207">
        <v>0</v>
      </c>
      <c r="BD12" s="207">
        <v>0</v>
      </c>
      <c r="BE12" s="207">
        <v>0</v>
      </c>
      <c r="BF12" s="207">
        <v>0</v>
      </c>
      <c r="BG12" s="207">
        <v>0.5</v>
      </c>
      <c r="BH12" s="207">
        <v>0.5</v>
      </c>
      <c r="BI12" s="207">
        <v>0</v>
      </c>
      <c r="BJ12" s="207">
        <v>0</v>
      </c>
      <c r="BK12" s="207">
        <v>0</v>
      </c>
      <c r="BL12" s="207">
        <v>0</v>
      </c>
      <c r="BN12" s="207">
        <v>0</v>
      </c>
      <c r="BO12" s="207">
        <v>0</v>
      </c>
      <c r="BP12" s="207">
        <v>7.304629519159978E-5</v>
      </c>
      <c r="BQ12" s="207">
        <v>1.7619463230427892E-5</v>
      </c>
      <c r="BR12" s="207">
        <v>-6.6948009435005318E-5</v>
      </c>
      <c r="BS12" s="207">
        <v>1.4258038278562161E-3</v>
      </c>
      <c r="BT12" s="207">
        <v>4.9192274081828122E-3</v>
      </c>
      <c r="BU12" s="207">
        <v>0</v>
      </c>
      <c r="BV12" s="207">
        <v>1.847158540273034E-3</v>
      </c>
      <c r="BW12" s="207">
        <v>0</v>
      </c>
      <c r="BX12" s="207">
        <v>0</v>
      </c>
      <c r="BY12" s="207">
        <v>0</v>
      </c>
      <c r="BZ12" s="207">
        <v>0</v>
      </c>
      <c r="CB12" s="207">
        <v>0</v>
      </c>
      <c r="CC12" s="207">
        <v>40.194227294508799</v>
      </c>
      <c r="CD12" s="207">
        <v>40.078555314542179</v>
      </c>
      <c r="CE12" s="207">
        <v>42.358947366034513</v>
      </c>
      <c r="CF12" s="207">
        <v>51.34774562417266</v>
      </c>
      <c r="CG12" s="207">
        <v>9.1637220061284115</v>
      </c>
      <c r="CH12" s="207">
        <v>35.137338629877249</v>
      </c>
      <c r="CI12" s="207">
        <v>-12.31439026848691</v>
      </c>
      <c r="CJ12" s="207">
        <v>76.424760446230863</v>
      </c>
      <c r="CK12" s="207">
        <v>0</v>
      </c>
      <c r="CL12" s="207">
        <v>0</v>
      </c>
      <c r="CM12" s="207">
        <v>0</v>
      </c>
      <c r="CN12" s="207">
        <v>0</v>
      </c>
      <c r="CP12" s="207">
        <v>0</v>
      </c>
      <c r="CQ12" s="207">
        <v>0</v>
      </c>
      <c r="CR12" s="207">
        <v>0</v>
      </c>
      <c r="CS12" s="207">
        <v>0</v>
      </c>
      <c r="CT12" s="207">
        <v>0</v>
      </c>
      <c r="CU12" s="207">
        <v>0</v>
      </c>
      <c r="CV12" s="207">
        <v>-5.6233164886417271</v>
      </c>
      <c r="CW12" s="207">
        <v>-5.623316488641791</v>
      </c>
      <c r="CX12" s="207">
        <v>0</v>
      </c>
    </row>
    <row r="13" spans="1:102">
      <c r="A13" s="208">
        <v>11</v>
      </c>
      <c r="B13" s="207">
        <v>-8</v>
      </c>
      <c r="C13" s="209">
        <v>43277</v>
      </c>
      <c r="D13" s="207">
        <v>1</v>
      </c>
      <c r="E13" s="207" t="s">
        <v>64</v>
      </c>
      <c r="F13" s="207" t="s">
        <v>423</v>
      </c>
      <c r="G13" s="207" t="s">
        <v>424</v>
      </c>
      <c r="H13" s="207" t="s">
        <v>425</v>
      </c>
      <c r="I13" s="207">
        <v>0</v>
      </c>
      <c r="J13" s="207">
        <v>150</v>
      </c>
      <c r="K13" s="207">
        <v>0</v>
      </c>
      <c r="L13" s="207">
        <v>0</v>
      </c>
      <c r="M13" s="207">
        <v>0</v>
      </c>
      <c r="N13" s="207">
        <v>0.50707170986625683</v>
      </c>
      <c r="O13" s="207">
        <v>3.92880011112688</v>
      </c>
      <c r="P13" s="207">
        <v>0</v>
      </c>
      <c r="Q13" s="207">
        <v>3.92880011112688</v>
      </c>
      <c r="R13" s="207">
        <v>0</v>
      </c>
      <c r="S13" s="207">
        <v>0</v>
      </c>
      <c r="T13" s="207">
        <v>0</v>
      </c>
      <c r="U13" s="207">
        <v>7.7480167689953063</v>
      </c>
      <c r="V13" s="207">
        <v>0</v>
      </c>
      <c r="W13" s="207">
        <v>0</v>
      </c>
      <c r="X13" s="207">
        <v>178</v>
      </c>
      <c r="Y13" s="207">
        <v>0.22805580107920009</v>
      </c>
      <c r="Z13" s="207">
        <v>0.21567868206973051</v>
      </c>
      <c r="AA13" s="207">
        <v>0.20783662074377171</v>
      </c>
      <c r="AB13" s="207">
        <v>0.23751561851751279</v>
      </c>
      <c r="AC13" s="207">
        <v>0.32593617393607988</v>
      </c>
      <c r="AD13" s="207">
        <v>0.38856181650414351</v>
      </c>
      <c r="AE13" s="207">
        <v>0.28149754222974582</v>
      </c>
      <c r="AF13" s="207">
        <v>0.22070717098662571</v>
      </c>
      <c r="AG13" s="207">
        <v>0</v>
      </c>
      <c r="AH13" s="207">
        <v>0</v>
      </c>
      <c r="AI13" s="207">
        <v>0</v>
      </c>
      <c r="AJ13" s="207">
        <v>0</v>
      </c>
      <c r="AL13" s="207">
        <v>0</v>
      </c>
      <c r="AM13" s="207">
        <v>1.038883978415998E-2</v>
      </c>
      <c r="AN13" s="207">
        <v>8.8642635860539023E-3</v>
      </c>
      <c r="AO13" s="207">
        <v>8.4326758512456614E-3</v>
      </c>
      <c r="AP13" s="207">
        <v>1.049687629649743E-2</v>
      </c>
      <c r="AQ13" s="207">
        <v>4.8127652127840214E-3</v>
      </c>
      <c r="AR13" s="207">
        <v>-2.8561816504143458E-3</v>
      </c>
      <c r="AS13" s="207">
        <v>8.8502457770254176E-3</v>
      </c>
      <c r="AT13" s="207">
        <v>1.492928290133743E-2</v>
      </c>
      <c r="AU13" s="207">
        <v>0</v>
      </c>
      <c r="AV13" s="207">
        <v>0</v>
      </c>
      <c r="AW13" s="207">
        <v>0</v>
      </c>
      <c r="AX13" s="207">
        <v>0</v>
      </c>
      <c r="AZ13" s="207">
        <v>0</v>
      </c>
      <c r="BA13" s="207">
        <v>0</v>
      </c>
      <c r="BB13" s="207">
        <v>0</v>
      </c>
      <c r="BC13" s="207">
        <v>0</v>
      </c>
      <c r="BD13" s="207">
        <v>0</v>
      </c>
      <c r="BE13" s="207">
        <v>0</v>
      </c>
      <c r="BF13" s="207">
        <v>0</v>
      </c>
      <c r="BG13" s="207">
        <v>0.69996604925860173</v>
      </c>
      <c r="BH13" s="207">
        <v>0.30003395074139821</v>
      </c>
      <c r="BI13" s="207">
        <v>0</v>
      </c>
      <c r="BJ13" s="207">
        <v>0</v>
      </c>
      <c r="BK13" s="207">
        <v>0</v>
      </c>
      <c r="BL13" s="207">
        <v>0</v>
      </c>
      <c r="BN13" s="207">
        <v>0</v>
      </c>
      <c r="BO13" s="207">
        <v>0</v>
      </c>
      <c r="BP13" s="207">
        <v>6.1659312412302056E-5</v>
      </c>
      <c r="BQ13" s="207">
        <v>1.4677895557684111E-5</v>
      </c>
      <c r="BR13" s="207">
        <v>5.379151751892981E-5</v>
      </c>
      <c r="BS13" s="207">
        <v>1.880374170822933E-3</v>
      </c>
      <c r="BT13" s="207">
        <v>0</v>
      </c>
      <c r="BU13" s="207">
        <v>7.7754090585971571E-3</v>
      </c>
      <c r="BV13" s="207">
        <v>-2.9219952587012988E-3</v>
      </c>
      <c r="BW13" s="207">
        <v>0</v>
      </c>
      <c r="BX13" s="207">
        <v>0</v>
      </c>
      <c r="BY13" s="207">
        <v>0</v>
      </c>
      <c r="BZ13" s="207">
        <v>0</v>
      </c>
      <c r="CB13" s="207">
        <v>0</v>
      </c>
      <c r="CC13" s="207">
        <v>39.957076092923018</v>
      </c>
      <c r="CD13" s="207">
        <v>40.292107209335903</v>
      </c>
      <c r="CE13" s="207">
        <v>42.163379256228289</v>
      </c>
      <c r="CF13" s="207">
        <v>43.73698456873931</v>
      </c>
      <c r="CG13" s="207">
        <v>15.03989128995007</v>
      </c>
      <c r="CH13" s="207">
        <v>-20.401297502959618</v>
      </c>
      <c r="CI13" s="207">
        <v>59.001638513502783</v>
      </c>
      <c r="CJ13" s="207">
        <v>93.308018133358956</v>
      </c>
      <c r="CK13" s="207">
        <v>0</v>
      </c>
      <c r="CL13" s="207">
        <v>0</v>
      </c>
      <c r="CM13" s="207">
        <v>0</v>
      </c>
      <c r="CN13" s="207">
        <v>0</v>
      </c>
      <c r="CP13" s="207">
        <v>0</v>
      </c>
      <c r="CQ13" s="207">
        <v>0</v>
      </c>
      <c r="CR13" s="207">
        <v>0</v>
      </c>
      <c r="CS13" s="207">
        <v>0</v>
      </c>
      <c r="CT13" s="207">
        <v>0</v>
      </c>
      <c r="CU13" s="207">
        <v>0</v>
      </c>
      <c r="CV13" s="207">
        <v>-3.928800111127007</v>
      </c>
      <c r="CW13" s="207">
        <v>-3.92880011112688</v>
      </c>
      <c r="CX13" s="207">
        <v>0</v>
      </c>
    </row>
    <row r="14" spans="1:102">
      <c r="A14" s="208">
        <v>12</v>
      </c>
      <c r="B14" s="207">
        <v>-7</v>
      </c>
      <c r="C14" s="209">
        <v>43278</v>
      </c>
      <c r="D14" s="207">
        <v>1</v>
      </c>
      <c r="E14" s="207" t="s">
        <v>64</v>
      </c>
      <c r="F14" s="207" t="s">
        <v>423</v>
      </c>
      <c r="G14" s="207" t="s">
        <v>424</v>
      </c>
      <c r="H14" s="207" t="s">
        <v>425</v>
      </c>
      <c r="I14" s="207">
        <v>0</v>
      </c>
      <c r="J14" s="207">
        <v>150</v>
      </c>
      <c r="K14" s="207">
        <v>0</v>
      </c>
      <c r="L14" s="207">
        <v>0</v>
      </c>
      <c r="M14" s="207">
        <v>0</v>
      </c>
      <c r="N14" s="207">
        <v>0.21358957411492269</v>
      </c>
      <c r="O14" s="207">
        <v>2.232301338238976</v>
      </c>
      <c r="P14" s="207">
        <v>0</v>
      </c>
      <c r="Q14" s="207">
        <v>2.232301338238976</v>
      </c>
      <c r="R14" s="207">
        <v>0</v>
      </c>
      <c r="S14" s="207">
        <v>0</v>
      </c>
      <c r="T14" s="207">
        <v>0</v>
      </c>
      <c r="U14" s="207">
        <v>10.451359096010361</v>
      </c>
      <c r="V14" s="207">
        <v>0</v>
      </c>
      <c r="W14" s="207">
        <v>0</v>
      </c>
      <c r="X14" s="207">
        <v>179</v>
      </c>
      <c r="Y14" s="207">
        <v>0.22831584598028731</v>
      </c>
      <c r="Z14" s="207">
        <v>0.21552303667437789</v>
      </c>
      <c r="AA14" s="207">
        <v>0.20869248102410401</v>
      </c>
      <c r="AB14" s="207">
        <v>0.2365553587314459</v>
      </c>
      <c r="AC14" s="207">
        <v>0.3548736248769585</v>
      </c>
      <c r="AD14" s="207">
        <v>0.27966417606286459</v>
      </c>
      <c r="AE14" s="207">
        <v>0.32258049325313187</v>
      </c>
      <c r="AF14" s="207">
        <v>0.19135895741149231</v>
      </c>
      <c r="AG14" s="207">
        <v>0</v>
      </c>
      <c r="AH14" s="207">
        <v>0</v>
      </c>
      <c r="AI14" s="207">
        <v>0</v>
      </c>
      <c r="AJ14" s="207">
        <v>0</v>
      </c>
      <c r="AL14" s="207">
        <v>0</v>
      </c>
      <c r="AM14" s="207">
        <v>1.0336830803942531E-2</v>
      </c>
      <c r="AN14" s="207">
        <v>8.895392665124428E-3</v>
      </c>
      <c r="AO14" s="207">
        <v>8.2615037951792002E-3</v>
      </c>
      <c r="AP14" s="207">
        <v>1.068892825371081E-2</v>
      </c>
      <c r="AQ14" s="207">
        <v>-9.7472497539170539E-4</v>
      </c>
      <c r="AR14" s="207">
        <v>8.0335823937135332E-3</v>
      </c>
      <c r="AS14" s="207">
        <v>4.7419506746868116E-3</v>
      </c>
      <c r="AT14" s="207">
        <v>1.7864104258850769E-2</v>
      </c>
      <c r="AU14" s="207">
        <v>0</v>
      </c>
      <c r="AV14" s="207">
        <v>0</v>
      </c>
      <c r="AW14" s="207">
        <v>0</v>
      </c>
      <c r="AX14" s="207">
        <v>0</v>
      </c>
      <c r="AZ14" s="207">
        <v>0</v>
      </c>
      <c r="BA14" s="207">
        <v>0</v>
      </c>
      <c r="BB14" s="207">
        <v>0</v>
      </c>
      <c r="BC14" s="207">
        <v>0</v>
      </c>
      <c r="BD14" s="207">
        <v>0</v>
      </c>
      <c r="BE14" s="207">
        <v>0</v>
      </c>
      <c r="BF14" s="207">
        <v>0</v>
      </c>
      <c r="BG14" s="207">
        <v>0.85967847165435252</v>
      </c>
      <c r="BH14" s="207">
        <v>0.14032152834564751</v>
      </c>
      <c r="BI14" s="207">
        <v>0</v>
      </c>
      <c r="BJ14" s="207">
        <v>0</v>
      </c>
      <c r="BK14" s="207">
        <v>0</v>
      </c>
      <c r="BL14" s="207">
        <v>0</v>
      </c>
      <c r="BN14" s="207">
        <v>0</v>
      </c>
      <c r="BO14" s="207">
        <v>0</v>
      </c>
      <c r="BP14" s="207">
        <v>5.2008980217452197E-5</v>
      </c>
      <c r="BQ14" s="207">
        <v>2.0879901146924149E-5</v>
      </c>
      <c r="BR14" s="207">
        <v>1.9205195721338711E-4</v>
      </c>
      <c r="BS14" s="207">
        <v>0</v>
      </c>
      <c r="BT14" s="207">
        <v>5.7874901881757286E-3</v>
      </c>
      <c r="BU14" s="207">
        <v>-5.1022738559521469E-3</v>
      </c>
      <c r="BV14" s="207">
        <v>-9.9397875361353981E-4</v>
      </c>
      <c r="BW14" s="207">
        <v>0</v>
      </c>
      <c r="BX14" s="207">
        <v>0</v>
      </c>
      <c r="BY14" s="207">
        <v>0</v>
      </c>
      <c r="BZ14" s="207">
        <v>0</v>
      </c>
      <c r="CB14" s="207">
        <v>0</v>
      </c>
      <c r="CC14" s="207">
        <v>39.757041553625143</v>
      </c>
      <c r="CD14" s="207">
        <v>40.433603023292832</v>
      </c>
      <c r="CE14" s="207">
        <v>41.307518975895988</v>
      </c>
      <c r="CF14" s="207">
        <v>44.537201057128406</v>
      </c>
      <c r="CG14" s="207">
        <v>-3.04601554809908</v>
      </c>
      <c r="CH14" s="207">
        <v>57.382731383668109</v>
      </c>
      <c r="CI14" s="207">
        <v>31.61300449791208</v>
      </c>
      <c r="CJ14" s="207">
        <v>111.6506516178173</v>
      </c>
      <c r="CK14" s="207">
        <v>0</v>
      </c>
      <c r="CL14" s="207">
        <v>0</v>
      </c>
      <c r="CM14" s="207">
        <v>0</v>
      </c>
      <c r="CN14" s="207">
        <v>0</v>
      </c>
      <c r="CP14" s="207">
        <v>0</v>
      </c>
      <c r="CQ14" s="207">
        <v>0</v>
      </c>
      <c r="CR14" s="207">
        <v>0</v>
      </c>
      <c r="CS14" s="207">
        <v>0</v>
      </c>
      <c r="CT14" s="207">
        <v>0</v>
      </c>
      <c r="CU14" s="207">
        <v>0</v>
      </c>
      <c r="CV14" s="207">
        <v>-2.232301338238984</v>
      </c>
      <c r="CW14" s="207">
        <v>-2.232301338238976</v>
      </c>
      <c r="CX14" s="207">
        <v>0</v>
      </c>
    </row>
    <row r="15" spans="1:102">
      <c r="A15" s="208">
        <v>13</v>
      </c>
      <c r="B15" s="207">
        <v>-6</v>
      </c>
      <c r="C15" s="209">
        <v>43279</v>
      </c>
      <c r="D15" s="207">
        <v>1</v>
      </c>
      <c r="E15" s="207" t="s">
        <v>64</v>
      </c>
      <c r="F15" s="207" t="s">
        <v>423</v>
      </c>
      <c r="G15" s="207" t="s">
        <v>424</v>
      </c>
      <c r="H15" s="207" t="s">
        <v>425</v>
      </c>
      <c r="I15" s="207">
        <v>0</v>
      </c>
      <c r="J15" s="207">
        <v>150</v>
      </c>
      <c r="K15" s="207">
        <v>0</v>
      </c>
      <c r="L15" s="207">
        <v>0</v>
      </c>
      <c r="M15" s="207">
        <v>0</v>
      </c>
      <c r="N15" s="207">
        <v>0</v>
      </c>
      <c r="O15" s="207">
        <v>0</v>
      </c>
      <c r="P15" s="207">
        <v>0</v>
      </c>
      <c r="Q15" s="207">
        <v>0</v>
      </c>
      <c r="R15" s="207">
        <v>0</v>
      </c>
      <c r="S15" s="207">
        <v>0</v>
      </c>
      <c r="T15" s="207">
        <v>0</v>
      </c>
      <c r="U15" s="207">
        <v>10.894650100646009</v>
      </c>
      <c r="V15" s="207">
        <v>0</v>
      </c>
      <c r="W15" s="207">
        <v>0</v>
      </c>
      <c r="X15" s="207">
        <v>180</v>
      </c>
      <c r="Y15" s="207">
        <v>0.22853941920890011</v>
      </c>
      <c r="Z15" s="207">
        <v>0.21548281205033931</v>
      </c>
      <c r="AA15" s="207">
        <v>0.2093436288311375</v>
      </c>
      <c r="AB15" s="207">
        <v>0.24832375438791379</v>
      </c>
      <c r="AC15" s="207">
        <v>0.32296293412549498</v>
      </c>
      <c r="AD15" s="207">
        <v>0.34221408305319778</v>
      </c>
      <c r="AE15" s="207">
        <v>0.29864618362957429</v>
      </c>
      <c r="AF15" s="207">
        <v>0.16903594402910249</v>
      </c>
      <c r="AG15" s="207">
        <v>0</v>
      </c>
      <c r="AH15" s="207">
        <v>0</v>
      </c>
      <c r="AI15" s="207">
        <v>0</v>
      </c>
      <c r="AJ15" s="207">
        <v>0</v>
      </c>
      <c r="AL15" s="207">
        <v>0</v>
      </c>
      <c r="AM15" s="207">
        <v>1.0292116158219971E-2</v>
      </c>
      <c r="AN15" s="207">
        <v>8.9034375899321432E-3</v>
      </c>
      <c r="AO15" s="207">
        <v>8.1312742337724987E-3</v>
      </c>
      <c r="AP15" s="207">
        <v>8.3352491224172303E-3</v>
      </c>
      <c r="AQ15" s="207">
        <v>5.4074131749009876E-3</v>
      </c>
      <c r="AR15" s="207">
        <v>1.778591694680215E-3</v>
      </c>
      <c r="AS15" s="207">
        <v>7.1353816370425651E-3</v>
      </c>
      <c r="AT15" s="207">
        <v>2.009640559708975E-2</v>
      </c>
      <c r="AU15" s="207">
        <v>0</v>
      </c>
      <c r="AV15" s="207">
        <v>0</v>
      </c>
      <c r="AW15" s="207">
        <v>0</v>
      </c>
      <c r="AX15" s="207">
        <v>0</v>
      </c>
      <c r="AZ15" s="207">
        <v>0</v>
      </c>
      <c r="BA15" s="207">
        <v>0</v>
      </c>
      <c r="BB15" s="207">
        <v>0</v>
      </c>
      <c r="BC15" s="207">
        <v>0</v>
      </c>
      <c r="BD15" s="207">
        <v>0</v>
      </c>
      <c r="BE15" s="207">
        <v>0</v>
      </c>
      <c r="BF15" s="207">
        <v>0</v>
      </c>
      <c r="BG15" s="207">
        <v>1</v>
      </c>
      <c r="BH15" s="207">
        <v>0</v>
      </c>
      <c r="BI15" s="207">
        <v>0</v>
      </c>
      <c r="BJ15" s="207">
        <v>0</v>
      </c>
      <c r="BK15" s="207">
        <v>0</v>
      </c>
      <c r="BL15" s="207">
        <v>0</v>
      </c>
      <c r="BN15" s="207">
        <v>0</v>
      </c>
      <c r="BO15" s="207">
        <v>0</v>
      </c>
      <c r="BP15" s="207">
        <v>4.4714645722561452E-5</v>
      </c>
      <c r="BQ15" s="207">
        <v>3.6669720914846202E-5</v>
      </c>
      <c r="BR15" s="207">
        <v>1.6689928232154711E-4</v>
      </c>
      <c r="BS15" s="207">
        <v>2.520578413615132E-3</v>
      </c>
      <c r="BT15" s="207">
        <v>-3.861559736677565E-3</v>
      </c>
      <c r="BU15" s="207">
        <v>2.3934309623557522E-3</v>
      </c>
      <c r="BV15" s="207">
        <v>0</v>
      </c>
      <c r="BW15" s="207">
        <v>0</v>
      </c>
      <c r="BX15" s="207">
        <v>0</v>
      </c>
      <c r="BY15" s="207">
        <v>0</v>
      </c>
      <c r="BZ15" s="207">
        <v>0</v>
      </c>
      <c r="CB15" s="207">
        <v>0</v>
      </c>
      <c r="CC15" s="207">
        <v>39.585062146999903</v>
      </c>
      <c r="CD15" s="207">
        <v>40.470170863327901</v>
      </c>
      <c r="CE15" s="207">
        <v>40.656371168862478</v>
      </c>
      <c r="CF15" s="207">
        <v>34.730204676738467</v>
      </c>
      <c r="CG15" s="207">
        <v>16.898166171565592</v>
      </c>
      <c r="CH15" s="207">
        <v>12.704226390572961</v>
      </c>
      <c r="CI15" s="207">
        <v>47.569210913617098</v>
      </c>
      <c r="CJ15" s="207">
        <v>125.6025349818109</v>
      </c>
      <c r="CK15" s="207">
        <v>0</v>
      </c>
      <c r="CL15" s="207">
        <v>0</v>
      </c>
      <c r="CM15" s="207">
        <v>0</v>
      </c>
      <c r="CN15" s="207">
        <v>0</v>
      </c>
      <c r="CP15" s="207">
        <v>0</v>
      </c>
      <c r="CQ15" s="207">
        <v>0</v>
      </c>
      <c r="CR15" s="207">
        <v>0</v>
      </c>
      <c r="CS15" s="207">
        <v>0</v>
      </c>
      <c r="CT15" s="207">
        <v>0</v>
      </c>
      <c r="CU15" s="207">
        <v>0</v>
      </c>
      <c r="CV15" s="207">
        <v>0</v>
      </c>
      <c r="CW15" s="207">
        <v>0</v>
      </c>
      <c r="CX15" s="207">
        <v>0</v>
      </c>
    </row>
    <row r="16" spans="1:102">
      <c r="A16" s="208">
        <v>14</v>
      </c>
      <c r="B16" s="207">
        <v>-5</v>
      </c>
      <c r="C16" s="209">
        <v>43280</v>
      </c>
      <c r="D16" s="207">
        <v>1</v>
      </c>
      <c r="E16" s="207" t="s">
        <v>64</v>
      </c>
      <c r="F16" s="207" t="s">
        <v>423</v>
      </c>
      <c r="G16" s="207" t="s">
        <v>424</v>
      </c>
      <c r="H16" s="207" t="s">
        <v>425</v>
      </c>
      <c r="I16" s="207">
        <v>0</v>
      </c>
      <c r="J16" s="207">
        <v>150</v>
      </c>
      <c r="K16" s="207">
        <v>0</v>
      </c>
      <c r="L16" s="207">
        <v>0</v>
      </c>
      <c r="M16" s="207">
        <v>0</v>
      </c>
      <c r="N16" s="207">
        <v>0</v>
      </c>
      <c r="O16" s="207">
        <v>0</v>
      </c>
      <c r="P16" s="207">
        <v>0</v>
      </c>
      <c r="Q16" s="207">
        <v>0</v>
      </c>
      <c r="R16" s="207">
        <v>0</v>
      </c>
      <c r="S16" s="207">
        <v>0</v>
      </c>
      <c r="T16" s="207">
        <v>0</v>
      </c>
      <c r="U16" s="207">
        <v>9.578591622506984</v>
      </c>
      <c r="V16" s="207">
        <v>0</v>
      </c>
      <c r="W16" s="207">
        <v>0</v>
      </c>
      <c r="X16" s="207">
        <v>181</v>
      </c>
      <c r="Y16" s="207">
        <v>0.22874099160812059</v>
      </c>
      <c r="Z16" s="207">
        <v>0.21552080158707601</v>
      </c>
      <c r="AA16" s="207">
        <v>0.21080890929441651</v>
      </c>
      <c r="AB16" s="207">
        <v>0.25547846037617089</v>
      </c>
      <c r="AC16" s="207">
        <v>0.32307147210692561</v>
      </c>
      <c r="AD16" s="207">
        <v>0.29175721025374762</v>
      </c>
      <c r="AE16" s="207">
        <v>0.33116688369117692</v>
      </c>
      <c r="AF16" s="207">
        <v>0.16903594402910249</v>
      </c>
      <c r="AG16" s="207">
        <v>0</v>
      </c>
      <c r="AH16" s="207">
        <v>0</v>
      </c>
      <c r="AI16" s="207">
        <v>0</v>
      </c>
      <c r="AJ16" s="207">
        <v>0</v>
      </c>
      <c r="AL16" s="207">
        <v>0</v>
      </c>
      <c r="AM16" s="207">
        <v>1.0251801678375879E-2</v>
      </c>
      <c r="AN16" s="207">
        <v>8.8958396825848021E-3</v>
      </c>
      <c r="AO16" s="207">
        <v>7.8382181411167009E-3</v>
      </c>
      <c r="AP16" s="207">
        <v>6.9043079247658049E-3</v>
      </c>
      <c r="AQ16" s="207">
        <v>5.3857055786148862E-3</v>
      </c>
      <c r="AR16" s="207">
        <v>6.8242789746252351E-3</v>
      </c>
      <c r="AS16" s="207">
        <v>3.8833116308823138E-3</v>
      </c>
      <c r="AT16" s="207">
        <v>2.009640559708975E-2</v>
      </c>
      <c r="AU16" s="207">
        <v>0</v>
      </c>
      <c r="AV16" s="207">
        <v>0</v>
      </c>
      <c r="AW16" s="207">
        <v>0</v>
      </c>
      <c r="AX16" s="207">
        <v>0</v>
      </c>
      <c r="AZ16" s="207">
        <v>0</v>
      </c>
      <c r="BA16" s="207">
        <v>0</v>
      </c>
      <c r="BB16" s="207">
        <v>0</v>
      </c>
      <c r="BC16" s="207">
        <v>0</v>
      </c>
      <c r="BD16" s="207">
        <v>0</v>
      </c>
      <c r="BE16" s="207">
        <v>0</v>
      </c>
      <c r="BF16" s="207">
        <v>0</v>
      </c>
      <c r="BG16" s="207">
        <v>1</v>
      </c>
      <c r="BH16" s="207">
        <v>0</v>
      </c>
      <c r="BI16" s="207">
        <v>0</v>
      </c>
      <c r="BJ16" s="207">
        <v>0</v>
      </c>
      <c r="BK16" s="207">
        <v>0</v>
      </c>
      <c r="BL16" s="207">
        <v>0</v>
      </c>
      <c r="BN16" s="207">
        <v>0</v>
      </c>
      <c r="BO16" s="207">
        <v>0</v>
      </c>
      <c r="BP16" s="207">
        <v>4.0314479844096532E-5</v>
      </c>
      <c r="BQ16" s="207">
        <v>4.7912387191435961E-5</v>
      </c>
      <c r="BR16" s="207">
        <v>3.4096847984723338E-4</v>
      </c>
      <c r="BS16" s="207">
        <v>1.7719096774986641E-3</v>
      </c>
      <c r="BT16" s="207">
        <v>1.793617273784763E-3</v>
      </c>
      <c r="BU16" s="207">
        <v>-3.2520700061602539E-3</v>
      </c>
      <c r="BV16" s="207">
        <v>0</v>
      </c>
      <c r="BW16" s="207">
        <v>0</v>
      </c>
      <c r="BX16" s="207">
        <v>0</v>
      </c>
      <c r="BY16" s="207">
        <v>0</v>
      </c>
      <c r="BZ16" s="207">
        <v>0</v>
      </c>
      <c r="CB16" s="207">
        <v>0</v>
      </c>
      <c r="CC16" s="207">
        <v>39.430006455291853</v>
      </c>
      <c r="CD16" s="207">
        <v>40.435634920839988</v>
      </c>
      <c r="CE16" s="207">
        <v>39.191090705583491</v>
      </c>
      <c r="CF16" s="207">
        <v>28.767949686524201</v>
      </c>
      <c r="CG16" s="207">
        <v>16.830329933171519</v>
      </c>
      <c r="CH16" s="207">
        <v>48.744849818751703</v>
      </c>
      <c r="CI16" s="207">
        <v>25.888744205882091</v>
      </c>
      <c r="CJ16" s="207">
        <v>125.6025349818109</v>
      </c>
      <c r="CK16" s="207">
        <v>0</v>
      </c>
      <c r="CL16" s="207">
        <v>0</v>
      </c>
      <c r="CM16" s="207">
        <v>0</v>
      </c>
      <c r="CN16" s="207">
        <v>0</v>
      </c>
      <c r="CP16" s="207">
        <v>0</v>
      </c>
      <c r="CQ16" s="207">
        <v>0</v>
      </c>
      <c r="CR16" s="207">
        <v>0</v>
      </c>
      <c r="CS16" s="207">
        <v>0</v>
      </c>
      <c r="CT16" s="207">
        <v>7.1120000000000001</v>
      </c>
      <c r="CU16" s="207">
        <v>0</v>
      </c>
      <c r="CV16" s="207">
        <v>7.1120000000000623</v>
      </c>
      <c r="CW16" s="207">
        <v>0</v>
      </c>
      <c r="CX16" s="207">
        <v>7.1120000000000001</v>
      </c>
    </row>
    <row r="17" spans="1:102">
      <c r="A17" s="208">
        <v>15</v>
      </c>
      <c r="B17" s="207">
        <v>-4</v>
      </c>
      <c r="C17" s="209">
        <v>43281</v>
      </c>
      <c r="D17" s="207">
        <v>1</v>
      </c>
      <c r="E17" s="207" t="s">
        <v>64</v>
      </c>
      <c r="F17" s="207" t="s">
        <v>423</v>
      </c>
      <c r="G17" s="207" t="s">
        <v>424</v>
      </c>
      <c r="H17" s="207" t="s">
        <v>425</v>
      </c>
      <c r="I17" s="207">
        <v>0</v>
      </c>
      <c r="J17" s="207">
        <v>150</v>
      </c>
      <c r="K17" s="207">
        <v>0</v>
      </c>
      <c r="L17" s="207">
        <v>0</v>
      </c>
      <c r="M17" s="207">
        <v>0</v>
      </c>
      <c r="N17" s="207">
        <v>0.70155944029102491</v>
      </c>
      <c r="O17" s="207">
        <v>6.7340450260233942</v>
      </c>
      <c r="P17" s="207">
        <v>0</v>
      </c>
      <c r="Q17" s="207">
        <v>6.7340450260233942</v>
      </c>
      <c r="R17" s="207">
        <v>0</v>
      </c>
      <c r="S17" s="207">
        <v>0</v>
      </c>
      <c r="T17" s="207">
        <v>0</v>
      </c>
      <c r="U17" s="207">
        <v>9.5986806523905361</v>
      </c>
      <c r="V17" s="207">
        <v>0</v>
      </c>
      <c r="W17" s="207">
        <v>0</v>
      </c>
      <c r="X17" s="207">
        <v>182</v>
      </c>
      <c r="Y17" s="207">
        <v>0.22893013423066921</v>
      </c>
      <c r="Z17" s="207">
        <v>0.2156931154735634</v>
      </c>
      <c r="AA17" s="207">
        <v>0.2126374356829476</v>
      </c>
      <c r="AB17" s="207">
        <v>0.26176798869227591</v>
      </c>
      <c r="AC17" s="207">
        <v>0.30567711905872291</v>
      </c>
      <c r="AD17" s="207">
        <v>0.33646820640400399</v>
      </c>
      <c r="AE17" s="207">
        <v>0.30428557120998162</v>
      </c>
      <c r="AF17" s="207">
        <v>0.24015594402910251</v>
      </c>
      <c r="AG17" s="207">
        <v>0</v>
      </c>
      <c r="AH17" s="207">
        <v>0</v>
      </c>
      <c r="AI17" s="207">
        <v>0</v>
      </c>
      <c r="AJ17" s="207">
        <v>0</v>
      </c>
      <c r="AL17" s="207">
        <v>0</v>
      </c>
      <c r="AM17" s="207">
        <v>1.0213973153866161E-2</v>
      </c>
      <c r="AN17" s="207">
        <v>8.8613769052873249E-3</v>
      </c>
      <c r="AO17" s="207">
        <v>7.4725128634104774E-3</v>
      </c>
      <c r="AP17" s="207">
        <v>5.6464022615448127E-3</v>
      </c>
      <c r="AQ17" s="207">
        <v>8.8645761882554137E-3</v>
      </c>
      <c r="AR17" s="207">
        <v>2.353179359599594E-3</v>
      </c>
      <c r="AS17" s="207">
        <v>6.5714428790018438E-3</v>
      </c>
      <c r="AT17" s="207">
        <v>1.298440559708975E-2</v>
      </c>
      <c r="AU17" s="207">
        <v>0</v>
      </c>
      <c r="AV17" s="207">
        <v>0</v>
      </c>
      <c r="AW17" s="207">
        <v>0</v>
      </c>
      <c r="AX17" s="207">
        <v>0</v>
      </c>
      <c r="AZ17" s="207">
        <v>0</v>
      </c>
      <c r="BA17" s="207">
        <v>0</v>
      </c>
      <c r="BB17" s="207">
        <v>0</v>
      </c>
      <c r="BC17" s="207">
        <v>0</v>
      </c>
      <c r="BD17" s="207">
        <v>0</v>
      </c>
      <c r="BE17" s="207">
        <v>0</v>
      </c>
      <c r="BF17" s="207">
        <v>0</v>
      </c>
      <c r="BG17" s="207">
        <v>1</v>
      </c>
      <c r="BH17" s="207">
        <v>0</v>
      </c>
      <c r="BI17" s="207">
        <v>0</v>
      </c>
      <c r="BJ17" s="207">
        <v>0</v>
      </c>
      <c r="BK17" s="207">
        <v>0</v>
      </c>
      <c r="BL17" s="207">
        <v>0</v>
      </c>
      <c r="BN17" s="207">
        <v>0</v>
      </c>
      <c r="BO17" s="207">
        <v>0</v>
      </c>
      <c r="BP17" s="207">
        <v>3.7828524509722992E-5</v>
      </c>
      <c r="BQ17" s="207">
        <v>7.2291301807203987E-5</v>
      </c>
      <c r="BR17" s="207">
        <v>4.379965795134276E-4</v>
      </c>
      <c r="BS17" s="207">
        <v>1.6959022427344131E-3</v>
      </c>
      <c r="BT17" s="207">
        <v>-1.7829683669061101E-3</v>
      </c>
      <c r="BU17" s="207">
        <v>2.6881312481195278E-3</v>
      </c>
      <c r="BV17" s="207">
        <v>0</v>
      </c>
      <c r="BW17" s="207">
        <v>0</v>
      </c>
      <c r="BX17" s="207">
        <v>0</v>
      </c>
      <c r="BY17" s="207">
        <v>0</v>
      </c>
      <c r="BZ17" s="207">
        <v>0</v>
      </c>
      <c r="CB17" s="207">
        <v>0</v>
      </c>
      <c r="CC17" s="207">
        <v>39.284512130254441</v>
      </c>
      <c r="CD17" s="207">
        <v>40.278985933124183</v>
      </c>
      <c r="CE17" s="207">
        <v>37.362564317052367</v>
      </c>
      <c r="CF17" s="207">
        <v>23.526676089770071</v>
      </c>
      <c r="CG17" s="207">
        <v>27.70180058829817</v>
      </c>
      <c r="CH17" s="207">
        <v>16.808423997139961</v>
      </c>
      <c r="CI17" s="207">
        <v>43.809619193345632</v>
      </c>
      <c r="CJ17" s="207">
        <v>81.152534981810931</v>
      </c>
      <c r="CK17" s="207">
        <v>0</v>
      </c>
      <c r="CL17" s="207">
        <v>0</v>
      </c>
      <c r="CM17" s="207">
        <v>0</v>
      </c>
      <c r="CN17" s="207">
        <v>0</v>
      </c>
      <c r="CP17" s="207">
        <v>0</v>
      </c>
      <c r="CQ17" s="207">
        <v>0</v>
      </c>
      <c r="CR17" s="207">
        <v>0</v>
      </c>
      <c r="CS17" s="207">
        <v>40.64</v>
      </c>
      <c r="CT17" s="207">
        <v>40.64</v>
      </c>
      <c r="CU17" s="207">
        <v>0</v>
      </c>
      <c r="CV17" s="207">
        <v>33.905954973976527</v>
      </c>
      <c r="CW17" s="207">
        <v>-6.7340450260233942</v>
      </c>
      <c r="CX17" s="207">
        <v>40.64</v>
      </c>
    </row>
    <row r="18" spans="1:102">
      <c r="A18" s="208">
        <v>16</v>
      </c>
      <c r="B18" s="207">
        <v>-3</v>
      </c>
      <c r="C18" s="209">
        <v>43282</v>
      </c>
      <c r="D18" s="207">
        <v>1</v>
      </c>
      <c r="E18" s="207" t="s">
        <v>64</v>
      </c>
      <c r="F18" s="207" t="s">
        <v>423</v>
      </c>
      <c r="G18" s="207" t="s">
        <v>424</v>
      </c>
      <c r="H18" s="207" t="s">
        <v>425</v>
      </c>
      <c r="I18" s="207">
        <v>0</v>
      </c>
      <c r="J18" s="207">
        <v>150</v>
      </c>
      <c r="K18" s="207">
        <v>0</v>
      </c>
      <c r="L18" s="207">
        <v>0</v>
      </c>
      <c r="M18" s="207">
        <v>0</v>
      </c>
      <c r="N18" s="207">
        <v>1.2</v>
      </c>
      <c r="O18" s="207">
        <v>10.92256207313579</v>
      </c>
      <c r="P18" s="207">
        <v>0</v>
      </c>
      <c r="Q18" s="207">
        <v>10.92256207313579</v>
      </c>
      <c r="R18" s="207">
        <v>0</v>
      </c>
      <c r="S18" s="207">
        <v>0</v>
      </c>
      <c r="T18" s="207">
        <v>0</v>
      </c>
      <c r="U18" s="207">
        <v>9.1021350609464928</v>
      </c>
      <c r="V18" s="207">
        <v>0</v>
      </c>
      <c r="W18" s="207">
        <v>0</v>
      </c>
      <c r="X18" s="207">
        <v>183</v>
      </c>
      <c r="Y18" s="207">
        <v>0.22912136135757949</v>
      </c>
      <c r="Z18" s="207">
        <v>0.21601439282280541</v>
      </c>
      <c r="AA18" s="207">
        <v>0.21474728212778851</v>
      </c>
      <c r="AB18" s="207">
        <v>0.25914563777128269</v>
      </c>
      <c r="AC18" s="207">
        <v>0.36566175475015</v>
      </c>
      <c r="AD18" s="207">
        <v>0.36</v>
      </c>
      <c r="AE18" s="207">
        <v>0.37</v>
      </c>
      <c r="AF18" s="207">
        <v>0.37</v>
      </c>
      <c r="AG18" s="207">
        <v>0</v>
      </c>
      <c r="AH18" s="207">
        <v>0</v>
      </c>
      <c r="AI18" s="207">
        <v>0</v>
      </c>
      <c r="AJ18" s="207">
        <v>0</v>
      </c>
      <c r="AL18" s="207">
        <v>0</v>
      </c>
      <c r="AM18" s="207">
        <v>1.0175727728484111E-2</v>
      </c>
      <c r="AN18" s="207">
        <v>8.7971214354389173E-3</v>
      </c>
      <c r="AO18" s="207">
        <v>7.0505435744422943E-3</v>
      </c>
      <c r="AP18" s="207">
        <v>6.1708724457434456E-3</v>
      </c>
      <c r="AQ18" s="207">
        <v>-3.1323509500300051E-3</v>
      </c>
      <c r="AR18" s="207">
        <v>0</v>
      </c>
      <c r="AS18" s="207">
        <v>0</v>
      </c>
      <c r="AT18" s="207">
        <v>0</v>
      </c>
      <c r="AU18" s="207">
        <v>0</v>
      </c>
      <c r="AV18" s="207">
        <v>0</v>
      </c>
      <c r="AW18" s="207">
        <v>0</v>
      </c>
      <c r="AX18" s="207">
        <v>0</v>
      </c>
      <c r="AZ18" s="207">
        <v>0</v>
      </c>
      <c r="BA18" s="207">
        <v>0</v>
      </c>
      <c r="BB18" s="207">
        <v>0</v>
      </c>
      <c r="BC18" s="207">
        <v>0</v>
      </c>
      <c r="BD18" s="207">
        <v>0</v>
      </c>
      <c r="BE18" s="207">
        <v>0</v>
      </c>
      <c r="BF18" s="207">
        <v>0</v>
      </c>
      <c r="BG18" s="207">
        <v>0.74477844278680616</v>
      </c>
      <c r="BH18" s="207">
        <v>0.25522155721319367</v>
      </c>
      <c r="BI18" s="207">
        <v>0</v>
      </c>
      <c r="BJ18" s="207">
        <v>0</v>
      </c>
      <c r="BK18" s="207">
        <v>0</v>
      </c>
      <c r="BL18" s="207">
        <v>0</v>
      </c>
      <c r="BN18" s="207">
        <v>0</v>
      </c>
      <c r="BO18" s="207">
        <v>0</v>
      </c>
      <c r="BP18" s="207">
        <v>3.8245425382045578E-5</v>
      </c>
      <c r="BQ18" s="207">
        <v>1.025008952304516E-4</v>
      </c>
      <c r="BR18" s="207">
        <v>5.2447018419863364E-4</v>
      </c>
      <c r="BS18" s="207">
        <v>0</v>
      </c>
      <c r="BT18" s="207">
        <v>1.1996927138285421E-2</v>
      </c>
      <c r="BU18" s="207">
        <v>1.4350106497885011E-2</v>
      </c>
      <c r="BV18" s="207">
        <v>2.0921549376886849E-2</v>
      </c>
      <c r="BW18" s="207">
        <v>0</v>
      </c>
      <c r="BX18" s="207">
        <v>0</v>
      </c>
      <c r="BY18" s="207">
        <v>0</v>
      </c>
      <c r="BZ18" s="207">
        <v>0</v>
      </c>
      <c r="CB18" s="207">
        <v>0</v>
      </c>
      <c r="CC18" s="207">
        <v>39.137414340323502</v>
      </c>
      <c r="CD18" s="207">
        <v>39.986915615631418</v>
      </c>
      <c r="CE18" s="207">
        <v>35.252717872211463</v>
      </c>
      <c r="CF18" s="207">
        <v>25.711968523931041</v>
      </c>
      <c r="CG18" s="207">
        <v>-9.7885967188437668</v>
      </c>
      <c r="CH18" s="207">
        <v>0</v>
      </c>
      <c r="CI18" s="207">
        <v>0</v>
      </c>
      <c r="CJ18" s="207">
        <v>0</v>
      </c>
      <c r="CK18" s="207">
        <v>0</v>
      </c>
      <c r="CL18" s="207">
        <v>0</v>
      </c>
      <c r="CM18" s="207">
        <v>0</v>
      </c>
      <c r="CN18" s="207">
        <v>0</v>
      </c>
      <c r="CP18" s="207">
        <v>0</v>
      </c>
      <c r="CQ18" s="207">
        <v>0</v>
      </c>
      <c r="CR18" s="207">
        <v>0</v>
      </c>
      <c r="CS18" s="207">
        <v>0</v>
      </c>
      <c r="CT18" s="207">
        <v>0</v>
      </c>
      <c r="CU18" s="207">
        <v>0</v>
      </c>
      <c r="CV18" s="207">
        <v>-10.92256207313569</v>
      </c>
      <c r="CW18" s="207">
        <v>-10.92256207313579</v>
      </c>
      <c r="CX18" s="207">
        <v>0</v>
      </c>
    </row>
    <row r="19" spans="1:102">
      <c r="A19" s="208">
        <v>17</v>
      </c>
      <c r="B19" s="207">
        <v>-2</v>
      </c>
      <c r="C19" s="209">
        <v>43283</v>
      </c>
      <c r="D19" s="207">
        <v>1</v>
      </c>
      <c r="E19" s="207" t="s">
        <v>64</v>
      </c>
      <c r="F19" s="207" t="s">
        <v>423</v>
      </c>
      <c r="G19" s="207" t="s">
        <v>424</v>
      </c>
      <c r="H19" s="207" t="s">
        <v>425</v>
      </c>
      <c r="I19" s="207">
        <v>0.1</v>
      </c>
      <c r="J19" s="207">
        <v>150</v>
      </c>
      <c r="K19" s="207">
        <v>0</v>
      </c>
      <c r="L19" s="207">
        <v>0.1</v>
      </c>
      <c r="M19" s="207">
        <v>0.15</v>
      </c>
      <c r="N19" s="207">
        <v>0.66782741005282831</v>
      </c>
      <c r="O19" s="207">
        <v>4.8320907865907587</v>
      </c>
      <c r="P19" s="207">
        <v>1.0853307412633419</v>
      </c>
      <c r="Q19" s="207">
        <v>5.9174215278541009</v>
      </c>
      <c r="R19" s="207">
        <v>1.0853307412633419</v>
      </c>
      <c r="S19" s="207">
        <v>1.0853307412633419</v>
      </c>
      <c r="T19" s="207">
        <v>1.0853307412633419</v>
      </c>
      <c r="U19" s="207">
        <v>7.2355382750889454</v>
      </c>
      <c r="V19" s="207">
        <v>0</v>
      </c>
      <c r="W19" s="207">
        <v>0</v>
      </c>
      <c r="X19" s="207">
        <v>184</v>
      </c>
      <c r="Y19" s="207">
        <v>0.22932968084816199</v>
      </c>
      <c r="Z19" s="207">
        <v>0.21649413561890829</v>
      </c>
      <c r="AA19" s="207">
        <v>0.2164423401104448</v>
      </c>
      <c r="AB19" s="207">
        <v>0.25676251750194112</v>
      </c>
      <c r="AC19" s="207">
        <v>0.36596240159115412</v>
      </c>
      <c r="AD19" s="207">
        <v>0.35939870631799192</v>
      </c>
      <c r="AE19" s="207">
        <v>0.38847158540273041</v>
      </c>
      <c r="AF19" s="207">
        <v>0.2423027938659118</v>
      </c>
      <c r="AG19" s="207">
        <v>0</v>
      </c>
      <c r="AH19" s="207">
        <v>0</v>
      </c>
      <c r="AI19" s="207">
        <v>0</v>
      </c>
      <c r="AJ19" s="207">
        <v>0</v>
      </c>
      <c r="AL19" s="207">
        <v>0</v>
      </c>
      <c r="AM19" s="207">
        <v>1.01340638303676E-2</v>
      </c>
      <c r="AN19" s="207">
        <v>8.701172876218341E-3</v>
      </c>
      <c r="AO19" s="207">
        <v>6.711531977911047E-3</v>
      </c>
      <c r="AP19" s="207">
        <v>6.6474964996117696E-3</v>
      </c>
      <c r="AQ19" s="207">
        <v>-3.1924803182308168E-3</v>
      </c>
      <c r="AR19" s="207">
        <v>6.0129368200811928E-5</v>
      </c>
      <c r="AS19" s="207">
        <v>-1.8471585402730359E-3</v>
      </c>
      <c r="AT19" s="207">
        <v>1.276972061340882E-2</v>
      </c>
      <c r="AU19" s="207">
        <v>0</v>
      </c>
      <c r="AV19" s="207">
        <v>0</v>
      </c>
      <c r="AW19" s="207">
        <v>0</v>
      </c>
      <c r="AX19" s="207">
        <v>0</v>
      </c>
      <c r="AZ19" s="207">
        <v>0</v>
      </c>
      <c r="BA19" s="207">
        <v>0</v>
      </c>
      <c r="BB19" s="207">
        <v>0</v>
      </c>
      <c r="BC19" s="207">
        <v>0</v>
      </c>
      <c r="BD19" s="207">
        <v>0</v>
      </c>
      <c r="BE19" s="207">
        <v>0</v>
      </c>
      <c r="BF19" s="207">
        <v>0</v>
      </c>
      <c r="BG19" s="207">
        <v>0.5</v>
      </c>
      <c r="BH19" s="207">
        <v>0.5</v>
      </c>
      <c r="BI19" s="207">
        <v>0</v>
      </c>
      <c r="BJ19" s="207">
        <v>0</v>
      </c>
      <c r="BK19" s="207">
        <v>0</v>
      </c>
      <c r="BL19" s="207">
        <v>0</v>
      </c>
      <c r="BN19" s="207">
        <v>0</v>
      </c>
      <c r="BO19" s="207">
        <v>0</v>
      </c>
      <c r="BP19" s="207">
        <v>4.1663898116508122E-5</v>
      </c>
      <c r="BQ19" s="207">
        <v>1.3761245733708179E-4</v>
      </c>
      <c r="BR19" s="207">
        <v>4.7662405386832802E-4</v>
      </c>
      <c r="BS19" s="207">
        <v>0</v>
      </c>
      <c r="BT19" s="207">
        <v>6.0129368200812613E-5</v>
      </c>
      <c r="BU19" s="207">
        <v>0</v>
      </c>
      <c r="BV19" s="207">
        <v>1.847158540273034E-3</v>
      </c>
      <c r="BW19" s="207">
        <v>0</v>
      </c>
      <c r="BX19" s="207">
        <v>0</v>
      </c>
      <c r="BY19" s="207">
        <v>0</v>
      </c>
      <c r="BZ19" s="207">
        <v>0</v>
      </c>
      <c r="CB19" s="207">
        <v>0</v>
      </c>
      <c r="CC19" s="207">
        <v>38.977168578336943</v>
      </c>
      <c r="CD19" s="207">
        <v>39.550785800992443</v>
      </c>
      <c r="CE19" s="207">
        <v>33.557659889555232</v>
      </c>
      <c r="CF19" s="207">
        <v>27.697902081715721</v>
      </c>
      <c r="CG19" s="207">
        <v>-9.976500994471305</v>
      </c>
      <c r="CH19" s="207">
        <v>0.42949548714865682</v>
      </c>
      <c r="CI19" s="207">
        <v>-12.31439026848691</v>
      </c>
      <c r="CJ19" s="207">
        <v>79.810753833805137</v>
      </c>
      <c r="CK19" s="207">
        <v>0</v>
      </c>
      <c r="CL19" s="207">
        <v>0</v>
      </c>
      <c r="CM19" s="207">
        <v>0</v>
      </c>
      <c r="CN19" s="207">
        <v>0</v>
      </c>
      <c r="CP19" s="207">
        <v>0</v>
      </c>
      <c r="CQ19" s="207">
        <v>0</v>
      </c>
      <c r="CR19" s="207">
        <v>0</v>
      </c>
      <c r="CS19" s="207">
        <v>0</v>
      </c>
      <c r="CT19" s="207">
        <v>0</v>
      </c>
      <c r="CU19" s="207">
        <v>0</v>
      </c>
      <c r="CV19" s="207">
        <v>-5.9174215278541276</v>
      </c>
      <c r="CW19" s="207">
        <v>-5.9174215278541009</v>
      </c>
      <c r="CX19" s="207">
        <v>1.0853307412633419</v>
      </c>
    </row>
    <row r="20" spans="1:102">
      <c r="A20" s="208">
        <v>18</v>
      </c>
      <c r="B20" s="207">
        <v>-1</v>
      </c>
      <c r="C20" s="209">
        <v>43284</v>
      </c>
      <c r="D20" s="207">
        <v>1</v>
      </c>
      <c r="E20" s="207" t="s">
        <v>64</v>
      </c>
      <c r="F20" s="207" t="s">
        <v>423</v>
      </c>
      <c r="G20" s="207" t="s">
        <v>424</v>
      </c>
      <c r="H20" s="207" t="s">
        <v>425</v>
      </c>
      <c r="I20" s="207">
        <v>0.1</v>
      </c>
      <c r="J20" s="207">
        <v>150</v>
      </c>
      <c r="K20" s="207">
        <v>0</v>
      </c>
      <c r="L20" s="207">
        <v>0.1</v>
      </c>
      <c r="M20" s="207">
        <v>0.15</v>
      </c>
      <c r="N20" s="207">
        <v>0.43944932551074511</v>
      </c>
      <c r="O20" s="207">
        <v>3.6016019358423499</v>
      </c>
      <c r="P20" s="207">
        <v>0.52944310596725763</v>
      </c>
      <c r="Q20" s="207">
        <v>4.1310450418096076</v>
      </c>
      <c r="R20" s="207">
        <v>1.229357423062293</v>
      </c>
      <c r="S20" s="207">
        <v>2.3146881643256352</v>
      </c>
      <c r="T20" s="207">
        <v>2.3146881643256352</v>
      </c>
      <c r="U20" s="207">
        <v>8.1957161537486236</v>
      </c>
      <c r="V20" s="207">
        <v>0</v>
      </c>
      <c r="W20" s="207">
        <v>0</v>
      </c>
      <c r="X20" s="207">
        <v>185</v>
      </c>
      <c r="Y20" s="207">
        <v>0.2295702036830756</v>
      </c>
      <c r="Z20" s="207">
        <v>0.2170746117382433</v>
      </c>
      <c r="AA20" s="207">
        <v>0.21774500035669389</v>
      </c>
      <c r="AB20" s="207">
        <v>0.25463885830144339</v>
      </c>
      <c r="AC20" s="207">
        <v>0.36596240159115412</v>
      </c>
      <c r="AD20" s="207">
        <v>0.42757022549415652</v>
      </c>
      <c r="AE20" s="207">
        <v>0.28592230902896248</v>
      </c>
      <c r="AF20" s="207">
        <v>0.217506335784974</v>
      </c>
      <c r="AG20" s="207">
        <v>0</v>
      </c>
      <c r="AH20" s="207">
        <v>0</v>
      </c>
      <c r="AI20" s="207">
        <v>0</v>
      </c>
      <c r="AJ20" s="207">
        <v>0</v>
      </c>
      <c r="AL20" s="207">
        <v>0</v>
      </c>
      <c r="AM20" s="207">
        <v>1.008595926338488E-2</v>
      </c>
      <c r="AN20" s="207">
        <v>8.58507765235135E-3</v>
      </c>
      <c r="AO20" s="207">
        <v>6.4509999286612128E-3</v>
      </c>
      <c r="AP20" s="207">
        <v>7.0722283397113153E-3</v>
      </c>
      <c r="AQ20" s="207">
        <v>-3.1924803182308168E-3</v>
      </c>
      <c r="AR20" s="207">
        <v>-6.7570225494156463E-3</v>
      </c>
      <c r="AS20" s="207">
        <v>8.4077690971037511E-3</v>
      </c>
      <c r="AT20" s="207">
        <v>1.52493664215026E-2</v>
      </c>
      <c r="AU20" s="207">
        <v>0</v>
      </c>
      <c r="AV20" s="207">
        <v>0</v>
      </c>
      <c r="AW20" s="207">
        <v>0</v>
      </c>
      <c r="AX20" s="207">
        <v>0</v>
      </c>
      <c r="AZ20" s="207">
        <v>0</v>
      </c>
      <c r="BA20" s="207">
        <v>0</v>
      </c>
      <c r="BB20" s="207">
        <v>0</v>
      </c>
      <c r="BC20" s="207">
        <v>0</v>
      </c>
      <c r="BD20" s="207">
        <v>0</v>
      </c>
      <c r="BE20" s="207">
        <v>0</v>
      </c>
      <c r="BF20" s="207">
        <v>0</v>
      </c>
      <c r="BG20" s="207">
        <v>0.7314875837221525</v>
      </c>
      <c r="BH20" s="207">
        <v>0.2685124162778475</v>
      </c>
      <c r="BI20" s="207">
        <v>0</v>
      </c>
      <c r="BJ20" s="207">
        <v>0</v>
      </c>
      <c r="BK20" s="207">
        <v>0</v>
      </c>
      <c r="BL20" s="207">
        <v>0</v>
      </c>
      <c r="BN20" s="207">
        <v>0</v>
      </c>
      <c r="BO20" s="207">
        <v>0</v>
      </c>
      <c r="BP20" s="207">
        <v>4.8104566982721073E-5</v>
      </c>
      <c r="BQ20" s="207">
        <v>1.6419979084971269E-4</v>
      </c>
      <c r="BR20" s="207">
        <v>4.2473184009954491E-4</v>
      </c>
      <c r="BS20" s="207">
        <v>0</v>
      </c>
      <c r="BT20" s="207">
        <v>0</v>
      </c>
      <c r="BU20" s="207">
        <v>6.8171519176164598E-3</v>
      </c>
      <c r="BV20" s="207">
        <v>-2.6438697582942322E-3</v>
      </c>
      <c r="BW20" s="207">
        <v>0</v>
      </c>
      <c r="BX20" s="207">
        <v>0</v>
      </c>
      <c r="BY20" s="207">
        <v>0</v>
      </c>
      <c r="BZ20" s="207">
        <v>0</v>
      </c>
      <c r="CB20" s="207">
        <v>0</v>
      </c>
      <c r="CC20" s="207">
        <v>38.792151013018781</v>
      </c>
      <c r="CD20" s="207">
        <v>39.02308023796067</v>
      </c>
      <c r="CE20" s="207">
        <v>32.254999643306057</v>
      </c>
      <c r="CF20" s="207">
        <v>29.4676180821305</v>
      </c>
      <c r="CG20" s="207">
        <v>-9.976500994471305</v>
      </c>
      <c r="CH20" s="207">
        <v>-48.264446781540343</v>
      </c>
      <c r="CI20" s="207">
        <v>56.051793980691677</v>
      </c>
      <c r="CJ20" s="207">
        <v>95.308540134391222</v>
      </c>
      <c r="CK20" s="207">
        <v>0</v>
      </c>
      <c r="CL20" s="207">
        <v>0</v>
      </c>
      <c r="CM20" s="207">
        <v>0</v>
      </c>
      <c r="CN20" s="207">
        <v>0</v>
      </c>
      <c r="CP20" s="207">
        <v>0</v>
      </c>
      <c r="CQ20" s="207">
        <v>0</v>
      </c>
      <c r="CR20" s="207">
        <v>0</v>
      </c>
      <c r="CS20" s="207">
        <v>0</v>
      </c>
      <c r="CT20" s="207">
        <v>0</v>
      </c>
      <c r="CU20" s="207">
        <v>0</v>
      </c>
      <c r="CV20" s="207">
        <v>-4.1310450418096112</v>
      </c>
      <c r="CW20" s="207">
        <v>-4.1310450418096076</v>
      </c>
      <c r="CX20" s="207">
        <v>0.52944310596725763</v>
      </c>
    </row>
    <row r="21" spans="1:102">
      <c r="A21" s="208">
        <v>19</v>
      </c>
      <c r="B21" s="207">
        <v>0</v>
      </c>
      <c r="C21" s="209">
        <v>43285</v>
      </c>
      <c r="D21" s="207">
        <v>1</v>
      </c>
      <c r="E21" s="207" t="s">
        <v>64</v>
      </c>
      <c r="F21" s="207" t="s">
        <v>423</v>
      </c>
      <c r="G21" s="207" t="s">
        <v>424</v>
      </c>
      <c r="H21" s="207" t="s">
        <v>425</v>
      </c>
      <c r="I21" s="207">
        <v>0.1</v>
      </c>
      <c r="J21" s="207">
        <v>150</v>
      </c>
      <c r="K21" s="207">
        <v>0</v>
      </c>
      <c r="L21" s="207">
        <v>0.1</v>
      </c>
      <c r="M21" s="207">
        <v>0.15</v>
      </c>
      <c r="N21" s="207">
        <v>0.19509684066056901</v>
      </c>
      <c r="O21" s="207">
        <v>1.645273942552465</v>
      </c>
      <c r="P21" s="207">
        <v>0.74418706677716029</v>
      </c>
      <c r="Q21" s="207">
        <v>2.3894610093296249</v>
      </c>
      <c r="R21" s="207">
        <v>1.264967134000077</v>
      </c>
      <c r="S21" s="207">
        <v>3.5796552983257119</v>
      </c>
      <c r="T21" s="207">
        <v>3.5796552983257119</v>
      </c>
      <c r="U21" s="207">
        <v>8.4331142266671808</v>
      </c>
      <c r="V21" s="207">
        <v>0</v>
      </c>
      <c r="W21" s="207">
        <v>0</v>
      </c>
      <c r="X21" s="207">
        <v>186</v>
      </c>
      <c r="Y21" s="207">
        <v>0.2298513026776208</v>
      </c>
      <c r="Z21" s="207">
        <v>0.21770619425379409</v>
      </c>
      <c r="AA21" s="207">
        <v>0.21683231884659801</v>
      </c>
      <c r="AB21" s="207">
        <v>0.35021929609431179</v>
      </c>
      <c r="AC21" s="207">
        <v>0.35</v>
      </c>
      <c r="AD21" s="207">
        <v>0.2001462672137363</v>
      </c>
      <c r="AE21" s="207">
        <v>0.33923781713962359</v>
      </c>
      <c r="AF21" s="207">
        <v>0.19106826313320829</v>
      </c>
      <c r="AG21" s="207">
        <v>0</v>
      </c>
      <c r="AH21" s="207">
        <v>0</v>
      </c>
      <c r="AI21" s="207">
        <v>0</v>
      </c>
      <c r="AJ21" s="207">
        <v>0</v>
      </c>
      <c r="AL21" s="207">
        <v>0</v>
      </c>
      <c r="AM21" s="207">
        <v>1.0029739464475849E-2</v>
      </c>
      <c r="AN21" s="207">
        <v>8.4587611492411875E-3</v>
      </c>
      <c r="AO21" s="207">
        <v>6.6335362306804112E-3</v>
      </c>
      <c r="AP21" s="207">
        <v>-1.2043859218862359E-2</v>
      </c>
      <c r="AQ21" s="207">
        <v>0</v>
      </c>
      <c r="AR21" s="207">
        <v>1.5985373278626359E-2</v>
      </c>
      <c r="AS21" s="207">
        <v>3.076218286037641E-3</v>
      </c>
      <c r="AT21" s="207">
        <v>1.789317368667917E-2</v>
      </c>
      <c r="AU21" s="207">
        <v>0</v>
      </c>
      <c r="AV21" s="207">
        <v>0</v>
      </c>
      <c r="AW21" s="207">
        <v>0</v>
      </c>
      <c r="AX21" s="207">
        <v>0</v>
      </c>
      <c r="AZ21" s="207">
        <v>0</v>
      </c>
      <c r="BA21" s="207">
        <v>0</v>
      </c>
      <c r="BB21" s="207">
        <v>0</v>
      </c>
      <c r="BC21" s="207">
        <v>0</v>
      </c>
      <c r="BD21" s="207">
        <v>0</v>
      </c>
      <c r="BE21" s="207">
        <v>0</v>
      </c>
      <c r="BF21" s="207">
        <v>0</v>
      </c>
      <c r="BG21" s="207">
        <v>0.90354662639523664</v>
      </c>
      <c r="BH21" s="207">
        <v>9.6453373604763373E-2</v>
      </c>
      <c r="BI21" s="207">
        <v>0</v>
      </c>
      <c r="BJ21" s="207">
        <v>0</v>
      </c>
      <c r="BK21" s="207">
        <v>0</v>
      </c>
      <c r="BL21" s="207">
        <v>0</v>
      </c>
      <c r="BN21" s="207">
        <v>0</v>
      </c>
      <c r="BO21" s="207">
        <v>0</v>
      </c>
      <c r="BP21" s="207">
        <v>5.6219798909036973E-5</v>
      </c>
      <c r="BQ21" s="207">
        <v>1.825363020191968E-4</v>
      </c>
      <c r="BR21" s="207">
        <v>0</v>
      </c>
      <c r="BS21" s="207">
        <v>1.9116087558573681E-2</v>
      </c>
      <c r="BT21" s="207">
        <v>1.592360724034286E-2</v>
      </c>
      <c r="BU21" s="207">
        <v>-6.8187885876991473E-3</v>
      </c>
      <c r="BV21" s="207">
        <v>-1.0088612443681091E-3</v>
      </c>
      <c r="BW21" s="207">
        <v>0</v>
      </c>
      <c r="BX21" s="207">
        <v>0</v>
      </c>
      <c r="BY21" s="207">
        <v>0</v>
      </c>
      <c r="BZ21" s="207">
        <v>0</v>
      </c>
      <c r="CB21" s="207">
        <v>0</v>
      </c>
      <c r="CC21" s="207">
        <v>38.575921017214803</v>
      </c>
      <c r="CD21" s="207">
        <v>38.448914314732647</v>
      </c>
      <c r="CE21" s="207">
        <v>33.167681153402043</v>
      </c>
      <c r="CF21" s="207">
        <v>-50.182746745259863</v>
      </c>
      <c r="CG21" s="207">
        <v>0</v>
      </c>
      <c r="CH21" s="207">
        <v>114.1812377044741</v>
      </c>
      <c r="CI21" s="207">
        <v>20.508121906917609</v>
      </c>
      <c r="CJ21" s="207">
        <v>111.8323355417448</v>
      </c>
      <c r="CK21" s="207">
        <v>0</v>
      </c>
      <c r="CL21" s="207">
        <v>0</v>
      </c>
      <c r="CM21" s="207">
        <v>0</v>
      </c>
      <c r="CN21" s="207">
        <v>0</v>
      </c>
      <c r="CP21" s="207">
        <v>0</v>
      </c>
      <c r="CQ21" s="207">
        <v>0</v>
      </c>
      <c r="CR21" s="207">
        <v>0</v>
      </c>
      <c r="CS21" s="207">
        <v>12.7</v>
      </c>
      <c r="CT21" s="207">
        <v>12.7</v>
      </c>
      <c r="CU21" s="207">
        <v>0</v>
      </c>
      <c r="CV21" s="207">
        <v>10.310538990670301</v>
      </c>
      <c r="CW21" s="207">
        <v>-2.3894610093296249</v>
      </c>
      <c r="CX21" s="207">
        <v>13.444187066777159</v>
      </c>
    </row>
    <row r="22" spans="1:102">
      <c r="A22" s="208">
        <v>20</v>
      </c>
      <c r="B22" s="207">
        <v>1</v>
      </c>
      <c r="C22" s="209">
        <v>43286</v>
      </c>
      <c r="D22" s="207">
        <v>1</v>
      </c>
      <c r="E22" s="207" t="s">
        <v>64</v>
      </c>
      <c r="F22" s="207" t="s">
        <v>423</v>
      </c>
      <c r="G22" s="207" t="s">
        <v>424</v>
      </c>
      <c r="H22" s="207" t="s">
        <v>425</v>
      </c>
      <c r="I22" s="207">
        <v>0.1</v>
      </c>
      <c r="J22" s="207">
        <v>150</v>
      </c>
      <c r="K22" s="207">
        <v>0</v>
      </c>
      <c r="L22" s="207">
        <v>0.1</v>
      </c>
      <c r="M22" s="207">
        <v>0.15</v>
      </c>
      <c r="N22" s="207">
        <v>1.0887432079477171</v>
      </c>
      <c r="O22" s="207">
        <v>8.077603624075067</v>
      </c>
      <c r="P22" s="207">
        <v>1.1128800021588241</v>
      </c>
      <c r="Q22" s="207">
        <v>9.1904836262338918</v>
      </c>
      <c r="R22" s="207">
        <v>1.1128800021588241</v>
      </c>
      <c r="S22" s="207">
        <v>4.6925353004845363</v>
      </c>
      <c r="T22" s="207">
        <v>4.6925353004845363</v>
      </c>
      <c r="U22" s="207">
        <v>7.4192000143921621</v>
      </c>
      <c r="V22" s="207">
        <v>0</v>
      </c>
      <c r="W22" s="207">
        <v>0</v>
      </c>
      <c r="X22" s="207">
        <v>187</v>
      </c>
      <c r="Y22" s="207">
        <v>0.2301757898843568</v>
      </c>
      <c r="Z22" s="207">
        <v>0.21815687513515841</v>
      </c>
      <c r="AA22" s="207">
        <v>0.21605715075849771</v>
      </c>
      <c r="AB22" s="207">
        <v>0.32413054734333269</v>
      </c>
      <c r="AC22" s="207">
        <v>0.37608874875097897</v>
      </c>
      <c r="AD22" s="207">
        <v>0.21042745753739669</v>
      </c>
      <c r="AE22" s="207">
        <v>0.32151475614819158</v>
      </c>
      <c r="AF22" s="207">
        <v>0.30161552370768369</v>
      </c>
      <c r="AG22" s="207">
        <v>0</v>
      </c>
      <c r="AH22" s="207">
        <v>0</v>
      </c>
      <c r="AI22" s="207">
        <v>0</v>
      </c>
      <c r="AJ22" s="207">
        <v>0</v>
      </c>
      <c r="AL22" s="207">
        <v>0</v>
      </c>
      <c r="AM22" s="207">
        <v>9.9648420231286481E-3</v>
      </c>
      <c r="AN22" s="207">
        <v>8.3686249729683273E-3</v>
      </c>
      <c r="AO22" s="207">
        <v>6.788569848300471E-3</v>
      </c>
      <c r="AP22" s="207">
        <v>-6.8261094686665512E-3</v>
      </c>
      <c r="AQ22" s="207">
        <v>-5.2177497501958107E-3</v>
      </c>
      <c r="AR22" s="207">
        <v>1.4957254246260321E-2</v>
      </c>
      <c r="AS22" s="207">
        <v>4.848524385180842E-3</v>
      </c>
      <c r="AT22" s="207">
        <v>6.8384476292316313E-3</v>
      </c>
      <c r="AU22" s="207">
        <v>0</v>
      </c>
      <c r="AV22" s="207">
        <v>0</v>
      </c>
      <c r="AW22" s="207">
        <v>0</v>
      </c>
      <c r="AX22" s="207">
        <v>0</v>
      </c>
      <c r="AZ22" s="207">
        <v>0</v>
      </c>
      <c r="BA22" s="207">
        <v>0</v>
      </c>
      <c r="BB22" s="207">
        <v>0</v>
      </c>
      <c r="BC22" s="207">
        <v>0</v>
      </c>
      <c r="BD22" s="207">
        <v>0</v>
      </c>
      <c r="BE22" s="207">
        <v>0</v>
      </c>
      <c r="BF22" s="207">
        <v>0</v>
      </c>
      <c r="BG22" s="207">
        <v>1</v>
      </c>
      <c r="BH22" s="207">
        <v>0</v>
      </c>
      <c r="BI22" s="207">
        <v>0</v>
      </c>
      <c r="BJ22" s="207">
        <v>0</v>
      </c>
      <c r="BK22" s="207">
        <v>0</v>
      </c>
      <c r="BL22" s="207">
        <v>0</v>
      </c>
      <c r="BN22" s="207">
        <v>0</v>
      </c>
      <c r="BO22" s="207">
        <v>0</v>
      </c>
      <c r="BP22" s="207">
        <v>6.4897441347198316E-5</v>
      </c>
      <c r="BQ22" s="207">
        <v>1.5503361762005691E-4</v>
      </c>
      <c r="BR22" s="207">
        <v>0</v>
      </c>
      <c r="BS22" s="207">
        <v>-5.2177497501958098E-3</v>
      </c>
      <c r="BT22" s="207">
        <v>0</v>
      </c>
      <c r="BU22" s="207">
        <v>1.0281190323660401E-3</v>
      </c>
      <c r="BV22" s="207">
        <v>0</v>
      </c>
      <c r="BW22" s="207">
        <v>0</v>
      </c>
      <c r="BX22" s="207">
        <v>0</v>
      </c>
      <c r="BY22" s="207">
        <v>0</v>
      </c>
      <c r="BZ22" s="207">
        <v>0</v>
      </c>
      <c r="CB22" s="207">
        <v>0</v>
      </c>
      <c r="CC22" s="207">
        <v>38.326315473571732</v>
      </c>
      <c r="CD22" s="207">
        <v>38.039204422583289</v>
      </c>
      <c r="CE22" s="207">
        <v>33.942849241502337</v>
      </c>
      <c r="CF22" s="207">
        <v>-28.442122786110641</v>
      </c>
      <c r="CG22" s="207">
        <v>-16.30546796936191</v>
      </c>
      <c r="CH22" s="207">
        <v>106.83753033043089</v>
      </c>
      <c r="CI22" s="207">
        <v>32.323495901205611</v>
      </c>
      <c r="CJ22" s="207">
        <v>42.740297682697687</v>
      </c>
      <c r="CK22" s="207">
        <v>0</v>
      </c>
      <c r="CL22" s="207">
        <v>0</v>
      </c>
      <c r="CM22" s="207">
        <v>0</v>
      </c>
      <c r="CN22" s="207">
        <v>0</v>
      </c>
      <c r="CP22" s="207">
        <v>0</v>
      </c>
      <c r="CQ22" s="207">
        <v>0</v>
      </c>
      <c r="CR22" s="207">
        <v>0</v>
      </c>
      <c r="CS22" s="207">
        <v>0</v>
      </c>
      <c r="CT22" s="207">
        <v>0</v>
      </c>
      <c r="CU22" s="207">
        <v>0</v>
      </c>
      <c r="CV22" s="207">
        <v>-9.1904836262338705</v>
      </c>
      <c r="CW22" s="207">
        <v>-9.1904836262338918</v>
      </c>
      <c r="CX22" s="207">
        <v>1.1128800021588241</v>
      </c>
    </row>
    <row r="23" spans="1:102">
      <c r="A23" s="208">
        <v>21</v>
      </c>
      <c r="B23" s="207">
        <v>2</v>
      </c>
      <c r="C23" s="209">
        <v>43287</v>
      </c>
      <c r="D23" s="207">
        <v>1</v>
      </c>
      <c r="E23" s="207" t="s">
        <v>64</v>
      </c>
      <c r="F23" s="207" t="s">
        <v>423</v>
      </c>
      <c r="G23" s="207" t="s">
        <v>424</v>
      </c>
      <c r="H23" s="207" t="s">
        <v>425</v>
      </c>
      <c r="I23" s="207">
        <v>0.1</v>
      </c>
      <c r="J23" s="207">
        <v>150</v>
      </c>
      <c r="K23" s="207">
        <v>0</v>
      </c>
      <c r="L23" s="207">
        <v>0.1</v>
      </c>
      <c r="M23" s="207">
        <v>0.15</v>
      </c>
      <c r="N23" s="207">
        <v>0.50014407279299955</v>
      </c>
      <c r="O23" s="207">
        <v>2.2167823927219179</v>
      </c>
      <c r="P23" s="207">
        <v>0.3459526199386101</v>
      </c>
      <c r="Q23" s="207">
        <v>2.5627350126605291</v>
      </c>
      <c r="R23" s="207">
        <v>0.66484314619861662</v>
      </c>
      <c r="S23" s="207">
        <v>5.3573784466831533</v>
      </c>
      <c r="T23" s="207">
        <v>5.3573784466831533</v>
      </c>
      <c r="U23" s="207">
        <v>4.4322876413241108</v>
      </c>
      <c r="V23" s="207">
        <v>0</v>
      </c>
      <c r="W23" s="207">
        <v>0</v>
      </c>
      <c r="X23" s="207">
        <v>188</v>
      </c>
      <c r="Y23" s="207">
        <v>0.23052151541434479</v>
      </c>
      <c r="Z23" s="207">
        <v>0.2184763238221944</v>
      </c>
      <c r="AA23" s="207">
        <v>0.21539197654147371</v>
      </c>
      <c r="AB23" s="207">
        <v>0.32413054734333269</v>
      </c>
      <c r="AC23" s="207">
        <v>0.37608874875097897</v>
      </c>
      <c r="AD23" s="207">
        <v>0.22293284432235799</v>
      </c>
      <c r="AE23" s="207">
        <v>0.29280989884671887</v>
      </c>
      <c r="AF23" s="207">
        <v>0.22591015796185621</v>
      </c>
      <c r="AG23" s="207">
        <v>0</v>
      </c>
      <c r="AH23" s="207">
        <v>0</v>
      </c>
      <c r="AI23" s="207">
        <v>0</v>
      </c>
      <c r="AJ23" s="207">
        <v>0</v>
      </c>
      <c r="AL23" s="207">
        <v>0</v>
      </c>
      <c r="AM23" s="207">
        <v>9.8956969171310454E-3</v>
      </c>
      <c r="AN23" s="207">
        <v>8.3047352355611302E-3</v>
      </c>
      <c r="AO23" s="207">
        <v>6.9216046917052708E-3</v>
      </c>
      <c r="AP23" s="207">
        <v>-6.8261094686665512E-3</v>
      </c>
      <c r="AQ23" s="207">
        <v>-5.2177497501958107E-3</v>
      </c>
      <c r="AR23" s="207">
        <v>1.3706715567764189E-2</v>
      </c>
      <c r="AS23" s="207">
        <v>7.7190101153281126E-3</v>
      </c>
      <c r="AT23" s="207">
        <v>1.440898420381438E-2</v>
      </c>
      <c r="AU23" s="207">
        <v>0</v>
      </c>
      <c r="AV23" s="207">
        <v>0</v>
      </c>
      <c r="AW23" s="207">
        <v>0</v>
      </c>
      <c r="AX23" s="207">
        <v>0</v>
      </c>
      <c r="AZ23" s="207">
        <v>0</v>
      </c>
      <c r="BA23" s="207">
        <v>0</v>
      </c>
      <c r="BB23" s="207">
        <v>0</v>
      </c>
      <c r="BC23" s="207">
        <v>0</v>
      </c>
      <c r="BD23" s="207">
        <v>0</v>
      </c>
      <c r="BE23" s="207">
        <v>0</v>
      </c>
      <c r="BF23" s="207">
        <v>0</v>
      </c>
      <c r="BG23" s="207">
        <v>0.5</v>
      </c>
      <c r="BH23" s="207">
        <v>0.5</v>
      </c>
      <c r="BI23" s="207">
        <v>0</v>
      </c>
      <c r="BJ23" s="207">
        <v>0</v>
      </c>
      <c r="BK23" s="207">
        <v>0</v>
      </c>
      <c r="BL23" s="207">
        <v>0</v>
      </c>
      <c r="BN23" s="207">
        <v>0</v>
      </c>
      <c r="BO23" s="207">
        <v>0</v>
      </c>
      <c r="BP23" s="207">
        <v>6.9145105997602557E-5</v>
      </c>
      <c r="BQ23" s="207">
        <v>1.3303484340480089E-4</v>
      </c>
      <c r="BR23" s="207">
        <v>0</v>
      </c>
      <c r="BS23" s="207">
        <v>0</v>
      </c>
      <c r="BT23" s="207">
        <v>0</v>
      </c>
      <c r="BU23" s="207">
        <v>1.2505386784961311E-3</v>
      </c>
      <c r="BV23" s="207">
        <v>-1.0635070505717291E-3</v>
      </c>
      <c r="BW23" s="207">
        <v>0</v>
      </c>
      <c r="BX23" s="207">
        <v>0</v>
      </c>
      <c r="BY23" s="207">
        <v>0</v>
      </c>
      <c r="BZ23" s="207">
        <v>0</v>
      </c>
      <c r="CB23" s="207">
        <v>0</v>
      </c>
      <c r="CC23" s="207">
        <v>38.060372758196323</v>
      </c>
      <c r="CD23" s="207">
        <v>37.748796525277847</v>
      </c>
      <c r="CE23" s="207">
        <v>34.608023458526347</v>
      </c>
      <c r="CF23" s="207">
        <v>-28.442122786110641</v>
      </c>
      <c r="CG23" s="207">
        <v>-16.30546796936191</v>
      </c>
      <c r="CH23" s="207">
        <v>97.90511119831568</v>
      </c>
      <c r="CI23" s="207">
        <v>51.460067435520749</v>
      </c>
      <c r="CJ23" s="207">
        <v>90.056151273839873</v>
      </c>
      <c r="CK23" s="207">
        <v>0</v>
      </c>
      <c r="CL23" s="207">
        <v>0</v>
      </c>
      <c r="CM23" s="207">
        <v>0</v>
      </c>
      <c r="CN23" s="207">
        <v>0</v>
      </c>
      <c r="CP23" s="207">
        <v>0</v>
      </c>
      <c r="CQ23" s="207">
        <v>0</v>
      </c>
      <c r="CR23" s="207">
        <v>0</v>
      </c>
      <c r="CS23" s="207">
        <v>0</v>
      </c>
      <c r="CT23" s="207">
        <v>7.3659999999999988</v>
      </c>
      <c r="CU23" s="207">
        <v>0</v>
      </c>
      <c r="CV23" s="207">
        <v>4.8032649873394622</v>
      </c>
      <c r="CW23" s="207">
        <v>-2.5627350126605291</v>
      </c>
      <c r="CX23" s="207">
        <v>7.711952619938609</v>
      </c>
    </row>
    <row r="24" spans="1:102">
      <c r="A24" s="208">
        <v>22</v>
      </c>
      <c r="B24" s="207">
        <v>3</v>
      </c>
      <c r="C24" s="209">
        <v>43288</v>
      </c>
      <c r="D24" s="207">
        <v>1</v>
      </c>
      <c r="E24" s="207" t="s">
        <v>64</v>
      </c>
      <c r="F24" s="207" t="s">
        <v>423</v>
      </c>
      <c r="G24" s="207" t="s">
        <v>424</v>
      </c>
      <c r="H24" s="207" t="s">
        <v>425</v>
      </c>
      <c r="I24" s="207">
        <v>0.1</v>
      </c>
      <c r="J24" s="207">
        <v>150</v>
      </c>
      <c r="K24" s="207">
        <v>0</v>
      </c>
      <c r="L24" s="207">
        <v>0.1</v>
      </c>
      <c r="M24" s="207">
        <v>0.15</v>
      </c>
      <c r="N24" s="207">
        <v>1.0518909691960261</v>
      </c>
      <c r="O24" s="207">
        <v>5.7022120427840584</v>
      </c>
      <c r="P24" s="207">
        <v>0.59106102887973555</v>
      </c>
      <c r="Q24" s="207">
        <v>6.2932730716637941</v>
      </c>
      <c r="R24" s="207">
        <v>0.81313732265555017</v>
      </c>
      <c r="S24" s="207">
        <v>6.1705157693387038</v>
      </c>
      <c r="T24" s="207">
        <v>6.1705157693387038</v>
      </c>
      <c r="U24" s="207">
        <v>5.4209154843703349</v>
      </c>
      <c r="V24" s="207">
        <v>0</v>
      </c>
      <c r="W24" s="207">
        <v>0</v>
      </c>
      <c r="X24" s="207">
        <v>189</v>
      </c>
      <c r="Y24" s="207">
        <v>0.23087287162171249</v>
      </c>
      <c r="Z24" s="207">
        <v>0.21870144860981169</v>
      </c>
      <c r="AA24" s="207">
        <v>0.2148154955464886</v>
      </c>
      <c r="AB24" s="207">
        <v>0.32413054734333269</v>
      </c>
      <c r="AC24" s="207">
        <v>0.36647209645167977</v>
      </c>
      <c r="AD24" s="207">
        <v>0.25498418600138811</v>
      </c>
      <c r="AE24" s="207">
        <v>0.265217742279585</v>
      </c>
      <c r="AF24" s="207">
        <v>0.28871692732195309</v>
      </c>
      <c r="AG24" s="207">
        <v>0</v>
      </c>
      <c r="AH24" s="207">
        <v>0</v>
      </c>
      <c r="AI24" s="207">
        <v>0</v>
      </c>
      <c r="AJ24" s="207">
        <v>0</v>
      </c>
      <c r="AL24" s="207">
        <v>0</v>
      </c>
      <c r="AM24" s="207">
        <v>9.8254256756575044E-3</v>
      </c>
      <c r="AN24" s="207">
        <v>8.2597102780376658E-3</v>
      </c>
      <c r="AO24" s="207">
        <v>7.0369008907022771E-3</v>
      </c>
      <c r="AP24" s="207">
        <v>-6.8261094686665512E-3</v>
      </c>
      <c r="AQ24" s="207">
        <v>-3.2944192903359699E-3</v>
      </c>
      <c r="AR24" s="207">
        <v>1.050158139986119E-2</v>
      </c>
      <c r="AS24" s="207">
        <v>1.0478225772041499E-2</v>
      </c>
      <c r="AT24" s="207">
        <v>8.128307267804686E-3</v>
      </c>
      <c r="AU24" s="207">
        <v>0</v>
      </c>
      <c r="AV24" s="207">
        <v>0</v>
      </c>
      <c r="AW24" s="207">
        <v>0</v>
      </c>
      <c r="AX24" s="207">
        <v>0</v>
      </c>
      <c r="AZ24" s="207">
        <v>0</v>
      </c>
      <c r="BA24" s="207">
        <v>0</v>
      </c>
      <c r="BB24" s="207">
        <v>0</v>
      </c>
      <c r="BC24" s="207">
        <v>0</v>
      </c>
      <c r="BD24" s="207">
        <v>0</v>
      </c>
      <c r="BE24" s="207">
        <v>0</v>
      </c>
      <c r="BF24" s="207">
        <v>0</v>
      </c>
      <c r="BG24" s="207">
        <v>0.82997254098972417</v>
      </c>
      <c r="BH24" s="207">
        <v>0.1700274590102758</v>
      </c>
      <c r="BI24" s="207">
        <v>0</v>
      </c>
      <c r="BJ24" s="207">
        <v>0</v>
      </c>
      <c r="BK24" s="207">
        <v>0</v>
      </c>
      <c r="BL24" s="207">
        <v>0</v>
      </c>
      <c r="BN24" s="207">
        <v>0</v>
      </c>
      <c r="BO24" s="207">
        <v>0</v>
      </c>
      <c r="BP24" s="207">
        <v>7.0271241473540835E-5</v>
      </c>
      <c r="BQ24" s="207">
        <v>1.152961989970082E-4</v>
      </c>
      <c r="BR24" s="207">
        <v>0</v>
      </c>
      <c r="BS24" s="207">
        <v>0</v>
      </c>
      <c r="BT24" s="207">
        <v>-1.9233304598598421E-3</v>
      </c>
      <c r="BU24" s="207">
        <v>1.281803708043161E-3</v>
      </c>
      <c r="BV24" s="207">
        <v>-1.1902807736377239E-3</v>
      </c>
      <c r="BW24" s="207">
        <v>0</v>
      </c>
      <c r="BX24" s="207">
        <v>0</v>
      </c>
      <c r="BY24" s="207">
        <v>0</v>
      </c>
      <c r="BZ24" s="207">
        <v>0</v>
      </c>
      <c r="CB24" s="207">
        <v>0</v>
      </c>
      <c r="CC24" s="207">
        <v>37.790098752528863</v>
      </c>
      <c r="CD24" s="207">
        <v>37.544137627443916</v>
      </c>
      <c r="CE24" s="207">
        <v>35.184504453511373</v>
      </c>
      <c r="CF24" s="207">
        <v>-28.442122786110641</v>
      </c>
      <c r="CG24" s="207">
        <v>-10.295060282299911</v>
      </c>
      <c r="CH24" s="207">
        <v>75.011295713294246</v>
      </c>
      <c r="CI24" s="207">
        <v>69.854838480276669</v>
      </c>
      <c r="CJ24" s="207">
        <v>50.801920423779279</v>
      </c>
      <c r="CK24" s="207">
        <v>0</v>
      </c>
      <c r="CL24" s="207">
        <v>0</v>
      </c>
      <c r="CM24" s="207">
        <v>0</v>
      </c>
      <c r="CN24" s="207">
        <v>0</v>
      </c>
      <c r="CP24" s="207">
        <v>0</v>
      </c>
      <c r="CQ24" s="207">
        <v>0</v>
      </c>
      <c r="CR24" s="207">
        <v>0</v>
      </c>
      <c r="CS24" s="207">
        <v>0</v>
      </c>
      <c r="CT24" s="207">
        <v>0</v>
      </c>
      <c r="CU24" s="207">
        <v>0</v>
      </c>
      <c r="CV24" s="207">
        <v>-6.2932730716637746</v>
      </c>
      <c r="CW24" s="207">
        <v>-6.2932730716637941</v>
      </c>
      <c r="CX24" s="207">
        <v>0.59106102887973555</v>
      </c>
    </row>
    <row r="25" spans="1:102">
      <c r="A25" s="208">
        <v>23</v>
      </c>
      <c r="B25" s="207">
        <v>4</v>
      </c>
      <c r="C25" s="209">
        <v>43289</v>
      </c>
      <c r="D25" s="207">
        <v>1</v>
      </c>
      <c r="E25" s="207" t="s">
        <v>64</v>
      </c>
      <c r="F25" s="207" t="s">
        <v>423</v>
      </c>
      <c r="G25" s="207" t="s">
        <v>424</v>
      </c>
      <c r="H25" s="207" t="s">
        <v>425</v>
      </c>
      <c r="I25" s="207">
        <v>0.1</v>
      </c>
      <c r="J25" s="207">
        <v>150</v>
      </c>
      <c r="K25" s="207">
        <v>0</v>
      </c>
      <c r="L25" s="207">
        <v>0.1</v>
      </c>
      <c r="M25" s="207">
        <v>0.15</v>
      </c>
      <c r="N25" s="207">
        <v>0.43021369598596881</v>
      </c>
      <c r="O25" s="207">
        <v>2.6859612389705969</v>
      </c>
      <c r="P25" s="207">
        <v>0.32071960480024297</v>
      </c>
      <c r="Q25" s="207">
        <v>3.0066808437708401</v>
      </c>
      <c r="R25" s="207">
        <v>0.93649781400434462</v>
      </c>
      <c r="S25" s="207">
        <v>7.1070135833430488</v>
      </c>
      <c r="T25" s="207">
        <v>7.1070135833430488</v>
      </c>
      <c r="U25" s="207">
        <v>6.2433187600289646</v>
      </c>
      <c r="V25" s="207">
        <v>0</v>
      </c>
      <c r="W25" s="207">
        <v>0</v>
      </c>
      <c r="X25" s="207">
        <v>190</v>
      </c>
      <c r="Y25" s="207">
        <v>0.23121920774756741</v>
      </c>
      <c r="Z25" s="207">
        <v>0.21885927328190879</v>
      </c>
      <c r="AA25" s="207">
        <v>0.21431133474853661</v>
      </c>
      <c r="AB25" s="207">
        <v>0.33201508239316169</v>
      </c>
      <c r="AC25" s="207">
        <v>0.34185863365896368</v>
      </c>
      <c r="AD25" s="207">
        <v>0.29105335542802219</v>
      </c>
      <c r="AE25" s="207">
        <v>0.27111267107400089</v>
      </c>
      <c r="AF25" s="207">
        <v>0.21727795387003951</v>
      </c>
      <c r="AG25" s="207">
        <v>0</v>
      </c>
      <c r="AH25" s="207">
        <v>0</v>
      </c>
      <c r="AI25" s="207">
        <v>0</v>
      </c>
      <c r="AJ25" s="207">
        <v>0</v>
      </c>
      <c r="AL25" s="207">
        <v>0</v>
      </c>
      <c r="AM25" s="207">
        <v>9.7561584504865326E-3</v>
      </c>
      <c r="AN25" s="207">
        <v>8.2281453436182407E-3</v>
      </c>
      <c r="AO25" s="207">
        <v>7.1377330502926739E-3</v>
      </c>
      <c r="AP25" s="207">
        <v>-8.4030164786323396E-3</v>
      </c>
      <c r="AQ25" s="207">
        <v>1.6282732682072591E-3</v>
      </c>
      <c r="AR25" s="207">
        <v>6.8946644571977727E-3</v>
      </c>
      <c r="AS25" s="207">
        <v>9.8887328925999062E-3</v>
      </c>
      <c r="AT25" s="207">
        <v>1.5272204612996051E-2</v>
      </c>
      <c r="AU25" s="207">
        <v>0</v>
      </c>
      <c r="AV25" s="207">
        <v>0</v>
      </c>
      <c r="AW25" s="207">
        <v>0</v>
      </c>
      <c r="AX25" s="207">
        <v>0</v>
      </c>
      <c r="AZ25" s="207">
        <v>0</v>
      </c>
      <c r="BA25" s="207">
        <v>0</v>
      </c>
      <c r="BB25" s="207">
        <v>0</v>
      </c>
      <c r="BC25" s="207">
        <v>0</v>
      </c>
      <c r="BD25" s="207">
        <v>0</v>
      </c>
      <c r="BE25" s="207">
        <v>0</v>
      </c>
      <c r="BF25" s="207">
        <v>0</v>
      </c>
      <c r="BG25" s="207">
        <v>0.37993357850444948</v>
      </c>
      <c r="BH25" s="207">
        <v>0.62006642149555047</v>
      </c>
      <c r="BI25" s="207">
        <v>0</v>
      </c>
      <c r="BJ25" s="207">
        <v>0</v>
      </c>
      <c r="BK25" s="207">
        <v>0</v>
      </c>
      <c r="BL25" s="207">
        <v>0</v>
      </c>
      <c r="BN25" s="207">
        <v>0</v>
      </c>
      <c r="BO25" s="207">
        <v>0</v>
      </c>
      <c r="BP25" s="207">
        <v>6.9267225170973148E-5</v>
      </c>
      <c r="BQ25" s="207">
        <v>1.008321595903982E-4</v>
      </c>
      <c r="BR25" s="207">
        <v>0</v>
      </c>
      <c r="BS25" s="207">
        <v>1.5769070099657849E-3</v>
      </c>
      <c r="BT25" s="207">
        <v>-3.34578554857744E-3</v>
      </c>
      <c r="BU25" s="207">
        <v>2.6113139408597658E-4</v>
      </c>
      <c r="BV25" s="207">
        <v>1.0751882053443699E-3</v>
      </c>
      <c r="BW25" s="207">
        <v>0</v>
      </c>
      <c r="BX25" s="207">
        <v>0</v>
      </c>
      <c r="BY25" s="207">
        <v>0</v>
      </c>
      <c r="BZ25" s="207">
        <v>0</v>
      </c>
      <c r="CB25" s="207">
        <v>0</v>
      </c>
      <c r="CC25" s="207">
        <v>37.523686348025123</v>
      </c>
      <c r="CD25" s="207">
        <v>37.400660652810167</v>
      </c>
      <c r="CE25" s="207">
        <v>35.688665251463362</v>
      </c>
      <c r="CF25" s="207">
        <v>-35.0125686609681</v>
      </c>
      <c r="CG25" s="207">
        <v>5.088353963147684</v>
      </c>
      <c r="CH25" s="207">
        <v>49.247603265698388</v>
      </c>
      <c r="CI25" s="207">
        <v>65.924885950666038</v>
      </c>
      <c r="CJ25" s="207">
        <v>95.451278831225309</v>
      </c>
      <c r="CK25" s="207">
        <v>0</v>
      </c>
      <c r="CL25" s="207">
        <v>0</v>
      </c>
      <c r="CM25" s="207">
        <v>0</v>
      </c>
      <c r="CN25" s="207">
        <v>0</v>
      </c>
      <c r="CP25" s="207">
        <v>0</v>
      </c>
      <c r="CQ25" s="207">
        <v>0</v>
      </c>
      <c r="CR25" s="207">
        <v>0</v>
      </c>
      <c r="CS25" s="207">
        <v>0</v>
      </c>
      <c r="CT25" s="207">
        <v>0</v>
      </c>
      <c r="CU25" s="207">
        <v>0</v>
      </c>
      <c r="CV25" s="207">
        <v>-3.0066808437708148</v>
      </c>
      <c r="CW25" s="207">
        <v>-3.0066808437708401</v>
      </c>
      <c r="CX25" s="207">
        <v>0.32071960480024297</v>
      </c>
    </row>
    <row r="26" spans="1:102">
      <c r="A26" s="208">
        <v>24</v>
      </c>
      <c r="B26" s="207">
        <v>5</v>
      </c>
      <c r="C26" s="209">
        <v>43290</v>
      </c>
      <c r="D26" s="207">
        <v>1</v>
      </c>
      <c r="E26" s="207" t="s">
        <v>64</v>
      </c>
      <c r="F26" s="207" t="s">
        <v>423</v>
      </c>
      <c r="G26" s="207" t="s">
        <v>424</v>
      </c>
      <c r="H26" s="207" t="s">
        <v>425</v>
      </c>
      <c r="I26" s="207">
        <v>0.1</v>
      </c>
      <c r="J26" s="207">
        <v>150</v>
      </c>
      <c r="K26" s="207">
        <v>0</v>
      </c>
      <c r="L26" s="207">
        <v>0.1</v>
      </c>
      <c r="M26" s="207">
        <v>0.15</v>
      </c>
      <c r="N26" s="207">
        <v>0.25537167432073948</v>
      </c>
      <c r="O26" s="207">
        <v>1.6201308822820299</v>
      </c>
      <c r="P26" s="207">
        <v>0.21483041574913631</v>
      </c>
      <c r="Q26" s="207">
        <v>1.834961298031166</v>
      </c>
      <c r="R26" s="207">
        <v>0.95163111957780677</v>
      </c>
      <c r="S26" s="207">
        <v>8.058644702920855</v>
      </c>
      <c r="T26" s="207">
        <v>8.058644702920855</v>
      </c>
      <c r="U26" s="207">
        <v>6.3442074638520456</v>
      </c>
      <c r="V26" s="207">
        <v>0</v>
      </c>
      <c r="W26" s="207">
        <v>0</v>
      </c>
      <c r="X26" s="207">
        <v>191</v>
      </c>
      <c r="Y26" s="207">
        <v>0.2315535352214769</v>
      </c>
      <c r="Z26" s="207">
        <v>0.21896938548847891</v>
      </c>
      <c r="AA26" s="207">
        <v>0.21386689506805701</v>
      </c>
      <c r="AB26" s="207">
        <v>0.318602213602523</v>
      </c>
      <c r="AC26" s="207">
        <v>0.3398333861285453</v>
      </c>
      <c r="AD26" s="207">
        <v>0.311763085027568</v>
      </c>
      <c r="AE26" s="207">
        <v>0.27003685936383032</v>
      </c>
      <c r="AF26" s="207">
        <v>0.19845346018507021</v>
      </c>
      <c r="AG26" s="207">
        <v>0</v>
      </c>
      <c r="AH26" s="207">
        <v>0</v>
      </c>
      <c r="AI26" s="207">
        <v>0</v>
      </c>
      <c r="AJ26" s="207">
        <v>0</v>
      </c>
      <c r="AL26" s="207">
        <v>0</v>
      </c>
      <c r="AM26" s="207">
        <v>9.6892929557046183E-3</v>
      </c>
      <c r="AN26" s="207">
        <v>8.2061229023042276E-3</v>
      </c>
      <c r="AO26" s="207">
        <v>7.2266209863886006E-3</v>
      </c>
      <c r="AP26" s="207">
        <v>-5.7204427205046022E-3</v>
      </c>
      <c r="AQ26" s="207">
        <v>2.0333227742909349E-3</v>
      </c>
      <c r="AR26" s="207">
        <v>4.8236914972431977E-3</v>
      </c>
      <c r="AS26" s="207">
        <v>9.9963140636169737E-3</v>
      </c>
      <c r="AT26" s="207">
        <v>1.715465398149298E-2</v>
      </c>
      <c r="AU26" s="207">
        <v>0</v>
      </c>
      <c r="AV26" s="207">
        <v>0</v>
      </c>
      <c r="AW26" s="207">
        <v>0</v>
      </c>
      <c r="AX26" s="207">
        <v>0</v>
      </c>
      <c r="AZ26" s="207">
        <v>0</v>
      </c>
      <c r="BA26" s="207">
        <v>0</v>
      </c>
      <c r="BB26" s="207">
        <v>0</v>
      </c>
      <c r="BC26" s="207">
        <v>0</v>
      </c>
      <c r="BD26" s="207">
        <v>0</v>
      </c>
      <c r="BE26" s="207">
        <v>0</v>
      </c>
      <c r="BF26" s="207">
        <v>0</v>
      </c>
      <c r="BG26" s="207">
        <v>0.88223020466279212</v>
      </c>
      <c r="BH26" s="207">
        <v>0.1177697953372078</v>
      </c>
      <c r="BI26" s="207">
        <v>0</v>
      </c>
      <c r="BJ26" s="207">
        <v>0</v>
      </c>
      <c r="BK26" s="207">
        <v>0</v>
      </c>
      <c r="BL26" s="207">
        <v>0</v>
      </c>
      <c r="BN26" s="207">
        <v>0</v>
      </c>
      <c r="BO26" s="207">
        <v>0</v>
      </c>
      <c r="BP26" s="207">
        <v>6.6865494781914148E-5</v>
      </c>
      <c r="BQ26" s="207">
        <v>8.8887936095927164E-5</v>
      </c>
      <c r="BR26" s="207">
        <v>0</v>
      </c>
      <c r="BS26" s="207">
        <v>-2.6825737581277422E-3</v>
      </c>
      <c r="BT26" s="207">
        <v>-3.0876232642114191E-3</v>
      </c>
      <c r="BU26" s="207">
        <v>-1.016650304256845E-3</v>
      </c>
      <c r="BV26" s="207">
        <v>-8.4128295269162334E-4</v>
      </c>
      <c r="BW26" s="207">
        <v>0</v>
      </c>
      <c r="BX26" s="207">
        <v>0</v>
      </c>
      <c r="BY26" s="207">
        <v>0</v>
      </c>
      <c r="BZ26" s="207">
        <v>0</v>
      </c>
      <c r="CB26" s="207">
        <v>0</v>
      </c>
      <c r="CC26" s="207">
        <v>37.266511368094683</v>
      </c>
      <c r="CD26" s="207">
        <v>37.300558646837381</v>
      </c>
      <c r="CE26" s="207">
        <v>36.133104931943002</v>
      </c>
      <c r="CF26" s="207">
        <v>-23.83517800210252</v>
      </c>
      <c r="CG26" s="207">
        <v>6.3541336696591744</v>
      </c>
      <c r="CH26" s="207">
        <v>34.454939266022848</v>
      </c>
      <c r="CI26" s="207">
        <v>66.642093757446503</v>
      </c>
      <c r="CJ26" s="207">
        <v>107.21658738433111</v>
      </c>
      <c r="CK26" s="207">
        <v>0</v>
      </c>
      <c r="CL26" s="207">
        <v>0</v>
      </c>
      <c r="CM26" s="207">
        <v>0</v>
      </c>
      <c r="CN26" s="207">
        <v>0</v>
      </c>
      <c r="CP26" s="207">
        <v>0</v>
      </c>
      <c r="CQ26" s="207">
        <v>0</v>
      </c>
      <c r="CR26" s="207">
        <v>0</v>
      </c>
      <c r="CS26" s="207">
        <v>10.16</v>
      </c>
      <c r="CT26" s="207">
        <v>10.16</v>
      </c>
      <c r="CU26" s="207">
        <v>0</v>
      </c>
      <c r="CV26" s="207">
        <v>8.3250387019688237</v>
      </c>
      <c r="CW26" s="207">
        <v>-1.834961298031166</v>
      </c>
      <c r="CX26" s="207">
        <v>10.374830415749139</v>
      </c>
    </row>
    <row r="27" spans="1:102">
      <c r="A27" s="208">
        <v>25</v>
      </c>
      <c r="B27" s="207">
        <v>6</v>
      </c>
      <c r="C27" s="209">
        <v>43291</v>
      </c>
      <c r="D27" s="207">
        <v>1</v>
      </c>
      <c r="E27" s="207" t="s">
        <v>64</v>
      </c>
      <c r="F27" s="207" t="s">
        <v>423</v>
      </c>
      <c r="G27" s="207" t="s">
        <v>424</v>
      </c>
      <c r="H27" s="207" t="s">
        <v>425</v>
      </c>
      <c r="I27" s="207">
        <v>0.1</v>
      </c>
      <c r="J27" s="207">
        <v>150</v>
      </c>
      <c r="K27" s="207">
        <v>0</v>
      </c>
      <c r="L27" s="207">
        <v>0.1</v>
      </c>
      <c r="M27" s="207">
        <v>0.15</v>
      </c>
      <c r="N27" s="207">
        <v>1.0272705227773919</v>
      </c>
      <c r="O27" s="207">
        <v>6.8723937627134237</v>
      </c>
      <c r="P27" s="207">
        <v>0.8331529341226801</v>
      </c>
      <c r="Q27" s="207">
        <v>7.7055466968361026</v>
      </c>
      <c r="R27" s="207">
        <v>1.0034932781093719</v>
      </c>
      <c r="S27" s="207">
        <v>9.0621379810302276</v>
      </c>
      <c r="T27" s="207">
        <v>9.0621379810302276</v>
      </c>
      <c r="U27" s="207">
        <v>6.6899551873958147</v>
      </c>
      <c r="V27" s="207">
        <v>0</v>
      </c>
      <c r="W27" s="207">
        <v>0</v>
      </c>
      <c r="X27" s="207">
        <v>192</v>
      </c>
      <c r="Y27" s="207">
        <v>0.2318715189876428</v>
      </c>
      <c r="Z27" s="207">
        <v>0.21904587625269731</v>
      </c>
      <c r="AA27" s="207">
        <v>0.21347242053767271</v>
      </c>
      <c r="AB27" s="207">
        <v>0.31282393351154281</v>
      </c>
      <c r="AC27" s="207">
        <v>0.33533842153575211</v>
      </c>
      <c r="AD27" s="207">
        <v>0.3124922074153183</v>
      </c>
      <c r="AE27" s="207">
        <v>0.28770592218613561</v>
      </c>
      <c r="AF27" s="207">
        <v>0.28385215136224989</v>
      </c>
      <c r="AG27" s="207">
        <v>0</v>
      </c>
      <c r="AH27" s="207">
        <v>0</v>
      </c>
      <c r="AI27" s="207">
        <v>0</v>
      </c>
      <c r="AJ27" s="207">
        <v>0</v>
      </c>
      <c r="AL27" s="207">
        <v>0</v>
      </c>
      <c r="AM27" s="207">
        <v>9.6256962024714385E-3</v>
      </c>
      <c r="AN27" s="207">
        <v>8.1908247494605485E-3</v>
      </c>
      <c r="AO27" s="207">
        <v>7.3055158924654612E-3</v>
      </c>
      <c r="AP27" s="207">
        <v>-4.5647867023085641E-3</v>
      </c>
      <c r="AQ27" s="207">
        <v>2.932315692849585E-3</v>
      </c>
      <c r="AR27" s="207">
        <v>4.7507792584681671E-3</v>
      </c>
      <c r="AS27" s="207">
        <v>8.2294077813864445E-3</v>
      </c>
      <c r="AT27" s="207">
        <v>8.614784863775005E-3</v>
      </c>
      <c r="AU27" s="207">
        <v>0</v>
      </c>
      <c r="AV27" s="207">
        <v>0</v>
      </c>
      <c r="AW27" s="207">
        <v>0</v>
      </c>
      <c r="AX27" s="207">
        <v>0</v>
      </c>
      <c r="AZ27" s="207">
        <v>0</v>
      </c>
      <c r="BA27" s="207">
        <v>0</v>
      </c>
      <c r="BB27" s="207">
        <v>0</v>
      </c>
      <c r="BC27" s="207">
        <v>0</v>
      </c>
      <c r="BD27" s="207">
        <v>0</v>
      </c>
      <c r="BE27" s="207">
        <v>0</v>
      </c>
      <c r="BF27" s="207">
        <v>0</v>
      </c>
      <c r="BG27" s="207">
        <v>1</v>
      </c>
      <c r="BH27" s="207">
        <v>0</v>
      </c>
      <c r="BI27" s="207">
        <v>0</v>
      </c>
      <c r="BJ27" s="207">
        <v>0</v>
      </c>
      <c r="BK27" s="207">
        <v>0</v>
      </c>
      <c r="BL27" s="207">
        <v>0</v>
      </c>
      <c r="BN27" s="207">
        <v>0</v>
      </c>
      <c r="BO27" s="207">
        <v>0</v>
      </c>
      <c r="BP27" s="207">
        <v>6.3596753233181562E-5</v>
      </c>
      <c r="BQ27" s="207">
        <v>7.8894906076859125E-5</v>
      </c>
      <c r="BR27" s="207">
        <v>0</v>
      </c>
      <c r="BS27" s="207">
        <v>-1.155656018196039E-3</v>
      </c>
      <c r="BT27" s="207">
        <v>-2.0546489367546938E-3</v>
      </c>
      <c r="BU27" s="207">
        <v>-1.981736697979665E-3</v>
      </c>
      <c r="BV27" s="207">
        <v>0</v>
      </c>
      <c r="BW27" s="207">
        <v>0</v>
      </c>
      <c r="BX27" s="207">
        <v>0</v>
      </c>
      <c r="BY27" s="207">
        <v>0</v>
      </c>
      <c r="BZ27" s="207">
        <v>0</v>
      </c>
      <c r="CB27" s="207">
        <v>0</v>
      </c>
      <c r="CC27" s="207">
        <v>37.021908471043993</v>
      </c>
      <c r="CD27" s="207">
        <v>37.231021588457018</v>
      </c>
      <c r="CE27" s="207">
        <v>36.527579462327289</v>
      </c>
      <c r="CF27" s="207">
        <v>-19.01994459295236</v>
      </c>
      <c r="CG27" s="207">
        <v>9.1634865401549561</v>
      </c>
      <c r="CH27" s="207">
        <v>33.934137560486917</v>
      </c>
      <c r="CI27" s="207">
        <v>54.862718542576303</v>
      </c>
      <c r="CJ27" s="207">
        <v>53.842405398593783</v>
      </c>
      <c r="CK27" s="207">
        <v>0</v>
      </c>
      <c r="CL27" s="207">
        <v>0</v>
      </c>
      <c r="CM27" s="207">
        <v>0</v>
      </c>
      <c r="CN27" s="207">
        <v>0</v>
      </c>
      <c r="CP27" s="207">
        <v>0</v>
      </c>
      <c r="CQ27" s="207">
        <v>0</v>
      </c>
      <c r="CR27" s="207">
        <v>0</v>
      </c>
      <c r="CS27" s="207">
        <v>0</v>
      </c>
      <c r="CT27" s="207">
        <v>0</v>
      </c>
      <c r="CU27" s="207">
        <v>0</v>
      </c>
      <c r="CV27" s="207">
        <v>-7.7055466968360964</v>
      </c>
      <c r="CW27" s="207">
        <v>-7.7055466968361026</v>
      </c>
      <c r="CX27" s="207">
        <v>0.8331529341226801</v>
      </c>
    </row>
    <row r="28" spans="1:102">
      <c r="A28" s="208">
        <v>26</v>
      </c>
      <c r="B28" s="207">
        <v>7</v>
      </c>
      <c r="C28" s="209">
        <v>43292</v>
      </c>
      <c r="D28" s="207">
        <v>1</v>
      </c>
      <c r="E28" s="207" t="s">
        <v>64</v>
      </c>
      <c r="F28" s="207" t="s">
        <v>423</v>
      </c>
      <c r="G28" s="207" t="s">
        <v>424</v>
      </c>
      <c r="H28" s="207" t="s">
        <v>425</v>
      </c>
      <c r="I28" s="207">
        <v>0.1</v>
      </c>
      <c r="J28" s="207">
        <v>150</v>
      </c>
      <c r="K28" s="207">
        <v>0</v>
      </c>
      <c r="L28" s="207">
        <v>0.1</v>
      </c>
      <c r="M28" s="207">
        <v>0.15</v>
      </c>
      <c r="N28" s="207">
        <v>0.37055769818103179</v>
      </c>
      <c r="O28" s="207">
        <v>2.6587677201765021</v>
      </c>
      <c r="P28" s="207">
        <v>0.50805466268317057</v>
      </c>
      <c r="Q28" s="207">
        <v>3.1668223828596731</v>
      </c>
      <c r="R28" s="207">
        <v>1.0762565721455839</v>
      </c>
      <c r="S28" s="207">
        <v>10.138394553175811</v>
      </c>
      <c r="T28" s="207">
        <v>10.138394553175811</v>
      </c>
      <c r="U28" s="207">
        <v>7.1750438143038959</v>
      </c>
      <c r="V28" s="207">
        <v>0</v>
      </c>
      <c r="W28" s="207">
        <v>0</v>
      </c>
      <c r="X28" s="207">
        <v>193</v>
      </c>
      <c r="Y28" s="207">
        <v>0.23217071302969691</v>
      </c>
      <c r="Z28" s="207">
        <v>0.21909881990569971</v>
      </c>
      <c r="AA28" s="207">
        <v>0.21312028284261619</v>
      </c>
      <c r="AB28" s="207">
        <v>0.30830710592071142</v>
      </c>
      <c r="AC28" s="207">
        <v>0.33183707910784999</v>
      </c>
      <c r="AD28" s="207">
        <v>0.31254540163011668</v>
      </c>
      <c r="AE28" s="207">
        <v>0.29937697435022392</v>
      </c>
      <c r="AF28" s="207">
        <v>0.21110877805246911</v>
      </c>
      <c r="AG28" s="207">
        <v>0</v>
      </c>
      <c r="AH28" s="207">
        <v>0</v>
      </c>
      <c r="AI28" s="207">
        <v>0</v>
      </c>
      <c r="AJ28" s="207">
        <v>0</v>
      </c>
      <c r="AL28" s="207">
        <v>0</v>
      </c>
      <c r="AM28" s="207">
        <v>9.5658573940606215E-3</v>
      </c>
      <c r="AN28" s="207">
        <v>8.1802360188600633E-3</v>
      </c>
      <c r="AO28" s="207">
        <v>7.3759434314767634E-3</v>
      </c>
      <c r="AP28" s="207">
        <v>-3.661421184142288E-3</v>
      </c>
      <c r="AQ28" s="207">
        <v>3.632584178429999E-3</v>
      </c>
      <c r="AR28" s="207">
        <v>4.7454598369883298E-3</v>
      </c>
      <c r="AS28" s="207">
        <v>7.0623025649776076E-3</v>
      </c>
      <c r="AT28" s="207">
        <v>1.5889122194753091E-2</v>
      </c>
      <c r="AU28" s="207">
        <v>0</v>
      </c>
      <c r="AV28" s="207">
        <v>0</v>
      </c>
      <c r="AW28" s="207">
        <v>0</v>
      </c>
      <c r="AX28" s="207">
        <v>0</v>
      </c>
      <c r="AZ28" s="207">
        <v>0</v>
      </c>
      <c r="BA28" s="207">
        <v>0</v>
      </c>
      <c r="BB28" s="207">
        <v>0</v>
      </c>
      <c r="BC28" s="207">
        <v>0</v>
      </c>
      <c r="BD28" s="207">
        <v>0</v>
      </c>
      <c r="BE28" s="207">
        <v>0</v>
      </c>
      <c r="BF28" s="207">
        <v>0</v>
      </c>
      <c r="BG28" s="207">
        <v>0.49441199118707913</v>
      </c>
      <c r="BH28" s="207">
        <v>0.50558800881292087</v>
      </c>
      <c r="BI28" s="207">
        <v>0</v>
      </c>
      <c r="BJ28" s="207">
        <v>0</v>
      </c>
      <c r="BK28" s="207">
        <v>0</v>
      </c>
      <c r="BL28" s="207">
        <v>0</v>
      </c>
      <c r="BN28" s="207">
        <v>0</v>
      </c>
      <c r="BO28" s="207">
        <v>0</v>
      </c>
      <c r="BP28" s="207">
        <v>5.9838808410815278E-5</v>
      </c>
      <c r="BQ28" s="207">
        <v>7.0427539011303793E-5</v>
      </c>
      <c r="BR28" s="207">
        <v>0</v>
      </c>
      <c r="BS28" s="207">
        <v>-9.0336551816627936E-4</v>
      </c>
      <c r="BT28" s="207">
        <v>-1.603634003746687E-3</v>
      </c>
      <c r="BU28" s="207">
        <v>-1.598314582266851E-3</v>
      </c>
      <c r="BV28" s="207">
        <v>-1.9288564735065209E-5</v>
      </c>
      <c r="BW28" s="207">
        <v>0</v>
      </c>
      <c r="BX28" s="207">
        <v>0</v>
      </c>
      <c r="BY28" s="207">
        <v>0</v>
      </c>
      <c r="BZ28" s="207">
        <v>0</v>
      </c>
      <c r="CB28" s="207">
        <v>0</v>
      </c>
      <c r="CC28" s="207">
        <v>36.791759207925459</v>
      </c>
      <c r="CD28" s="207">
        <v>37.182890994818443</v>
      </c>
      <c r="CE28" s="207">
        <v>36.879717157383809</v>
      </c>
      <c r="CF28" s="207">
        <v>-15.25592160059287</v>
      </c>
      <c r="CG28" s="207">
        <v>11.351825557593751</v>
      </c>
      <c r="CH28" s="207">
        <v>33.896141692773789</v>
      </c>
      <c r="CI28" s="207">
        <v>47.082017099850717</v>
      </c>
      <c r="CJ28" s="207">
        <v>99.307013717206814</v>
      </c>
      <c r="CK28" s="207">
        <v>0</v>
      </c>
      <c r="CL28" s="207">
        <v>0</v>
      </c>
      <c r="CM28" s="207">
        <v>0</v>
      </c>
      <c r="CN28" s="207">
        <v>0</v>
      </c>
      <c r="CP28" s="207">
        <v>0</v>
      </c>
      <c r="CQ28" s="207">
        <v>0</v>
      </c>
      <c r="CR28" s="207">
        <v>0</v>
      </c>
      <c r="CS28" s="207">
        <v>0</v>
      </c>
      <c r="CT28" s="207">
        <v>0</v>
      </c>
      <c r="CU28" s="207">
        <v>0</v>
      </c>
      <c r="CV28" s="207">
        <v>-3.166822382859646</v>
      </c>
      <c r="CW28" s="207">
        <v>-3.1668223828596731</v>
      </c>
      <c r="CX28" s="207">
        <v>0.50805466268317057</v>
      </c>
    </row>
    <row r="29" spans="1:102">
      <c r="A29" s="208">
        <v>27</v>
      </c>
      <c r="B29" s="207">
        <v>8</v>
      </c>
      <c r="C29" s="209">
        <v>43293</v>
      </c>
      <c r="D29" s="207">
        <v>1</v>
      </c>
      <c r="E29" s="207" t="s">
        <v>64</v>
      </c>
      <c r="F29" s="207" t="s">
        <v>423</v>
      </c>
      <c r="G29" s="207" t="s">
        <v>424</v>
      </c>
      <c r="H29" s="207" t="s">
        <v>425</v>
      </c>
      <c r="I29" s="207">
        <v>0.1</v>
      </c>
      <c r="J29" s="207">
        <v>150</v>
      </c>
      <c r="K29" s="207">
        <v>0</v>
      </c>
      <c r="L29" s="207">
        <v>0.1</v>
      </c>
      <c r="M29" s="207">
        <v>0.15</v>
      </c>
      <c r="N29" s="207">
        <v>0.22236053156691191</v>
      </c>
      <c r="O29" s="207">
        <v>1.501239130003857</v>
      </c>
      <c r="P29" s="207">
        <v>0.35124382836790519</v>
      </c>
      <c r="Q29" s="207">
        <v>1.8524829583717619</v>
      </c>
      <c r="R29" s="207">
        <v>1.012706112518069</v>
      </c>
      <c r="S29" s="207">
        <v>11.15110066569388</v>
      </c>
      <c r="T29" s="207">
        <v>11.15110066569388</v>
      </c>
      <c r="U29" s="207">
        <v>6.7513740834537899</v>
      </c>
      <c r="V29" s="207">
        <v>0</v>
      </c>
      <c r="W29" s="207">
        <v>0</v>
      </c>
      <c r="X29" s="207">
        <v>194</v>
      </c>
      <c r="Y29" s="207">
        <v>0.23244999161110241</v>
      </c>
      <c r="Z29" s="207">
        <v>0.21913537918144069</v>
      </c>
      <c r="AA29" s="207">
        <v>0.21280444498546969</v>
      </c>
      <c r="AB29" s="207">
        <v>0.30463524305716061</v>
      </c>
      <c r="AC29" s="207">
        <v>0.32901575259462229</v>
      </c>
      <c r="AD29" s="207">
        <v>0.3152136209269944</v>
      </c>
      <c r="AE29" s="207">
        <v>0.29454595826866448</v>
      </c>
      <c r="AF29" s="207">
        <v>0.19458972976211089</v>
      </c>
      <c r="AG29" s="207">
        <v>0</v>
      </c>
      <c r="AH29" s="207">
        <v>0</v>
      </c>
      <c r="AI29" s="207">
        <v>0</v>
      </c>
      <c r="AJ29" s="207">
        <v>0</v>
      </c>
      <c r="AL29" s="207">
        <v>0</v>
      </c>
      <c r="AM29" s="207">
        <v>9.510001677779531E-3</v>
      </c>
      <c r="AN29" s="207">
        <v>8.1729241637118616E-3</v>
      </c>
      <c r="AO29" s="207">
        <v>7.4391110029060539E-3</v>
      </c>
      <c r="AP29" s="207">
        <v>-2.9270486114321248E-3</v>
      </c>
      <c r="AQ29" s="207">
        <v>4.1968494810755274E-3</v>
      </c>
      <c r="AR29" s="207">
        <v>4.4786379073005582E-3</v>
      </c>
      <c r="AS29" s="207">
        <v>7.5454041731335469E-3</v>
      </c>
      <c r="AT29" s="207">
        <v>1.7541027023788909E-2</v>
      </c>
      <c r="AU29" s="207">
        <v>0</v>
      </c>
      <c r="AV29" s="207">
        <v>0</v>
      </c>
      <c r="AW29" s="207">
        <v>0</v>
      </c>
      <c r="AX29" s="207">
        <v>0</v>
      </c>
      <c r="AZ29" s="207">
        <v>0</v>
      </c>
      <c r="BA29" s="207">
        <v>0</v>
      </c>
      <c r="BB29" s="207">
        <v>0</v>
      </c>
      <c r="BC29" s="207">
        <v>0</v>
      </c>
      <c r="BD29" s="207">
        <v>0</v>
      </c>
      <c r="BE29" s="207">
        <v>0</v>
      </c>
      <c r="BF29" s="207">
        <v>0</v>
      </c>
      <c r="BG29" s="207">
        <v>0.98707379677415574</v>
      </c>
      <c r="BH29" s="207">
        <v>1.292620322584421E-2</v>
      </c>
      <c r="BI29" s="207">
        <v>0</v>
      </c>
      <c r="BJ29" s="207">
        <v>0</v>
      </c>
      <c r="BK29" s="207">
        <v>0</v>
      </c>
      <c r="BL29" s="207">
        <v>0</v>
      </c>
      <c r="BN29" s="207">
        <v>0</v>
      </c>
      <c r="BO29" s="207">
        <v>0</v>
      </c>
      <c r="BP29" s="207">
        <v>5.5855716281090477E-5</v>
      </c>
      <c r="BQ29" s="207">
        <v>6.3167571429287921E-5</v>
      </c>
      <c r="BR29" s="207">
        <v>0</v>
      </c>
      <c r="BS29" s="207">
        <v>-7.343725727101579E-4</v>
      </c>
      <c r="BT29" s="207">
        <v>-1.298637875355691E-3</v>
      </c>
      <c r="BU29" s="207">
        <v>-1.0318159456679189E-3</v>
      </c>
      <c r="BV29" s="207">
        <v>-1.013430108960367E-3</v>
      </c>
      <c r="BW29" s="207">
        <v>0</v>
      </c>
      <c r="BX29" s="207">
        <v>0</v>
      </c>
      <c r="BY29" s="207">
        <v>0</v>
      </c>
      <c r="BZ29" s="207">
        <v>0</v>
      </c>
      <c r="CB29" s="207">
        <v>0</v>
      </c>
      <c r="CC29" s="207">
        <v>36.576929529921273</v>
      </c>
      <c r="CD29" s="207">
        <v>37.149655289599352</v>
      </c>
      <c r="CE29" s="207">
        <v>37.195555014530257</v>
      </c>
      <c r="CF29" s="207">
        <v>-12.196035880967189</v>
      </c>
      <c r="CG29" s="207">
        <v>13.115154628361021</v>
      </c>
      <c r="CH29" s="207">
        <v>31.99027076643257</v>
      </c>
      <c r="CI29" s="207">
        <v>50.302694487556977</v>
      </c>
      <c r="CJ29" s="207">
        <v>109.63141889868071</v>
      </c>
      <c r="CK29" s="207">
        <v>0</v>
      </c>
      <c r="CL29" s="207">
        <v>0</v>
      </c>
      <c r="CM29" s="207">
        <v>0</v>
      </c>
      <c r="CN29" s="207">
        <v>0</v>
      </c>
      <c r="CP29" s="207">
        <v>0</v>
      </c>
      <c r="CQ29" s="207">
        <v>0</v>
      </c>
      <c r="CR29" s="207">
        <v>0</v>
      </c>
      <c r="CS29" s="207">
        <v>0</v>
      </c>
      <c r="CT29" s="207">
        <v>10.667999999999999</v>
      </c>
      <c r="CU29" s="207">
        <v>0</v>
      </c>
      <c r="CV29" s="207">
        <v>8.8155170416282509</v>
      </c>
      <c r="CW29" s="207">
        <v>-1.8524829583717619</v>
      </c>
      <c r="CX29" s="207">
        <v>11.019243828367911</v>
      </c>
    </row>
    <row r="30" spans="1:102">
      <c r="A30" s="208">
        <v>28</v>
      </c>
      <c r="B30" s="207">
        <v>9</v>
      </c>
      <c r="C30" s="209">
        <v>43294</v>
      </c>
      <c r="D30" s="207">
        <v>1</v>
      </c>
      <c r="E30" s="207" t="s">
        <v>64</v>
      </c>
      <c r="F30" s="207" t="s">
        <v>423</v>
      </c>
      <c r="G30" s="207" t="s">
        <v>424</v>
      </c>
      <c r="H30" s="207" t="s">
        <v>425</v>
      </c>
      <c r="I30" s="207">
        <v>0.1</v>
      </c>
      <c r="J30" s="207">
        <v>150</v>
      </c>
      <c r="K30" s="207">
        <v>0</v>
      </c>
      <c r="L30" s="207">
        <v>0.1</v>
      </c>
      <c r="M30" s="207">
        <v>0.15</v>
      </c>
      <c r="N30" s="207">
        <v>1.0672171246522399</v>
      </c>
      <c r="O30" s="207">
        <v>6.4076765824601649</v>
      </c>
      <c r="P30" s="207">
        <v>0.8562569531196883</v>
      </c>
      <c r="Q30" s="207">
        <v>7.2639335355798531</v>
      </c>
      <c r="R30" s="207">
        <v>0.90061475323704421</v>
      </c>
      <c r="S30" s="207">
        <v>12.051715418930931</v>
      </c>
      <c r="T30" s="207">
        <v>12.051715418930931</v>
      </c>
      <c r="U30" s="207">
        <v>6.0040983549136282</v>
      </c>
      <c r="V30" s="207">
        <v>0</v>
      </c>
      <c r="W30" s="207">
        <v>0</v>
      </c>
      <c r="X30" s="207">
        <v>195</v>
      </c>
      <c r="Y30" s="207">
        <v>0.23270913209242319</v>
      </c>
      <c r="Z30" s="207">
        <v>0.2191606192959904</v>
      </c>
      <c r="AA30" s="207">
        <v>0.21252006438959931</v>
      </c>
      <c r="AB30" s="207">
        <v>0.30158081981678198</v>
      </c>
      <c r="AC30" s="207">
        <v>0.32769861757607388</v>
      </c>
      <c r="AD30" s="207">
        <v>0.30914519863250739</v>
      </c>
      <c r="AE30" s="207">
        <v>0.3058450587973266</v>
      </c>
      <c r="AF30" s="207">
        <v>0.28625733846207241</v>
      </c>
      <c r="AG30" s="207">
        <v>0</v>
      </c>
      <c r="AH30" s="207">
        <v>0</v>
      </c>
      <c r="AI30" s="207">
        <v>0</v>
      </c>
      <c r="AJ30" s="207">
        <v>0</v>
      </c>
      <c r="AL30" s="207">
        <v>0</v>
      </c>
      <c r="AM30" s="207">
        <v>9.4581735815153709E-3</v>
      </c>
      <c r="AN30" s="207">
        <v>8.1678761408019249E-3</v>
      </c>
      <c r="AO30" s="207">
        <v>7.4959871220801524E-3</v>
      </c>
      <c r="AP30" s="207">
        <v>-2.3161639633564098E-3</v>
      </c>
      <c r="AQ30" s="207">
        <v>4.4602764847852198E-3</v>
      </c>
      <c r="AR30" s="207">
        <v>5.0854801367492576E-3</v>
      </c>
      <c r="AS30" s="207">
        <v>6.4154941202673402E-3</v>
      </c>
      <c r="AT30" s="207">
        <v>8.374266153792765E-3</v>
      </c>
      <c r="AU30" s="207">
        <v>0</v>
      </c>
      <c r="AV30" s="207">
        <v>0</v>
      </c>
      <c r="AW30" s="207">
        <v>0</v>
      </c>
      <c r="AX30" s="207">
        <v>0</v>
      </c>
      <c r="AZ30" s="207">
        <v>0</v>
      </c>
      <c r="BA30" s="207">
        <v>0</v>
      </c>
      <c r="BB30" s="207">
        <v>0</v>
      </c>
      <c r="BC30" s="207">
        <v>0</v>
      </c>
      <c r="BD30" s="207">
        <v>0</v>
      </c>
      <c r="BE30" s="207">
        <v>0</v>
      </c>
      <c r="BF30" s="207">
        <v>0</v>
      </c>
      <c r="BG30" s="207">
        <v>1</v>
      </c>
      <c r="BH30" s="207">
        <v>0</v>
      </c>
      <c r="BI30" s="207">
        <v>0</v>
      </c>
      <c r="BJ30" s="207">
        <v>0</v>
      </c>
      <c r="BK30" s="207">
        <v>0</v>
      </c>
      <c r="BL30" s="207">
        <v>0</v>
      </c>
      <c r="BN30" s="207">
        <v>0</v>
      </c>
      <c r="BO30" s="207">
        <v>0</v>
      </c>
      <c r="BP30" s="207">
        <v>5.1828096264162033E-5</v>
      </c>
      <c r="BQ30" s="207">
        <v>5.6876119174095779E-5</v>
      </c>
      <c r="BR30" s="207">
        <v>0</v>
      </c>
      <c r="BS30" s="207">
        <v>-6.1088464807571659E-4</v>
      </c>
      <c r="BT30" s="207">
        <v>-8.7431165178541016E-4</v>
      </c>
      <c r="BU30" s="207">
        <v>-1.481153881234107E-3</v>
      </c>
      <c r="BV30" s="207">
        <v>0</v>
      </c>
      <c r="BW30" s="207">
        <v>0</v>
      </c>
      <c r="BX30" s="207">
        <v>0</v>
      </c>
      <c r="BY30" s="207">
        <v>0</v>
      </c>
      <c r="BZ30" s="207">
        <v>0</v>
      </c>
      <c r="CB30" s="207">
        <v>0</v>
      </c>
      <c r="CC30" s="207">
        <v>36.377590698136039</v>
      </c>
      <c r="CD30" s="207">
        <v>37.126709730917817</v>
      </c>
      <c r="CE30" s="207">
        <v>37.479935610400752</v>
      </c>
      <c r="CF30" s="207">
        <v>-9.6506831806517113</v>
      </c>
      <c r="CG30" s="207">
        <v>13.938364014953811</v>
      </c>
      <c r="CH30" s="207">
        <v>36.324858119637568</v>
      </c>
      <c r="CI30" s="207">
        <v>42.769960801782268</v>
      </c>
      <c r="CJ30" s="207">
        <v>52.339163461204777</v>
      </c>
      <c r="CK30" s="207">
        <v>0</v>
      </c>
      <c r="CL30" s="207">
        <v>0</v>
      </c>
      <c r="CM30" s="207">
        <v>0</v>
      </c>
      <c r="CN30" s="207">
        <v>0</v>
      </c>
      <c r="CP30" s="207">
        <v>0</v>
      </c>
      <c r="CQ30" s="207">
        <v>0</v>
      </c>
      <c r="CR30" s="207">
        <v>0</v>
      </c>
      <c r="CS30" s="207">
        <v>0</v>
      </c>
      <c r="CT30" s="207">
        <v>0</v>
      </c>
      <c r="CU30" s="207">
        <v>0</v>
      </c>
      <c r="CV30" s="207">
        <v>-7.2639335355799144</v>
      </c>
      <c r="CW30" s="207">
        <v>-7.2639335355798531</v>
      </c>
      <c r="CX30" s="207">
        <v>0.8562569531196883</v>
      </c>
    </row>
    <row r="31" spans="1:102">
      <c r="A31" s="208">
        <v>29</v>
      </c>
      <c r="B31" s="207">
        <v>10</v>
      </c>
      <c r="C31" s="209">
        <v>43295</v>
      </c>
      <c r="D31" s="207">
        <v>1</v>
      </c>
      <c r="E31" s="207" t="s">
        <v>64</v>
      </c>
      <c r="F31" s="207" t="s">
        <v>423</v>
      </c>
      <c r="G31" s="207" t="s">
        <v>424</v>
      </c>
      <c r="H31" s="207" t="s">
        <v>425</v>
      </c>
      <c r="I31" s="207">
        <v>0.1</v>
      </c>
      <c r="J31" s="207">
        <v>150</v>
      </c>
      <c r="K31" s="207">
        <v>0</v>
      </c>
      <c r="L31" s="207">
        <v>0.1</v>
      </c>
      <c r="M31" s="207">
        <v>0.15</v>
      </c>
      <c r="N31" s="207">
        <v>0.51389975932170695</v>
      </c>
      <c r="O31" s="207">
        <v>3.678808882901929</v>
      </c>
      <c r="P31" s="207">
        <v>0.5858147474135631</v>
      </c>
      <c r="Q31" s="207">
        <v>4.2646236303154934</v>
      </c>
      <c r="R31" s="207">
        <v>1.073791770526678</v>
      </c>
      <c r="S31" s="207">
        <v>13.125507189457601</v>
      </c>
      <c r="T31" s="207">
        <v>13.125507189457601</v>
      </c>
      <c r="U31" s="207">
        <v>7.1586118035111861</v>
      </c>
      <c r="V31" s="207">
        <v>0</v>
      </c>
      <c r="W31" s="207">
        <v>0</v>
      </c>
      <c r="X31" s="207">
        <v>196</v>
      </c>
      <c r="Y31" s="207">
        <v>0.23294851265235719</v>
      </c>
      <c r="Z31" s="207">
        <v>0.21917810218032691</v>
      </c>
      <c r="AA31" s="207">
        <v>0.21226320094532869</v>
      </c>
      <c r="AB31" s="207">
        <v>0.29936932353823081</v>
      </c>
      <c r="AC31" s="207">
        <v>0.32396228594494231</v>
      </c>
      <c r="AD31" s="207">
        <v>0.3174864271405744</v>
      </c>
      <c r="AE31" s="207">
        <v>0.29607982652682568</v>
      </c>
      <c r="AF31" s="207">
        <v>0.22693766268807319</v>
      </c>
      <c r="AG31" s="207">
        <v>0</v>
      </c>
      <c r="AH31" s="207">
        <v>0</v>
      </c>
      <c r="AI31" s="207">
        <v>0</v>
      </c>
      <c r="AJ31" s="207">
        <v>0</v>
      </c>
      <c r="AL31" s="207">
        <v>0</v>
      </c>
      <c r="AM31" s="207">
        <v>9.4102974695285651E-3</v>
      </c>
      <c r="AN31" s="207">
        <v>8.1643795639346171E-3</v>
      </c>
      <c r="AO31" s="207">
        <v>7.5473598109342642E-3</v>
      </c>
      <c r="AP31" s="207">
        <v>-1.8738647076461661E-3</v>
      </c>
      <c r="AQ31" s="207">
        <v>5.2075428110115347E-3</v>
      </c>
      <c r="AR31" s="207">
        <v>4.2513572859425577E-3</v>
      </c>
      <c r="AS31" s="207">
        <v>7.3920173473174264E-3</v>
      </c>
      <c r="AT31" s="207">
        <v>1.4306233731192681E-2</v>
      </c>
      <c r="AU31" s="207">
        <v>0</v>
      </c>
      <c r="AV31" s="207">
        <v>0</v>
      </c>
      <c r="AW31" s="207">
        <v>0</v>
      </c>
      <c r="AX31" s="207">
        <v>0</v>
      </c>
      <c r="AZ31" s="207">
        <v>0</v>
      </c>
      <c r="BA31" s="207">
        <v>0</v>
      </c>
      <c r="BB31" s="207">
        <v>0</v>
      </c>
      <c r="BC31" s="207">
        <v>0</v>
      </c>
      <c r="BD31" s="207">
        <v>0</v>
      </c>
      <c r="BE31" s="207">
        <v>0</v>
      </c>
      <c r="BF31" s="207">
        <v>0</v>
      </c>
      <c r="BG31" s="207">
        <v>0.53574470902753324</v>
      </c>
      <c r="BH31" s="207">
        <v>0.46425529097246682</v>
      </c>
      <c r="BI31" s="207">
        <v>0</v>
      </c>
      <c r="BJ31" s="207">
        <v>0</v>
      </c>
      <c r="BK31" s="207">
        <v>0</v>
      </c>
      <c r="BL31" s="207">
        <v>0</v>
      </c>
      <c r="BN31" s="207">
        <v>0</v>
      </c>
      <c r="BO31" s="207">
        <v>0</v>
      </c>
      <c r="BP31" s="207">
        <v>4.7876111986805409E-5</v>
      </c>
      <c r="BQ31" s="207">
        <v>5.1372688854110373E-5</v>
      </c>
      <c r="BR31" s="207">
        <v>0</v>
      </c>
      <c r="BS31" s="207">
        <v>-4.4229925571024757E-4</v>
      </c>
      <c r="BT31" s="207">
        <v>-1.18956558193656E-3</v>
      </c>
      <c r="BU31" s="207">
        <v>-3.554427311298565E-4</v>
      </c>
      <c r="BV31" s="207">
        <v>-8.7323082597803078E-4</v>
      </c>
      <c r="BW31" s="207">
        <v>0</v>
      </c>
      <c r="BX31" s="207">
        <v>0</v>
      </c>
      <c r="BY31" s="207">
        <v>0</v>
      </c>
      <c r="BZ31" s="207">
        <v>0</v>
      </c>
      <c r="CB31" s="207">
        <v>0</v>
      </c>
      <c r="CC31" s="207">
        <v>36.193451805879093</v>
      </c>
      <c r="CD31" s="207">
        <v>37.110816199702789</v>
      </c>
      <c r="CE31" s="207">
        <v>37.736799054671309</v>
      </c>
      <c r="CF31" s="207">
        <v>-7.8077696151923641</v>
      </c>
      <c r="CG31" s="207">
        <v>16.273571284411041</v>
      </c>
      <c r="CH31" s="207">
        <v>30.366837756732561</v>
      </c>
      <c r="CI31" s="207">
        <v>49.280115648782839</v>
      </c>
      <c r="CJ31" s="207">
        <v>89.413960819954227</v>
      </c>
      <c r="CK31" s="207">
        <v>0</v>
      </c>
      <c r="CL31" s="207">
        <v>0</v>
      </c>
      <c r="CM31" s="207">
        <v>0</v>
      </c>
      <c r="CN31" s="207">
        <v>0</v>
      </c>
      <c r="CP31" s="207">
        <v>0</v>
      </c>
      <c r="CQ31" s="207">
        <v>0</v>
      </c>
      <c r="CR31" s="207">
        <v>0</v>
      </c>
      <c r="CS31" s="207">
        <v>0</v>
      </c>
      <c r="CT31" s="207">
        <v>0</v>
      </c>
      <c r="CU31" s="207">
        <v>0</v>
      </c>
      <c r="CV31" s="207">
        <v>-4.264623630315489</v>
      </c>
      <c r="CW31" s="207">
        <v>-4.2646236303154934</v>
      </c>
      <c r="CX31" s="207">
        <v>0.5858147474135631</v>
      </c>
    </row>
    <row r="32" spans="1:102">
      <c r="A32" s="208">
        <v>30</v>
      </c>
      <c r="B32" s="207">
        <v>11</v>
      </c>
      <c r="C32" s="209">
        <v>43296</v>
      </c>
      <c r="D32" s="207">
        <v>1</v>
      </c>
      <c r="E32" s="207" t="s">
        <v>64</v>
      </c>
      <c r="F32" s="207" t="s">
        <v>423</v>
      </c>
      <c r="G32" s="207" t="s">
        <v>424</v>
      </c>
      <c r="H32" s="207" t="s">
        <v>425</v>
      </c>
      <c r="I32" s="207">
        <v>0.1</v>
      </c>
      <c r="J32" s="207">
        <v>150</v>
      </c>
      <c r="K32" s="207">
        <v>0</v>
      </c>
      <c r="L32" s="207">
        <v>0.1</v>
      </c>
      <c r="M32" s="207">
        <v>0.15</v>
      </c>
      <c r="N32" s="207">
        <v>0.2874438222361938</v>
      </c>
      <c r="O32" s="207">
        <v>2.0248296643543</v>
      </c>
      <c r="P32" s="207">
        <v>0.40922332204324258</v>
      </c>
      <c r="Q32" s="207">
        <v>2.4340529863975431</v>
      </c>
      <c r="R32" s="207">
        <v>1.056639336654706</v>
      </c>
      <c r="S32" s="207">
        <v>14.182146526112311</v>
      </c>
      <c r="T32" s="207">
        <v>14.182146526112311</v>
      </c>
      <c r="U32" s="207">
        <v>7.0442622443647078</v>
      </c>
      <c r="V32" s="207">
        <v>0</v>
      </c>
      <c r="W32" s="207">
        <v>0</v>
      </c>
      <c r="X32" s="207">
        <v>197</v>
      </c>
      <c r="Y32" s="207">
        <v>0.23316889580823211</v>
      </c>
      <c r="Z32" s="207">
        <v>0.21919031736709349</v>
      </c>
      <c r="AA32" s="207">
        <v>0.2120306026026873</v>
      </c>
      <c r="AB32" s="207">
        <v>0.29674520187969661</v>
      </c>
      <c r="AC32" s="207">
        <v>0.32502583642753358</v>
      </c>
      <c r="AD32" s="207">
        <v>0.30494628510602728</v>
      </c>
      <c r="AE32" s="207">
        <v>0.2944421490103718</v>
      </c>
      <c r="AF32" s="207">
        <v>0.20159038828780521</v>
      </c>
      <c r="AG32" s="207">
        <v>0</v>
      </c>
      <c r="AH32" s="207">
        <v>0</v>
      </c>
      <c r="AI32" s="207">
        <v>0</v>
      </c>
      <c r="AJ32" s="207">
        <v>0</v>
      </c>
      <c r="AL32" s="207">
        <v>0</v>
      </c>
      <c r="AM32" s="207">
        <v>9.3662208383535877E-3</v>
      </c>
      <c r="AN32" s="207">
        <v>8.1619365265813114E-3</v>
      </c>
      <c r="AO32" s="207">
        <v>7.5938794794625482E-3</v>
      </c>
      <c r="AP32" s="207">
        <v>-1.3490403759393249E-3</v>
      </c>
      <c r="AQ32" s="207">
        <v>4.9948327144932808E-3</v>
      </c>
      <c r="AR32" s="207">
        <v>5.5053714893972634E-3</v>
      </c>
      <c r="AS32" s="207">
        <v>7.5557850989628186E-3</v>
      </c>
      <c r="AT32" s="207">
        <v>1.6840961171219481E-2</v>
      </c>
      <c r="AU32" s="207">
        <v>0</v>
      </c>
      <c r="AV32" s="207">
        <v>0</v>
      </c>
      <c r="AW32" s="207">
        <v>0</v>
      </c>
      <c r="AX32" s="207">
        <v>0</v>
      </c>
      <c r="AZ32" s="207">
        <v>0</v>
      </c>
      <c r="BA32" s="207">
        <v>0</v>
      </c>
      <c r="BB32" s="207">
        <v>0</v>
      </c>
      <c r="BC32" s="207">
        <v>0</v>
      </c>
      <c r="BD32" s="207">
        <v>0</v>
      </c>
      <c r="BE32" s="207">
        <v>0</v>
      </c>
      <c r="BF32" s="207">
        <v>0</v>
      </c>
      <c r="BG32" s="207">
        <v>0.82732436654922215</v>
      </c>
      <c r="BH32" s="207">
        <v>0.1726756334507778</v>
      </c>
      <c r="BI32" s="207">
        <v>0</v>
      </c>
      <c r="BJ32" s="207">
        <v>0</v>
      </c>
      <c r="BK32" s="207">
        <v>0</v>
      </c>
      <c r="BL32" s="207">
        <v>0</v>
      </c>
      <c r="BN32" s="207">
        <v>0</v>
      </c>
      <c r="BO32" s="207">
        <v>0</v>
      </c>
      <c r="BP32" s="207">
        <v>4.4076631174978557E-5</v>
      </c>
      <c r="BQ32" s="207">
        <v>4.6519668528282821E-5</v>
      </c>
      <c r="BR32" s="207">
        <v>0</v>
      </c>
      <c r="BS32" s="207">
        <v>-5.2482433170683671E-4</v>
      </c>
      <c r="BT32" s="207">
        <v>-3.1211423518858752E-4</v>
      </c>
      <c r="BU32" s="207">
        <v>-1.5661284386432959E-3</v>
      </c>
      <c r="BV32" s="207">
        <v>-1.2452373754695679E-3</v>
      </c>
      <c r="BW32" s="207">
        <v>0</v>
      </c>
      <c r="BX32" s="207">
        <v>0</v>
      </c>
      <c r="BY32" s="207">
        <v>0</v>
      </c>
      <c r="BZ32" s="207">
        <v>0</v>
      </c>
      <c r="CB32" s="207">
        <v>0</v>
      </c>
      <c r="CC32" s="207">
        <v>36.02392630135995</v>
      </c>
      <c r="CD32" s="207">
        <v>37.099711484460492</v>
      </c>
      <c r="CE32" s="207">
        <v>37.969397397312733</v>
      </c>
      <c r="CF32" s="207">
        <v>-5.6210015664138577</v>
      </c>
      <c r="CG32" s="207">
        <v>15.6088522327915</v>
      </c>
      <c r="CH32" s="207">
        <v>39.324082067123321</v>
      </c>
      <c r="CI32" s="207">
        <v>50.371900659752143</v>
      </c>
      <c r="CJ32" s="207">
        <v>105.2560073201218</v>
      </c>
      <c r="CK32" s="207">
        <v>0</v>
      </c>
      <c r="CL32" s="207">
        <v>0</v>
      </c>
      <c r="CM32" s="207">
        <v>0</v>
      </c>
      <c r="CN32" s="207">
        <v>0</v>
      </c>
      <c r="CP32" s="207">
        <v>0</v>
      </c>
      <c r="CQ32" s="207">
        <v>0</v>
      </c>
      <c r="CR32" s="207">
        <v>0</v>
      </c>
      <c r="CS32" s="207">
        <v>0</v>
      </c>
      <c r="CT32" s="207">
        <v>0.254</v>
      </c>
      <c r="CU32" s="207">
        <v>0</v>
      </c>
      <c r="CV32" s="207">
        <v>-2.1800529863975071</v>
      </c>
      <c r="CW32" s="207">
        <v>-2.4340529863975431</v>
      </c>
      <c r="CX32" s="207">
        <v>0.66322332204324264</v>
      </c>
    </row>
    <row r="33" spans="1:102">
      <c r="A33" s="208">
        <v>31</v>
      </c>
      <c r="B33" s="207">
        <v>12</v>
      </c>
      <c r="C33" s="209">
        <v>43297</v>
      </c>
      <c r="D33" s="207">
        <v>1</v>
      </c>
      <c r="E33" s="207" t="s">
        <v>64</v>
      </c>
      <c r="F33" s="207" t="s">
        <v>423</v>
      </c>
      <c r="G33" s="207" t="s">
        <v>424</v>
      </c>
      <c r="H33" s="207" t="s">
        <v>425</v>
      </c>
      <c r="I33" s="207">
        <v>0.1</v>
      </c>
      <c r="J33" s="207">
        <v>150</v>
      </c>
      <c r="K33" s="207">
        <v>0</v>
      </c>
      <c r="L33" s="207">
        <v>0.1</v>
      </c>
      <c r="M33" s="207">
        <v>0.15</v>
      </c>
      <c r="N33" s="207">
        <v>0.12644980737715841</v>
      </c>
      <c r="O33" s="207">
        <v>0.89803020017667179</v>
      </c>
      <c r="P33" s="207">
        <v>0.32561199037742711</v>
      </c>
      <c r="Q33" s="207">
        <v>1.2236421905540991</v>
      </c>
      <c r="R33" s="207">
        <v>1.0652806265233861</v>
      </c>
      <c r="S33" s="207">
        <v>15.2474271526357</v>
      </c>
      <c r="T33" s="207">
        <v>15.2474271526357</v>
      </c>
      <c r="U33" s="207">
        <v>7.1018708434892419</v>
      </c>
      <c r="V33" s="207">
        <v>0</v>
      </c>
      <c r="W33" s="207">
        <v>0</v>
      </c>
      <c r="X33" s="207">
        <v>198</v>
      </c>
      <c r="Y33" s="207">
        <v>0.23337127525921669</v>
      </c>
      <c r="Z33" s="207">
        <v>0.21919899282393279</v>
      </c>
      <c r="AA33" s="207">
        <v>0.2118195476948633</v>
      </c>
      <c r="AB33" s="207">
        <v>0.295542645023537</v>
      </c>
      <c r="AC33" s="207">
        <v>0.31999257954600951</v>
      </c>
      <c r="AD33" s="207">
        <v>0.30953515985091162</v>
      </c>
      <c r="AE33" s="207">
        <v>0.29823266852042252</v>
      </c>
      <c r="AF33" s="207">
        <v>0.1838820916442622</v>
      </c>
      <c r="AG33" s="207">
        <v>0</v>
      </c>
      <c r="AH33" s="207">
        <v>0</v>
      </c>
      <c r="AI33" s="207">
        <v>0</v>
      </c>
      <c r="AJ33" s="207">
        <v>0</v>
      </c>
      <c r="AL33" s="207">
        <v>0</v>
      </c>
      <c r="AM33" s="207">
        <v>9.3257449481566543E-3</v>
      </c>
      <c r="AN33" s="207">
        <v>8.1602014352134458E-3</v>
      </c>
      <c r="AO33" s="207">
        <v>7.6360904610273473E-3</v>
      </c>
      <c r="AP33" s="207">
        <v>-1.1085290047074029E-3</v>
      </c>
      <c r="AQ33" s="207">
        <v>6.0014840907981039E-3</v>
      </c>
      <c r="AR33" s="207">
        <v>5.046484014908835E-3</v>
      </c>
      <c r="AS33" s="207">
        <v>7.1767331479577479E-3</v>
      </c>
      <c r="AT33" s="207">
        <v>1.861179083557378E-2</v>
      </c>
      <c r="AU33" s="207">
        <v>0</v>
      </c>
      <c r="AV33" s="207">
        <v>0</v>
      </c>
      <c r="AW33" s="207">
        <v>0</v>
      </c>
      <c r="AX33" s="207">
        <v>0</v>
      </c>
      <c r="AZ33" s="207">
        <v>0</v>
      </c>
      <c r="BA33" s="207">
        <v>0</v>
      </c>
      <c r="BB33" s="207">
        <v>0</v>
      </c>
      <c r="BC33" s="207">
        <v>0</v>
      </c>
      <c r="BD33" s="207">
        <v>0</v>
      </c>
      <c r="BE33" s="207">
        <v>0</v>
      </c>
      <c r="BF33" s="207">
        <v>0</v>
      </c>
      <c r="BG33" s="207">
        <v>1</v>
      </c>
      <c r="BH33" s="207">
        <v>0</v>
      </c>
      <c r="BI33" s="207">
        <v>0</v>
      </c>
      <c r="BJ33" s="207">
        <v>0</v>
      </c>
      <c r="BK33" s="207">
        <v>0</v>
      </c>
      <c r="BL33" s="207">
        <v>0</v>
      </c>
      <c r="BN33" s="207">
        <v>0</v>
      </c>
      <c r="BO33" s="207">
        <v>0</v>
      </c>
      <c r="BP33" s="207">
        <v>4.047589019693334E-5</v>
      </c>
      <c r="BQ33" s="207">
        <v>4.2210981564799063E-5</v>
      </c>
      <c r="BR33" s="207">
        <v>0</v>
      </c>
      <c r="BS33" s="207">
        <v>-2.4051137123192259E-4</v>
      </c>
      <c r="BT33" s="207">
        <v>-1.24716274753675E-3</v>
      </c>
      <c r="BU33" s="207">
        <v>-7.8827527304831948E-4</v>
      </c>
      <c r="BV33" s="207">
        <v>0</v>
      </c>
      <c r="BW33" s="207">
        <v>0</v>
      </c>
      <c r="BX33" s="207">
        <v>0</v>
      </c>
      <c r="BY33" s="207">
        <v>0</v>
      </c>
      <c r="BZ33" s="207">
        <v>0</v>
      </c>
      <c r="CB33" s="207">
        <v>0</v>
      </c>
      <c r="CC33" s="207">
        <v>35.868249800602513</v>
      </c>
      <c r="CD33" s="207">
        <v>37.091824705515648</v>
      </c>
      <c r="CE33" s="207">
        <v>38.180452305136733</v>
      </c>
      <c r="CF33" s="207">
        <v>-4.6188708529475164</v>
      </c>
      <c r="CG33" s="207">
        <v>18.75463778374408</v>
      </c>
      <c r="CH33" s="207">
        <v>36.046314392205979</v>
      </c>
      <c r="CI33" s="207">
        <v>47.844887653051657</v>
      </c>
      <c r="CJ33" s="207">
        <v>116.32369272233611</v>
      </c>
      <c r="CK33" s="207">
        <v>0</v>
      </c>
      <c r="CL33" s="207">
        <v>0</v>
      </c>
      <c r="CM33" s="207">
        <v>0</v>
      </c>
      <c r="CN33" s="207">
        <v>0</v>
      </c>
      <c r="CP33" s="207">
        <v>0</v>
      </c>
      <c r="CQ33" s="207">
        <v>0</v>
      </c>
      <c r="CR33" s="207">
        <v>0</v>
      </c>
      <c r="CS33" s="207">
        <v>0</v>
      </c>
      <c r="CT33" s="207">
        <v>0</v>
      </c>
      <c r="CU33" s="207">
        <v>0</v>
      </c>
      <c r="CV33" s="207">
        <v>-1.2236421905540971</v>
      </c>
      <c r="CW33" s="207">
        <v>-1.2236421905540991</v>
      </c>
      <c r="CX33" s="207">
        <v>0.32561199037742711</v>
      </c>
    </row>
    <row r="34" spans="1:102">
      <c r="A34" s="208">
        <v>32</v>
      </c>
      <c r="B34" s="207">
        <v>13</v>
      </c>
      <c r="C34" s="209">
        <v>43298</v>
      </c>
      <c r="D34" s="207">
        <v>1</v>
      </c>
      <c r="E34" s="207" t="s">
        <v>64</v>
      </c>
      <c r="F34" s="207" t="s">
        <v>423</v>
      </c>
      <c r="G34" s="207" t="s">
        <v>424</v>
      </c>
      <c r="H34" s="207" t="s">
        <v>425</v>
      </c>
      <c r="I34" s="207">
        <v>0.1</v>
      </c>
      <c r="J34" s="207">
        <v>150</v>
      </c>
      <c r="K34" s="207">
        <v>0</v>
      </c>
      <c r="L34" s="207">
        <v>0.1</v>
      </c>
      <c r="M34" s="207">
        <v>0.15</v>
      </c>
      <c r="N34" s="207">
        <v>4.4822198761317107E-2</v>
      </c>
      <c r="O34" s="207">
        <v>0.31807300709383812</v>
      </c>
      <c r="P34" s="207">
        <v>0.30413304082291831</v>
      </c>
      <c r="Q34" s="207">
        <v>0.62220604791675638</v>
      </c>
      <c r="R34" s="207">
        <v>1.0644491431163721</v>
      </c>
      <c r="S34" s="207">
        <v>16.311876295752072</v>
      </c>
      <c r="T34" s="207">
        <v>16.311876295752072</v>
      </c>
      <c r="U34" s="207">
        <v>7.0963276207758144</v>
      </c>
      <c r="V34" s="207">
        <v>0</v>
      </c>
      <c r="W34" s="207">
        <v>0</v>
      </c>
      <c r="X34" s="207">
        <v>199</v>
      </c>
      <c r="Y34" s="207">
        <v>0.23355676900813541</v>
      </c>
      <c r="Z34" s="207">
        <v>0.2192053182187127</v>
      </c>
      <c r="AA34" s="207">
        <v>0.2116277285511648</v>
      </c>
      <c r="AB34" s="207">
        <v>0.2931007080197332</v>
      </c>
      <c r="AC34" s="207">
        <v>0.31950083318492961</v>
      </c>
      <c r="AD34" s="207">
        <v>0.30656582401739929</v>
      </c>
      <c r="AE34" s="207">
        <v>0.30381325117992791</v>
      </c>
      <c r="AF34" s="207">
        <v>0.17490178964249539</v>
      </c>
      <c r="AG34" s="207">
        <v>0</v>
      </c>
      <c r="AH34" s="207">
        <v>0</v>
      </c>
      <c r="AI34" s="207">
        <v>0</v>
      </c>
      <c r="AJ34" s="207">
        <v>0</v>
      </c>
      <c r="AL34" s="207">
        <v>0</v>
      </c>
      <c r="AM34" s="207">
        <v>9.2886461983729338E-3</v>
      </c>
      <c r="AN34" s="207">
        <v>8.1589363562574648E-3</v>
      </c>
      <c r="AO34" s="207">
        <v>7.6744542897670487E-3</v>
      </c>
      <c r="AP34" s="207">
        <v>-6.2014160394664437E-4</v>
      </c>
      <c r="AQ34" s="207">
        <v>6.0998333630140726E-3</v>
      </c>
      <c r="AR34" s="207">
        <v>5.3434175982600687E-3</v>
      </c>
      <c r="AS34" s="207">
        <v>6.6186748820072144E-3</v>
      </c>
      <c r="AT34" s="207">
        <v>1.9509821035750451E-2</v>
      </c>
      <c r="AU34" s="207">
        <v>0</v>
      </c>
      <c r="AV34" s="207">
        <v>0</v>
      </c>
      <c r="AW34" s="207">
        <v>0</v>
      </c>
      <c r="AX34" s="207">
        <v>0</v>
      </c>
      <c r="AZ34" s="207">
        <v>0</v>
      </c>
      <c r="BA34" s="207">
        <v>0</v>
      </c>
      <c r="BB34" s="207">
        <v>0</v>
      </c>
      <c r="BC34" s="207">
        <v>0</v>
      </c>
      <c r="BD34" s="207">
        <v>0</v>
      </c>
      <c r="BE34" s="207">
        <v>0</v>
      </c>
      <c r="BF34" s="207">
        <v>0</v>
      </c>
      <c r="BG34" s="207">
        <v>1</v>
      </c>
      <c r="BH34" s="207">
        <v>0</v>
      </c>
      <c r="BI34" s="207">
        <v>0</v>
      </c>
      <c r="BJ34" s="207">
        <v>0</v>
      </c>
      <c r="BK34" s="207">
        <v>0</v>
      </c>
      <c r="BL34" s="207">
        <v>0</v>
      </c>
      <c r="BN34" s="207">
        <v>0</v>
      </c>
      <c r="BO34" s="207">
        <v>0</v>
      </c>
      <c r="BP34" s="207">
        <v>3.7098749783719828E-5</v>
      </c>
      <c r="BQ34" s="207">
        <v>3.8363828739698989E-5</v>
      </c>
      <c r="BR34" s="207">
        <v>0</v>
      </c>
      <c r="BS34" s="207">
        <v>-4.8838740076076318E-4</v>
      </c>
      <c r="BT34" s="207">
        <v>-5.86736672976727E-4</v>
      </c>
      <c r="BU34" s="207">
        <v>-8.8367025632796051E-4</v>
      </c>
      <c r="BV34" s="207">
        <v>0</v>
      </c>
      <c r="BW34" s="207">
        <v>0</v>
      </c>
      <c r="BX34" s="207">
        <v>0</v>
      </c>
      <c r="BY34" s="207">
        <v>0</v>
      </c>
      <c r="BZ34" s="207">
        <v>0</v>
      </c>
      <c r="CB34" s="207">
        <v>0</v>
      </c>
      <c r="CC34" s="207">
        <v>35.725562301434351</v>
      </c>
      <c r="CD34" s="207">
        <v>37.086074346624827</v>
      </c>
      <c r="CE34" s="207">
        <v>38.372271448835242</v>
      </c>
      <c r="CF34" s="207">
        <v>-2.5839233497776859</v>
      </c>
      <c r="CG34" s="207">
        <v>19.06197925941898</v>
      </c>
      <c r="CH34" s="207">
        <v>38.167268559000497</v>
      </c>
      <c r="CI34" s="207">
        <v>44.124499213381434</v>
      </c>
      <c r="CJ34" s="207">
        <v>121.93638147344031</v>
      </c>
      <c r="CK34" s="207">
        <v>0</v>
      </c>
      <c r="CL34" s="207">
        <v>0</v>
      </c>
      <c r="CM34" s="207">
        <v>0</v>
      </c>
      <c r="CN34" s="207">
        <v>0</v>
      </c>
      <c r="CP34" s="207">
        <v>0</v>
      </c>
      <c r="CQ34" s="207">
        <v>0</v>
      </c>
      <c r="CR34" s="207">
        <v>0</v>
      </c>
      <c r="CS34" s="207">
        <v>0</v>
      </c>
      <c r="CT34" s="207">
        <v>0</v>
      </c>
      <c r="CU34" s="207">
        <v>0</v>
      </c>
      <c r="CV34" s="207">
        <v>-0.62220604791679568</v>
      </c>
      <c r="CW34" s="207">
        <v>-0.62220604791675638</v>
      </c>
      <c r="CX34" s="207">
        <v>0.30413304082291831</v>
      </c>
    </row>
    <row r="35" spans="1:102">
      <c r="A35" s="208">
        <v>33</v>
      </c>
      <c r="B35" s="207">
        <v>14</v>
      </c>
      <c r="C35" s="209">
        <v>43299</v>
      </c>
      <c r="D35" s="207">
        <v>1</v>
      </c>
      <c r="E35" s="207" t="s">
        <v>64</v>
      </c>
      <c r="F35" s="207" t="s">
        <v>423</v>
      </c>
      <c r="G35" s="207" t="s">
        <v>424</v>
      </c>
      <c r="H35" s="207" t="s">
        <v>425</v>
      </c>
      <c r="I35" s="207">
        <v>0.1</v>
      </c>
      <c r="J35" s="207">
        <v>150</v>
      </c>
      <c r="K35" s="207">
        <v>0</v>
      </c>
      <c r="L35" s="207">
        <v>0.1</v>
      </c>
      <c r="M35" s="207">
        <v>0.15</v>
      </c>
      <c r="N35" s="207">
        <v>1.5681992305446431E-2</v>
      </c>
      <c r="O35" s="207">
        <v>0.12666019691640051</v>
      </c>
      <c r="P35" s="207">
        <v>0.32400206993549768</v>
      </c>
      <c r="Q35" s="207">
        <v>0.45066226685189809</v>
      </c>
      <c r="R35" s="207">
        <v>1.211518866187788</v>
      </c>
      <c r="S35" s="207">
        <v>17.52339516193986</v>
      </c>
      <c r="T35" s="207">
        <v>17.52339516193986</v>
      </c>
      <c r="U35" s="207">
        <v>8.0767924412519196</v>
      </c>
      <c r="V35" s="207">
        <v>0</v>
      </c>
      <c r="W35" s="207">
        <v>0</v>
      </c>
      <c r="X35" s="207">
        <v>200</v>
      </c>
      <c r="Y35" s="207">
        <v>0.2337265460090367</v>
      </c>
      <c r="Z35" s="207">
        <v>0.2192101046687131</v>
      </c>
      <c r="AA35" s="207">
        <v>0.21145316510026299</v>
      </c>
      <c r="AB35" s="207">
        <v>0.29140443052628889</v>
      </c>
      <c r="AC35" s="207">
        <v>0.31747474493969219</v>
      </c>
      <c r="AD35" s="207">
        <v>0.31090593561423469</v>
      </c>
      <c r="AE35" s="207">
        <v>0.30387654065222658</v>
      </c>
      <c r="AF35" s="207">
        <v>0.17172105957155709</v>
      </c>
      <c r="AG35" s="207">
        <v>0</v>
      </c>
      <c r="AH35" s="207">
        <v>0</v>
      </c>
      <c r="AI35" s="207">
        <v>0</v>
      </c>
      <c r="AJ35" s="207">
        <v>0</v>
      </c>
      <c r="AL35" s="207">
        <v>0</v>
      </c>
      <c r="AM35" s="207">
        <v>9.2546907981926642E-3</v>
      </c>
      <c r="AN35" s="207">
        <v>8.1579790662573894E-3</v>
      </c>
      <c r="AO35" s="207">
        <v>7.7093669799473937E-3</v>
      </c>
      <c r="AP35" s="207">
        <v>-2.8088610525778263E-4</v>
      </c>
      <c r="AQ35" s="207">
        <v>6.5050510120615466E-3</v>
      </c>
      <c r="AR35" s="207">
        <v>4.9094064385765239E-3</v>
      </c>
      <c r="AS35" s="207">
        <v>6.6123459347773418E-3</v>
      </c>
      <c r="AT35" s="207">
        <v>1.98278940428443E-2</v>
      </c>
      <c r="AU35" s="207">
        <v>0</v>
      </c>
      <c r="AV35" s="207">
        <v>0</v>
      </c>
      <c r="AW35" s="207">
        <v>0</v>
      </c>
      <c r="AX35" s="207">
        <v>0</v>
      </c>
      <c r="AZ35" s="207">
        <v>0</v>
      </c>
      <c r="BA35" s="207">
        <v>0</v>
      </c>
      <c r="BB35" s="207">
        <v>0</v>
      </c>
      <c r="BC35" s="207">
        <v>0</v>
      </c>
      <c r="BD35" s="207">
        <v>0</v>
      </c>
      <c r="BE35" s="207">
        <v>0</v>
      </c>
      <c r="BF35" s="207">
        <v>0</v>
      </c>
      <c r="BG35" s="207">
        <v>1</v>
      </c>
      <c r="BH35" s="207">
        <v>0</v>
      </c>
      <c r="BI35" s="207">
        <v>0</v>
      </c>
      <c r="BJ35" s="207">
        <v>0</v>
      </c>
      <c r="BK35" s="207">
        <v>0</v>
      </c>
      <c r="BL35" s="207">
        <v>0</v>
      </c>
      <c r="BN35" s="207">
        <v>0</v>
      </c>
      <c r="BO35" s="207">
        <v>0</v>
      </c>
      <c r="BP35" s="207">
        <v>3.3955400180266802E-5</v>
      </c>
      <c r="BQ35" s="207">
        <v>3.4912690180346597E-5</v>
      </c>
      <c r="BR35" s="207">
        <v>0</v>
      </c>
      <c r="BS35" s="207">
        <v>-3.3925549868886321E-4</v>
      </c>
      <c r="BT35" s="207">
        <v>-7.4447314773633342E-4</v>
      </c>
      <c r="BU35" s="207">
        <v>-3.1046198805278813E-4</v>
      </c>
      <c r="BV35" s="207">
        <v>0</v>
      </c>
      <c r="BW35" s="207">
        <v>0</v>
      </c>
      <c r="BX35" s="207">
        <v>0</v>
      </c>
      <c r="BY35" s="207">
        <v>0</v>
      </c>
      <c r="BZ35" s="207">
        <v>0</v>
      </c>
      <c r="CB35" s="207">
        <v>0</v>
      </c>
      <c r="CC35" s="207">
        <v>35.594964608433322</v>
      </c>
      <c r="CD35" s="207">
        <v>37.081723028442667</v>
      </c>
      <c r="CE35" s="207">
        <v>38.54683489973695</v>
      </c>
      <c r="CF35" s="207">
        <v>-1.170358771907428</v>
      </c>
      <c r="CG35" s="207">
        <v>20.328284412692341</v>
      </c>
      <c r="CH35" s="207">
        <v>35.067188846975178</v>
      </c>
      <c r="CI35" s="207">
        <v>44.082306231848953</v>
      </c>
      <c r="CJ35" s="207">
        <v>123.92433776777681</v>
      </c>
      <c r="CK35" s="207">
        <v>0</v>
      </c>
      <c r="CL35" s="207">
        <v>0</v>
      </c>
      <c r="CM35" s="207">
        <v>0</v>
      </c>
      <c r="CN35" s="207">
        <v>0</v>
      </c>
      <c r="CP35" s="207">
        <v>0</v>
      </c>
      <c r="CQ35" s="207">
        <v>0</v>
      </c>
      <c r="CR35" s="207">
        <v>0</v>
      </c>
      <c r="CS35" s="207">
        <v>17.78</v>
      </c>
      <c r="CT35" s="207">
        <v>17.78</v>
      </c>
      <c r="CU35" s="207">
        <v>0</v>
      </c>
      <c r="CV35" s="207">
        <v>17.329337733148151</v>
      </c>
      <c r="CW35" s="207">
        <v>-0.45066226685189809</v>
      </c>
      <c r="CX35" s="207">
        <v>18.1040020699355</v>
      </c>
    </row>
    <row r="36" spans="1:102">
      <c r="A36" s="208">
        <v>34</v>
      </c>
      <c r="B36" s="207">
        <v>15</v>
      </c>
      <c r="C36" s="209">
        <v>43300</v>
      </c>
      <c r="D36" s="207">
        <v>1</v>
      </c>
      <c r="E36" s="207" t="s">
        <v>64</v>
      </c>
      <c r="F36" s="207" t="s">
        <v>423</v>
      </c>
      <c r="G36" s="207" t="s">
        <v>424</v>
      </c>
      <c r="H36" s="207" t="s">
        <v>425</v>
      </c>
      <c r="I36" s="207">
        <v>0.1</v>
      </c>
      <c r="J36" s="207">
        <v>150</v>
      </c>
      <c r="K36" s="207">
        <v>0</v>
      </c>
      <c r="L36" s="207">
        <v>0.1</v>
      </c>
      <c r="M36" s="207">
        <v>0.15</v>
      </c>
      <c r="N36" s="207">
        <v>1.099354907432688</v>
      </c>
      <c r="O36" s="207">
        <v>9.6593989331089407</v>
      </c>
      <c r="P36" s="207">
        <v>1.3179636804914669</v>
      </c>
      <c r="Q36" s="207">
        <v>10.977362613600411</v>
      </c>
      <c r="R36" s="207">
        <v>1.3179636804914669</v>
      </c>
      <c r="S36" s="207">
        <v>18.841358842431319</v>
      </c>
      <c r="T36" s="207">
        <v>18.841358842431319</v>
      </c>
      <c r="U36" s="207">
        <v>8.7864245366097808</v>
      </c>
      <c r="V36" s="207">
        <v>0</v>
      </c>
      <c r="W36" s="207">
        <v>0</v>
      </c>
      <c r="X36" s="207">
        <v>201</v>
      </c>
      <c r="Y36" s="207">
        <v>0.2338817768975264</v>
      </c>
      <c r="Z36" s="207">
        <v>0.21921389862083571</v>
      </c>
      <c r="AA36" s="207">
        <v>0.21564159118771861</v>
      </c>
      <c r="AB36" s="207">
        <v>0.28533151043401772</v>
      </c>
      <c r="AC36" s="207">
        <v>0.31758975155172398</v>
      </c>
      <c r="AD36" s="207">
        <v>0.30788335946269019</v>
      </c>
      <c r="AE36" s="207">
        <v>0.3068800212087594</v>
      </c>
      <c r="AF36" s="207">
        <v>0.34825445760239299</v>
      </c>
      <c r="AG36" s="207">
        <v>0</v>
      </c>
      <c r="AH36" s="207">
        <v>0</v>
      </c>
      <c r="AI36" s="207">
        <v>0</v>
      </c>
      <c r="AJ36" s="207">
        <v>0</v>
      </c>
      <c r="AL36" s="207">
        <v>0</v>
      </c>
      <c r="AM36" s="207">
        <v>9.2236446204947281E-3</v>
      </c>
      <c r="AN36" s="207">
        <v>8.157220275832858E-3</v>
      </c>
      <c r="AO36" s="207">
        <v>6.871681762456291E-3</v>
      </c>
      <c r="AP36" s="207">
        <v>9.3369791319646272E-4</v>
      </c>
      <c r="AQ36" s="207">
        <v>6.4820496896552011E-3</v>
      </c>
      <c r="AR36" s="207">
        <v>5.2116640537309732E-3</v>
      </c>
      <c r="AS36" s="207">
        <v>6.3119978791240598E-3</v>
      </c>
      <c r="AT36" s="207">
        <v>2.1745542397606961E-3</v>
      </c>
      <c r="AU36" s="207">
        <v>0</v>
      </c>
      <c r="AV36" s="207">
        <v>0</v>
      </c>
      <c r="AW36" s="207">
        <v>0</v>
      </c>
      <c r="AX36" s="207">
        <v>0</v>
      </c>
      <c r="AZ36" s="207">
        <v>0</v>
      </c>
      <c r="BA36" s="207">
        <v>0</v>
      </c>
      <c r="BB36" s="207">
        <v>0</v>
      </c>
      <c r="BC36" s="207">
        <v>0</v>
      </c>
      <c r="BD36" s="207">
        <v>0</v>
      </c>
      <c r="BE36" s="207">
        <v>0</v>
      </c>
      <c r="BF36" s="207">
        <v>0</v>
      </c>
      <c r="BG36" s="207">
        <v>1</v>
      </c>
      <c r="BH36" s="207">
        <v>0</v>
      </c>
      <c r="BI36" s="207">
        <v>0</v>
      </c>
      <c r="BJ36" s="207">
        <v>0</v>
      </c>
      <c r="BK36" s="207">
        <v>0</v>
      </c>
      <c r="BL36" s="207">
        <v>0</v>
      </c>
      <c r="BN36" s="207">
        <v>0</v>
      </c>
      <c r="BO36" s="207">
        <v>0</v>
      </c>
      <c r="BP36" s="207">
        <v>3.10461776979337E-5</v>
      </c>
      <c r="BQ36" s="207">
        <v>3.1804968122468459E-5</v>
      </c>
      <c r="BR36" s="207">
        <v>8.6949018561357074E-4</v>
      </c>
      <c r="BS36" s="207">
        <v>-3.4509383284066951E-4</v>
      </c>
      <c r="BT36" s="207">
        <v>-3.2209251043432909E-4</v>
      </c>
      <c r="BU36" s="207">
        <v>-6.2435012558877936E-4</v>
      </c>
      <c r="BV36" s="207">
        <v>0</v>
      </c>
      <c r="BW36" s="207">
        <v>0</v>
      </c>
      <c r="BX36" s="207">
        <v>0</v>
      </c>
      <c r="BY36" s="207">
        <v>0</v>
      </c>
      <c r="BZ36" s="207">
        <v>0</v>
      </c>
      <c r="CB36" s="207">
        <v>0</v>
      </c>
      <c r="CC36" s="207">
        <v>35.475556232672027</v>
      </c>
      <c r="CD36" s="207">
        <v>37.078273981058423</v>
      </c>
      <c r="CE36" s="207">
        <v>34.358408812281453</v>
      </c>
      <c r="CF36" s="207">
        <v>3.8904079716519302</v>
      </c>
      <c r="CG36" s="207">
        <v>20.256405280172501</v>
      </c>
      <c r="CH36" s="207">
        <v>37.226171812364107</v>
      </c>
      <c r="CI36" s="207">
        <v>42.079985860827072</v>
      </c>
      <c r="CJ36" s="207">
        <v>13.59096399850435</v>
      </c>
      <c r="CK36" s="207">
        <v>0</v>
      </c>
      <c r="CL36" s="207">
        <v>0</v>
      </c>
      <c r="CM36" s="207">
        <v>0</v>
      </c>
      <c r="CN36" s="207">
        <v>0</v>
      </c>
      <c r="CP36" s="207">
        <v>0</v>
      </c>
      <c r="CQ36" s="207">
        <v>0</v>
      </c>
      <c r="CR36" s="207">
        <v>0</v>
      </c>
      <c r="CS36" s="207">
        <v>0</v>
      </c>
      <c r="CT36" s="207">
        <v>0</v>
      </c>
      <c r="CU36" s="207">
        <v>0</v>
      </c>
      <c r="CV36" s="207">
        <v>-10.977362613600381</v>
      </c>
      <c r="CW36" s="207">
        <v>-10.977362613600411</v>
      </c>
      <c r="CX36" s="207">
        <v>1.3179636804914669</v>
      </c>
    </row>
    <row r="37" spans="1:102">
      <c r="A37" s="208">
        <v>35</v>
      </c>
      <c r="B37" s="207">
        <v>16</v>
      </c>
      <c r="C37" s="209">
        <v>43301</v>
      </c>
      <c r="D37" s="207">
        <v>1</v>
      </c>
      <c r="E37" s="207" t="s">
        <v>64</v>
      </c>
      <c r="F37" s="207" t="s">
        <v>423</v>
      </c>
      <c r="G37" s="207" t="s">
        <v>424</v>
      </c>
      <c r="H37" s="207" t="s">
        <v>425</v>
      </c>
      <c r="I37" s="207">
        <v>0.1</v>
      </c>
      <c r="J37" s="207">
        <v>150</v>
      </c>
      <c r="K37" s="207">
        <v>0</v>
      </c>
      <c r="L37" s="207">
        <v>0.1</v>
      </c>
      <c r="M37" s="207">
        <v>0.15</v>
      </c>
      <c r="N37" s="207">
        <v>0.33285041351350231</v>
      </c>
      <c r="O37" s="207">
        <v>3.5206792981648292</v>
      </c>
      <c r="P37" s="207">
        <v>1.0908891621306249</v>
      </c>
      <c r="Q37" s="207">
        <v>4.6115684602954534</v>
      </c>
      <c r="R37" s="207">
        <v>1.5866042921508989</v>
      </c>
      <c r="S37" s="207">
        <v>20.427963134582221</v>
      </c>
      <c r="T37" s="207">
        <v>20.427963134582221</v>
      </c>
      <c r="U37" s="207">
        <v>10.57736194767266</v>
      </c>
      <c r="V37" s="207">
        <v>0</v>
      </c>
      <c r="W37" s="207">
        <v>0</v>
      </c>
      <c r="X37" s="207">
        <v>202</v>
      </c>
      <c r="Y37" s="207">
        <v>0.2340236018712584</v>
      </c>
      <c r="Z37" s="207">
        <v>0.21961909806681279</v>
      </c>
      <c r="AA37" s="207">
        <v>0.21937631009102049</v>
      </c>
      <c r="AB37" s="207">
        <v>0.28141999169229298</v>
      </c>
      <c r="AC37" s="207">
        <v>0.31457680926150189</v>
      </c>
      <c r="AD37" s="207">
        <v>0.3113002898239704</v>
      </c>
      <c r="AE37" s="207">
        <v>0.34093628965818779</v>
      </c>
      <c r="AF37" s="207">
        <v>0.20629306807355191</v>
      </c>
      <c r="AG37" s="207">
        <v>0</v>
      </c>
      <c r="AH37" s="207">
        <v>0</v>
      </c>
      <c r="AI37" s="207">
        <v>0</v>
      </c>
      <c r="AJ37" s="207">
        <v>0</v>
      </c>
      <c r="AL37" s="207">
        <v>0</v>
      </c>
      <c r="AM37" s="207">
        <v>9.1952796257483184E-3</v>
      </c>
      <c r="AN37" s="207">
        <v>8.0761803866374465E-3</v>
      </c>
      <c r="AO37" s="207">
        <v>6.1247379817959101E-3</v>
      </c>
      <c r="AP37" s="207">
        <v>1.7160016615413989E-3</v>
      </c>
      <c r="AQ37" s="207">
        <v>7.084638147699618E-3</v>
      </c>
      <c r="AR37" s="207">
        <v>4.869971017602958E-3</v>
      </c>
      <c r="AS37" s="207">
        <v>2.9063710341812161E-3</v>
      </c>
      <c r="AT37" s="207">
        <v>1.6370693192644808E-2</v>
      </c>
      <c r="AU37" s="207">
        <v>0</v>
      </c>
      <c r="AV37" s="207">
        <v>0</v>
      </c>
      <c r="AW37" s="207">
        <v>0</v>
      </c>
      <c r="AX37" s="207">
        <v>0</v>
      </c>
      <c r="AZ37" s="207">
        <v>0</v>
      </c>
      <c r="BA37" s="207">
        <v>0</v>
      </c>
      <c r="BB37" s="207">
        <v>0</v>
      </c>
      <c r="BC37" s="207">
        <v>0</v>
      </c>
      <c r="BD37" s="207">
        <v>0</v>
      </c>
      <c r="BE37" s="207">
        <v>0</v>
      </c>
      <c r="BF37" s="207">
        <v>0</v>
      </c>
      <c r="BG37" s="207">
        <v>0.5</v>
      </c>
      <c r="BH37" s="207">
        <v>0.5</v>
      </c>
      <c r="BI37" s="207">
        <v>0</v>
      </c>
      <c r="BJ37" s="207">
        <v>0</v>
      </c>
      <c r="BK37" s="207">
        <v>0</v>
      </c>
      <c r="BL37" s="207">
        <v>0</v>
      </c>
      <c r="BN37" s="207">
        <v>0</v>
      </c>
      <c r="BO37" s="207">
        <v>0</v>
      </c>
      <c r="BP37" s="207">
        <v>2.8364994746412579E-5</v>
      </c>
      <c r="BQ37" s="207">
        <v>1.0940488394182081E-4</v>
      </c>
      <c r="BR37" s="207">
        <v>8.5634866460220004E-4</v>
      </c>
      <c r="BS37" s="207">
        <v>7.4044916257260762E-5</v>
      </c>
      <c r="BT37" s="207">
        <v>-5.2854354178715737E-4</v>
      </c>
      <c r="BU37" s="207">
        <v>-1.868505056591402E-4</v>
      </c>
      <c r="BV37" s="207">
        <v>3.8777581795294371E-3</v>
      </c>
      <c r="BW37" s="207">
        <v>0</v>
      </c>
      <c r="BX37" s="207">
        <v>0</v>
      </c>
      <c r="BY37" s="207">
        <v>0</v>
      </c>
      <c r="BZ37" s="207">
        <v>0</v>
      </c>
      <c r="CB37" s="207">
        <v>0</v>
      </c>
      <c r="CC37" s="207">
        <v>35.366460099031997</v>
      </c>
      <c r="CD37" s="207">
        <v>36.70991084835201</v>
      </c>
      <c r="CE37" s="207">
        <v>30.623689908979539</v>
      </c>
      <c r="CF37" s="207">
        <v>7.1500069230891681</v>
      </c>
      <c r="CG37" s="207">
        <v>22.13949421156131</v>
      </c>
      <c r="CH37" s="207">
        <v>34.785507268592561</v>
      </c>
      <c r="CI37" s="207">
        <v>19.375806894541441</v>
      </c>
      <c r="CJ37" s="207">
        <v>102.31683245403001</v>
      </c>
      <c r="CK37" s="207">
        <v>0</v>
      </c>
      <c r="CL37" s="207">
        <v>0</v>
      </c>
      <c r="CM37" s="207">
        <v>0</v>
      </c>
      <c r="CN37" s="207">
        <v>0</v>
      </c>
      <c r="CP37" s="207">
        <v>0</v>
      </c>
      <c r="CQ37" s="207">
        <v>0</v>
      </c>
      <c r="CR37" s="207">
        <v>0</v>
      </c>
      <c r="CS37" s="207">
        <v>0</v>
      </c>
      <c r="CT37" s="207">
        <v>0</v>
      </c>
      <c r="CU37" s="207">
        <v>0</v>
      </c>
      <c r="CV37" s="207">
        <v>-4.6115684602954783</v>
      </c>
      <c r="CW37" s="207">
        <v>-4.6115684602954534</v>
      </c>
      <c r="CX37" s="207">
        <v>1.0908891621306249</v>
      </c>
    </row>
    <row r="38" spans="1:102">
      <c r="A38" s="208">
        <v>36</v>
      </c>
      <c r="B38" s="207">
        <v>17</v>
      </c>
      <c r="C38" s="209">
        <v>43302</v>
      </c>
      <c r="D38" s="207">
        <v>1</v>
      </c>
      <c r="E38" s="207" t="s">
        <v>64</v>
      </c>
      <c r="F38" s="207" t="s">
        <v>423</v>
      </c>
      <c r="G38" s="207" t="s">
        <v>424</v>
      </c>
      <c r="H38" s="207" t="s">
        <v>425</v>
      </c>
      <c r="I38" s="207">
        <v>0.1</v>
      </c>
      <c r="J38" s="207">
        <v>150</v>
      </c>
      <c r="K38" s="207">
        <v>0</v>
      </c>
      <c r="L38" s="207">
        <v>0.1</v>
      </c>
      <c r="M38" s="207">
        <v>0.15</v>
      </c>
      <c r="N38" s="207">
        <v>1.010213844693483E-2</v>
      </c>
      <c r="O38" s="207">
        <v>9.9151910962656173E-2</v>
      </c>
      <c r="P38" s="207">
        <v>0.37813724503885959</v>
      </c>
      <c r="Q38" s="207">
        <v>0.47728915600151578</v>
      </c>
      <c r="R38" s="207">
        <v>1.47224141923249</v>
      </c>
      <c r="S38" s="207">
        <v>21.90020455381471</v>
      </c>
      <c r="T38" s="207">
        <v>21.90020455381471</v>
      </c>
      <c r="U38" s="207">
        <v>9.8149427948832635</v>
      </c>
      <c r="V38" s="207">
        <v>0</v>
      </c>
      <c r="W38" s="207">
        <v>0</v>
      </c>
      <c r="X38" s="207">
        <v>203</v>
      </c>
      <c r="Y38" s="207">
        <v>0.23419764922243569</v>
      </c>
      <c r="Z38" s="207">
        <v>0.22034679169467239</v>
      </c>
      <c r="AA38" s="207">
        <v>0.22263890885583781</v>
      </c>
      <c r="AB38" s="207">
        <v>0.27791704899000669</v>
      </c>
      <c r="AC38" s="207">
        <v>0.31337828072865459</v>
      </c>
      <c r="AD38" s="207">
        <v>0.33969622318569981</v>
      </c>
      <c r="AE38" s="207">
        <v>0.30270572765771092</v>
      </c>
      <c r="AF38" s="207">
        <v>0.17108627509190369</v>
      </c>
      <c r="AG38" s="207">
        <v>0</v>
      </c>
      <c r="AH38" s="207">
        <v>0</v>
      </c>
      <c r="AI38" s="207">
        <v>0</v>
      </c>
      <c r="AJ38" s="207">
        <v>0</v>
      </c>
      <c r="AL38" s="207">
        <v>0</v>
      </c>
      <c r="AM38" s="207">
        <v>9.16047015551286E-3</v>
      </c>
      <c r="AN38" s="207">
        <v>7.9306416610655205E-3</v>
      </c>
      <c r="AO38" s="207">
        <v>5.4722182288324444E-3</v>
      </c>
      <c r="AP38" s="207">
        <v>2.4165902019986471E-3</v>
      </c>
      <c r="AQ38" s="207">
        <v>7.3243438542690779E-3</v>
      </c>
      <c r="AR38" s="207">
        <v>2.030377681430023E-3</v>
      </c>
      <c r="AS38" s="207">
        <v>6.7294272342289137E-3</v>
      </c>
      <c r="AT38" s="207">
        <v>1.989137249080963E-2</v>
      </c>
      <c r="AU38" s="207">
        <v>0</v>
      </c>
      <c r="AV38" s="207">
        <v>0</v>
      </c>
      <c r="AW38" s="207">
        <v>0</v>
      </c>
      <c r="AX38" s="207">
        <v>0</v>
      </c>
      <c r="AZ38" s="207">
        <v>0</v>
      </c>
      <c r="BA38" s="207">
        <v>0</v>
      </c>
      <c r="BB38" s="207">
        <v>0</v>
      </c>
      <c r="BC38" s="207">
        <v>0</v>
      </c>
      <c r="BD38" s="207">
        <v>0</v>
      </c>
      <c r="BE38" s="207">
        <v>0</v>
      </c>
      <c r="BF38" s="207">
        <v>0</v>
      </c>
      <c r="BG38" s="207">
        <v>1</v>
      </c>
      <c r="BH38" s="207">
        <v>0</v>
      </c>
      <c r="BI38" s="207">
        <v>0</v>
      </c>
      <c r="BJ38" s="207">
        <v>0</v>
      </c>
      <c r="BK38" s="207">
        <v>0</v>
      </c>
      <c r="BL38" s="207">
        <v>0</v>
      </c>
      <c r="BN38" s="207">
        <v>0</v>
      </c>
      <c r="BO38" s="207">
        <v>0</v>
      </c>
      <c r="BP38" s="207">
        <v>3.4809470235459869E-5</v>
      </c>
      <c r="BQ38" s="207">
        <v>1.8034819580738169E-4</v>
      </c>
      <c r="BR38" s="207">
        <v>8.3286794877084677E-4</v>
      </c>
      <c r="BS38" s="207">
        <v>1.3227940831359681E-4</v>
      </c>
      <c r="BT38" s="207">
        <v>-1.074262982558663E-4</v>
      </c>
      <c r="BU38" s="207">
        <v>2.7321670379170711E-3</v>
      </c>
      <c r="BV38" s="207">
        <v>0</v>
      </c>
      <c r="BW38" s="207">
        <v>0</v>
      </c>
      <c r="BX38" s="207">
        <v>0</v>
      </c>
      <c r="BY38" s="207">
        <v>0</v>
      </c>
      <c r="BZ38" s="207">
        <v>0</v>
      </c>
      <c r="CB38" s="207">
        <v>0</v>
      </c>
      <c r="CC38" s="207">
        <v>35.232577521203297</v>
      </c>
      <c r="CD38" s="207">
        <v>36.048371186661441</v>
      </c>
      <c r="CE38" s="207">
        <v>27.361091144162209</v>
      </c>
      <c r="CF38" s="207">
        <v>10.06912584166103</v>
      </c>
      <c r="CG38" s="207">
        <v>22.88857454459087</v>
      </c>
      <c r="CH38" s="207">
        <v>14.50269772450017</v>
      </c>
      <c r="CI38" s="207">
        <v>44.862848228192753</v>
      </c>
      <c r="CJ38" s="207">
        <v>124.32107806756019</v>
      </c>
      <c r="CK38" s="207">
        <v>0</v>
      </c>
      <c r="CL38" s="207">
        <v>0</v>
      </c>
      <c r="CM38" s="207">
        <v>0</v>
      </c>
      <c r="CN38" s="207">
        <v>0</v>
      </c>
      <c r="CP38" s="207">
        <v>0</v>
      </c>
      <c r="CQ38" s="207">
        <v>0</v>
      </c>
      <c r="CR38" s="207">
        <v>0</v>
      </c>
      <c r="CS38" s="207">
        <v>0</v>
      </c>
      <c r="CT38" s="207">
        <v>0</v>
      </c>
      <c r="CU38" s="207">
        <v>0</v>
      </c>
      <c r="CV38" s="207">
        <v>-0.47728915600153687</v>
      </c>
      <c r="CW38" s="207">
        <v>-0.47728915600151578</v>
      </c>
      <c r="CX38" s="207">
        <v>0.37813724503885959</v>
      </c>
    </row>
    <row r="39" spans="1:102">
      <c r="A39" s="208">
        <v>37</v>
      </c>
      <c r="B39" s="207">
        <v>18</v>
      </c>
      <c r="C39" s="209">
        <v>43303</v>
      </c>
      <c r="D39" s="207">
        <v>1</v>
      </c>
      <c r="E39" s="207" t="s">
        <v>64</v>
      </c>
      <c r="F39" s="207" t="s">
        <v>423</v>
      </c>
      <c r="G39" s="207" t="s">
        <v>424</v>
      </c>
      <c r="H39" s="207" t="s">
        <v>425</v>
      </c>
      <c r="I39" s="207">
        <v>0.1</v>
      </c>
      <c r="J39" s="207">
        <v>150</v>
      </c>
      <c r="K39" s="207">
        <v>0</v>
      </c>
      <c r="L39" s="207">
        <v>0.1</v>
      </c>
      <c r="M39" s="207">
        <v>0.15</v>
      </c>
      <c r="N39" s="207">
        <v>8.737118326532171E-4</v>
      </c>
      <c r="O39" s="207">
        <v>8.1036923267029728E-3</v>
      </c>
      <c r="P39" s="207">
        <v>0.55945664988614718</v>
      </c>
      <c r="Q39" s="207">
        <v>0.56756034221285012</v>
      </c>
      <c r="R39" s="207">
        <v>1.3912525887558951</v>
      </c>
      <c r="S39" s="207">
        <v>23.291457142570611</v>
      </c>
      <c r="T39" s="207">
        <v>23.291457142570611</v>
      </c>
      <c r="U39" s="207">
        <v>9.2750172583726354</v>
      </c>
      <c r="V39" s="207">
        <v>0</v>
      </c>
      <c r="W39" s="207">
        <v>0</v>
      </c>
      <c r="X39" s="207">
        <v>204</v>
      </c>
      <c r="Y39" s="207">
        <v>0.23443783760125</v>
      </c>
      <c r="Z39" s="207">
        <v>0.22131743841201301</v>
      </c>
      <c r="AA39" s="207">
        <v>0.22535674182352</v>
      </c>
      <c r="AB39" s="207">
        <v>0.27532118115194448</v>
      </c>
      <c r="AC39" s="207">
        <v>0.32194201484015172</v>
      </c>
      <c r="AD39" s="207">
        <v>0.29036005091926348</v>
      </c>
      <c r="AE39" s="207">
        <v>0.32846745879921468</v>
      </c>
      <c r="AF39" s="207">
        <v>0.17009475598227711</v>
      </c>
      <c r="AG39" s="207">
        <v>0</v>
      </c>
      <c r="AH39" s="207">
        <v>0</v>
      </c>
      <c r="AI39" s="207">
        <v>0</v>
      </c>
      <c r="AJ39" s="207">
        <v>0</v>
      </c>
      <c r="AL39" s="207">
        <v>0</v>
      </c>
      <c r="AM39" s="207">
        <v>9.112432479750002E-3</v>
      </c>
      <c r="AN39" s="207">
        <v>7.7365123175974129E-3</v>
      </c>
      <c r="AO39" s="207">
        <v>4.9286516352960068E-3</v>
      </c>
      <c r="AP39" s="207">
        <v>2.9357637696110989E-3</v>
      </c>
      <c r="AQ39" s="207">
        <v>5.6115970319696512E-3</v>
      </c>
      <c r="AR39" s="207">
        <v>6.9639949080736504E-3</v>
      </c>
      <c r="AS39" s="207">
        <v>4.1532541200785316E-3</v>
      </c>
      <c r="AT39" s="207">
        <v>1.9990524401772292E-2</v>
      </c>
      <c r="AU39" s="207">
        <v>0</v>
      </c>
      <c r="AV39" s="207">
        <v>0</v>
      </c>
      <c r="AW39" s="207">
        <v>0</v>
      </c>
      <c r="AX39" s="207">
        <v>0</v>
      </c>
      <c r="AZ39" s="207">
        <v>0</v>
      </c>
      <c r="BA39" s="207">
        <v>0</v>
      </c>
      <c r="BB39" s="207">
        <v>0</v>
      </c>
      <c r="BC39" s="207">
        <v>0</v>
      </c>
      <c r="BD39" s="207">
        <v>0</v>
      </c>
      <c r="BE39" s="207">
        <v>0</v>
      </c>
      <c r="BF39" s="207">
        <v>0</v>
      </c>
      <c r="BG39" s="207">
        <v>1</v>
      </c>
      <c r="BH39" s="207">
        <v>0</v>
      </c>
      <c r="BI39" s="207">
        <v>0</v>
      </c>
      <c r="BJ39" s="207">
        <v>0</v>
      </c>
      <c r="BK39" s="207">
        <v>0</v>
      </c>
      <c r="BL39" s="207">
        <v>0</v>
      </c>
      <c r="BN39" s="207">
        <v>0</v>
      </c>
      <c r="BO39" s="207">
        <v>0</v>
      </c>
      <c r="BP39" s="207">
        <v>4.8037675762857402E-5</v>
      </c>
      <c r="BQ39" s="207">
        <v>2.4216701923096421E-4</v>
      </c>
      <c r="BR39" s="207">
        <v>7.8573361276740501E-4</v>
      </c>
      <c r="BS39" s="207">
        <v>2.6656004515495491E-4</v>
      </c>
      <c r="BT39" s="207">
        <v>1.979306867454381E-3</v>
      </c>
      <c r="BU39" s="207">
        <v>-2.9543103591892429E-3</v>
      </c>
      <c r="BV39" s="207">
        <v>0</v>
      </c>
      <c r="BW39" s="207">
        <v>0</v>
      </c>
      <c r="BX39" s="207">
        <v>0</v>
      </c>
      <c r="BY39" s="207">
        <v>0</v>
      </c>
      <c r="BZ39" s="207">
        <v>0</v>
      </c>
      <c r="CB39" s="207">
        <v>0</v>
      </c>
      <c r="CC39" s="207">
        <v>35.047817229807698</v>
      </c>
      <c r="CD39" s="207">
        <v>35.165965079988233</v>
      </c>
      <c r="CE39" s="207">
        <v>24.643258176480021</v>
      </c>
      <c r="CF39" s="207">
        <v>12.23234904004625</v>
      </c>
      <c r="CG39" s="207">
        <v>17.536240724905159</v>
      </c>
      <c r="CH39" s="207">
        <v>49.742820771954648</v>
      </c>
      <c r="CI39" s="207">
        <v>27.68836080052354</v>
      </c>
      <c r="CJ39" s="207">
        <v>124.9407775110768</v>
      </c>
      <c r="CK39" s="207">
        <v>0</v>
      </c>
      <c r="CL39" s="207">
        <v>0</v>
      </c>
      <c r="CM39" s="207">
        <v>0</v>
      </c>
      <c r="CN39" s="207">
        <v>0</v>
      </c>
      <c r="CP39" s="207">
        <v>0</v>
      </c>
      <c r="CQ39" s="207">
        <v>0</v>
      </c>
      <c r="CR39" s="207">
        <v>0</v>
      </c>
      <c r="CS39" s="207">
        <v>0</v>
      </c>
      <c r="CT39" s="207">
        <v>0</v>
      </c>
      <c r="CU39" s="207">
        <v>0</v>
      </c>
      <c r="CV39" s="207">
        <v>-0.56756034221283613</v>
      </c>
      <c r="CW39" s="207">
        <v>-0.56756034221285012</v>
      </c>
      <c r="CX39" s="207">
        <v>0.55945664988614718</v>
      </c>
    </row>
    <row r="40" spans="1:102">
      <c r="A40" s="208">
        <v>38</v>
      </c>
      <c r="B40" s="207">
        <v>19</v>
      </c>
      <c r="C40" s="209">
        <v>43304</v>
      </c>
      <c r="D40" s="207">
        <v>1</v>
      </c>
      <c r="E40" s="207" t="s">
        <v>64</v>
      </c>
      <c r="F40" s="207" t="s">
        <v>423</v>
      </c>
      <c r="G40" s="207" t="s">
        <v>424</v>
      </c>
      <c r="H40" s="207" t="s">
        <v>425</v>
      </c>
      <c r="I40" s="207">
        <v>0.12</v>
      </c>
      <c r="J40" s="207">
        <v>168</v>
      </c>
      <c r="K40" s="207">
        <v>0</v>
      </c>
      <c r="L40" s="207">
        <v>0.12</v>
      </c>
      <c r="M40" s="207">
        <v>0.15</v>
      </c>
      <c r="N40" s="207">
        <v>1.2595131556858069E-4</v>
      </c>
      <c r="O40" s="207">
        <v>1.159042264436199E-3</v>
      </c>
      <c r="P40" s="207">
        <v>0.30462063864689359</v>
      </c>
      <c r="Q40" s="207">
        <v>0.30577968091132979</v>
      </c>
      <c r="R40" s="207">
        <v>1.3803455635266051</v>
      </c>
      <c r="S40" s="207">
        <v>24.67180270609721</v>
      </c>
      <c r="T40" s="207">
        <v>24.67180270609721</v>
      </c>
      <c r="U40" s="207">
        <v>9.2023037568440351</v>
      </c>
      <c r="V40" s="207">
        <v>0</v>
      </c>
      <c r="W40" s="207">
        <v>0</v>
      </c>
      <c r="X40" s="207">
        <v>205</v>
      </c>
      <c r="Y40" s="207">
        <v>0.23476766189093301</v>
      </c>
      <c r="Z40" s="207">
        <v>0.2224477530224086</v>
      </c>
      <c r="AA40" s="207">
        <v>0.2275570607121217</v>
      </c>
      <c r="AB40" s="207">
        <v>0.27641289545564168</v>
      </c>
      <c r="AC40" s="207">
        <v>0.30835998083016292</v>
      </c>
      <c r="AD40" s="207">
        <v>0.33327970750403751</v>
      </c>
      <c r="AE40" s="207">
        <v>0.29761295955080191</v>
      </c>
      <c r="AF40" s="207">
        <v>0.17001371905901011</v>
      </c>
      <c r="AG40" s="207">
        <v>0</v>
      </c>
      <c r="AH40" s="207">
        <v>0</v>
      </c>
      <c r="AI40" s="207">
        <v>0</v>
      </c>
      <c r="AJ40" s="207">
        <v>0</v>
      </c>
      <c r="AL40" s="207">
        <v>0</v>
      </c>
      <c r="AM40" s="207">
        <v>9.0464676218134071E-3</v>
      </c>
      <c r="AN40" s="207">
        <v>7.5104493955182898E-3</v>
      </c>
      <c r="AO40" s="207">
        <v>4.4885878575756672E-3</v>
      </c>
      <c r="AP40" s="207">
        <v>2.7174209088716588E-3</v>
      </c>
      <c r="AQ40" s="207">
        <v>8.3280038339674234E-3</v>
      </c>
      <c r="AR40" s="207">
        <v>2.6720292495962471E-3</v>
      </c>
      <c r="AS40" s="207">
        <v>7.2387040449198086E-3</v>
      </c>
      <c r="AT40" s="207">
        <v>1.999862809409899E-2</v>
      </c>
      <c r="AU40" s="207">
        <v>0</v>
      </c>
      <c r="AV40" s="207">
        <v>0</v>
      </c>
      <c r="AW40" s="207">
        <v>0</v>
      </c>
      <c r="AX40" s="207">
        <v>0</v>
      </c>
      <c r="AZ40" s="207">
        <v>0</v>
      </c>
      <c r="BA40" s="207">
        <v>0</v>
      </c>
      <c r="BB40" s="207">
        <v>0</v>
      </c>
      <c r="BC40" s="207">
        <v>0</v>
      </c>
      <c r="BD40" s="207">
        <v>0</v>
      </c>
      <c r="BE40" s="207">
        <v>0</v>
      </c>
      <c r="BF40" s="207">
        <v>0</v>
      </c>
      <c r="BG40" s="207">
        <v>1</v>
      </c>
      <c r="BH40" s="207">
        <v>0</v>
      </c>
      <c r="BI40" s="207">
        <v>0</v>
      </c>
      <c r="BJ40" s="207">
        <v>0</v>
      </c>
      <c r="BK40" s="207">
        <v>0</v>
      </c>
      <c r="BL40" s="207">
        <v>0</v>
      </c>
      <c r="BN40" s="207">
        <v>0</v>
      </c>
      <c r="BO40" s="207">
        <v>0</v>
      </c>
      <c r="BP40" s="207">
        <v>6.5964857936597803E-5</v>
      </c>
      <c r="BQ40" s="207">
        <v>2.920277800157216E-4</v>
      </c>
      <c r="BR40" s="207">
        <v>7.3209155773606071E-4</v>
      </c>
      <c r="BS40" s="207">
        <v>9.5043441847550046E-4</v>
      </c>
      <c r="BT40" s="207">
        <v>-1.765972383522274E-3</v>
      </c>
      <c r="BU40" s="207">
        <v>2.5259932749551271E-3</v>
      </c>
      <c r="BV40" s="207">
        <v>0</v>
      </c>
      <c r="BW40" s="207">
        <v>0</v>
      </c>
      <c r="BX40" s="207">
        <v>0</v>
      </c>
      <c r="BY40" s="207">
        <v>0</v>
      </c>
      <c r="BZ40" s="207">
        <v>0</v>
      </c>
      <c r="CB40" s="207">
        <v>0</v>
      </c>
      <c r="CC40" s="207">
        <v>34.794106237743868</v>
      </c>
      <c r="CD40" s="207">
        <v>34.13840634326494</v>
      </c>
      <c r="CE40" s="207">
        <v>22.442939287878328</v>
      </c>
      <c r="CF40" s="207">
        <v>11.32258712029858</v>
      </c>
      <c r="CG40" s="207">
        <v>26.0250119811482</v>
      </c>
      <c r="CH40" s="207">
        <v>19.08592321140177</v>
      </c>
      <c r="CI40" s="207">
        <v>48.258026966132057</v>
      </c>
      <c r="CJ40" s="207">
        <v>124.9914255881187</v>
      </c>
      <c r="CK40" s="207">
        <v>0</v>
      </c>
      <c r="CL40" s="207">
        <v>0</v>
      </c>
      <c r="CM40" s="207">
        <v>0</v>
      </c>
      <c r="CN40" s="207">
        <v>0</v>
      </c>
      <c r="CP40" s="207">
        <v>0</v>
      </c>
      <c r="CQ40" s="207">
        <v>0</v>
      </c>
      <c r="CR40" s="207">
        <v>0</v>
      </c>
      <c r="CS40" s="207">
        <v>0</v>
      </c>
      <c r="CT40" s="207">
        <v>0</v>
      </c>
      <c r="CU40" s="207">
        <v>0</v>
      </c>
      <c r="CV40" s="207">
        <v>-0.30577968091133328</v>
      </c>
      <c r="CW40" s="207">
        <v>-0.30577968091132979</v>
      </c>
      <c r="CX40" s="207">
        <v>0.30462063864689359</v>
      </c>
    </row>
    <row r="41" spans="1:102">
      <c r="A41" s="208">
        <v>39</v>
      </c>
      <c r="B41" s="207">
        <v>20</v>
      </c>
      <c r="C41" s="209">
        <v>43305</v>
      </c>
      <c r="D41" s="207">
        <v>1</v>
      </c>
      <c r="E41" s="207" t="s">
        <v>64</v>
      </c>
      <c r="F41" s="207" t="s">
        <v>423</v>
      </c>
      <c r="G41" s="207" t="s">
        <v>424</v>
      </c>
      <c r="H41" s="207" t="s">
        <v>425</v>
      </c>
      <c r="I41" s="207">
        <v>0.14000000000000001</v>
      </c>
      <c r="J41" s="207">
        <v>186</v>
      </c>
      <c r="K41" s="207">
        <v>0</v>
      </c>
      <c r="L41" s="207">
        <v>0.14000000000000001</v>
      </c>
      <c r="M41" s="207">
        <v>0.15</v>
      </c>
      <c r="N41" s="207">
        <v>1.939944684098575E-5</v>
      </c>
      <c r="O41" s="207">
        <v>1.275476988729132E-4</v>
      </c>
      <c r="P41" s="207">
        <v>0.35254003189365313</v>
      </c>
      <c r="Q41" s="207">
        <v>0.35266757959252598</v>
      </c>
      <c r="R41" s="207">
        <v>0.98622166847128534</v>
      </c>
      <c r="S41" s="207">
        <v>25.658024374568502</v>
      </c>
      <c r="T41" s="207">
        <v>25.658024374568502</v>
      </c>
      <c r="U41" s="207">
        <v>6.5748111231419024</v>
      </c>
      <c r="V41" s="207">
        <v>0</v>
      </c>
      <c r="W41" s="207">
        <v>0</v>
      </c>
      <c r="X41" s="207">
        <v>206</v>
      </c>
      <c r="Y41" s="207">
        <v>0.23520037613823669</v>
      </c>
      <c r="Z41" s="207">
        <v>0.22366442086730209</v>
      </c>
      <c r="AA41" s="207">
        <v>0.22964506046936839</v>
      </c>
      <c r="AB41" s="207">
        <v>0.27300914489066519</v>
      </c>
      <c r="AC41" s="207">
        <v>0.31651348364669818</v>
      </c>
      <c r="AD41" s="207">
        <v>0.28992648618947031</v>
      </c>
      <c r="AE41" s="207">
        <v>0.32094570627689439</v>
      </c>
      <c r="AF41" s="207">
        <v>0.17000212863636571</v>
      </c>
      <c r="AG41" s="207">
        <v>0</v>
      </c>
      <c r="AH41" s="207">
        <v>0</v>
      </c>
      <c r="AI41" s="207">
        <v>0</v>
      </c>
      <c r="AJ41" s="207">
        <v>0</v>
      </c>
      <c r="AL41" s="207">
        <v>0</v>
      </c>
      <c r="AM41" s="207">
        <v>8.9599247723526655E-3</v>
      </c>
      <c r="AN41" s="207">
        <v>7.2671158265395852E-3</v>
      </c>
      <c r="AO41" s="207">
        <v>4.0709879061263231E-3</v>
      </c>
      <c r="AP41" s="207">
        <v>3.3981710218669459E-3</v>
      </c>
      <c r="AQ41" s="207">
        <v>6.6973032706603491E-3</v>
      </c>
      <c r="AR41" s="207">
        <v>7.0073513810529663E-3</v>
      </c>
      <c r="AS41" s="207">
        <v>4.905429372310555E-3</v>
      </c>
      <c r="AT41" s="207">
        <v>1.9999787136363429E-2</v>
      </c>
      <c r="AU41" s="207">
        <v>0</v>
      </c>
      <c r="AV41" s="207">
        <v>0</v>
      </c>
      <c r="AW41" s="207">
        <v>0</v>
      </c>
      <c r="AX41" s="207">
        <v>0</v>
      </c>
      <c r="AZ41" s="207">
        <v>0</v>
      </c>
      <c r="BA41" s="207">
        <v>0</v>
      </c>
      <c r="BB41" s="207">
        <v>0</v>
      </c>
      <c r="BC41" s="207">
        <v>0</v>
      </c>
      <c r="BD41" s="207">
        <v>0</v>
      </c>
      <c r="BE41" s="207">
        <v>0</v>
      </c>
      <c r="BF41" s="207">
        <v>0</v>
      </c>
      <c r="BG41" s="207">
        <v>1</v>
      </c>
      <c r="BH41" s="207">
        <v>0</v>
      </c>
      <c r="BI41" s="207">
        <v>0</v>
      </c>
      <c r="BJ41" s="207">
        <v>0</v>
      </c>
      <c r="BK41" s="207">
        <v>0</v>
      </c>
      <c r="BL41" s="207">
        <v>0</v>
      </c>
      <c r="BN41" s="207">
        <v>0</v>
      </c>
      <c r="BO41" s="207">
        <v>0</v>
      </c>
      <c r="BP41" s="207">
        <v>8.6542849460742387E-5</v>
      </c>
      <c r="BQ41" s="207">
        <v>3.2987641843944401E-4</v>
      </c>
      <c r="BR41" s="207">
        <v>7.4747636988878796E-4</v>
      </c>
      <c r="BS41" s="207">
        <v>6.672625689350057E-5</v>
      </c>
      <c r="BT41" s="207">
        <v>1.6974268202005741E-3</v>
      </c>
      <c r="BU41" s="207">
        <v>-2.6378953112561462E-3</v>
      </c>
      <c r="BV41" s="207">
        <v>0</v>
      </c>
      <c r="BW41" s="207">
        <v>0</v>
      </c>
      <c r="BX41" s="207">
        <v>0</v>
      </c>
      <c r="BY41" s="207">
        <v>0</v>
      </c>
      <c r="BZ41" s="207">
        <v>0</v>
      </c>
      <c r="CB41" s="207">
        <v>0</v>
      </c>
      <c r="CC41" s="207">
        <v>34.46124912443333</v>
      </c>
      <c r="CD41" s="207">
        <v>33.03234466608901</v>
      </c>
      <c r="CE41" s="207">
        <v>20.354939530631611</v>
      </c>
      <c r="CF41" s="207">
        <v>14.159045924445619</v>
      </c>
      <c r="CG41" s="207">
        <v>20.92907272081359</v>
      </c>
      <c r="CH41" s="207">
        <v>50.05250986466406</v>
      </c>
      <c r="CI41" s="207">
        <v>32.702862482070373</v>
      </c>
      <c r="CJ41" s="207">
        <v>124.99866960227141</v>
      </c>
      <c r="CK41" s="207">
        <v>0</v>
      </c>
      <c r="CL41" s="207">
        <v>0</v>
      </c>
      <c r="CM41" s="207">
        <v>0</v>
      </c>
      <c r="CN41" s="207">
        <v>0</v>
      </c>
      <c r="CP41" s="207">
        <v>0</v>
      </c>
      <c r="CQ41" s="207">
        <v>0</v>
      </c>
      <c r="CR41" s="207">
        <v>0</v>
      </c>
      <c r="CS41" s="207">
        <v>0</v>
      </c>
      <c r="CT41" s="207">
        <v>14.986000000000001</v>
      </c>
      <c r="CU41" s="207">
        <v>0</v>
      </c>
      <c r="CV41" s="207">
        <v>14.633332420407431</v>
      </c>
      <c r="CW41" s="207">
        <v>-0.35266757959252598</v>
      </c>
      <c r="CX41" s="207">
        <v>15.33854003189365</v>
      </c>
    </row>
    <row r="42" spans="1:102">
      <c r="A42" s="208">
        <v>40</v>
      </c>
      <c r="B42" s="207">
        <v>21</v>
      </c>
      <c r="C42" s="209">
        <v>43306</v>
      </c>
      <c r="D42" s="207">
        <v>1</v>
      </c>
      <c r="E42" s="207" t="s">
        <v>64</v>
      </c>
      <c r="F42" s="207" t="s">
        <v>423</v>
      </c>
      <c r="G42" s="207" t="s">
        <v>424</v>
      </c>
      <c r="H42" s="207" t="s">
        <v>425</v>
      </c>
      <c r="I42" s="207">
        <v>0.16</v>
      </c>
      <c r="J42" s="207">
        <v>204</v>
      </c>
      <c r="K42" s="207">
        <v>0</v>
      </c>
      <c r="L42" s="207">
        <v>0.16</v>
      </c>
      <c r="M42" s="207">
        <v>0.15</v>
      </c>
      <c r="N42" s="207">
        <v>1.090580106246948</v>
      </c>
      <c r="O42" s="207">
        <v>7.5028889673367072</v>
      </c>
      <c r="P42" s="207">
        <v>1.0319584399659549</v>
      </c>
      <c r="Q42" s="207">
        <v>8.5348474073026619</v>
      </c>
      <c r="R42" s="207">
        <v>1.0319584399659549</v>
      </c>
      <c r="S42" s="207">
        <v>26.689982814534449</v>
      </c>
      <c r="T42" s="207">
        <v>26.689982814534449</v>
      </c>
      <c r="U42" s="207">
        <v>6.8797229331063692</v>
      </c>
      <c r="V42" s="207">
        <v>0</v>
      </c>
      <c r="W42" s="207">
        <v>0</v>
      </c>
      <c r="X42" s="207">
        <v>207</v>
      </c>
      <c r="Y42" s="207">
        <v>0.2357403801646088</v>
      </c>
      <c r="Z42" s="207">
        <v>0.2249535115846818</v>
      </c>
      <c r="AA42" s="207">
        <v>0.23107590521366431</v>
      </c>
      <c r="AB42" s="207">
        <v>0.27335531673245439</v>
      </c>
      <c r="AC42" s="207">
        <v>0.30572666381565611</v>
      </c>
      <c r="AD42" s="207">
        <v>0.32408671908579412</v>
      </c>
      <c r="AE42" s="207">
        <v>0.29762149006404459</v>
      </c>
      <c r="AF42" s="207">
        <v>0.31986085315937701</v>
      </c>
      <c r="AG42" s="207">
        <v>0</v>
      </c>
      <c r="AH42" s="207">
        <v>0</v>
      </c>
      <c r="AI42" s="207">
        <v>0</v>
      </c>
      <c r="AJ42" s="207">
        <v>0</v>
      </c>
      <c r="AL42" s="207">
        <v>0</v>
      </c>
      <c r="AM42" s="207">
        <v>8.8519239670782485E-3</v>
      </c>
      <c r="AN42" s="207">
        <v>7.0092976830636389E-3</v>
      </c>
      <c r="AO42" s="207">
        <v>3.7848189572671511E-3</v>
      </c>
      <c r="AP42" s="207">
        <v>3.328936653509106E-3</v>
      </c>
      <c r="AQ42" s="207">
        <v>8.8546672368687851E-3</v>
      </c>
      <c r="AR42" s="207">
        <v>3.5913280914205859E-3</v>
      </c>
      <c r="AS42" s="207">
        <v>7.2378509935955406E-3</v>
      </c>
      <c r="AT42" s="207">
        <v>5.0139146840623046E-3</v>
      </c>
      <c r="AU42" s="207">
        <v>0</v>
      </c>
      <c r="AV42" s="207">
        <v>0</v>
      </c>
      <c r="AW42" s="207">
        <v>0</v>
      </c>
      <c r="AX42" s="207">
        <v>0</v>
      </c>
      <c r="AZ42" s="207">
        <v>0</v>
      </c>
      <c r="BA42" s="207">
        <v>0</v>
      </c>
      <c r="BB42" s="207">
        <v>0</v>
      </c>
      <c r="BC42" s="207">
        <v>0</v>
      </c>
      <c r="BD42" s="207">
        <v>0</v>
      </c>
      <c r="BE42" s="207">
        <v>0</v>
      </c>
      <c r="BF42" s="207">
        <v>0</v>
      </c>
      <c r="BG42" s="207">
        <v>1</v>
      </c>
      <c r="BH42" s="207">
        <v>0</v>
      </c>
      <c r="BI42" s="207">
        <v>0</v>
      </c>
      <c r="BJ42" s="207">
        <v>0</v>
      </c>
      <c r="BK42" s="207">
        <v>0</v>
      </c>
      <c r="BL42" s="207">
        <v>0</v>
      </c>
      <c r="BN42" s="207">
        <v>0</v>
      </c>
      <c r="BO42" s="207">
        <v>0</v>
      </c>
      <c r="BP42" s="207">
        <v>1.080008052744162E-4</v>
      </c>
      <c r="BQ42" s="207">
        <v>3.6581894875036339E-4</v>
      </c>
      <c r="BR42" s="207">
        <v>6.5198789760953686E-4</v>
      </c>
      <c r="BS42" s="207">
        <v>7.2122226596737637E-4</v>
      </c>
      <c r="BT42" s="207">
        <v>-1.4361417002410519E-3</v>
      </c>
      <c r="BU42" s="207">
        <v>1.979881589391328E-3</v>
      </c>
      <c r="BV42" s="207">
        <v>0</v>
      </c>
      <c r="BW42" s="207">
        <v>0</v>
      </c>
      <c r="BX42" s="207">
        <v>0</v>
      </c>
      <c r="BY42" s="207">
        <v>0</v>
      </c>
      <c r="BZ42" s="207">
        <v>0</v>
      </c>
      <c r="CB42" s="207">
        <v>0</v>
      </c>
      <c r="CC42" s="207">
        <v>34.045861411839418</v>
      </c>
      <c r="CD42" s="207">
        <v>31.860444013925619</v>
      </c>
      <c r="CE42" s="207">
        <v>18.92409478633575</v>
      </c>
      <c r="CF42" s="207">
        <v>13.870569389621281</v>
      </c>
      <c r="CG42" s="207">
        <v>27.67083511521496</v>
      </c>
      <c r="CH42" s="207">
        <v>25.652343510147048</v>
      </c>
      <c r="CI42" s="207">
        <v>48.252339957303597</v>
      </c>
      <c r="CJ42" s="207">
        <v>31.336966775389399</v>
      </c>
      <c r="CK42" s="207">
        <v>0</v>
      </c>
      <c r="CL42" s="207">
        <v>0</v>
      </c>
      <c r="CM42" s="207">
        <v>0</v>
      </c>
      <c r="CN42" s="207">
        <v>0</v>
      </c>
      <c r="CP42" s="207">
        <v>0</v>
      </c>
      <c r="CQ42" s="207">
        <v>0</v>
      </c>
      <c r="CR42" s="207">
        <v>0</v>
      </c>
      <c r="CS42" s="207">
        <v>0</v>
      </c>
      <c r="CT42" s="207">
        <v>0</v>
      </c>
      <c r="CU42" s="207">
        <v>0</v>
      </c>
      <c r="CV42" s="207">
        <v>-8.5348474073026477</v>
      </c>
      <c r="CW42" s="207">
        <v>-8.5348474073026619</v>
      </c>
      <c r="CX42" s="207">
        <v>1.0319584399659549</v>
      </c>
    </row>
    <row r="43" spans="1:102">
      <c r="A43" s="208">
        <v>41</v>
      </c>
      <c r="B43" s="207">
        <v>22</v>
      </c>
      <c r="C43" s="209">
        <v>43307</v>
      </c>
      <c r="D43" s="207">
        <v>1</v>
      </c>
      <c r="E43" s="207" t="s">
        <v>64</v>
      </c>
      <c r="F43" s="207" t="s">
        <v>423</v>
      </c>
      <c r="G43" s="207" t="s">
        <v>424</v>
      </c>
      <c r="H43" s="207" t="s">
        <v>425</v>
      </c>
      <c r="I43" s="207">
        <v>0.18</v>
      </c>
      <c r="J43" s="207">
        <v>222</v>
      </c>
      <c r="K43" s="207">
        <v>0</v>
      </c>
      <c r="L43" s="207">
        <v>0.18</v>
      </c>
      <c r="M43" s="207">
        <v>0.15</v>
      </c>
      <c r="N43" s="207">
        <v>0.49922966406698333</v>
      </c>
      <c r="O43" s="207">
        <v>3.1369151422969899</v>
      </c>
      <c r="P43" s="207">
        <v>0.73980632364073129</v>
      </c>
      <c r="Q43" s="207">
        <v>3.876721465937722</v>
      </c>
      <c r="R43" s="207">
        <v>0.9425266670079423</v>
      </c>
      <c r="S43" s="207">
        <v>27.632509481542399</v>
      </c>
      <c r="T43" s="207">
        <v>27.632509481542399</v>
      </c>
      <c r="U43" s="207">
        <v>6.2835111133862824</v>
      </c>
      <c r="V43" s="207">
        <v>0</v>
      </c>
      <c r="W43" s="207">
        <v>0</v>
      </c>
      <c r="X43" s="207">
        <v>208</v>
      </c>
      <c r="Y43" s="207">
        <v>0.23639061523796359</v>
      </c>
      <c r="Z43" s="207">
        <v>0.2262277903281199</v>
      </c>
      <c r="AA43" s="207">
        <v>0.23238214493465051</v>
      </c>
      <c r="AB43" s="207">
        <v>0.27058700591201679</v>
      </c>
      <c r="AC43" s="207">
        <v>0.31124088944731548</v>
      </c>
      <c r="AD43" s="207">
        <v>0.2876511020135426</v>
      </c>
      <c r="AE43" s="207">
        <v>0.33061200810477431</v>
      </c>
      <c r="AF43" s="207">
        <v>0.22600414141987021</v>
      </c>
      <c r="AG43" s="207">
        <v>0</v>
      </c>
      <c r="AH43" s="207">
        <v>0</v>
      </c>
      <c r="AI43" s="207">
        <v>0</v>
      </c>
      <c r="AJ43" s="207">
        <v>0</v>
      </c>
      <c r="AL43" s="207">
        <v>0</v>
      </c>
      <c r="AM43" s="207">
        <v>8.7218769524072797E-3</v>
      </c>
      <c r="AN43" s="207">
        <v>6.7544419343760244E-3</v>
      </c>
      <c r="AO43" s="207">
        <v>3.523571013069905E-3</v>
      </c>
      <c r="AP43" s="207">
        <v>3.8825988175966381E-3</v>
      </c>
      <c r="AQ43" s="207">
        <v>7.751822110536888E-3</v>
      </c>
      <c r="AR43" s="207">
        <v>7.2348897986457368E-3</v>
      </c>
      <c r="AS43" s="207">
        <v>3.9387991895225736E-3</v>
      </c>
      <c r="AT43" s="207">
        <v>1.439958585801298E-2</v>
      </c>
      <c r="AU43" s="207">
        <v>0</v>
      </c>
      <c r="AV43" s="207">
        <v>0</v>
      </c>
      <c r="AW43" s="207">
        <v>0</v>
      </c>
      <c r="AX43" s="207">
        <v>0</v>
      </c>
      <c r="AZ43" s="207">
        <v>0</v>
      </c>
      <c r="BA43" s="207">
        <v>0</v>
      </c>
      <c r="BB43" s="207">
        <v>0</v>
      </c>
      <c r="BC43" s="207">
        <v>0</v>
      </c>
      <c r="BD43" s="207">
        <v>0</v>
      </c>
      <c r="BE43" s="207">
        <v>0</v>
      </c>
      <c r="BF43" s="207">
        <v>0.46371039871226438</v>
      </c>
      <c r="BG43" s="207">
        <v>0.48476622365303951</v>
      </c>
      <c r="BH43" s="207">
        <v>5.1523377634696048E-2</v>
      </c>
      <c r="BI43" s="207">
        <v>0</v>
      </c>
      <c r="BJ43" s="207">
        <v>0</v>
      </c>
      <c r="BK43" s="207">
        <v>0</v>
      </c>
      <c r="BL43" s="207">
        <v>0</v>
      </c>
      <c r="BN43" s="207">
        <v>0</v>
      </c>
      <c r="BO43" s="207">
        <v>0</v>
      </c>
      <c r="BP43" s="207">
        <v>1.3004701467096989E-4</v>
      </c>
      <c r="BQ43" s="207">
        <v>3.8490276335858501E-4</v>
      </c>
      <c r="BR43" s="207">
        <v>6.4615070755583343E-4</v>
      </c>
      <c r="BS43" s="207">
        <v>9.2488543468306829E-5</v>
      </c>
      <c r="BT43" s="207">
        <v>1.1953336698001999E-3</v>
      </c>
      <c r="BU43" s="207">
        <v>-1.9696981777738471E-3</v>
      </c>
      <c r="BV43" s="207">
        <v>1.8296122222082941E-3</v>
      </c>
      <c r="BW43" s="207">
        <v>0</v>
      </c>
      <c r="BX43" s="207">
        <v>0</v>
      </c>
      <c r="BY43" s="207">
        <v>0</v>
      </c>
      <c r="BZ43" s="207">
        <v>0</v>
      </c>
      <c r="CB43" s="207">
        <v>0</v>
      </c>
      <c r="CC43" s="207">
        <v>33.545680586181852</v>
      </c>
      <c r="CD43" s="207">
        <v>30.702008792618269</v>
      </c>
      <c r="CE43" s="207">
        <v>17.61785506534952</v>
      </c>
      <c r="CF43" s="207">
        <v>16.177495073319331</v>
      </c>
      <c r="CG43" s="207">
        <v>24.224444095427781</v>
      </c>
      <c r="CH43" s="207">
        <v>51.677784276041002</v>
      </c>
      <c r="CI43" s="207">
        <v>26.25866126348383</v>
      </c>
      <c r="CJ43" s="207">
        <v>89.997411612581118</v>
      </c>
      <c r="CK43" s="207">
        <v>0</v>
      </c>
      <c r="CL43" s="207">
        <v>0</v>
      </c>
      <c r="CM43" s="207">
        <v>0</v>
      </c>
      <c r="CN43" s="207">
        <v>0</v>
      </c>
      <c r="CP43" s="207">
        <v>0</v>
      </c>
      <c r="CQ43" s="207">
        <v>0</v>
      </c>
      <c r="CR43" s="207">
        <v>0</v>
      </c>
      <c r="CS43" s="207">
        <v>0</v>
      </c>
      <c r="CT43" s="207">
        <v>21.844000000000001</v>
      </c>
      <c r="CU43" s="207">
        <v>0</v>
      </c>
      <c r="CV43" s="207">
        <v>17.96727853406232</v>
      </c>
      <c r="CW43" s="207">
        <v>-3.876721465937722</v>
      </c>
      <c r="CX43" s="207">
        <v>22.583806323640729</v>
      </c>
    </row>
    <row r="44" spans="1:102">
      <c r="A44" s="208">
        <v>42</v>
      </c>
      <c r="B44" s="207">
        <v>23</v>
      </c>
      <c r="C44" s="209">
        <v>43308</v>
      </c>
      <c r="D44" s="207">
        <v>1</v>
      </c>
      <c r="E44" s="207" t="s">
        <v>64</v>
      </c>
      <c r="F44" s="207" t="s">
        <v>423</v>
      </c>
      <c r="G44" s="207" t="s">
        <v>424</v>
      </c>
      <c r="H44" s="207" t="s">
        <v>425</v>
      </c>
      <c r="I44" s="207">
        <v>0.2</v>
      </c>
      <c r="J44" s="207">
        <v>240</v>
      </c>
      <c r="K44" s="207">
        <v>0</v>
      </c>
      <c r="L44" s="207">
        <v>0.2</v>
      </c>
      <c r="M44" s="207">
        <v>0.15</v>
      </c>
      <c r="N44" s="207">
        <v>1.0649021523112769</v>
      </c>
      <c r="O44" s="207">
        <v>4.2271983476432116</v>
      </c>
      <c r="P44" s="207">
        <v>0.59543475498689469</v>
      </c>
      <c r="Q44" s="207">
        <v>4.8226331026301068</v>
      </c>
      <c r="R44" s="207">
        <v>0.59543475498689469</v>
      </c>
      <c r="S44" s="207">
        <v>28.227944236529289</v>
      </c>
      <c r="T44" s="207">
        <v>28.227944236529289</v>
      </c>
      <c r="U44" s="207">
        <v>3.9695650332459649</v>
      </c>
      <c r="V44" s="207">
        <v>0</v>
      </c>
      <c r="W44" s="207">
        <v>0</v>
      </c>
      <c r="X44" s="207">
        <v>209</v>
      </c>
      <c r="Y44" s="207">
        <v>0.23714311699642551</v>
      </c>
      <c r="Z44" s="207">
        <v>0.22748325436395059</v>
      </c>
      <c r="AA44" s="207">
        <v>0.23314840598778669</v>
      </c>
      <c r="AB44" s="207">
        <v>0.27047328675269938</v>
      </c>
      <c r="AC44" s="207">
        <v>0.30251499519452119</v>
      </c>
      <c r="AD44" s="207">
        <v>0.3240972742014217</v>
      </c>
      <c r="AE44" s="207">
        <v>0.29897292473562131</v>
      </c>
      <c r="AF44" s="207">
        <v>0.4130006110711324</v>
      </c>
      <c r="AG44" s="207">
        <v>0</v>
      </c>
      <c r="AH44" s="207">
        <v>0</v>
      </c>
      <c r="AI44" s="207">
        <v>0</v>
      </c>
      <c r="AJ44" s="207">
        <v>0</v>
      </c>
      <c r="AL44" s="207">
        <v>0</v>
      </c>
      <c r="AM44" s="207">
        <v>8.5713766007149018E-3</v>
      </c>
      <c r="AN44" s="207">
        <v>6.5033491272098749E-3</v>
      </c>
      <c r="AO44" s="207">
        <v>3.3703188024426581E-3</v>
      </c>
      <c r="AP44" s="207">
        <v>3.9053426494601189E-3</v>
      </c>
      <c r="AQ44" s="207">
        <v>9.4970009610957484E-3</v>
      </c>
      <c r="AR44" s="207">
        <v>3.5902725798578269E-3</v>
      </c>
      <c r="AS44" s="207">
        <v>7.1027075264378688E-3</v>
      </c>
      <c r="AT44" s="207">
        <v>-4.3000611071132401E-3</v>
      </c>
      <c r="AU44" s="207">
        <v>0</v>
      </c>
      <c r="AV44" s="207">
        <v>0</v>
      </c>
      <c r="AW44" s="207">
        <v>0</v>
      </c>
      <c r="AX44" s="207">
        <v>0</v>
      </c>
      <c r="AZ44" s="207">
        <v>0</v>
      </c>
      <c r="BA44" s="207">
        <v>0</v>
      </c>
      <c r="BB44" s="207">
        <v>0</v>
      </c>
      <c r="BC44" s="207">
        <v>0</v>
      </c>
      <c r="BD44" s="207">
        <v>0</v>
      </c>
      <c r="BE44" s="207">
        <v>0</v>
      </c>
      <c r="BF44" s="207">
        <v>0.43712818938957843</v>
      </c>
      <c r="BG44" s="207">
        <v>0.55281797308686687</v>
      </c>
      <c r="BH44" s="207">
        <v>1.0053837523554781E-2</v>
      </c>
      <c r="BI44" s="207">
        <v>0</v>
      </c>
      <c r="BJ44" s="207">
        <v>0</v>
      </c>
      <c r="BK44" s="207">
        <v>0</v>
      </c>
      <c r="BL44" s="207">
        <v>0</v>
      </c>
      <c r="BN44" s="207">
        <v>0</v>
      </c>
      <c r="BO44" s="207">
        <v>0</v>
      </c>
      <c r="BP44" s="207">
        <v>1.505003516923813E-4</v>
      </c>
      <c r="BQ44" s="207">
        <v>4.0159315885852562E-4</v>
      </c>
      <c r="BR44" s="207">
        <v>5.5484536948577541E-4</v>
      </c>
      <c r="BS44" s="207">
        <v>5.3210153762229303E-4</v>
      </c>
      <c r="BT44" s="207">
        <v>-1.2130773129365609E-3</v>
      </c>
      <c r="BU44" s="207">
        <v>2.754930104603379E-3</v>
      </c>
      <c r="BV44" s="207">
        <v>0</v>
      </c>
      <c r="BW44" s="207">
        <v>0</v>
      </c>
      <c r="BX44" s="207">
        <v>0</v>
      </c>
      <c r="BY44" s="207">
        <v>0</v>
      </c>
      <c r="BZ44" s="207">
        <v>0</v>
      </c>
      <c r="CB44" s="207">
        <v>0</v>
      </c>
      <c r="CC44" s="207">
        <v>32.966833079672703</v>
      </c>
      <c r="CD44" s="207">
        <v>29.560677850953969</v>
      </c>
      <c r="CE44" s="207">
        <v>16.85159401221328</v>
      </c>
      <c r="CF44" s="207">
        <v>16.27226103941717</v>
      </c>
      <c r="CG44" s="207">
        <v>29.678128003424209</v>
      </c>
      <c r="CH44" s="207">
        <v>25.644804141841629</v>
      </c>
      <c r="CI44" s="207">
        <v>47.351383509585787</v>
      </c>
      <c r="CJ44" s="207">
        <v>-26.875381919457752</v>
      </c>
      <c r="CK44" s="207">
        <v>0</v>
      </c>
      <c r="CL44" s="207">
        <v>0</v>
      </c>
      <c r="CM44" s="207">
        <v>0</v>
      </c>
      <c r="CN44" s="207">
        <v>0</v>
      </c>
      <c r="CP44" s="207">
        <v>0</v>
      </c>
      <c r="CQ44" s="207">
        <v>0</v>
      </c>
      <c r="CR44" s="207">
        <v>0</v>
      </c>
      <c r="CS44" s="207">
        <v>0</v>
      </c>
      <c r="CT44" s="207">
        <v>11.176</v>
      </c>
      <c r="CU44" s="207">
        <v>0</v>
      </c>
      <c r="CV44" s="207">
        <v>6.353366897369872</v>
      </c>
      <c r="CW44" s="207">
        <v>-4.8226331026301068</v>
      </c>
      <c r="CX44" s="207">
        <v>11.771434754986901</v>
      </c>
    </row>
    <row r="45" spans="1:102">
      <c r="A45" s="208">
        <v>43</v>
      </c>
      <c r="B45" s="207">
        <v>24</v>
      </c>
      <c r="C45" s="209">
        <v>43309</v>
      </c>
      <c r="D45" s="207">
        <v>1</v>
      </c>
      <c r="E45" s="207" t="s">
        <v>64</v>
      </c>
      <c r="F45" s="207" t="s">
        <v>423</v>
      </c>
      <c r="G45" s="207" t="s">
        <v>424</v>
      </c>
      <c r="H45" s="207" t="s">
        <v>425</v>
      </c>
      <c r="I45" s="207">
        <v>0.22</v>
      </c>
      <c r="J45" s="207">
        <v>258</v>
      </c>
      <c r="K45" s="207">
        <v>0</v>
      </c>
      <c r="L45" s="207">
        <v>0.22</v>
      </c>
      <c r="M45" s="207">
        <v>0.15</v>
      </c>
      <c r="N45" s="207">
        <v>1.0877615558982789</v>
      </c>
      <c r="O45" s="207">
        <v>6.7619727842120367</v>
      </c>
      <c r="P45" s="207">
        <v>0.93246163383131753</v>
      </c>
      <c r="Q45" s="207">
        <v>7.6944344180433539</v>
      </c>
      <c r="R45" s="207">
        <v>0.93246163383131753</v>
      </c>
      <c r="S45" s="207">
        <v>29.160405870360609</v>
      </c>
      <c r="T45" s="207">
        <v>29.160405870360609</v>
      </c>
      <c r="U45" s="207">
        <v>6.216410892208784</v>
      </c>
      <c r="V45" s="207">
        <v>0</v>
      </c>
      <c r="W45" s="207">
        <v>0</v>
      </c>
      <c r="X45" s="207">
        <v>210</v>
      </c>
      <c r="Y45" s="207">
        <v>0.23798982506958491</v>
      </c>
      <c r="Z45" s="207">
        <v>0.2286549893084053</v>
      </c>
      <c r="AA45" s="207">
        <v>0.2338291792811914</v>
      </c>
      <c r="AB45" s="207">
        <v>0.26816879339324062</v>
      </c>
      <c r="AC45" s="207">
        <v>0.30867940814583589</v>
      </c>
      <c r="AD45" s="207">
        <v>0.30824101826426681</v>
      </c>
      <c r="AE45" s="207">
        <v>0.40824518891185818</v>
      </c>
      <c r="AF45" s="207">
        <v>0.37</v>
      </c>
      <c r="AG45" s="207">
        <v>0</v>
      </c>
      <c r="AH45" s="207">
        <v>0</v>
      </c>
      <c r="AI45" s="207">
        <v>0</v>
      </c>
      <c r="AJ45" s="207">
        <v>0</v>
      </c>
      <c r="AL45" s="207">
        <v>0</v>
      </c>
      <c r="AM45" s="207">
        <v>8.4020349860830217E-3</v>
      </c>
      <c r="AN45" s="207">
        <v>6.2690021383189371E-3</v>
      </c>
      <c r="AO45" s="207">
        <v>3.2341641437617212E-3</v>
      </c>
      <c r="AP45" s="207">
        <v>4.3662413213518816E-3</v>
      </c>
      <c r="AQ45" s="207">
        <v>8.264118370832808E-3</v>
      </c>
      <c r="AR45" s="207">
        <v>5.1758981735733163E-3</v>
      </c>
      <c r="AS45" s="207">
        <v>-3.824518891185819E-3</v>
      </c>
      <c r="AT45" s="207">
        <v>0</v>
      </c>
      <c r="AU45" s="207">
        <v>0</v>
      </c>
      <c r="AV45" s="207">
        <v>0</v>
      </c>
      <c r="AW45" s="207">
        <v>0</v>
      </c>
      <c r="AX45" s="207">
        <v>0</v>
      </c>
      <c r="AZ45" s="207">
        <v>0</v>
      </c>
      <c r="BA45" s="207">
        <v>0</v>
      </c>
      <c r="BB45" s="207">
        <v>0</v>
      </c>
      <c r="BC45" s="207">
        <v>0</v>
      </c>
      <c r="BD45" s="207">
        <v>0</v>
      </c>
      <c r="BE45" s="207">
        <v>0</v>
      </c>
      <c r="BF45" s="207">
        <v>0.45982941178261988</v>
      </c>
      <c r="BG45" s="207">
        <v>0.4890784313526445</v>
      </c>
      <c r="BH45" s="207">
        <v>5.1092156864735547E-2</v>
      </c>
      <c r="BI45" s="207">
        <v>0</v>
      </c>
      <c r="BJ45" s="207">
        <v>0</v>
      </c>
      <c r="BK45" s="207">
        <v>0</v>
      </c>
      <c r="BL45" s="207">
        <v>0</v>
      </c>
      <c r="BN45" s="207">
        <v>0</v>
      </c>
      <c r="BO45" s="207">
        <v>0</v>
      </c>
      <c r="BP45" s="207">
        <v>1.6934161463187699E-4</v>
      </c>
      <c r="BQ45" s="207">
        <v>4.0368860352281541E-4</v>
      </c>
      <c r="BR45" s="207">
        <v>5.3984326220375516E-4</v>
      </c>
      <c r="BS45" s="207">
        <v>7.8944590311994932E-5</v>
      </c>
      <c r="BT45" s="207">
        <v>1.3118271805749369E-3</v>
      </c>
      <c r="BU45" s="207">
        <v>0</v>
      </c>
      <c r="BV45" s="207">
        <v>1.1218440713565529E-2</v>
      </c>
      <c r="BW45" s="207">
        <v>0</v>
      </c>
      <c r="BX45" s="207">
        <v>0</v>
      </c>
      <c r="BY45" s="207">
        <v>0</v>
      </c>
      <c r="BZ45" s="207">
        <v>0</v>
      </c>
      <c r="CB45" s="207">
        <v>0</v>
      </c>
      <c r="CC45" s="207">
        <v>32.315519177242393</v>
      </c>
      <c r="CD45" s="207">
        <v>28.495464265086071</v>
      </c>
      <c r="CE45" s="207">
        <v>16.170820718808599</v>
      </c>
      <c r="CF45" s="207">
        <v>18.19267217229951</v>
      </c>
      <c r="CG45" s="207">
        <v>25.825369908852529</v>
      </c>
      <c r="CH45" s="207">
        <v>36.970701239809422</v>
      </c>
      <c r="CI45" s="207">
        <v>-25.496792607905459</v>
      </c>
      <c r="CJ45" s="207">
        <v>0</v>
      </c>
      <c r="CK45" s="207">
        <v>0</v>
      </c>
      <c r="CL45" s="207">
        <v>0</v>
      </c>
      <c r="CM45" s="207">
        <v>0</v>
      </c>
      <c r="CN45" s="207">
        <v>0</v>
      </c>
      <c r="CP45" s="207">
        <v>0</v>
      </c>
      <c r="CQ45" s="207">
        <v>0</v>
      </c>
      <c r="CR45" s="207">
        <v>0</v>
      </c>
      <c r="CS45" s="207">
        <v>0</v>
      </c>
      <c r="CT45" s="207">
        <v>0</v>
      </c>
      <c r="CU45" s="207">
        <v>0</v>
      </c>
      <c r="CV45" s="207">
        <v>-7.6944344180434054</v>
      </c>
      <c r="CW45" s="207">
        <v>-7.6944344180433539</v>
      </c>
      <c r="CX45" s="207">
        <v>0.93246163383131753</v>
      </c>
    </row>
    <row r="46" spans="1:102">
      <c r="A46" s="208">
        <v>44</v>
      </c>
      <c r="B46" s="207">
        <v>25</v>
      </c>
      <c r="C46" s="209">
        <v>43310</v>
      </c>
      <c r="D46" s="207">
        <v>1</v>
      </c>
      <c r="E46" s="207" t="s">
        <v>64</v>
      </c>
      <c r="F46" s="207" t="s">
        <v>423</v>
      </c>
      <c r="G46" s="207" t="s">
        <v>424</v>
      </c>
      <c r="H46" s="207" t="s">
        <v>425</v>
      </c>
      <c r="I46" s="207">
        <v>0.24</v>
      </c>
      <c r="J46" s="207">
        <v>276</v>
      </c>
      <c r="K46" s="207">
        <v>0</v>
      </c>
      <c r="L46" s="207">
        <v>0.24</v>
      </c>
      <c r="M46" s="207">
        <v>0.15</v>
      </c>
      <c r="N46" s="207">
        <v>1.1056882876148899</v>
      </c>
      <c r="O46" s="207">
        <v>8.0295133124010398</v>
      </c>
      <c r="P46" s="207">
        <v>1.089300673934295</v>
      </c>
      <c r="Q46" s="207">
        <v>9.1188139863353346</v>
      </c>
      <c r="R46" s="207">
        <v>1.089300673934295</v>
      </c>
      <c r="S46" s="207">
        <v>30.249706544294899</v>
      </c>
      <c r="T46" s="207">
        <v>30.249706544294899</v>
      </c>
      <c r="U46" s="207">
        <v>7.2620044928952989</v>
      </c>
      <c r="V46" s="207">
        <v>0</v>
      </c>
      <c r="W46" s="207">
        <v>0</v>
      </c>
      <c r="X46" s="207">
        <v>211</v>
      </c>
      <c r="Y46" s="207">
        <v>0.23891427184197109</v>
      </c>
      <c r="Z46" s="207">
        <v>0.22975304935293309</v>
      </c>
      <c r="AA46" s="207">
        <v>0.23411607171106749</v>
      </c>
      <c r="AB46" s="207">
        <v>0.26839696234883148</v>
      </c>
      <c r="AC46" s="207">
        <v>0.3061418399434549</v>
      </c>
      <c r="AD46" s="207">
        <v>0.39781597770065352</v>
      </c>
      <c r="AE46" s="207">
        <v>0.23939367316152549</v>
      </c>
      <c r="AF46" s="207">
        <v>0.37233221213351247</v>
      </c>
      <c r="AG46" s="207">
        <v>0</v>
      </c>
      <c r="AH46" s="207">
        <v>0</v>
      </c>
      <c r="AI46" s="207">
        <v>0</v>
      </c>
      <c r="AJ46" s="207">
        <v>0</v>
      </c>
      <c r="AL46" s="207">
        <v>0</v>
      </c>
      <c r="AM46" s="207">
        <v>8.217145631605775E-3</v>
      </c>
      <c r="AN46" s="207">
        <v>6.0493901294133758E-3</v>
      </c>
      <c r="AO46" s="207">
        <v>3.1767856577864968E-3</v>
      </c>
      <c r="AP46" s="207">
        <v>4.3206075302336987E-3</v>
      </c>
      <c r="AQ46" s="207">
        <v>8.7716320113090159E-3</v>
      </c>
      <c r="AR46" s="207">
        <v>-3.7815977700653468E-3</v>
      </c>
      <c r="AS46" s="207">
        <v>1.306063268384745E-2</v>
      </c>
      <c r="AT46" s="207">
        <v>-2.3322121335124789E-4</v>
      </c>
      <c r="AU46" s="207">
        <v>0</v>
      </c>
      <c r="AV46" s="207">
        <v>0</v>
      </c>
      <c r="AW46" s="207">
        <v>0</v>
      </c>
      <c r="AX46" s="207">
        <v>0</v>
      </c>
      <c r="AZ46" s="207">
        <v>0</v>
      </c>
      <c r="BA46" s="207">
        <v>0</v>
      </c>
      <c r="BB46" s="207">
        <v>0</v>
      </c>
      <c r="BC46" s="207">
        <v>0</v>
      </c>
      <c r="BD46" s="207">
        <v>0</v>
      </c>
      <c r="BE46" s="207">
        <v>0</v>
      </c>
      <c r="BF46" s="207">
        <v>0.45</v>
      </c>
      <c r="BG46" s="207">
        <v>0.5</v>
      </c>
      <c r="BH46" s="207">
        <v>0.05</v>
      </c>
      <c r="BI46" s="207">
        <v>0</v>
      </c>
      <c r="BJ46" s="207">
        <v>0</v>
      </c>
      <c r="BK46" s="207">
        <v>0</v>
      </c>
      <c r="BL46" s="207">
        <v>0</v>
      </c>
      <c r="BN46" s="207">
        <v>0</v>
      </c>
      <c r="BO46" s="207">
        <v>0</v>
      </c>
      <c r="BP46" s="207">
        <v>1.8488935447724721E-4</v>
      </c>
      <c r="BQ46" s="207">
        <v>4.0450136338281118E-4</v>
      </c>
      <c r="BR46" s="207">
        <v>4.6187984935802982E-4</v>
      </c>
      <c r="BS46" s="207">
        <v>5.0751364047620464E-4</v>
      </c>
      <c r="BT46" s="207">
        <v>0</v>
      </c>
      <c r="BU46" s="207">
        <v>9.3771036788627589E-3</v>
      </c>
      <c r="BV46" s="207">
        <v>-7.0418170792548472E-3</v>
      </c>
      <c r="BW46" s="207">
        <v>0</v>
      </c>
      <c r="BX46" s="207">
        <v>0</v>
      </c>
      <c r="BY46" s="207">
        <v>0</v>
      </c>
      <c r="BZ46" s="207">
        <v>0</v>
      </c>
      <c r="CB46" s="207">
        <v>0</v>
      </c>
      <c r="CC46" s="207">
        <v>31.604406275406831</v>
      </c>
      <c r="CD46" s="207">
        <v>27.497227860969879</v>
      </c>
      <c r="CE46" s="207">
        <v>15.883928288932481</v>
      </c>
      <c r="CF46" s="207">
        <v>18.002531375973749</v>
      </c>
      <c r="CG46" s="207">
        <v>27.411350035340678</v>
      </c>
      <c r="CH46" s="207">
        <v>-27.011412643323919</v>
      </c>
      <c r="CI46" s="207">
        <v>87.070884558982982</v>
      </c>
      <c r="CJ46" s="207">
        <v>-1.457632583445299</v>
      </c>
      <c r="CK46" s="207">
        <v>0</v>
      </c>
      <c r="CL46" s="207">
        <v>0</v>
      </c>
      <c r="CM46" s="207">
        <v>0</v>
      </c>
      <c r="CN46" s="207">
        <v>0</v>
      </c>
      <c r="CP46" s="207">
        <v>0</v>
      </c>
      <c r="CQ46" s="207">
        <v>0</v>
      </c>
      <c r="CR46" s="207">
        <v>0</v>
      </c>
      <c r="CS46" s="207">
        <v>0</v>
      </c>
      <c r="CT46" s="207">
        <v>0</v>
      </c>
      <c r="CU46" s="207">
        <v>0</v>
      </c>
      <c r="CV46" s="207">
        <v>-9.1188139863352937</v>
      </c>
      <c r="CW46" s="207">
        <v>-9.1188139863353346</v>
      </c>
      <c r="CX46" s="207">
        <v>1.089300673934295</v>
      </c>
    </row>
    <row r="47" spans="1:102">
      <c r="A47" s="208">
        <v>45</v>
      </c>
      <c r="B47" s="207">
        <v>26</v>
      </c>
      <c r="C47" s="209">
        <v>43311</v>
      </c>
      <c r="D47" s="207">
        <v>1</v>
      </c>
      <c r="E47" s="207" t="s">
        <v>64</v>
      </c>
      <c r="F47" s="207" t="s">
        <v>423</v>
      </c>
      <c r="G47" s="207" t="s">
        <v>424</v>
      </c>
      <c r="H47" s="207" t="s">
        <v>425</v>
      </c>
      <c r="I47" s="207">
        <v>0.26</v>
      </c>
      <c r="J47" s="207">
        <v>294</v>
      </c>
      <c r="K47" s="207">
        <v>0</v>
      </c>
      <c r="L47" s="207">
        <v>0.26</v>
      </c>
      <c r="M47" s="207">
        <v>0.15</v>
      </c>
      <c r="N47" s="207">
        <v>0.84383444015412734</v>
      </c>
      <c r="O47" s="207">
        <v>5.268378568550431</v>
      </c>
      <c r="P47" s="207">
        <v>0.93650691140103659</v>
      </c>
      <c r="Q47" s="207">
        <v>6.2048854799514679</v>
      </c>
      <c r="R47" s="207">
        <v>0.93650691140103659</v>
      </c>
      <c r="S47" s="207">
        <v>31.186213455695938</v>
      </c>
      <c r="T47" s="207">
        <v>31.186213455695938</v>
      </c>
      <c r="U47" s="207">
        <v>6.2433794093402444</v>
      </c>
      <c r="V47" s="207">
        <v>0</v>
      </c>
      <c r="W47" s="207">
        <v>0</v>
      </c>
      <c r="X47" s="207">
        <v>212</v>
      </c>
      <c r="Y47" s="207">
        <v>0.2399018789608853</v>
      </c>
      <c r="Z47" s="207">
        <v>0.2307383761110344</v>
      </c>
      <c r="AA47" s="207">
        <v>0.23445883036501169</v>
      </c>
      <c r="AB47" s="207">
        <v>0.26789561670904338</v>
      </c>
      <c r="AC47" s="207">
        <v>0.3043274930522834</v>
      </c>
      <c r="AD47" s="207">
        <v>0.3636276795337825</v>
      </c>
      <c r="AE47" s="207">
        <v>0.28871159738850799</v>
      </c>
      <c r="AF47" s="207">
        <v>0.26601444621004772</v>
      </c>
      <c r="AG47" s="207">
        <v>0</v>
      </c>
      <c r="AH47" s="207">
        <v>0</v>
      </c>
      <c r="AI47" s="207">
        <v>0</v>
      </c>
      <c r="AJ47" s="207">
        <v>0</v>
      </c>
      <c r="AL47" s="207">
        <v>0</v>
      </c>
      <c r="AM47" s="207">
        <v>8.0196242078229493E-3</v>
      </c>
      <c r="AN47" s="207">
        <v>5.852324777793118E-3</v>
      </c>
      <c r="AO47" s="207">
        <v>3.108233926997668E-3</v>
      </c>
      <c r="AP47" s="207">
        <v>4.4208766581913077E-3</v>
      </c>
      <c r="AQ47" s="207">
        <v>9.1345013895433157E-3</v>
      </c>
      <c r="AR47" s="207">
        <v>-3.6276795337825119E-4</v>
      </c>
      <c r="AS47" s="207">
        <v>8.1288402611492012E-3</v>
      </c>
      <c r="AT47" s="207">
        <v>1.039855537899523E-2</v>
      </c>
      <c r="AU47" s="207">
        <v>0</v>
      </c>
      <c r="AV47" s="207">
        <v>0</v>
      </c>
      <c r="AW47" s="207">
        <v>0</v>
      </c>
      <c r="AX47" s="207">
        <v>0</v>
      </c>
      <c r="AZ47" s="207">
        <v>0</v>
      </c>
      <c r="BA47" s="207">
        <v>0</v>
      </c>
      <c r="BB47" s="207">
        <v>0</v>
      </c>
      <c r="BC47" s="207">
        <v>0</v>
      </c>
      <c r="BD47" s="207">
        <v>0</v>
      </c>
      <c r="BE47" s="207">
        <v>0</v>
      </c>
      <c r="BF47" s="207">
        <v>0.72870078873588373</v>
      </c>
      <c r="BG47" s="207">
        <v>0.19033245696012921</v>
      </c>
      <c r="BH47" s="207">
        <v>8.0966754303987087E-2</v>
      </c>
      <c r="BI47" s="207">
        <v>0</v>
      </c>
      <c r="BJ47" s="207">
        <v>0</v>
      </c>
      <c r="BK47" s="207">
        <v>0</v>
      </c>
      <c r="BL47" s="207">
        <v>0</v>
      </c>
      <c r="BN47" s="207">
        <v>0</v>
      </c>
      <c r="BO47" s="207">
        <v>0</v>
      </c>
      <c r="BP47" s="207">
        <v>1.9752142378282809E-4</v>
      </c>
      <c r="BQ47" s="207">
        <v>3.9458677540308272E-4</v>
      </c>
      <c r="BR47" s="207">
        <v>4.6313850619191102E-4</v>
      </c>
      <c r="BS47" s="207">
        <v>3.62869378234295E-4</v>
      </c>
      <c r="BT47" s="207">
        <v>0</v>
      </c>
      <c r="BU47" s="207">
        <v>-2.6250555564206451E-3</v>
      </c>
      <c r="BV47" s="207">
        <v>2.5140661399158382E-3</v>
      </c>
      <c r="BW47" s="207">
        <v>0</v>
      </c>
      <c r="BX47" s="207">
        <v>0</v>
      </c>
      <c r="BY47" s="207">
        <v>0</v>
      </c>
      <c r="BZ47" s="207">
        <v>0</v>
      </c>
      <c r="CB47" s="207">
        <v>0</v>
      </c>
      <c r="CC47" s="207">
        <v>30.844708491626729</v>
      </c>
      <c r="CD47" s="207">
        <v>26.601476262695979</v>
      </c>
      <c r="CE47" s="207">
        <v>15.54116963498833</v>
      </c>
      <c r="CF47" s="207">
        <v>18.42031940913046</v>
      </c>
      <c r="CG47" s="207">
        <v>28.545316842322869</v>
      </c>
      <c r="CH47" s="207">
        <v>-2.5911996669875101</v>
      </c>
      <c r="CI47" s="207">
        <v>54.192268407661338</v>
      </c>
      <c r="CJ47" s="207">
        <v>64.990971118720211</v>
      </c>
      <c r="CK47" s="207">
        <v>0</v>
      </c>
      <c r="CL47" s="207">
        <v>0</v>
      </c>
      <c r="CM47" s="207">
        <v>0</v>
      </c>
      <c r="CN47" s="207">
        <v>0</v>
      </c>
      <c r="CP47" s="207">
        <v>0</v>
      </c>
      <c r="CQ47" s="207">
        <v>0</v>
      </c>
      <c r="CR47" s="207">
        <v>0</v>
      </c>
      <c r="CS47" s="207">
        <v>0</v>
      </c>
      <c r="CT47" s="207">
        <v>2.286</v>
      </c>
      <c r="CU47" s="207">
        <v>0</v>
      </c>
      <c r="CV47" s="207">
        <v>-3.918885479951451</v>
      </c>
      <c r="CW47" s="207">
        <v>-6.2048854799514679</v>
      </c>
      <c r="CX47" s="207">
        <v>3.222506911401037</v>
      </c>
    </row>
    <row r="48" spans="1:102">
      <c r="A48" s="208">
        <v>46</v>
      </c>
      <c r="B48" s="207">
        <v>27</v>
      </c>
      <c r="C48" s="209">
        <v>43312</v>
      </c>
      <c r="D48" s="207">
        <v>1</v>
      </c>
      <c r="E48" s="207" t="s">
        <v>64</v>
      </c>
      <c r="F48" s="207" t="s">
        <v>423</v>
      </c>
      <c r="G48" s="207" t="s">
        <v>424</v>
      </c>
      <c r="H48" s="207" t="s">
        <v>425</v>
      </c>
      <c r="I48" s="207">
        <v>0.28000000000000003</v>
      </c>
      <c r="J48" s="207">
        <v>311.99999999999989</v>
      </c>
      <c r="K48" s="207">
        <v>0</v>
      </c>
      <c r="L48" s="207">
        <v>0.28000000000000003</v>
      </c>
      <c r="M48" s="207">
        <v>0.15</v>
      </c>
      <c r="N48" s="207">
        <v>0.68706707323113925</v>
      </c>
      <c r="O48" s="207">
        <v>3.613812660551623</v>
      </c>
      <c r="P48" s="207">
        <v>0.78896503733396428</v>
      </c>
      <c r="Q48" s="207">
        <v>4.402777697885587</v>
      </c>
      <c r="R48" s="207">
        <v>0.78896503733396428</v>
      </c>
      <c r="S48" s="207">
        <v>31.975178493029901</v>
      </c>
      <c r="T48" s="207">
        <v>31.975178493029901</v>
      </c>
      <c r="U48" s="207">
        <v>5.2597669155597622</v>
      </c>
      <c r="V48" s="207">
        <v>0</v>
      </c>
      <c r="W48" s="207">
        <v>0</v>
      </c>
      <c r="X48" s="207">
        <v>213</v>
      </c>
      <c r="Y48" s="207">
        <v>0.24093295346174781</v>
      </c>
      <c r="Z48" s="207">
        <v>0.23164641984938111</v>
      </c>
      <c r="AA48" s="207">
        <v>0.23472838129045259</v>
      </c>
      <c r="AB48" s="207">
        <v>0.26715812328488397</v>
      </c>
      <c r="AC48" s="207">
        <v>0.32058593093717402</v>
      </c>
      <c r="AD48" s="207">
        <v>0.27876210341695901</v>
      </c>
      <c r="AE48" s="207">
        <v>0.32100489683878491</v>
      </c>
      <c r="AF48" s="207">
        <v>0.243938640826317</v>
      </c>
      <c r="AG48" s="207">
        <v>0</v>
      </c>
      <c r="AH48" s="207">
        <v>0</v>
      </c>
      <c r="AI48" s="207">
        <v>0</v>
      </c>
      <c r="AJ48" s="207">
        <v>0</v>
      </c>
      <c r="AL48" s="207">
        <v>0</v>
      </c>
      <c r="AM48" s="207">
        <v>7.8134093076504523E-3</v>
      </c>
      <c r="AN48" s="207">
        <v>5.6707160301237751E-3</v>
      </c>
      <c r="AO48" s="207">
        <v>3.0543237419094721E-3</v>
      </c>
      <c r="AP48" s="207">
        <v>4.5683753430231996E-3</v>
      </c>
      <c r="AQ48" s="207">
        <v>5.8828138125652024E-3</v>
      </c>
      <c r="AR48" s="207">
        <v>8.1237896583040963E-3</v>
      </c>
      <c r="AS48" s="207">
        <v>4.8995103161215137E-3</v>
      </c>
      <c r="AT48" s="207">
        <v>1.26061359173683E-2</v>
      </c>
      <c r="AU48" s="207">
        <v>0</v>
      </c>
      <c r="AV48" s="207">
        <v>0</v>
      </c>
      <c r="AW48" s="207">
        <v>0</v>
      </c>
      <c r="AX48" s="207">
        <v>0</v>
      </c>
      <c r="AZ48" s="207">
        <v>0</v>
      </c>
      <c r="BA48" s="207">
        <v>0</v>
      </c>
      <c r="BB48" s="207">
        <v>0</v>
      </c>
      <c r="BC48" s="207">
        <v>0</v>
      </c>
      <c r="BD48" s="207">
        <v>0</v>
      </c>
      <c r="BE48" s="207">
        <v>0</v>
      </c>
      <c r="BF48" s="207">
        <v>0.50096836435671621</v>
      </c>
      <c r="BG48" s="207">
        <v>0.46360049233748218</v>
      </c>
      <c r="BH48" s="207">
        <v>3.5431143305801563E-2</v>
      </c>
      <c r="BI48" s="207">
        <v>0</v>
      </c>
      <c r="BJ48" s="207">
        <v>0</v>
      </c>
      <c r="BK48" s="207">
        <v>0</v>
      </c>
      <c r="BL48" s="207">
        <v>0</v>
      </c>
      <c r="BN48" s="207">
        <v>0</v>
      </c>
      <c r="BO48" s="207">
        <v>0</v>
      </c>
      <c r="BP48" s="207">
        <v>2.0621490017249519E-4</v>
      </c>
      <c r="BQ48" s="207">
        <v>3.8782364784183809E-4</v>
      </c>
      <c r="BR48" s="207">
        <v>4.4173383293003661E-4</v>
      </c>
      <c r="BS48" s="207">
        <v>2.9423514809814671E-4</v>
      </c>
      <c r="BT48" s="207">
        <v>3.545922725076259E-3</v>
      </c>
      <c r="BU48" s="207">
        <v>-4.4714745509927501E-3</v>
      </c>
      <c r="BV48" s="207">
        <v>-8.0797954076208952E-4</v>
      </c>
      <c r="BW48" s="207">
        <v>0</v>
      </c>
      <c r="BX48" s="207">
        <v>0</v>
      </c>
      <c r="BY48" s="207">
        <v>0</v>
      </c>
      <c r="BZ48" s="207">
        <v>0</v>
      </c>
      <c r="CB48" s="207">
        <v>0</v>
      </c>
      <c r="CC48" s="207">
        <v>30.051574260194052</v>
      </c>
      <c r="CD48" s="207">
        <v>25.775981955108058</v>
      </c>
      <c r="CE48" s="207">
        <v>15.271618709547351</v>
      </c>
      <c r="CF48" s="207">
        <v>19.034897262596679</v>
      </c>
      <c r="CG48" s="207">
        <v>18.383793164266262</v>
      </c>
      <c r="CH48" s="207">
        <v>58.027068987886423</v>
      </c>
      <c r="CI48" s="207">
        <v>32.663402107476763</v>
      </c>
      <c r="CJ48" s="207">
        <v>78.788349483551869</v>
      </c>
      <c r="CK48" s="207">
        <v>0</v>
      </c>
      <c r="CL48" s="207">
        <v>0</v>
      </c>
      <c r="CM48" s="207">
        <v>0</v>
      </c>
      <c r="CN48" s="207">
        <v>0</v>
      </c>
      <c r="CP48" s="207">
        <v>0</v>
      </c>
      <c r="CQ48" s="207">
        <v>0</v>
      </c>
      <c r="CR48" s="207">
        <v>0</v>
      </c>
      <c r="CS48" s="207">
        <v>0</v>
      </c>
      <c r="CT48" s="207">
        <v>0</v>
      </c>
      <c r="CU48" s="207">
        <v>0</v>
      </c>
      <c r="CV48" s="207">
        <v>-4.4027776978855524</v>
      </c>
      <c r="CW48" s="207">
        <v>-4.402777697885587</v>
      </c>
      <c r="CX48" s="207">
        <v>0.78896503733396428</v>
      </c>
    </row>
    <row r="49" spans="1:102">
      <c r="A49" s="208">
        <v>47</v>
      </c>
      <c r="B49" s="207">
        <v>28</v>
      </c>
      <c r="C49" s="209">
        <v>43313</v>
      </c>
      <c r="D49" s="207">
        <v>1</v>
      </c>
      <c r="E49" s="207" t="s">
        <v>64</v>
      </c>
      <c r="F49" s="207" t="s">
        <v>423</v>
      </c>
      <c r="G49" s="207" t="s">
        <v>424</v>
      </c>
      <c r="H49" s="207" t="s">
        <v>425</v>
      </c>
      <c r="I49" s="207">
        <v>0.3</v>
      </c>
      <c r="J49" s="207">
        <v>329.99999999999989</v>
      </c>
      <c r="K49" s="207">
        <v>0</v>
      </c>
      <c r="L49" s="207">
        <v>0.3</v>
      </c>
      <c r="M49" s="207">
        <v>0.15</v>
      </c>
      <c r="N49" s="207">
        <v>0.51574434829054716</v>
      </c>
      <c r="O49" s="207">
        <v>3.4211953441530092</v>
      </c>
      <c r="P49" s="207">
        <v>0.93634172926935266</v>
      </c>
      <c r="Q49" s="207">
        <v>4.3575370734223613</v>
      </c>
      <c r="R49" s="207">
        <v>0.99502651521805752</v>
      </c>
      <c r="S49" s="207">
        <v>32.970205008247959</v>
      </c>
      <c r="T49" s="207">
        <v>32.970205008247959</v>
      </c>
      <c r="U49" s="207">
        <v>6.6335101014537168</v>
      </c>
      <c r="V49" s="207">
        <v>0</v>
      </c>
      <c r="W49" s="207">
        <v>0</v>
      </c>
      <c r="X49" s="207">
        <v>214</v>
      </c>
      <c r="Y49" s="207">
        <v>0.24199353650871941</v>
      </c>
      <c r="Z49" s="207">
        <v>0.2324851031210273</v>
      </c>
      <c r="AA49" s="207">
        <v>0.2349007933382464</v>
      </c>
      <c r="AB49" s="207">
        <v>0.27124992327034309</v>
      </c>
      <c r="AC49" s="207">
        <v>0.30326069123866528</v>
      </c>
      <c r="AD49" s="207">
        <v>0.3204726479379833</v>
      </c>
      <c r="AE49" s="207">
        <v>0.27497009407187523</v>
      </c>
      <c r="AF49" s="207">
        <v>0.22655864478662269</v>
      </c>
      <c r="AG49" s="207">
        <v>0</v>
      </c>
      <c r="AH49" s="207">
        <v>0</v>
      </c>
      <c r="AI49" s="207">
        <v>0</v>
      </c>
      <c r="AJ49" s="207">
        <v>0</v>
      </c>
      <c r="AL49" s="207">
        <v>0</v>
      </c>
      <c r="AM49" s="207">
        <v>7.6012926982561334E-3</v>
      </c>
      <c r="AN49" s="207">
        <v>5.5029793757945498E-3</v>
      </c>
      <c r="AO49" s="207">
        <v>3.0198413323507208E-3</v>
      </c>
      <c r="AP49" s="207">
        <v>3.7500153459313779E-3</v>
      </c>
      <c r="AQ49" s="207">
        <v>9.3478617522669404E-3</v>
      </c>
      <c r="AR49" s="207">
        <v>3.9527352062016666E-3</v>
      </c>
      <c r="AS49" s="207">
        <v>9.5029905928124773E-3</v>
      </c>
      <c r="AT49" s="207">
        <v>1.4344135521337731E-2</v>
      </c>
      <c r="AU49" s="207">
        <v>0</v>
      </c>
      <c r="AV49" s="207">
        <v>0</v>
      </c>
      <c r="AW49" s="207">
        <v>0</v>
      </c>
      <c r="AX49" s="207">
        <v>0</v>
      </c>
      <c r="AZ49" s="207">
        <v>0</v>
      </c>
      <c r="BA49" s="207">
        <v>0</v>
      </c>
      <c r="BB49" s="207">
        <v>0</v>
      </c>
      <c r="BC49" s="207">
        <v>0</v>
      </c>
      <c r="BD49" s="207">
        <v>0</v>
      </c>
      <c r="BE49" s="207">
        <v>0.22266096855604861</v>
      </c>
      <c r="BF49" s="207">
        <v>0.25488364015345683</v>
      </c>
      <c r="BG49" s="207">
        <v>0.50098717925110925</v>
      </c>
      <c r="BH49" s="207">
        <v>2.1468212039385221E-2</v>
      </c>
      <c r="BI49" s="207">
        <v>0</v>
      </c>
      <c r="BJ49" s="207">
        <v>0</v>
      </c>
      <c r="BK49" s="207">
        <v>0</v>
      </c>
      <c r="BL49" s="207">
        <v>0</v>
      </c>
      <c r="BN49" s="207">
        <v>0</v>
      </c>
      <c r="BO49" s="207">
        <v>0</v>
      </c>
      <c r="BP49" s="207">
        <v>2.1211660939432061E-4</v>
      </c>
      <c r="BQ49" s="207">
        <v>3.7985326372354299E-4</v>
      </c>
      <c r="BR49" s="207">
        <v>4.1433567328229672E-4</v>
      </c>
      <c r="BS49" s="207">
        <v>1.2326956703741119E-3</v>
      </c>
      <c r="BT49" s="207">
        <v>-2.0566805499579819E-3</v>
      </c>
      <c r="BU49" s="207">
        <v>2.3154681828139309E-3</v>
      </c>
      <c r="BV49" s="207">
        <v>-1.892750725295346E-3</v>
      </c>
      <c r="BW49" s="207">
        <v>0</v>
      </c>
      <c r="BX49" s="207">
        <v>0</v>
      </c>
      <c r="BY49" s="207">
        <v>0</v>
      </c>
      <c r="BZ49" s="207">
        <v>0</v>
      </c>
      <c r="CB49" s="207">
        <v>0</v>
      </c>
      <c r="CC49" s="207">
        <v>29.23574114713897</v>
      </c>
      <c r="CD49" s="207">
        <v>25.013542617247939</v>
      </c>
      <c r="CE49" s="207">
        <v>15.0992066617536</v>
      </c>
      <c r="CF49" s="207">
        <v>15.62506394138075</v>
      </c>
      <c r="CG49" s="207">
        <v>29.212067975834191</v>
      </c>
      <c r="CH49" s="207">
        <v>28.23382290144049</v>
      </c>
      <c r="CI49" s="207">
        <v>63.353270618749853</v>
      </c>
      <c r="CJ49" s="207">
        <v>89.650847008360785</v>
      </c>
      <c r="CK49" s="207">
        <v>0</v>
      </c>
      <c r="CL49" s="207">
        <v>0</v>
      </c>
      <c r="CM49" s="207">
        <v>0</v>
      </c>
      <c r="CN49" s="207">
        <v>0</v>
      </c>
      <c r="CP49" s="207">
        <v>0</v>
      </c>
      <c r="CQ49" s="207">
        <v>0</v>
      </c>
      <c r="CR49" s="207">
        <v>0</v>
      </c>
      <c r="CS49" s="207">
        <v>0</v>
      </c>
      <c r="CT49" s="207">
        <v>0</v>
      </c>
      <c r="CU49" s="207">
        <v>0</v>
      </c>
      <c r="CV49" s="207">
        <v>-4.3575370734224572</v>
      </c>
      <c r="CW49" s="207">
        <v>-4.3575370734223613</v>
      </c>
      <c r="CX49" s="207">
        <v>0.93634172926935266</v>
      </c>
    </row>
    <row r="50" spans="1:102">
      <c r="A50" s="208">
        <v>48</v>
      </c>
      <c r="B50" s="207">
        <v>29</v>
      </c>
      <c r="C50" s="209">
        <v>43314</v>
      </c>
      <c r="D50" s="207">
        <v>1</v>
      </c>
      <c r="E50" s="207" t="s">
        <v>64</v>
      </c>
      <c r="F50" s="207" t="s">
        <v>423</v>
      </c>
      <c r="G50" s="207" t="s">
        <v>424</v>
      </c>
      <c r="H50" s="207" t="s">
        <v>425</v>
      </c>
      <c r="I50" s="207">
        <v>0.32</v>
      </c>
      <c r="J50" s="207">
        <v>348</v>
      </c>
      <c r="K50" s="207">
        <v>0</v>
      </c>
      <c r="L50" s="207">
        <v>0.32</v>
      </c>
      <c r="M50" s="207">
        <v>0.18840000000000001</v>
      </c>
      <c r="N50" s="207">
        <v>0.28210374771932201</v>
      </c>
      <c r="O50" s="207">
        <v>1.87422810693</v>
      </c>
      <c r="P50" s="207">
        <v>1.046809951715836</v>
      </c>
      <c r="Q50" s="207">
        <v>2.921038058645836</v>
      </c>
      <c r="R50" s="207">
        <v>1.2516833902431239</v>
      </c>
      <c r="S50" s="207">
        <v>34.221888398491082</v>
      </c>
      <c r="T50" s="207">
        <v>34.221888398491082</v>
      </c>
      <c r="U50" s="207">
        <v>6.6437547252819753</v>
      </c>
      <c r="V50" s="207">
        <v>0</v>
      </c>
      <c r="W50" s="207">
        <v>0</v>
      </c>
      <c r="X50" s="207">
        <v>215</v>
      </c>
      <c r="Y50" s="207">
        <v>0.2430713025878663</v>
      </c>
      <c r="Z50" s="207">
        <v>0.23325641893327531</v>
      </c>
      <c r="AA50" s="207">
        <v>0.23571682318936049</v>
      </c>
      <c r="AB50" s="207">
        <v>0.26896739574114958</v>
      </c>
      <c r="AC50" s="207">
        <v>0.30705409678636159</v>
      </c>
      <c r="AD50" s="207">
        <v>0.28311969160515621</v>
      </c>
      <c r="AE50" s="207">
        <v>0.28540822191974591</v>
      </c>
      <c r="AF50" s="207">
        <v>0.2015461230153317</v>
      </c>
      <c r="AG50" s="207">
        <v>0</v>
      </c>
      <c r="AH50" s="207">
        <v>0</v>
      </c>
      <c r="AI50" s="207">
        <v>0</v>
      </c>
      <c r="AJ50" s="207">
        <v>0</v>
      </c>
      <c r="AL50" s="207">
        <v>0</v>
      </c>
      <c r="AM50" s="207">
        <v>7.385739482426738E-3</v>
      </c>
      <c r="AN50" s="207">
        <v>5.3487162133449414E-3</v>
      </c>
      <c r="AO50" s="207">
        <v>2.8566353621278921E-3</v>
      </c>
      <c r="AP50" s="207">
        <v>4.2065208517700781E-3</v>
      </c>
      <c r="AQ50" s="207">
        <v>8.5891806427276784E-3</v>
      </c>
      <c r="AR50" s="207">
        <v>7.6880308394843763E-3</v>
      </c>
      <c r="AS50" s="207">
        <v>8.4591778080254088E-3</v>
      </c>
      <c r="AT50" s="207">
        <v>1.6845387698466829E-2</v>
      </c>
      <c r="AU50" s="207">
        <v>0</v>
      </c>
      <c r="AV50" s="207">
        <v>0</v>
      </c>
      <c r="AW50" s="207">
        <v>0</v>
      </c>
      <c r="AX50" s="207">
        <v>0</v>
      </c>
      <c r="AZ50" s="207">
        <v>0</v>
      </c>
      <c r="BA50" s="207">
        <v>0</v>
      </c>
      <c r="BB50" s="207">
        <v>0</v>
      </c>
      <c r="BC50" s="207">
        <v>0</v>
      </c>
      <c r="BD50" s="207">
        <v>0</v>
      </c>
      <c r="BE50" s="207">
        <v>0.2471438824462788</v>
      </c>
      <c r="BF50" s="207">
        <v>0.37071582366941808</v>
      </c>
      <c r="BG50" s="207">
        <v>0.37051424910982939</v>
      </c>
      <c r="BH50" s="207">
        <v>1.162604477447381E-2</v>
      </c>
      <c r="BI50" s="207">
        <v>0</v>
      </c>
      <c r="BJ50" s="207">
        <v>0</v>
      </c>
      <c r="BK50" s="207">
        <v>0</v>
      </c>
      <c r="BL50" s="207">
        <v>0</v>
      </c>
      <c r="BN50" s="207">
        <v>0</v>
      </c>
      <c r="BO50" s="207">
        <v>0</v>
      </c>
      <c r="BP50" s="207">
        <v>2.1555321582939711E-4</v>
      </c>
      <c r="BQ50" s="207">
        <v>3.6981637827900591E-4</v>
      </c>
      <c r="BR50" s="207">
        <v>5.3302234850183369E-4</v>
      </c>
      <c r="BS50" s="207">
        <v>7.6516842663126855E-5</v>
      </c>
      <c r="BT50" s="207">
        <v>1.0666090824704749E-3</v>
      </c>
      <c r="BU50" s="207">
        <v>-2.3215698554100968E-3</v>
      </c>
      <c r="BV50" s="207">
        <v>-9.3082911789259975E-4</v>
      </c>
      <c r="BW50" s="207">
        <v>0</v>
      </c>
      <c r="BX50" s="207">
        <v>0</v>
      </c>
      <c r="BY50" s="207">
        <v>0</v>
      </c>
      <c r="BZ50" s="207">
        <v>0</v>
      </c>
      <c r="CB50" s="207">
        <v>0</v>
      </c>
      <c r="CC50" s="207">
        <v>28.40669031702592</v>
      </c>
      <c r="CD50" s="207">
        <v>24.312346424295171</v>
      </c>
      <c r="CE50" s="207">
        <v>14.28317681063945</v>
      </c>
      <c r="CF50" s="207">
        <v>17.527170215708669</v>
      </c>
      <c r="CG50" s="207">
        <v>26.841189508524</v>
      </c>
      <c r="CH50" s="207">
        <v>54.91450599631699</v>
      </c>
      <c r="CI50" s="207">
        <v>56.394518720169387</v>
      </c>
      <c r="CJ50" s="207">
        <v>105.2836731154177</v>
      </c>
      <c r="CK50" s="207">
        <v>0</v>
      </c>
      <c r="CL50" s="207">
        <v>0</v>
      </c>
      <c r="CM50" s="207">
        <v>0</v>
      </c>
      <c r="CN50" s="207">
        <v>0</v>
      </c>
      <c r="CP50" s="207">
        <v>0</v>
      </c>
      <c r="CQ50" s="207">
        <v>0</v>
      </c>
      <c r="CR50" s="207">
        <v>0</v>
      </c>
      <c r="CS50" s="207">
        <v>0</v>
      </c>
      <c r="CT50" s="207">
        <v>1.016</v>
      </c>
      <c r="CU50" s="207">
        <v>0</v>
      </c>
      <c r="CV50" s="207">
        <v>-1.90503805864578</v>
      </c>
      <c r="CW50" s="207">
        <v>-2.921038058645836</v>
      </c>
      <c r="CX50" s="207">
        <v>2.062809951715836</v>
      </c>
    </row>
    <row r="51" spans="1:102">
      <c r="A51" s="208">
        <v>49</v>
      </c>
      <c r="B51" s="207">
        <v>30</v>
      </c>
      <c r="C51" s="209">
        <v>43315</v>
      </c>
      <c r="D51" s="207">
        <v>1</v>
      </c>
      <c r="E51" s="207" t="s">
        <v>64</v>
      </c>
      <c r="F51" s="207" t="s">
        <v>423</v>
      </c>
      <c r="G51" s="207" t="s">
        <v>424</v>
      </c>
      <c r="H51" s="207" t="s">
        <v>425</v>
      </c>
      <c r="I51" s="207">
        <v>0.34</v>
      </c>
      <c r="J51" s="207">
        <v>366</v>
      </c>
      <c r="K51" s="207">
        <v>0</v>
      </c>
      <c r="L51" s="207">
        <v>0.34</v>
      </c>
      <c r="M51" s="207">
        <v>0.2268</v>
      </c>
      <c r="N51" s="207">
        <v>0.1966613681775167</v>
      </c>
      <c r="O51" s="207">
        <v>1.326826923055886</v>
      </c>
      <c r="P51" s="207">
        <v>1.19703726422862</v>
      </c>
      <c r="Q51" s="207">
        <v>2.5238641872845058</v>
      </c>
      <c r="R51" s="207">
        <v>1.5301650188736859</v>
      </c>
      <c r="S51" s="207">
        <v>35.75205341736477</v>
      </c>
      <c r="T51" s="207">
        <v>35.75205341736477</v>
      </c>
      <c r="U51" s="207">
        <v>6.7467593424765706</v>
      </c>
      <c r="V51" s="207">
        <v>0</v>
      </c>
      <c r="W51" s="207">
        <v>0</v>
      </c>
      <c r="X51" s="207">
        <v>216</v>
      </c>
      <c r="Y51" s="207">
        <v>0.24415468419124731</v>
      </c>
      <c r="Z51" s="207">
        <v>0.23407787453449641</v>
      </c>
      <c r="AA51" s="207">
        <v>0.236055133135437</v>
      </c>
      <c r="AB51" s="207">
        <v>0.26863964705493931</v>
      </c>
      <c r="AC51" s="207">
        <v>0.2980278559562774</v>
      </c>
      <c r="AD51" s="207">
        <v>0.29153394712687752</v>
      </c>
      <c r="AE51" s="207">
        <v>0.28074755161209802</v>
      </c>
      <c r="AF51" s="207">
        <v>0.19296384194603169</v>
      </c>
      <c r="AG51" s="207">
        <v>0</v>
      </c>
      <c r="AH51" s="207">
        <v>0</v>
      </c>
      <c r="AI51" s="207">
        <v>0</v>
      </c>
      <c r="AJ51" s="207">
        <v>0</v>
      </c>
      <c r="AL51" s="207">
        <v>0</v>
      </c>
      <c r="AM51" s="207">
        <v>7.1690631617505373E-3</v>
      </c>
      <c r="AN51" s="207">
        <v>5.1844250931007271E-3</v>
      </c>
      <c r="AO51" s="207">
        <v>2.7889733729125959E-3</v>
      </c>
      <c r="AP51" s="207">
        <v>4.2720705890121327E-3</v>
      </c>
      <c r="AQ51" s="207">
        <v>1.039442880874452E-2</v>
      </c>
      <c r="AR51" s="207">
        <v>6.8466052873122447E-3</v>
      </c>
      <c r="AS51" s="207">
        <v>8.9252448387901976E-3</v>
      </c>
      <c r="AT51" s="207">
        <v>1.7703615805396831E-2</v>
      </c>
      <c r="AU51" s="207">
        <v>0</v>
      </c>
      <c r="AV51" s="207">
        <v>0</v>
      </c>
      <c r="AW51" s="207">
        <v>0</v>
      </c>
      <c r="AX51" s="207">
        <v>0</v>
      </c>
      <c r="AZ51" s="207">
        <v>0</v>
      </c>
      <c r="BA51" s="207">
        <v>0</v>
      </c>
      <c r="BB51" s="207">
        <v>0</v>
      </c>
      <c r="BC51" s="207">
        <v>0</v>
      </c>
      <c r="BD51" s="207">
        <v>0</v>
      </c>
      <c r="BE51" s="207">
        <v>0.2491612621638731</v>
      </c>
      <c r="BF51" s="207">
        <v>0.30636977976107421</v>
      </c>
      <c r="BG51" s="207">
        <v>0.44446895807505271</v>
      </c>
      <c r="BH51" s="207">
        <v>0</v>
      </c>
      <c r="BI51" s="207">
        <v>0</v>
      </c>
      <c r="BJ51" s="207">
        <v>0</v>
      </c>
      <c r="BK51" s="207">
        <v>0</v>
      </c>
      <c r="BL51" s="207">
        <v>0</v>
      </c>
      <c r="BN51" s="207">
        <v>0</v>
      </c>
      <c r="BO51" s="207">
        <v>0</v>
      </c>
      <c r="BP51" s="207">
        <v>2.1667632067620069E-4</v>
      </c>
      <c r="BQ51" s="207">
        <v>3.8096744092041342E-4</v>
      </c>
      <c r="BR51" s="207">
        <v>4.4862943013571142E-4</v>
      </c>
      <c r="BS51" s="207">
        <v>3.8307969289366452E-4</v>
      </c>
      <c r="BT51" s="207">
        <v>-1.1613439843079559E-3</v>
      </c>
      <c r="BU51" s="207">
        <v>7.9250222305978247E-7</v>
      </c>
      <c r="BV51" s="207">
        <v>0</v>
      </c>
      <c r="BW51" s="207">
        <v>0</v>
      </c>
      <c r="BX51" s="207">
        <v>0</v>
      </c>
      <c r="BY51" s="207">
        <v>0</v>
      </c>
      <c r="BZ51" s="207">
        <v>0</v>
      </c>
      <c r="CB51" s="207">
        <v>0</v>
      </c>
      <c r="CC51" s="207">
        <v>27.57331985288668</v>
      </c>
      <c r="CD51" s="207">
        <v>23.565568605003289</v>
      </c>
      <c r="CE51" s="207">
        <v>13.944866864562981</v>
      </c>
      <c r="CF51" s="207">
        <v>17.800294120883891</v>
      </c>
      <c r="CG51" s="207">
        <v>32.482590027326623</v>
      </c>
      <c r="CH51" s="207">
        <v>48.904323480801757</v>
      </c>
      <c r="CI51" s="207">
        <v>59.501632258601319</v>
      </c>
      <c r="CJ51" s="207">
        <v>110.6475987837302</v>
      </c>
      <c r="CK51" s="207">
        <v>0</v>
      </c>
      <c r="CL51" s="207">
        <v>0</v>
      </c>
      <c r="CM51" s="207">
        <v>0</v>
      </c>
      <c r="CN51" s="207">
        <v>0</v>
      </c>
      <c r="CP51" s="207">
        <v>0</v>
      </c>
      <c r="CQ51" s="207">
        <v>0</v>
      </c>
      <c r="CR51" s="207">
        <v>0</v>
      </c>
      <c r="CS51" s="207">
        <v>0</v>
      </c>
      <c r="CT51" s="207">
        <v>0</v>
      </c>
      <c r="CU51" s="207">
        <v>0</v>
      </c>
      <c r="CV51" s="207">
        <v>-2.523864187284508</v>
      </c>
      <c r="CW51" s="207">
        <v>-2.5238641872845058</v>
      </c>
      <c r="CX51" s="207">
        <v>1.19703726422862</v>
      </c>
    </row>
    <row r="52" spans="1:102">
      <c r="A52" s="208">
        <v>50</v>
      </c>
      <c r="B52" s="207">
        <v>31</v>
      </c>
      <c r="C52" s="209">
        <v>43316</v>
      </c>
      <c r="D52" s="207">
        <v>1</v>
      </c>
      <c r="E52" s="207" t="s">
        <v>64</v>
      </c>
      <c r="F52" s="207" t="s">
        <v>423</v>
      </c>
      <c r="G52" s="207" t="s">
        <v>424</v>
      </c>
      <c r="H52" s="207" t="s">
        <v>425</v>
      </c>
      <c r="I52" s="207">
        <v>0.36</v>
      </c>
      <c r="J52" s="207">
        <v>384</v>
      </c>
      <c r="K52" s="207">
        <v>0</v>
      </c>
      <c r="L52" s="207">
        <v>0.36</v>
      </c>
      <c r="M52" s="207">
        <v>0.26519999999999999</v>
      </c>
      <c r="N52" s="207">
        <v>8.1496217377925201E-2</v>
      </c>
      <c r="O52" s="207">
        <v>0.58468556467441257</v>
      </c>
      <c r="P52" s="207">
        <v>1.37686171287617</v>
      </c>
      <c r="Q52" s="207">
        <v>1.961547277550582</v>
      </c>
      <c r="R52" s="207">
        <v>1.9026479601205979</v>
      </c>
      <c r="S52" s="207">
        <v>37.654701377485367</v>
      </c>
      <c r="T52" s="207">
        <v>37.654701377485367</v>
      </c>
      <c r="U52" s="207">
        <v>7.1743889898966744</v>
      </c>
      <c r="V52" s="207">
        <v>0</v>
      </c>
      <c r="W52" s="207">
        <v>0</v>
      </c>
      <c r="X52" s="207">
        <v>217</v>
      </c>
      <c r="Y52" s="207">
        <v>0.24525073191200661</v>
      </c>
      <c r="Z52" s="207">
        <v>0.23486239040496459</v>
      </c>
      <c r="AA52" s="207">
        <v>0.2363319844398595</v>
      </c>
      <c r="AB52" s="207">
        <v>0.26627937961266451</v>
      </c>
      <c r="AC52" s="207">
        <v>0.2952498045151275</v>
      </c>
      <c r="AD52" s="207">
        <v>0.2836956153145736</v>
      </c>
      <c r="AE52" s="207">
        <v>0.28257731875766529</v>
      </c>
      <c r="AF52" s="207">
        <v>0.1796955727154729</v>
      </c>
      <c r="AG52" s="207">
        <v>0</v>
      </c>
      <c r="AH52" s="207">
        <v>0</v>
      </c>
      <c r="AI52" s="207">
        <v>0</v>
      </c>
      <c r="AJ52" s="207">
        <v>0</v>
      </c>
      <c r="AL52" s="207">
        <v>0</v>
      </c>
      <c r="AM52" s="207">
        <v>6.9498536175986768E-3</v>
      </c>
      <c r="AN52" s="207">
        <v>5.0275219190070901E-3</v>
      </c>
      <c r="AO52" s="207">
        <v>2.7336031120281002E-3</v>
      </c>
      <c r="AP52" s="207">
        <v>4.7441240774671036E-3</v>
      </c>
      <c r="AQ52" s="207">
        <v>1.09500390969745E-2</v>
      </c>
      <c r="AR52" s="207">
        <v>7.6304384685426368E-3</v>
      </c>
      <c r="AS52" s="207">
        <v>8.7422681242334665E-3</v>
      </c>
      <c r="AT52" s="207">
        <v>1.9030442728452709E-2</v>
      </c>
      <c r="AU52" s="207">
        <v>0</v>
      </c>
      <c r="AV52" s="207">
        <v>0</v>
      </c>
      <c r="AW52" s="207">
        <v>0</v>
      </c>
      <c r="AX52" s="207">
        <v>0</v>
      </c>
      <c r="AZ52" s="207">
        <v>0</v>
      </c>
      <c r="BA52" s="207">
        <v>0</v>
      </c>
      <c r="BB52" s="207">
        <v>0</v>
      </c>
      <c r="BC52" s="207">
        <v>0</v>
      </c>
      <c r="BD52" s="207">
        <v>0</v>
      </c>
      <c r="BE52" s="207">
        <v>0.24689712908725059</v>
      </c>
      <c r="BF52" s="207">
        <v>0.3440557047643879</v>
      </c>
      <c r="BG52" s="207">
        <v>0.4090471661483614</v>
      </c>
      <c r="BH52" s="207">
        <v>0</v>
      </c>
      <c r="BI52" s="207">
        <v>0</v>
      </c>
      <c r="BJ52" s="207">
        <v>0</v>
      </c>
      <c r="BK52" s="207">
        <v>0</v>
      </c>
      <c r="BL52" s="207">
        <v>0</v>
      </c>
      <c r="BN52" s="207">
        <v>0</v>
      </c>
      <c r="BO52" s="207">
        <v>0</v>
      </c>
      <c r="BP52" s="207">
        <v>2.192095441518595E-4</v>
      </c>
      <c r="BQ52" s="207">
        <v>3.761127182454945E-4</v>
      </c>
      <c r="BR52" s="207">
        <v>4.3148297912999102E-4</v>
      </c>
      <c r="BS52" s="207">
        <v>-4.0570509324973919E-5</v>
      </c>
      <c r="BT52" s="207">
        <v>-3.0063573360645748E-4</v>
      </c>
      <c r="BU52" s="207">
        <v>-6.7262141526343658E-4</v>
      </c>
      <c r="BV52" s="207">
        <v>0</v>
      </c>
      <c r="BW52" s="207">
        <v>0</v>
      </c>
      <c r="BX52" s="207">
        <v>0</v>
      </c>
      <c r="BY52" s="207">
        <v>0</v>
      </c>
      <c r="BZ52" s="207">
        <v>0</v>
      </c>
      <c r="CB52" s="207">
        <v>0</v>
      </c>
      <c r="CC52" s="207">
        <v>26.730206221533368</v>
      </c>
      <c r="CD52" s="207">
        <v>22.85237235912313</v>
      </c>
      <c r="CE52" s="207">
        <v>13.668015560140489</v>
      </c>
      <c r="CF52" s="207">
        <v>19.767183656112941</v>
      </c>
      <c r="CG52" s="207">
        <v>34.218872178045302</v>
      </c>
      <c r="CH52" s="207">
        <v>54.503131918161714</v>
      </c>
      <c r="CI52" s="207">
        <v>58.28178749488977</v>
      </c>
      <c r="CJ52" s="207">
        <v>118.9402670528295</v>
      </c>
      <c r="CK52" s="207">
        <v>0</v>
      </c>
      <c r="CL52" s="207">
        <v>0</v>
      </c>
      <c r="CM52" s="207">
        <v>0</v>
      </c>
      <c r="CN52" s="207">
        <v>0</v>
      </c>
      <c r="CP52" s="207">
        <v>0</v>
      </c>
      <c r="CQ52" s="207">
        <v>0</v>
      </c>
      <c r="CR52" s="207">
        <v>0</v>
      </c>
      <c r="CS52" s="207">
        <v>0</v>
      </c>
      <c r="CT52" s="207">
        <v>0</v>
      </c>
      <c r="CU52" s="207">
        <v>0</v>
      </c>
      <c r="CV52" s="207">
        <v>-1.961547277550546</v>
      </c>
      <c r="CW52" s="207">
        <v>-1.961547277550582</v>
      </c>
      <c r="CX52" s="207">
        <v>1.37686171287617</v>
      </c>
    </row>
    <row r="53" spans="1:102">
      <c r="A53" s="208">
        <v>51</v>
      </c>
      <c r="B53" s="207">
        <v>32</v>
      </c>
      <c r="C53" s="209">
        <v>43317</v>
      </c>
      <c r="D53" s="207">
        <v>1</v>
      </c>
      <c r="E53" s="207" t="s">
        <v>64</v>
      </c>
      <c r="F53" s="207" t="s">
        <v>423</v>
      </c>
      <c r="G53" s="207" t="s">
        <v>424</v>
      </c>
      <c r="H53" s="207" t="s">
        <v>425</v>
      </c>
      <c r="I53" s="207">
        <v>0.38</v>
      </c>
      <c r="J53" s="207">
        <v>402</v>
      </c>
      <c r="K53" s="207">
        <v>0</v>
      </c>
      <c r="L53" s="207">
        <v>0.38</v>
      </c>
      <c r="M53" s="207">
        <v>0.30359999999999998</v>
      </c>
      <c r="N53" s="207">
        <v>3.0728910166757661E-2</v>
      </c>
      <c r="O53" s="207">
        <v>0.2408457483389749</v>
      </c>
      <c r="P53" s="207">
        <v>1.6146074384468521</v>
      </c>
      <c r="Q53" s="207">
        <v>1.855453186785827</v>
      </c>
      <c r="R53" s="207">
        <v>2.3795431988608029</v>
      </c>
      <c r="S53" s="207">
        <v>40.034244576346168</v>
      </c>
      <c r="T53" s="207">
        <v>40.034244576346168</v>
      </c>
      <c r="U53" s="207">
        <v>7.8377575720052821</v>
      </c>
      <c r="V53" s="207">
        <v>0</v>
      </c>
      <c r="W53" s="207">
        <v>0</v>
      </c>
      <c r="X53" s="207">
        <v>218</v>
      </c>
      <c r="Y53" s="207">
        <v>0.2463524623251627</v>
      </c>
      <c r="Z53" s="207">
        <v>0.23560956571023181</v>
      </c>
      <c r="AA53" s="207">
        <v>0.23624337903387421</v>
      </c>
      <c r="AB53" s="207">
        <v>0.26426525025524711</v>
      </c>
      <c r="AC53" s="207">
        <v>0.29115183385173621</v>
      </c>
      <c r="AD53" s="207">
        <v>0.28285237814816588</v>
      </c>
      <c r="AE53" s="207">
        <v>0.27835553821205272</v>
      </c>
      <c r="AF53" s="207">
        <v>0.17384871706872879</v>
      </c>
      <c r="AG53" s="207">
        <v>0</v>
      </c>
      <c r="AH53" s="207">
        <v>0</v>
      </c>
      <c r="AI53" s="207">
        <v>0</v>
      </c>
      <c r="AJ53" s="207">
        <v>0</v>
      </c>
      <c r="AL53" s="207">
        <v>0</v>
      </c>
      <c r="AM53" s="207">
        <v>6.7295075349674636E-3</v>
      </c>
      <c r="AN53" s="207">
        <v>4.8780868579536467E-3</v>
      </c>
      <c r="AO53" s="207">
        <v>2.751324193225158E-3</v>
      </c>
      <c r="AP53" s="207">
        <v>5.1469499489505731E-3</v>
      </c>
      <c r="AQ53" s="207">
        <v>1.1769633229652771E-2</v>
      </c>
      <c r="AR53" s="207">
        <v>7.7147621851834033E-3</v>
      </c>
      <c r="AS53" s="207">
        <v>9.164446178794727E-3</v>
      </c>
      <c r="AT53" s="207">
        <v>1.9615128293127129E-2</v>
      </c>
      <c r="AU53" s="207">
        <v>0</v>
      </c>
      <c r="AV53" s="207">
        <v>0</v>
      </c>
      <c r="AW53" s="207">
        <v>0</v>
      </c>
      <c r="AX53" s="207">
        <v>0</v>
      </c>
      <c r="AZ53" s="207">
        <v>0</v>
      </c>
      <c r="BA53" s="207">
        <v>0</v>
      </c>
      <c r="BB53" s="207">
        <v>0</v>
      </c>
      <c r="BC53" s="207">
        <v>0</v>
      </c>
      <c r="BD53" s="207">
        <v>0</v>
      </c>
      <c r="BE53" s="207">
        <v>0.25332631236075698</v>
      </c>
      <c r="BF53" s="207">
        <v>0.31433328586734338</v>
      </c>
      <c r="BG53" s="207">
        <v>0.43234040177189959</v>
      </c>
      <c r="BH53" s="207">
        <v>0</v>
      </c>
      <c r="BI53" s="207">
        <v>0</v>
      </c>
      <c r="BJ53" s="207">
        <v>0</v>
      </c>
      <c r="BK53" s="207">
        <v>0</v>
      </c>
      <c r="BL53" s="207">
        <v>0</v>
      </c>
      <c r="BN53" s="207">
        <v>0</v>
      </c>
      <c r="BO53" s="207">
        <v>0</v>
      </c>
      <c r="BP53" s="207">
        <v>2.2034608263121191E-4</v>
      </c>
      <c r="BQ53" s="207">
        <v>3.6978114368465712E-4</v>
      </c>
      <c r="BR53" s="207">
        <v>3.5206006248759693E-4</v>
      </c>
      <c r="BS53" s="207">
        <v>-5.0765808995864283E-5</v>
      </c>
      <c r="BT53" s="207">
        <v>-5.2156464132050492E-4</v>
      </c>
      <c r="BU53" s="207">
        <v>-1.730948915679674E-4</v>
      </c>
      <c r="BV53" s="207">
        <v>0</v>
      </c>
      <c r="BW53" s="207">
        <v>0</v>
      </c>
      <c r="BX53" s="207">
        <v>0</v>
      </c>
      <c r="BY53" s="207">
        <v>0</v>
      </c>
      <c r="BZ53" s="207">
        <v>0</v>
      </c>
      <c r="CB53" s="207">
        <v>0</v>
      </c>
      <c r="CC53" s="207">
        <v>25.882721288336398</v>
      </c>
      <c r="CD53" s="207">
        <v>22.17312208160747</v>
      </c>
      <c r="CE53" s="207">
        <v>13.756620966125791</v>
      </c>
      <c r="CF53" s="207">
        <v>21.445624787294069</v>
      </c>
      <c r="CG53" s="207">
        <v>36.780103842664893</v>
      </c>
      <c r="CH53" s="207">
        <v>55.105444179881466</v>
      </c>
      <c r="CI53" s="207">
        <v>61.096307858631519</v>
      </c>
      <c r="CJ53" s="207">
        <v>122.5945518320445</v>
      </c>
      <c r="CK53" s="207">
        <v>0</v>
      </c>
      <c r="CL53" s="207">
        <v>0</v>
      </c>
      <c r="CM53" s="207">
        <v>0</v>
      </c>
      <c r="CN53" s="207">
        <v>0</v>
      </c>
      <c r="CP53" s="207">
        <v>0</v>
      </c>
      <c r="CQ53" s="207">
        <v>0</v>
      </c>
      <c r="CR53" s="207">
        <v>0</v>
      </c>
      <c r="CS53" s="207">
        <v>30.48</v>
      </c>
      <c r="CT53" s="207">
        <v>30.48</v>
      </c>
      <c r="CU53" s="207">
        <v>0</v>
      </c>
      <c r="CV53" s="207">
        <v>28.624546813214131</v>
      </c>
      <c r="CW53" s="207">
        <v>-1.855453186785827</v>
      </c>
      <c r="CX53" s="207">
        <v>32.09460743844685</v>
      </c>
    </row>
    <row r="54" spans="1:102">
      <c r="A54" s="208">
        <v>52</v>
      </c>
      <c r="B54" s="207">
        <v>33</v>
      </c>
      <c r="C54" s="209">
        <v>43318</v>
      </c>
      <c r="D54" s="207">
        <v>1</v>
      </c>
      <c r="E54" s="207" t="s">
        <v>64</v>
      </c>
      <c r="F54" s="207" t="s">
        <v>423</v>
      </c>
      <c r="G54" s="207" t="s">
        <v>424</v>
      </c>
      <c r="H54" s="207" t="s">
        <v>425</v>
      </c>
      <c r="I54" s="207">
        <v>0.4</v>
      </c>
      <c r="J54" s="207">
        <v>419.99999999999989</v>
      </c>
      <c r="K54" s="207">
        <v>0</v>
      </c>
      <c r="L54" s="207">
        <v>0.4</v>
      </c>
      <c r="M54" s="207">
        <v>0.34200000000000003</v>
      </c>
      <c r="N54" s="207">
        <v>0.94468336700188638</v>
      </c>
      <c r="O54" s="207">
        <v>7.9099622864877182</v>
      </c>
      <c r="P54" s="207">
        <v>2.8636125039061868</v>
      </c>
      <c r="Q54" s="207">
        <v>10.7735747903939</v>
      </c>
      <c r="R54" s="207">
        <v>2.8636125039061868</v>
      </c>
      <c r="S54" s="207">
        <v>42.897857080252358</v>
      </c>
      <c r="T54" s="207">
        <v>42.897857080252358</v>
      </c>
      <c r="U54" s="207">
        <v>8.3731359763338808</v>
      </c>
      <c r="V54" s="207">
        <v>0</v>
      </c>
      <c r="W54" s="207">
        <v>0</v>
      </c>
      <c r="X54" s="207">
        <v>219</v>
      </c>
      <c r="Y54" s="207">
        <v>0.24745315619389641</v>
      </c>
      <c r="Z54" s="207">
        <v>0.2362692203942045</v>
      </c>
      <c r="AA54" s="207">
        <v>0.235940816002358</v>
      </c>
      <c r="AB54" s="207">
        <v>0.26217120708438252</v>
      </c>
      <c r="AC54" s="207">
        <v>0.28784705850025599</v>
      </c>
      <c r="AD54" s="207">
        <v>0.28132246549557771</v>
      </c>
      <c r="AE54" s="207">
        <v>0.37786170206782038</v>
      </c>
      <c r="AF54" s="207">
        <v>0.37</v>
      </c>
      <c r="AG54" s="207">
        <v>0</v>
      </c>
      <c r="AH54" s="207">
        <v>0</v>
      </c>
      <c r="AI54" s="207">
        <v>0</v>
      </c>
      <c r="AJ54" s="207">
        <v>0</v>
      </c>
      <c r="AL54" s="207">
        <v>0</v>
      </c>
      <c r="AM54" s="207">
        <v>6.5093687612207216E-3</v>
      </c>
      <c r="AN54" s="207">
        <v>4.7461559211590971E-3</v>
      </c>
      <c r="AO54" s="207">
        <v>2.811836799528406E-3</v>
      </c>
      <c r="AP54" s="207">
        <v>5.565758583123491E-3</v>
      </c>
      <c r="AQ54" s="207">
        <v>1.2430588299948791E-2</v>
      </c>
      <c r="AR54" s="207">
        <v>7.867753450442232E-3</v>
      </c>
      <c r="AS54" s="207">
        <v>-7.8617020678203864E-4</v>
      </c>
      <c r="AT54" s="207">
        <v>0</v>
      </c>
      <c r="AU54" s="207">
        <v>0</v>
      </c>
      <c r="AV54" s="207">
        <v>0</v>
      </c>
      <c r="AW54" s="207">
        <v>0</v>
      </c>
      <c r="AX54" s="207">
        <v>0</v>
      </c>
      <c r="AZ54" s="207">
        <v>0</v>
      </c>
      <c r="BA54" s="207">
        <v>0</v>
      </c>
      <c r="BB54" s="207">
        <v>0</v>
      </c>
      <c r="BC54" s="207">
        <v>0</v>
      </c>
      <c r="BD54" s="207">
        <v>0</v>
      </c>
      <c r="BE54" s="207">
        <v>0.26206057432668389</v>
      </c>
      <c r="BF54" s="207">
        <v>0.32086617497349912</v>
      </c>
      <c r="BG54" s="207">
        <v>0.41707325069981699</v>
      </c>
      <c r="BH54" s="207">
        <v>0</v>
      </c>
      <c r="BI54" s="207">
        <v>0</v>
      </c>
      <c r="BJ54" s="207">
        <v>0</v>
      </c>
      <c r="BK54" s="207">
        <v>0</v>
      </c>
      <c r="BL54" s="207">
        <v>0</v>
      </c>
      <c r="BN54" s="207">
        <v>0</v>
      </c>
      <c r="BO54" s="207">
        <v>0</v>
      </c>
      <c r="BP54" s="207">
        <v>2.2013877374674201E-4</v>
      </c>
      <c r="BQ54" s="207">
        <v>3.5206971054129078E-4</v>
      </c>
      <c r="BR54" s="207">
        <v>2.9155710423804432E-4</v>
      </c>
      <c r="BS54" s="207">
        <v>-1.2725152993486399E-4</v>
      </c>
      <c r="BT54" s="207">
        <v>-3.6508164759937491E-4</v>
      </c>
      <c r="BU54" s="207">
        <v>0</v>
      </c>
      <c r="BV54" s="207">
        <v>1.06240259585339E-2</v>
      </c>
      <c r="BW54" s="207">
        <v>0</v>
      </c>
      <c r="BX54" s="207">
        <v>0</v>
      </c>
      <c r="BY54" s="207">
        <v>0</v>
      </c>
      <c r="BZ54" s="207">
        <v>0</v>
      </c>
      <c r="CB54" s="207">
        <v>0</v>
      </c>
      <c r="CC54" s="207">
        <v>25.036033697002779</v>
      </c>
      <c r="CD54" s="207">
        <v>21.573436005268611</v>
      </c>
      <c r="CE54" s="207">
        <v>14.05918399764203</v>
      </c>
      <c r="CF54" s="207">
        <v>23.190660763014559</v>
      </c>
      <c r="CG54" s="207">
        <v>38.845588437339963</v>
      </c>
      <c r="CH54" s="207">
        <v>56.198238931730238</v>
      </c>
      <c r="CI54" s="207">
        <v>-5.2411347118802576</v>
      </c>
      <c r="CJ54" s="207">
        <v>0</v>
      </c>
      <c r="CK54" s="207">
        <v>0</v>
      </c>
      <c r="CL54" s="207">
        <v>0</v>
      </c>
      <c r="CM54" s="207">
        <v>0</v>
      </c>
      <c r="CN54" s="207">
        <v>0</v>
      </c>
      <c r="CP54" s="207">
        <v>0</v>
      </c>
      <c r="CQ54" s="207">
        <v>0</v>
      </c>
      <c r="CR54" s="207">
        <v>0</v>
      </c>
      <c r="CS54" s="207">
        <v>0</v>
      </c>
      <c r="CT54" s="207">
        <v>0</v>
      </c>
      <c r="CU54" s="207">
        <v>0</v>
      </c>
      <c r="CV54" s="207">
        <v>-10.773574790393919</v>
      </c>
      <c r="CW54" s="207">
        <v>-10.7735747903939</v>
      </c>
      <c r="CX54" s="207">
        <v>2.8636125039061868</v>
      </c>
    </row>
    <row r="55" spans="1:102">
      <c r="A55" s="208">
        <v>53</v>
      </c>
      <c r="B55" s="207">
        <v>34</v>
      </c>
      <c r="C55" s="209">
        <v>43319</v>
      </c>
      <c r="D55" s="207">
        <v>1</v>
      </c>
      <c r="E55" s="207" t="s">
        <v>64</v>
      </c>
      <c r="F55" s="207" t="s">
        <v>423</v>
      </c>
      <c r="G55" s="207" t="s">
        <v>424</v>
      </c>
      <c r="H55" s="207" t="s">
        <v>425</v>
      </c>
      <c r="I55" s="207">
        <v>0.42</v>
      </c>
      <c r="J55" s="207">
        <v>437.99999999999989</v>
      </c>
      <c r="K55" s="207">
        <v>0</v>
      </c>
      <c r="L55" s="207">
        <v>0.42</v>
      </c>
      <c r="M55" s="207">
        <v>0.38040000000000002</v>
      </c>
      <c r="N55" s="207">
        <v>0.88572769037279397</v>
      </c>
      <c r="O55" s="207">
        <v>6.0488966156625459</v>
      </c>
      <c r="P55" s="207">
        <v>2.5978642167431438</v>
      </c>
      <c r="Q55" s="207">
        <v>8.6467608324056897</v>
      </c>
      <c r="R55" s="207">
        <v>2.5978642167431438</v>
      </c>
      <c r="S55" s="207">
        <v>45.495721296995512</v>
      </c>
      <c r="T55" s="207">
        <v>45.495721296995512</v>
      </c>
      <c r="U55" s="207">
        <v>6.829296048220673</v>
      </c>
      <c r="V55" s="207">
        <v>0</v>
      </c>
      <c r="W55" s="207">
        <v>0</v>
      </c>
      <c r="X55" s="207">
        <v>220</v>
      </c>
      <c r="Y55" s="207">
        <v>0.24853823892254759</v>
      </c>
      <c r="Z55" s="207">
        <v>0.23682847099241139</v>
      </c>
      <c r="AA55" s="207">
        <v>0.23546924559881391</v>
      </c>
      <c r="AB55" s="207">
        <v>0.26018664820808862</v>
      </c>
      <c r="AC55" s="207">
        <v>0.2841963648705686</v>
      </c>
      <c r="AD55" s="207">
        <v>0.33042800140360379</v>
      </c>
      <c r="AE55" s="207">
        <v>0.31464823588659979</v>
      </c>
      <c r="AF55" s="207">
        <v>0.28529716153459028</v>
      </c>
      <c r="AG55" s="207">
        <v>0</v>
      </c>
      <c r="AH55" s="207">
        <v>0</v>
      </c>
      <c r="AI55" s="207">
        <v>0</v>
      </c>
      <c r="AJ55" s="207">
        <v>0</v>
      </c>
      <c r="AL55" s="207">
        <v>0</v>
      </c>
      <c r="AM55" s="207">
        <v>6.292352215490492E-3</v>
      </c>
      <c r="AN55" s="207">
        <v>4.6343058015177246E-3</v>
      </c>
      <c r="AO55" s="207">
        <v>2.9061508802372192E-3</v>
      </c>
      <c r="AP55" s="207">
        <v>5.9626703583822811E-3</v>
      </c>
      <c r="AQ55" s="207">
        <v>1.316072702588628E-2</v>
      </c>
      <c r="AR55" s="207">
        <v>2.9571998596396188E-3</v>
      </c>
      <c r="AS55" s="207">
        <v>5.5351764113400152E-3</v>
      </c>
      <c r="AT55" s="207">
        <v>8.4702838465409713E-3</v>
      </c>
      <c r="AU55" s="207">
        <v>0</v>
      </c>
      <c r="AV55" s="207">
        <v>0</v>
      </c>
      <c r="AW55" s="207">
        <v>0</v>
      </c>
      <c r="AX55" s="207">
        <v>0</v>
      </c>
      <c r="AZ55" s="207">
        <v>0</v>
      </c>
      <c r="BA55" s="207">
        <v>0</v>
      </c>
      <c r="BB55" s="207">
        <v>0</v>
      </c>
      <c r="BC55" s="207">
        <v>0</v>
      </c>
      <c r="BD55" s="207">
        <v>0</v>
      </c>
      <c r="BE55" s="207">
        <v>0.21301098880580849</v>
      </c>
      <c r="BF55" s="207">
        <v>0.25446153917967018</v>
      </c>
      <c r="BG55" s="207">
        <v>0.47927472481306921</v>
      </c>
      <c r="BH55" s="207">
        <v>5.3252747201452143E-2</v>
      </c>
      <c r="BI55" s="207">
        <v>0</v>
      </c>
      <c r="BJ55" s="207">
        <v>0</v>
      </c>
      <c r="BK55" s="207">
        <v>0</v>
      </c>
      <c r="BL55" s="207">
        <v>0</v>
      </c>
      <c r="BN55" s="207">
        <v>0</v>
      </c>
      <c r="BO55" s="207">
        <v>0</v>
      </c>
      <c r="BP55" s="207">
        <v>2.170165457302336E-4</v>
      </c>
      <c r="BQ55" s="207">
        <v>3.2886666537160431E-4</v>
      </c>
      <c r="BR55" s="207">
        <v>2.3455258466278711E-4</v>
      </c>
      <c r="BS55" s="207">
        <v>-1.6235919059601111E-4</v>
      </c>
      <c r="BT55" s="207">
        <v>-2.8251698551976108E-4</v>
      </c>
      <c r="BU55" s="207">
        <v>5.3567158506409723E-3</v>
      </c>
      <c r="BV55" s="207">
        <v>4.0782632729981981E-4</v>
      </c>
      <c r="BW55" s="207">
        <v>0</v>
      </c>
      <c r="BX55" s="207">
        <v>0</v>
      </c>
      <c r="BY55" s="207">
        <v>0</v>
      </c>
      <c r="BZ55" s="207">
        <v>0</v>
      </c>
      <c r="CB55" s="207">
        <v>0</v>
      </c>
      <c r="CC55" s="207">
        <v>24.201354674963429</v>
      </c>
      <c r="CD55" s="207">
        <v>21.065026370535101</v>
      </c>
      <c r="CE55" s="207">
        <v>14.530754401186091</v>
      </c>
      <c r="CF55" s="207">
        <v>24.84445982659285</v>
      </c>
      <c r="CG55" s="207">
        <v>41.127271955894621</v>
      </c>
      <c r="CH55" s="207">
        <v>21.122856140283002</v>
      </c>
      <c r="CI55" s="207">
        <v>36.901176075600098</v>
      </c>
      <c r="CJ55" s="207">
        <v>52.939274040881067</v>
      </c>
      <c r="CK55" s="207">
        <v>0</v>
      </c>
      <c r="CL55" s="207">
        <v>0</v>
      </c>
      <c r="CM55" s="207">
        <v>0</v>
      </c>
      <c r="CN55" s="207">
        <v>0</v>
      </c>
      <c r="CP55" s="207">
        <v>0</v>
      </c>
      <c r="CQ55" s="207">
        <v>0</v>
      </c>
      <c r="CR55" s="207">
        <v>0</v>
      </c>
      <c r="CS55" s="207">
        <v>0</v>
      </c>
      <c r="CT55" s="207">
        <v>0</v>
      </c>
      <c r="CU55" s="207">
        <v>0</v>
      </c>
      <c r="CV55" s="207">
        <v>-8.6467608324056755</v>
      </c>
      <c r="CW55" s="207">
        <v>-8.6467608324056897</v>
      </c>
      <c r="CX55" s="207">
        <v>2.5978642167431438</v>
      </c>
    </row>
    <row r="56" spans="1:102">
      <c r="A56" s="208">
        <v>54</v>
      </c>
      <c r="B56" s="207">
        <v>35</v>
      </c>
      <c r="C56" s="209">
        <v>43320</v>
      </c>
      <c r="D56" s="207">
        <v>1</v>
      </c>
      <c r="E56" s="207" t="s">
        <v>64</v>
      </c>
      <c r="F56" s="207" t="s">
        <v>423</v>
      </c>
      <c r="G56" s="207" t="s">
        <v>424</v>
      </c>
      <c r="H56" s="207" t="s">
        <v>425</v>
      </c>
      <c r="I56" s="207">
        <v>0.44000000000000011</v>
      </c>
      <c r="J56" s="207">
        <v>455.99999999999989</v>
      </c>
      <c r="K56" s="207">
        <v>0</v>
      </c>
      <c r="L56" s="207">
        <v>0.44000000000000011</v>
      </c>
      <c r="M56" s="207">
        <v>0.41880000000000012</v>
      </c>
      <c r="N56" s="207">
        <v>0.46175748248841042</v>
      </c>
      <c r="O56" s="207">
        <v>3.2927662957278998</v>
      </c>
      <c r="P56" s="207">
        <v>2.7106742239165098</v>
      </c>
      <c r="Q56" s="207">
        <v>6.0034405196444114</v>
      </c>
      <c r="R56" s="207">
        <v>2.9864389359092982</v>
      </c>
      <c r="S56" s="207">
        <v>48.482160232904803</v>
      </c>
      <c r="T56" s="207">
        <v>48.482160232904803</v>
      </c>
      <c r="U56" s="207">
        <v>7.1309430179305107</v>
      </c>
      <c r="V56" s="207">
        <v>0</v>
      </c>
      <c r="W56" s="207">
        <v>0</v>
      </c>
      <c r="X56" s="207">
        <v>221</v>
      </c>
      <c r="Y56" s="207">
        <v>0.24959189562400899</v>
      </c>
      <c r="Z56" s="207">
        <v>0.2372851869561427</v>
      </c>
      <c r="AA56" s="207">
        <v>0.23489095570080409</v>
      </c>
      <c r="AB56" s="207">
        <v>0.25820660364223352</v>
      </c>
      <c r="AC56" s="207">
        <v>0.2922347625140152</v>
      </c>
      <c r="AD56" s="207">
        <v>0.28836421734535961</v>
      </c>
      <c r="AE56" s="207">
        <v>0.30361716348204459</v>
      </c>
      <c r="AF56" s="207">
        <v>0.23794353798378379</v>
      </c>
      <c r="AG56" s="207">
        <v>0</v>
      </c>
      <c r="AH56" s="207">
        <v>0</v>
      </c>
      <c r="AI56" s="207">
        <v>0</v>
      </c>
      <c r="AJ56" s="207">
        <v>0</v>
      </c>
      <c r="AL56" s="207">
        <v>0</v>
      </c>
      <c r="AM56" s="207">
        <v>6.0816208751981954E-3</v>
      </c>
      <c r="AN56" s="207">
        <v>4.5429626087714571E-3</v>
      </c>
      <c r="AO56" s="207">
        <v>3.0218088598391881E-3</v>
      </c>
      <c r="AP56" s="207">
        <v>6.3586792715533006E-3</v>
      </c>
      <c r="AQ56" s="207">
        <v>1.1553047497196959E-2</v>
      </c>
      <c r="AR56" s="207">
        <v>7.1635782654640417E-3</v>
      </c>
      <c r="AS56" s="207">
        <v>6.6382836517955403E-3</v>
      </c>
      <c r="AT56" s="207">
        <v>1.320564620162162E-2</v>
      </c>
      <c r="AU56" s="207">
        <v>0</v>
      </c>
      <c r="AV56" s="207">
        <v>0</v>
      </c>
      <c r="AW56" s="207">
        <v>0</v>
      </c>
      <c r="AX56" s="207">
        <v>0</v>
      </c>
      <c r="AZ56" s="207">
        <v>0</v>
      </c>
      <c r="BA56" s="207">
        <v>0</v>
      </c>
      <c r="BB56" s="207">
        <v>0</v>
      </c>
      <c r="BC56" s="207">
        <v>0</v>
      </c>
      <c r="BD56" s="207">
        <v>0</v>
      </c>
      <c r="BE56" s="207">
        <v>0.20145399863801691</v>
      </c>
      <c r="BF56" s="207">
        <v>0.30218099795702519</v>
      </c>
      <c r="BG56" s="207">
        <v>0.45327149693553792</v>
      </c>
      <c r="BH56" s="207">
        <v>4.3093506469420152E-2</v>
      </c>
      <c r="BI56" s="207">
        <v>0</v>
      </c>
      <c r="BJ56" s="207">
        <v>0</v>
      </c>
      <c r="BK56" s="207">
        <v>0</v>
      </c>
      <c r="BL56" s="207">
        <v>0</v>
      </c>
      <c r="BN56" s="207">
        <v>0</v>
      </c>
      <c r="BO56" s="207">
        <v>0</v>
      </c>
      <c r="BP56" s="207">
        <v>2.1073134029229979E-4</v>
      </c>
      <c r="BQ56" s="207">
        <v>3.0207453303856722E-4</v>
      </c>
      <c r="BR56" s="207">
        <v>1.864165534365981E-4</v>
      </c>
      <c r="BS56" s="207">
        <v>-2.0959235973442821E-4</v>
      </c>
      <c r="BT56" s="207">
        <v>1.921437303336425E-3</v>
      </c>
      <c r="BU56" s="207">
        <v>-1.4999159009157069E-3</v>
      </c>
      <c r="BV56" s="207">
        <v>-1.4254853390127959E-3</v>
      </c>
      <c r="BW56" s="207">
        <v>0</v>
      </c>
      <c r="BX56" s="207">
        <v>0</v>
      </c>
      <c r="BY56" s="207">
        <v>0</v>
      </c>
      <c r="BZ56" s="207">
        <v>0</v>
      </c>
      <c r="CB56" s="207">
        <v>0</v>
      </c>
      <c r="CC56" s="207">
        <v>23.390849519993061</v>
      </c>
      <c r="CD56" s="207">
        <v>20.649830039870249</v>
      </c>
      <c r="CE56" s="207">
        <v>15.109044299195929</v>
      </c>
      <c r="CF56" s="207">
        <v>26.494496964805439</v>
      </c>
      <c r="CG56" s="207">
        <v>36.103273428740494</v>
      </c>
      <c r="CH56" s="207">
        <v>51.16841618188603</v>
      </c>
      <c r="CI56" s="207">
        <v>44.255224345303603</v>
      </c>
      <c r="CJ56" s="207">
        <v>82.535288760135103</v>
      </c>
      <c r="CK56" s="207">
        <v>0</v>
      </c>
      <c r="CL56" s="207">
        <v>0</v>
      </c>
      <c r="CM56" s="207">
        <v>0</v>
      </c>
      <c r="CN56" s="207">
        <v>0</v>
      </c>
      <c r="CP56" s="207">
        <v>0</v>
      </c>
      <c r="CQ56" s="207">
        <v>0</v>
      </c>
      <c r="CR56" s="207">
        <v>0</v>
      </c>
      <c r="CS56" s="207">
        <v>0</v>
      </c>
      <c r="CT56" s="207">
        <v>0</v>
      </c>
      <c r="CU56" s="207">
        <v>0</v>
      </c>
      <c r="CV56" s="207">
        <v>-6.0034405196444096</v>
      </c>
      <c r="CW56" s="207">
        <v>-6.0034405196444114</v>
      </c>
      <c r="CX56" s="207">
        <v>2.7106742239165098</v>
      </c>
    </row>
    <row r="57" spans="1:102">
      <c r="A57" s="208">
        <v>55</v>
      </c>
      <c r="B57" s="207">
        <v>36</v>
      </c>
      <c r="C57" s="209">
        <v>43321</v>
      </c>
      <c r="D57" s="207">
        <v>1</v>
      </c>
      <c r="E57" s="207" t="s">
        <v>64</v>
      </c>
      <c r="F57" s="207" t="s">
        <v>423</v>
      </c>
      <c r="G57" s="207" t="s">
        <v>424</v>
      </c>
      <c r="H57" s="207" t="s">
        <v>425</v>
      </c>
      <c r="I57" s="207">
        <v>0.46</v>
      </c>
      <c r="J57" s="207">
        <v>474</v>
      </c>
      <c r="K57" s="207">
        <v>0</v>
      </c>
      <c r="L57" s="207">
        <v>0.46</v>
      </c>
      <c r="M57" s="207">
        <v>0.45720000000000011</v>
      </c>
      <c r="N57" s="207">
        <v>0.33726845583919118</v>
      </c>
      <c r="O57" s="207">
        <v>1.743637802885345</v>
      </c>
      <c r="P57" s="207">
        <v>1.8007906079949569</v>
      </c>
      <c r="Q57" s="207">
        <v>3.5444284108803021</v>
      </c>
      <c r="R57" s="207">
        <v>2.3636696218613422</v>
      </c>
      <c r="S57" s="207">
        <v>50.845829854766137</v>
      </c>
      <c r="T57" s="207">
        <v>50.845829854766137</v>
      </c>
      <c r="U57" s="207">
        <v>5.1698810626888489</v>
      </c>
      <c r="V57" s="207">
        <v>0</v>
      </c>
      <c r="W57" s="207">
        <v>0</v>
      </c>
      <c r="X57" s="207">
        <v>222</v>
      </c>
      <c r="Y57" s="207">
        <v>0.2505991226087258</v>
      </c>
      <c r="Z57" s="207">
        <v>0.2376478833561908</v>
      </c>
      <c r="AA57" s="207">
        <v>0.2342339259741619</v>
      </c>
      <c r="AB57" s="207">
        <v>0.25834940220150421</v>
      </c>
      <c r="AC57" s="207">
        <v>0.28760567021635391</v>
      </c>
      <c r="AD57" s="207">
        <v>0.2905415056475969</v>
      </c>
      <c r="AE57" s="207">
        <v>0.26739474974507749</v>
      </c>
      <c r="AF57" s="207">
        <v>0.2195010583826052</v>
      </c>
      <c r="AG57" s="207">
        <v>0</v>
      </c>
      <c r="AH57" s="207">
        <v>0</v>
      </c>
      <c r="AI57" s="207">
        <v>0</v>
      </c>
      <c r="AJ57" s="207">
        <v>0</v>
      </c>
      <c r="AL57" s="207">
        <v>0</v>
      </c>
      <c r="AM57" s="207">
        <v>5.8801754782548442E-3</v>
      </c>
      <c r="AN57" s="207">
        <v>4.4704233287618427E-3</v>
      </c>
      <c r="AO57" s="207">
        <v>3.153214805167615E-3</v>
      </c>
      <c r="AP57" s="207">
        <v>6.3301195596991641E-3</v>
      </c>
      <c r="AQ57" s="207">
        <v>1.247886595672921E-2</v>
      </c>
      <c r="AR57" s="207">
        <v>6.9458494352403069E-3</v>
      </c>
      <c r="AS57" s="207">
        <v>1.026052502549225E-2</v>
      </c>
      <c r="AT57" s="207">
        <v>1.5049894161739481E-2</v>
      </c>
      <c r="AU57" s="207">
        <v>0</v>
      </c>
      <c r="AV57" s="207">
        <v>0</v>
      </c>
      <c r="AW57" s="207">
        <v>0</v>
      </c>
      <c r="AX57" s="207">
        <v>0</v>
      </c>
      <c r="AZ57" s="207">
        <v>0</v>
      </c>
      <c r="BA57" s="207">
        <v>0</v>
      </c>
      <c r="BB57" s="207">
        <v>0</v>
      </c>
      <c r="BC57" s="207">
        <v>0</v>
      </c>
      <c r="BD57" s="207">
        <v>0</v>
      </c>
      <c r="BE57" s="207">
        <v>0.21453907640593159</v>
      </c>
      <c r="BF57" s="207">
        <v>0.28571680613937278</v>
      </c>
      <c r="BG57" s="207">
        <v>0.48271292191334603</v>
      </c>
      <c r="BH57" s="207">
        <v>1.7031195541349568E-2</v>
      </c>
      <c r="BI57" s="207">
        <v>0</v>
      </c>
      <c r="BJ57" s="207">
        <v>0</v>
      </c>
      <c r="BK57" s="207">
        <v>0</v>
      </c>
      <c r="BL57" s="207">
        <v>0</v>
      </c>
      <c r="BN57" s="207">
        <v>0</v>
      </c>
      <c r="BO57" s="207">
        <v>0</v>
      </c>
      <c r="BP57" s="207">
        <v>2.0144539694335429E-4</v>
      </c>
      <c r="BQ57" s="207">
        <v>2.7398467695297118E-4</v>
      </c>
      <c r="BR57" s="207">
        <v>1.4257873162454551E-4</v>
      </c>
      <c r="BS57" s="207">
        <v>1.7113844347867621E-4</v>
      </c>
      <c r="BT57" s="207">
        <v>-1.7313447161716009E-4</v>
      </c>
      <c r="BU57" s="207">
        <v>8.1907954034832631E-4</v>
      </c>
      <c r="BV57" s="207">
        <v>-1.4946843583664531E-3</v>
      </c>
      <c r="BW57" s="207">
        <v>0</v>
      </c>
      <c r="BX57" s="207">
        <v>0</v>
      </c>
      <c r="BY57" s="207">
        <v>0</v>
      </c>
      <c r="BZ57" s="207">
        <v>0</v>
      </c>
      <c r="CB57" s="207">
        <v>0</v>
      </c>
      <c r="CC57" s="207">
        <v>22.6160595317494</v>
      </c>
      <c r="CD57" s="207">
        <v>20.320106039826548</v>
      </c>
      <c r="CE57" s="207">
        <v>15.766074025838069</v>
      </c>
      <c r="CF57" s="207">
        <v>26.375498165413202</v>
      </c>
      <c r="CG57" s="207">
        <v>38.996456114778788</v>
      </c>
      <c r="CH57" s="207">
        <v>49.613210251716502</v>
      </c>
      <c r="CI57" s="207">
        <v>68.403500169948344</v>
      </c>
      <c r="CJ57" s="207">
        <v>94.061838510871766</v>
      </c>
      <c r="CK57" s="207">
        <v>0</v>
      </c>
      <c r="CL57" s="207">
        <v>0</v>
      </c>
      <c r="CM57" s="207">
        <v>0</v>
      </c>
      <c r="CN57" s="207">
        <v>0</v>
      </c>
      <c r="CP57" s="207">
        <v>0</v>
      </c>
      <c r="CQ57" s="207">
        <v>0</v>
      </c>
      <c r="CR57" s="207">
        <v>0</v>
      </c>
      <c r="CS57" s="207">
        <v>0</v>
      </c>
      <c r="CT57" s="207">
        <v>0</v>
      </c>
      <c r="CU57" s="207">
        <v>0</v>
      </c>
      <c r="CV57" s="207">
        <v>-3.5444284108802631</v>
      </c>
      <c r="CW57" s="207">
        <v>-3.5444284108803021</v>
      </c>
      <c r="CX57" s="207">
        <v>1.8007906079949569</v>
      </c>
    </row>
    <row r="58" spans="1:102">
      <c r="A58" s="208">
        <v>56</v>
      </c>
      <c r="B58" s="207">
        <v>37</v>
      </c>
      <c r="C58" s="209">
        <v>43322</v>
      </c>
      <c r="D58" s="207">
        <v>1</v>
      </c>
      <c r="E58" s="207" t="s">
        <v>64</v>
      </c>
      <c r="F58" s="207" t="s">
        <v>423</v>
      </c>
      <c r="G58" s="207" t="s">
        <v>424</v>
      </c>
      <c r="H58" s="207" t="s">
        <v>425</v>
      </c>
      <c r="I58" s="207">
        <v>0.48</v>
      </c>
      <c r="J58" s="207">
        <v>492</v>
      </c>
      <c r="K58" s="207">
        <v>0</v>
      </c>
      <c r="L58" s="207">
        <v>0.48</v>
      </c>
      <c r="M58" s="207">
        <v>0.49559999999999998</v>
      </c>
      <c r="N58" s="207">
        <v>0.24487956634938979</v>
      </c>
      <c r="O58" s="207">
        <v>1.1050525022315381</v>
      </c>
      <c r="P58" s="207">
        <v>1.5174626600756771</v>
      </c>
      <c r="Q58" s="207">
        <v>2.6225151623072152</v>
      </c>
      <c r="R58" s="207">
        <v>2.2364627162257911</v>
      </c>
      <c r="S58" s="207">
        <v>53.082292570991939</v>
      </c>
      <c r="T58" s="207">
        <v>53.082292570991939</v>
      </c>
      <c r="U58" s="207">
        <v>4.5126366348381577</v>
      </c>
      <c r="V58" s="207">
        <v>0</v>
      </c>
      <c r="W58" s="207">
        <v>0</v>
      </c>
      <c r="X58" s="207">
        <v>223</v>
      </c>
      <c r="Y58" s="207">
        <v>0.25154769994159643</v>
      </c>
      <c r="Z58" s="207">
        <v>0.2379269733960109</v>
      </c>
      <c r="AA58" s="207">
        <v>0.23382791653648799</v>
      </c>
      <c r="AB58" s="207">
        <v>0.25745540438892922</v>
      </c>
      <c r="AC58" s="207">
        <v>0.28585239353732861</v>
      </c>
      <c r="AD58" s="207">
        <v>0.27158991740604038</v>
      </c>
      <c r="AE58" s="207">
        <v>0.26411662722369872</v>
      </c>
      <c r="AF58" s="207">
        <v>0.20993771814990439</v>
      </c>
      <c r="AG58" s="207">
        <v>0</v>
      </c>
      <c r="AH58" s="207">
        <v>0</v>
      </c>
      <c r="AI58" s="207">
        <v>0</v>
      </c>
      <c r="AJ58" s="207">
        <v>0</v>
      </c>
      <c r="AL58" s="207">
        <v>0</v>
      </c>
      <c r="AM58" s="207">
        <v>5.6904600116807298E-3</v>
      </c>
      <c r="AN58" s="207">
        <v>4.4146053207978278E-3</v>
      </c>
      <c r="AO58" s="207">
        <v>3.234416692702398E-3</v>
      </c>
      <c r="AP58" s="207">
        <v>6.5089191222141504E-3</v>
      </c>
      <c r="AQ58" s="207">
        <v>1.2829521292534269E-2</v>
      </c>
      <c r="AR58" s="207">
        <v>8.8410082593959587E-3</v>
      </c>
      <c r="AS58" s="207">
        <v>1.058833727763013E-2</v>
      </c>
      <c r="AT58" s="207">
        <v>1.6006228185009561E-2</v>
      </c>
      <c r="AU58" s="207">
        <v>0</v>
      </c>
      <c r="AV58" s="207">
        <v>0</v>
      </c>
      <c r="AW58" s="207">
        <v>0</v>
      </c>
      <c r="AX58" s="207">
        <v>0</v>
      </c>
      <c r="AZ58" s="207">
        <v>0</v>
      </c>
      <c r="BA58" s="207">
        <v>0</v>
      </c>
      <c r="BB58" s="207">
        <v>0</v>
      </c>
      <c r="BC58" s="207">
        <v>0</v>
      </c>
      <c r="BD58" s="207">
        <v>0</v>
      </c>
      <c r="BE58" s="207">
        <v>0.27072678132661743</v>
      </c>
      <c r="BF58" s="207">
        <v>0.37202872936183068</v>
      </c>
      <c r="BG58" s="207">
        <v>0.34993712864360033</v>
      </c>
      <c r="BH58" s="207">
        <v>7.3073606679516286E-3</v>
      </c>
      <c r="BI58" s="207">
        <v>0</v>
      </c>
      <c r="BJ58" s="207">
        <v>0</v>
      </c>
      <c r="BK58" s="207">
        <v>0</v>
      </c>
      <c r="BL58" s="207">
        <v>0</v>
      </c>
      <c r="BN58" s="207">
        <v>0</v>
      </c>
      <c r="BO58" s="207">
        <v>0</v>
      </c>
      <c r="BP58" s="207">
        <v>1.8971546657411319E-4</v>
      </c>
      <c r="BQ58" s="207">
        <v>2.4553347453812769E-4</v>
      </c>
      <c r="BR58" s="207">
        <v>1.643315870033475E-4</v>
      </c>
      <c r="BS58" s="207">
        <v>-1.4467975511633521E-5</v>
      </c>
      <c r="BT58" s="207">
        <v>1.2239893382898681E-4</v>
      </c>
      <c r="BU58" s="207">
        <v>-1.1028140485875801E-3</v>
      </c>
      <c r="BV58" s="207">
        <v>-8.0046280607534259E-4</v>
      </c>
      <c r="BW58" s="207">
        <v>0</v>
      </c>
      <c r="BX58" s="207">
        <v>0</v>
      </c>
      <c r="BY58" s="207">
        <v>0</v>
      </c>
      <c r="BZ58" s="207">
        <v>0</v>
      </c>
      <c r="CB58" s="207">
        <v>0</v>
      </c>
      <c r="CC58" s="207">
        <v>21.886384660310501</v>
      </c>
      <c r="CD58" s="207">
        <v>20.066387821808298</v>
      </c>
      <c r="CE58" s="207">
        <v>16.172083463511981</v>
      </c>
      <c r="CF58" s="207">
        <v>27.12049634255898</v>
      </c>
      <c r="CG58" s="207">
        <v>40.09225403916961</v>
      </c>
      <c r="CH58" s="207">
        <v>63.150058995685441</v>
      </c>
      <c r="CI58" s="207">
        <v>70.5889151842009</v>
      </c>
      <c r="CJ58" s="207">
        <v>100.0389261563098</v>
      </c>
      <c r="CK58" s="207">
        <v>0</v>
      </c>
      <c r="CL58" s="207">
        <v>0</v>
      </c>
      <c r="CM58" s="207">
        <v>0</v>
      </c>
      <c r="CN58" s="207">
        <v>0</v>
      </c>
      <c r="CP58" s="207">
        <v>0</v>
      </c>
      <c r="CQ58" s="207">
        <v>0</v>
      </c>
      <c r="CR58" s="207">
        <v>0</v>
      </c>
      <c r="CS58" s="207">
        <v>0</v>
      </c>
      <c r="CT58" s="207">
        <v>1.016</v>
      </c>
      <c r="CU58" s="207">
        <v>0</v>
      </c>
      <c r="CV58" s="207">
        <v>-1.6065151623073091</v>
      </c>
      <c r="CW58" s="207">
        <v>-2.6225151623072152</v>
      </c>
      <c r="CX58" s="207">
        <v>2.5334626600756769</v>
      </c>
    </row>
    <row r="59" spans="1:102">
      <c r="A59" s="208">
        <v>57</v>
      </c>
      <c r="B59" s="207">
        <v>38</v>
      </c>
      <c r="C59" s="209">
        <v>43323</v>
      </c>
      <c r="D59" s="207">
        <v>1</v>
      </c>
      <c r="E59" s="207" t="s">
        <v>64</v>
      </c>
      <c r="F59" s="207" t="s">
        <v>423</v>
      </c>
      <c r="G59" s="207" t="s">
        <v>424</v>
      </c>
      <c r="H59" s="207" t="s">
        <v>425</v>
      </c>
      <c r="I59" s="207">
        <v>0.5</v>
      </c>
      <c r="J59" s="207">
        <v>510</v>
      </c>
      <c r="K59" s="207">
        <v>0</v>
      </c>
      <c r="L59" s="207">
        <v>0.5</v>
      </c>
      <c r="M59" s="207">
        <v>0.53400000000000003</v>
      </c>
      <c r="N59" s="207">
        <v>0.22189236749141111</v>
      </c>
      <c r="O59" s="207">
        <v>0.70254416184008628</v>
      </c>
      <c r="P59" s="207">
        <v>1.353508530310978</v>
      </c>
      <c r="Q59" s="207">
        <v>2.0560526921510651</v>
      </c>
      <c r="R59" s="207">
        <v>1.690723239667663</v>
      </c>
      <c r="S59" s="207">
        <v>54.773015810659601</v>
      </c>
      <c r="T59" s="207">
        <v>54.773015810659601</v>
      </c>
      <c r="U59" s="207">
        <v>3.166148388890754</v>
      </c>
      <c r="V59" s="207">
        <v>0</v>
      </c>
      <c r="W59" s="207">
        <v>0</v>
      </c>
      <c r="X59" s="207">
        <v>224</v>
      </c>
      <c r="Y59" s="207">
        <v>0.25242850810476342</v>
      </c>
      <c r="Z59" s="207">
        <v>0.23818061014377151</v>
      </c>
      <c r="AA59" s="207">
        <v>0.23343805592834471</v>
      </c>
      <c r="AB59" s="207">
        <v>0.25649538730140958</v>
      </c>
      <c r="AC59" s="207">
        <v>0.28087329794396437</v>
      </c>
      <c r="AD59" s="207">
        <v>0.26855039653083451</v>
      </c>
      <c r="AE59" s="207">
        <v>0.26237057825434679</v>
      </c>
      <c r="AF59" s="207">
        <v>0.20904719312758899</v>
      </c>
      <c r="AG59" s="207">
        <v>0</v>
      </c>
      <c r="AH59" s="207">
        <v>0</v>
      </c>
      <c r="AI59" s="207">
        <v>0</v>
      </c>
      <c r="AJ59" s="207">
        <v>0</v>
      </c>
      <c r="AL59" s="207">
        <v>0</v>
      </c>
      <c r="AM59" s="207">
        <v>5.5142983790473213E-3</v>
      </c>
      <c r="AN59" s="207">
        <v>4.3638779712456954E-3</v>
      </c>
      <c r="AO59" s="207">
        <v>3.3123888143310638E-3</v>
      </c>
      <c r="AP59" s="207">
        <v>6.7009225397180782E-3</v>
      </c>
      <c r="AQ59" s="207">
        <v>1.3825340411207121E-2</v>
      </c>
      <c r="AR59" s="207">
        <v>9.1449603469165447E-3</v>
      </c>
      <c r="AS59" s="207">
        <v>1.076294217456532E-2</v>
      </c>
      <c r="AT59" s="207">
        <v>1.6095280687241101E-2</v>
      </c>
      <c r="AU59" s="207">
        <v>0</v>
      </c>
      <c r="AV59" s="207">
        <v>0</v>
      </c>
      <c r="AW59" s="207">
        <v>0</v>
      </c>
      <c r="AX59" s="207">
        <v>0</v>
      </c>
      <c r="AZ59" s="207">
        <v>0</v>
      </c>
      <c r="BA59" s="207">
        <v>0</v>
      </c>
      <c r="BB59" s="207">
        <v>0</v>
      </c>
      <c r="BC59" s="207">
        <v>0</v>
      </c>
      <c r="BD59" s="207">
        <v>0</v>
      </c>
      <c r="BE59" s="207">
        <v>0.31170329286187948</v>
      </c>
      <c r="BF59" s="207">
        <v>0.31326130780393208</v>
      </c>
      <c r="BG59" s="207">
        <v>0.37503539933418839</v>
      </c>
      <c r="BH59" s="207">
        <v>0</v>
      </c>
      <c r="BI59" s="207">
        <v>0</v>
      </c>
      <c r="BJ59" s="207">
        <v>0</v>
      </c>
      <c r="BK59" s="207">
        <v>0</v>
      </c>
      <c r="BL59" s="207">
        <v>0</v>
      </c>
      <c r="BN59" s="207">
        <v>0</v>
      </c>
      <c r="BO59" s="207">
        <v>0</v>
      </c>
      <c r="BP59" s="207">
        <v>1.7616163263340569E-4</v>
      </c>
      <c r="BQ59" s="207">
        <v>2.2688898218553431E-4</v>
      </c>
      <c r="BR59" s="207">
        <v>1.4891686055686879E-4</v>
      </c>
      <c r="BS59" s="207">
        <v>-4.3086556947059693E-5</v>
      </c>
      <c r="BT59" s="207">
        <v>-5.659075676793749E-4</v>
      </c>
      <c r="BU59" s="207">
        <v>-3.9449731776101862E-4</v>
      </c>
      <c r="BV59" s="207">
        <v>0</v>
      </c>
      <c r="BW59" s="207">
        <v>0</v>
      </c>
      <c r="BX59" s="207">
        <v>0</v>
      </c>
      <c r="BY59" s="207">
        <v>0</v>
      </c>
      <c r="BZ59" s="207">
        <v>0</v>
      </c>
      <c r="CB59" s="207">
        <v>0</v>
      </c>
      <c r="CC59" s="207">
        <v>21.208839919412771</v>
      </c>
      <c r="CD59" s="207">
        <v>19.8358089602077</v>
      </c>
      <c r="CE59" s="207">
        <v>16.561944071655319</v>
      </c>
      <c r="CF59" s="207">
        <v>27.92051058215867</v>
      </c>
      <c r="CG59" s="207">
        <v>43.204188785022247</v>
      </c>
      <c r="CH59" s="207">
        <v>65.321145335118203</v>
      </c>
      <c r="CI59" s="207">
        <v>71.752947830435446</v>
      </c>
      <c r="CJ59" s="207">
        <v>100.5955042952569</v>
      </c>
      <c r="CK59" s="207">
        <v>0</v>
      </c>
      <c r="CL59" s="207">
        <v>0</v>
      </c>
      <c r="CM59" s="207">
        <v>0</v>
      </c>
      <c r="CN59" s="207">
        <v>0</v>
      </c>
      <c r="CP59" s="207">
        <v>0</v>
      </c>
      <c r="CQ59" s="207">
        <v>0</v>
      </c>
      <c r="CR59" s="207">
        <v>0</v>
      </c>
      <c r="CS59" s="207">
        <v>0</v>
      </c>
      <c r="CT59" s="207">
        <v>2.794</v>
      </c>
      <c r="CU59" s="207">
        <v>0</v>
      </c>
      <c r="CV59" s="207">
        <v>0.73794730784892959</v>
      </c>
      <c r="CW59" s="207">
        <v>-2.0560526921510651</v>
      </c>
      <c r="CX59" s="207">
        <v>4.1475085303109784</v>
      </c>
    </row>
    <row r="60" spans="1:102">
      <c r="A60" s="208">
        <v>58</v>
      </c>
      <c r="B60" s="207">
        <v>39</v>
      </c>
      <c r="C60" s="209">
        <v>43324</v>
      </c>
      <c r="D60" s="207">
        <v>1</v>
      </c>
      <c r="E60" s="207" t="s">
        <v>64</v>
      </c>
      <c r="F60" s="207" t="s">
        <v>423</v>
      </c>
      <c r="G60" s="207" t="s">
        <v>424</v>
      </c>
      <c r="H60" s="207" t="s">
        <v>425</v>
      </c>
      <c r="I60" s="207">
        <v>0.52</v>
      </c>
      <c r="J60" s="207">
        <v>527.99999999999989</v>
      </c>
      <c r="K60" s="207">
        <v>0</v>
      </c>
      <c r="L60" s="207">
        <v>0.52</v>
      </c>
      <c r="M60" s="207">
        <v>0.57240000000000002</v>
      </c>
      <c r="N60" s="207">
        <v>0.33022636826134127</v>
      </c>
      <c r="O60" s="207">
        <v>1.7898122275140269</v>
      </c>
      <c r="P60" s="207">
        <v>2.517482031122126</v>
      </c>
      <c r="Q60" s="207">
        <v>4.3072942586361531</v>
      </c>
      <c r="R60" s="207">
        <v>3.102382539659124</v>
      </c>
      <c r="S60" s="207">
        <v>57.875398350318733</v>
      </c>
      <c r="T60" s="207">
        <v>57.875398350318733</v>
      </c>
      <c r="U60" s="207">
        <v>5.4199555200194336</v>
      </c>
      <c r="V60" s="207">
        <v>0</v>
      </c>
      <c r="W60" s="207">
        <v>0</v>
      </c>
      <c r="X60" s="207">
        <v>225</v>
      </c>
      <c r="Y60" s="207">
        <v>0.25324369857070822</v>
      </c>
      <c r="Z60" s="207">
        <v>0.2384123204456759</v>
      </c>
      <c r="AA60" s="207">
        <v>0.23304861402040161</v>
      </c>
      <c r="AB60" s="207">
        <v>0.25348303711883929</v>
      </c>
      <c r="AC60" s="207">
        <v>0.27744259595257248</v>
      </c>
      <c r="AD60" s="207">
        <v>0.26678828486398271</v>
      </c>
      <c r="AE60" s="207">
        <v>0.26216879124620113</v>
      </c>
      <c r="AF60" s="207">
        <v>0.2299617515091881</v>
      </c>
      <c r="AG60" s="207">
        <v>0</v>
      </c>
      <c r="AH60" s="207">
        <v>0</v>
      </c>
      <c r="AI60" s="207">
        <v>0</v>
      </c>
      <c r="AJ60" s="207">
        <v>0</v>
      </c>
      <c r="AL60" s="207">
        <v>0</v>
      </c>
      <c r="AM60" s="207">
        <v>5.3512602858583709E-3</v>
      </c>
      <c r="AN60" s="207">
        <v>4.3175359108648184E-3</v>
      </c>
      <c r="AO60" s="207">
        <v>3.3902771959196791E-3</v>
      </c>
      <c r="AP60" s="207">
        <v>7.3033925762321346E-3</v>
      </c>
      <c r="AQ60" s="207">
        <v>1.4511480809485489E-2</v>
      </c>
      <c r="AR60" s="207">
        <v>9.3211715136017267E-3</v>
      </c>
      <c r="AS60" s="207">
        <v>1.078312087537989E-2</v>
      </c>
      <c r="AT60" s="207">
        <v>1.4003824849081191E-2</v>
      </c>
      <c r="AU60" s="207">
        <v>0</v>
      </c>
      <c r="AV60" s="207">
        <v>0</v>
      </c>
      <c r="AW60" s="207">
        <v>0</v>
      </c>
      <c r="AX60" s="207">
        <v>0</v>
      </c>
      <c r="AZ60" s="207">
        <v>0</v>
      </c>
      <c r="BA60" s="207">
        <v>0</v>
      </c>
      <c r="BB60" s="207">
        <v>0</v>
      </c>
      <c r="BC60" s="207">
        <v>0</v>
      </c>
      <c r="BD60" s="207">
        <v>0.2182182801808025</v>
      </c>
      <c r="BE60" s="207">
        <v>0.2909577069077367</v>
      </c>
      <c r="BF60" s="207">
        <v>0.2293200007154699</v>
      </c>
      <c r="BG60" s="207">
        <v>0.26150401219599079</v>
      </c>
      <c r="BH60" s="207">
        <v>0</v>
      </c>
      <c r="BI60" s="207">
        <v>0</v>
      </c>
      <c r="BJ60" s="207">
        <v>0</v>
      </c>
      <c r="BK60" s="207">
        <v>0</v>
      </c>
      <c r="BL60" s="207">
        <v>0</v>
      </c>
      <c r="BN60" s="207">
        <v>0</v>
      </c>
      <c r="BO60" s="207">
        <v>0</v>
      </c>
      <c r="BP60" s="207">
        <v>1.6303809318894921E-4</v>
      </c>
      <c r="BQ60" s="207">
        <v>2.0938015356982681E-4</v>
      </c>
      <c r="BR60" s="207">
        <v>1.3149177198121199E-4</v>
      </c>
      <c r="BS60" s="207">
        <v>-1.756179608383432E-4</v>
      </c>
      <c r="BT60" s="207">
        <v>-4.6794462085736989E-4</v>
      </c>
      <c r="BU60" s="207">
        <v>-3.3376921040324402E-4</v>
      </c>
      <c r="BV60" s="207">
        <v>0</v>
      </c>
      <c r="BW60" s="207">
        <v>0</v>
      </c>
      <c r="BX60" s="207">
        <v>0</v>
      </c>
      <c r="BY60" s="207">
        <v>0</v>
      </c>
      <c r="BZ60" s="207">
        <v>0</v>
      </c>
      <c r="CB60" s="207">
        <v>0</v>
      </c>
      <c r="CC60" s="207">
        <v>20.581770330224501</v>
      </c>
      <c r="CD60" s="207">
        <v>19.625163231203711</v>
      </c>
      <c r="CE60" s="207">
        <v>16.951385979598388</v>
      </c>
      <c r="CF60" s="207">
        <v>30.430802400967249</v>
      </c>
      <c r="CG60" s="207">
        <v>45.348377529642157</v>
      </c>
      <c r="CH60" s="207">
        <v>66.579796525726636</v>
      </c>
      <c r="CI60" s="207">
        <v>71.887472502532617</v>
      </c>
      <c r="CJ60" s="207">
        <v>87.523905306757413</v>
      </c>
      <c r="CK60" s="207">
        <v>0</v>
      </c>
      <c r="CL60" s="207">
        <v>0</v>
      </c>
      <c r="CM60" s="207">
        <v>0</v>
      </c>
      <c r="CN60" s="207">
        <v>0</v>
      </c>
      <c r="CP60" s="207">
        <v>0</v>
      </c>
      <c r="CQ60" s="207">
        <v>0</v>
      </c>
      <c r="CR60" s="207">
        <v>0</v>
      </c>
      <c r="CS60" s="207">
        <v>0</v>
      </c>
      <c r="CT60" s="207">
        <v>0</v>
      </c>
      <c r="CU60" s="207">
        <v>0</v>
      </c>
      <c r="CV60" s="207">
        <v>-4.30729425863613</v>
      </c>
      <c r="CW60" s="207">
        <v>-4.3072942586361531</v>
      </c>
      <c r="CX60" s="207">
        <v>2.517482031122126</v>
      </c>
    </row>
    <row r="61" spans="1:102">
      <c r="A61" s="208">
        <v>59</v>
      </c>
      <c r="B61" s="207">
        <v>40</v>
      </c>
      <c r="C61" s="209">
        <v>43325</v>
      </c>
      <c r="D61" s="207">
        <v>1</v>
      </c>
      <c r="E61" s="207" t="s">
        <v>64</v>
      </c>
      <c r="F61" s="207" t="s">
        <v>423</v>
      </c>
      <c r="G61" s="207" t="s">
        <v>424</v>
      </c>
      <c r="H61" s="207" t="s">
        <v>425</v>
      </c>
      <c r="I61" s="207">
        <v>0.54</v>
      </c>
      <c r="J61" s="207">
        <v>545.99999999999989</v>
      </c>
      <c r="K61" s="207">
        <v>0</v>
      </c>
      <c r="L61" s="207">
        <v>0.54</v>
      </c>
      <c r="M61" s="207">
        <v>0.61080000000000001</v>
      </c>
      <c r="N61" s="207">
        <v>0.25847941453826773</v>
      </c>
      <c r="O61" s="207">
        <v>1.544222856898458</v>
      </c>
      <c r="P61" s="207">
        <v>2.6744498818427069</v>
      </c>
      <c r="Q61" s="207">
        <v>4.218672738741164</v>
      </c>
      <c r="R61" s="207">
        <v>3.6490771331963692</v>
      </c>
      <c r="S61" s="207">
        <v>61.524475483515097</v>
      </c>
      <c r="T61" s="207">
        <v>61.524475483515097</v>
      </c>
      <c r="U61" s="207">
        <v>5.9742585677740161</v>
      </c>
      <c r="V61" s="207">
        <v>0</v>
      </c>
      <c r="W61" s="207">
        <v>0</v>
      </c>
      <c r="X61" s="207">
        <v>226</v>
      </c>
      <c r="Y61" s="207">
        <v>0.25399612856848519</v>
      </c>
      <c r="Z61" s="207">
        <v>0.23862216358434071</v>
      </c>
      <c r="AA61" s="207">
        <v>0.2323688016522813</v>
      </c>
      <c r="AB61" s="207">
        <v>0.2496083602943576</v>
      </c>
      <c r="AC61" s="207">
        <v>0.27270462469999412</v>
      </c>
      <c r="AD61" s="207">
        <v>0.26248197322551842</v>
      </c>
      <c r="AE61" s="207">
        <v>0.25164010052917202</v>
      </c>
      <c r="AF61" s="207">
        <v>0.21838418589579689</v>
      </c>
      <c r="AG61" s="207">
        <v>0</v>
      </c>
      <c r="AH61" s="207">
        <v>0</v>
      </c>
      <c r="AI61" s="207">
        <v>0</v>
      </c>
      <c r="AJ61" s="207">
        <v>0</v>
      </c>
      <c r="AL61" s="207">
        <v>0</v>
      </c>
      <c r="AM61" s="207">
        <v>5.2007742863029536E-3</v>
      </c>
      <c r="AN61" s="207">
        <v>4.2755672831318548E-3</v>
      </c>
      <c r="AO61" s="207">
        <v>3.5262396695437469E-3</v>
      </c>
      <c r="AP61" s="207">
        <v>8.0783279411284752E-3</v>
      </c>
      <c r="AQ61" s="207">
        <v>1.545907506000117E-2</v>
      </c>
      <c r="AR61" s="207">
        <v>9.7518026774481553E-3</v>
      </c>
      <c r="AS61" s="207">
        <v>1.1835989947082799E-2</v>
      </c>
      <c r="AT61" s="207">
        <v>1.5161581410420309E-2</v>
      </c>
      <c r="AU61" s="207">
        <v>0</v>
      </c>
      <c r="AV61" s="207">
        <v>0</v>
      </c>
      <c r="AW61" s="207">
        <v>0</v>
      </c>
      <c r="AX61" s="207">
        <v>0</v>
      </c>
      <c r="AZ61" s="207">
        <v>0</v>
      </c>
      <c r="BA61" s="207">
        <v>0</v>
      </c>
      <c r="BB61" s="207">
        <v>0</v>
      </c>
      <c r="BC61" s="207">
        <v>0</v>
      </c>
      <c r="BD61" s="207">
        <v>0.21711346363959849</v>
      </c>
      <c r="BE61" s="207">
        <v>0.2876509829833479</v>
      </c>
      <c r="BF61" s="207">
        <v>0.21987806460120099</v>
      </c>
      <c r="BG61" s="207">
        <v>0.25894095464527378</v>
      </c>
      <c r="BH61" s="207">
        <v>1.641653413057886E-2</v>
      </c>
      <c r="BI61" s="207">
        <v>0</v>
      </c>
      <c r="BJ61" s="207">
        <v>0</v>
      </c>
      <c r="BK61" s="207">
        <v>0</v>
      </c>
      <c r="BL61" s="207">
        <v>0</v>
      </c>
      <c r="BN61" s="207">
        <v>0</v>
      </c>
      <c r="BO61" s="207">
        <v>0</v>
      </c>
      <c r="BP61" s="207">
        <v>1.5048599955542119E-4</v>
      </c>
      <c r="BQ61" s="207">
        <v>1.9245462728838809E-4</v>
      </c>
      <c r="BR61" s="207">
        <v>5.6492153664319158E-5</v>
      </c>
      <c r="BS61" s="207">
        <v>-1.7186396780464531E-4</v>
      </c>
      <c r="BT61" s="207">
        <v>-3.9530203742512939E-4</v>
      </c>
      <c r="BU61" s="207">
        <v>-2.7239412460011952E-4</v>
      </c>
      <c r="BV61" s="207">
        <v>-6.733839958619432E-4</v>
      </c>
      <c r="BW61" s="207">
        <v>0</v>
      </c>
      <c r="BX61" s="207">
        <v>0</v>
      </c>
      <c r="BY61" s="207">
        <v>0</v>
      </c>
      <c r="BZ61" s="207">
        <v>0</v>
      </c>
      <c r="CB61" s="207">
        <v>0</v>
      </c>
      <c r="CC61" s="207">
        <v>20.002978024242129</v>
      </c>
      <c r="CD61" s="207">
        <v>19.434396741508419</v>
      </c>
      <c r="CE61" s="207">
        <v>17.63119834771873</v>
      </c>
      <c r="CF61" s="207">
        <v>33.659699754701997</v>
      </c>
      <c r="CG61" s="207">
        <v>48.309609562503667</v>
      </c>
      <c r="CH61" s="207">
        <v>69.655733410343984</v>
      </c>
      <c r="CI61" s="207">
        <v>78.906599647218684</v>
      </c>
      <c r="CJ61" s="207">
        <v>94.759883815126898</v>
      </c>
      <c r="CK61" s="207">
        <v>0</v>
      </c>
      <c r="CL61" s="207">
        <v>0</v>
      </c>
      <c r="CM61" s="207">
        <v>0</v>
      </c>
      <c r="CN61" s="207">
        <v>0</v>
      </c>
      <c r="CP61" s="207">
        <v>0</v>
      </c>
      <c r="CQ61" s="207">
        <v>0</v>
      </c>
      <c r="CR61" s="207">
        <v>0</v>
      </c>
      <c r="CS61" s="207">
        <v>31.75</v>
      </c>
      <c r="CT61" s="207">
        <v>31.75</v>
      </c>
      <c r="CU61" s="207">
        <v>0</v>
      </c>
      <c r="CV61" s="207">
        <v>27.531327261258841</v>
      </c>
      <c r="CW61" s="207">
        <v>-4.218672738741164</v>
      </c>
      <c r="CX61" s="207">
        <v>34.424449881842698</v>
      </c>
    </row>
    <row r="62" spans="1:102">
      <c r="A62" s="208">
        <v>60</v>
      </c>
      <c r="B62" s="207">
        <v>41</v>
      </c>
      <c r="C62" s="209">
        <v>43326</v>
      </c>
      <c r="D62" s="207">
        <v>1</v>
      </c>
      <c r="E62" s="207" t="s">
        <v>64</v>
      </c>
      <c r="F62" s="207" t="s">
        <v>423</v>
      </c>
      <c r="G62" s="207" t="s">
        <v>424</v>
      </c>
      <c r="H62" s="207" t="s">
        <v>425</v>
      </c>
      <c r="I62" s="207">
        <v>0.56000000000000005</v>
      </c>
      <c r="J62" s="207">
        <v>564</v>
      </c>
      <c r="K62" s="207">
        <v>0</v>
      </c>
      <c r="L62" s="207">
        <v>0.56000000000000005</v>
      </c>
      <c r="M62" s="207">
        <v>0.6492</v>
      </c>
      <c r="N62" s="207">
        <v>0.61486605227379298</v>
      </c>
      <c r="O62" s="207">
        <v>3.5331354413185792</v>
      </c>
      <c r="P62" s="207">
        <v>3.7304247323816431</v>
      </c>
      <c r="Q62" s="207">
        <v>7.2635601737002222</v>
      </c>
      <c r="R62" s="207">
        <v>3.7304247323816431</v>
      </c>
      <c r="S62" s="207">
        <v>65.25490021589674</v>
      </c>
      <c r="T62" s="207">
        <v>65.25490021589674</v>
      </c>
      <c r="U62" s="207">
        <v>5.7461872032988959</v>
      </c>
      <c r="V62" s="207">
        <v>0</v>
      </c>
      <c r="W62" s="207">
        <v>0</v>
      </c>
      <c r="X62" s="207">
        <v>227</v>
      </c>
      <c r="Y62" s="207">
        <v>0.25468863427239119</v>
      </c>
      <c r="Z62" s="207">
        <v>0.23876671372409899</v>
      </c>
      <c r="AA62" s="207">
        <v>0.23137591776239719</v>
      </c>
      <c r="AB62" s="207">
        <v>0.24562559310813831</v>
      </c>
      <c r="AC62" s="207">
        <v>0.26769447437500599</v>
      </c>
      <c r="AD62" s="207">
        <v>0.26008051756641548</v>
      </c>
      <c r="AE62" s="207">
        <v>0.39603650581151473</v>
      </c>
      <c r="AF62" s="207">
        <v>0.37</v>
      </c>
      <c r="AG62" s="207">
        <v>0</v>
      </c>
      <c r="AH62" s="207">
        <v>0</v>
      </c>
      <c r="AI62" s="207">
        <v>0</v>
      </c>
      <c r="AJ62" s="207">
        <v>0</v>
      </c>
      <c r="AL62" s="207">
        <v>0</v>
      </c>
      <c r="AM62" s="207">
        <v>5.0622731455217656E-3</v>
      </c>
      <c r="AN62" s="207">
        <v>4.2466572551802043E-3</v>
      </c>
      <c r="AO62" s="207">
        <v>3.7248164475205642E-3</v>
      </c>
      <c r="AP62" s="207">
        <v>8.8748813783723277E-3</v>
      </c>
      <c r="AQ62" s="207">
        <v>1.6461105124998789E-2</v>
      </c>
      <c r="AR62" s="207">
        <v>9.9919482433584485E-3</v>
      </c>
      <c r="AS62" s="207">
        <v>-2.603650581151468E-3</v>
      </c>
      <c r="AT62" s="207">
        <v>0</v>
      </c>
      <c r="AU62" s="207">
        <v>0</v>
      </c>
      <c r="AV62" s="207">
        <v>0</v>
      </c>
      <c r="AW62" s="207">
        <v>0</v>
      </c>
      <c r="AX62" s="207">
        <v>0</v>
      </c>
      <c r="AZ62" s="207">
        <v>0</v>
      </c>
      <c r="BA62" s="207">
        <v>0</v>
      </c>
      <c r="BB62" s="207">
        <v>0</v>
      </c>
      <c r="BC62" s="207">
        <v>0</v>
      </c>
      <c r="BD62" s="207">
        <v>0.24394686030430571</v>
      </c>
      <c r="BE62" s="207">
        <v>0.30568990194256812</v>
      </c>
      <c r="BF62" s="207">
        <v>0.2243148049328311</v>
      </c>
      <c r="BG62" s="207">
        <v>0.2183011001479947</v>
      </c>
      <c r="BH62" s="207">
        <v>7.7473326723004089E-3</v>
      </c>
      <c r="BI62" s="207">
        <v>0</v>
      </c>
      <c r="BJ62" s="207">
        <v>0</v>
      </c>
      <c r="BK62" s="207">
        <v>0</v>
      </c>
      <c r="BL62" s="207">
        <v>0</v>
      </c>
      <c r="BN62" s="207">
        <v>0</v>
      </c>
      <c r="BO62" s="207">
        <v>0</v>
      </c>
      <c r="BP62" s="207">
        <v>1.3850114078119339E-4</v>
      </c>
      <c r="BQ62" s="207">
        <v>1.6741116873284639E-4</v>
      </c>
      <c r="BR62" s="207">
        <v>-3.1165609243971919E-5</v>
      </c>
      <c r="BS62" s="207">
        <v>-1.752953947710757E-4</v>
      </c>
      <c r="BT62" s="207">
        <v>-3.5977313763788809E-4</v>
      </c>
      <c r="BU62" s="207">
        <v>0</v>
      </c>
      <c r="BV62" s="207">
        <v>1.5023475879731209E-2</v>
      </c>
      <c r="BW62" s="207">
        <v>0</v>
      </c>
      <c r="BX62" s="207">
        <v>0</v>
      </c>
      <c r="BY62" s="207">
        <v>0</v>
      </c>
      <c r="BZ62" s="207">
        <v>0</v>
      </c>
      <c r="CB62" s="207">
        <v>0</v>
      </c>
      <c r="CC62" s="207">
        <v>19.470281328929872</v>
      </c>
      <c r="CD62" s="207">
        <v>19.302987523546371</v>
      </c>
      <c r="CE62" s="207">
        <v>18.62408223760281</v>
      </c>
      <c r="CF62" s="207">
        <v>36.978672409884723</v>
      </c>
      <c r="CG62" s="207">
        <v>51.44095351562121</v>
      </c>
      <c r="CH62" s="207">
        <v>71.371058881131802</v>
      </c>
      <c r="CI62" s="207">
        <v>-17.357670541009789</v>
      </c>
      <c r="CJ62" s="207">
        <v>0</v>
      </c>
      <c r="CK62" s="207">
        <v>0</v>
      </c>
      <c r="CL62" s="207">
        <v>0</v>
      </c>
      <c r="CM62" s="207">
        <v>0</v>
      </c>
      <c r="CN62" s="207">
        <v>0</v>
      </c>
      <c r="CP62" s="207">
        <v>0</v>
      </c>
      <c r="CQ62" s="207">
        <v>0</v>
      </c>
      <c r="CR62" s="207">
        <v>0</v>
      </c>
      <c r="CS62" s="207">
        <v>0</v>
      </c>
      <c r="CT62" s="207">
        <v>0</v>
      </c>
      <c r="CU62" s="207">
        <v>0</v>
      </c>
      <c r="CV62" s="207">
        <v>-7.2635601737001672</v>
      </c>
      <c r="CW62" s="207">
        <v>-7.2635601737002222</v>
      </c>
      <c r="CX62" s="207">
        <v>3.7304247323816431</v>
      </c>
    </row>
    <row r="63" spans="1:102">
      <c r="A63" s="208">
        <v>61</v>
      </c>
      <c r="B63" s="207">
        <v>42</v>
      </c>
      <c r="C63" s="209">
        <v>43327</v>
      </c>
      <c r="D63" s="207">
        <v>1</v>
      </c>
      <c r="E63" s="207" t="s">
        <v>64</v>
      </c>
      <c r="F63" s="207" t="s">
        <v>423</v>
      </c>
      <c r="G63" s="207" t="s">
        <v>424</v>
      </c>
      <c r="H63" s="207" t="s">
        <v>425</v>
      </c>
      <c r="I63" s="207">
        <v>0.57999999999999996</v>
      </c>
      <c r="J63" s="207">
        <v>582</v>
      </c>
      <c r="K63" s="207">
        <v>0</v>
      </c>
      <c r="L63" s="207">
        <v>0.57999999999999996</v>
      </c>
      <c r="M63" s="207">
        <v>0.6876000000000001</v>
      </c>
      <c r="N63" s="207">
        <v>0.56195828467427245</v>
      </c>
      <c r="O63" s="207">
        <v>3.688638661409227</v>
      </c>
      <c r="P63" s="207">
        <v>4.5133384679168911</v>
      </c>
      <c r="Q63" s="207">
        <v>8.201977129326119</v>
      </c>
      <c r="R63" s="207">
        <v>4.5133384679168911</v>
      </c>
      <c r="S63" s="207">
        <v>69.768238683813635</v>
      </c>
      <c r="T63" s="207">
        <v>69.768238683813635</v>
      </c>
      <c r="U63" s="207">
        <v>6.563901204067613</v>
      </c>
      <c r="V63" s="207">
        <v>0</v>
      </c>
      <c r="W63" s="207">
        <v>0</v>
      </c>
      <c r="X63" s="207">
        <v>228</v>
      </c>
      <c r="Y63" s="207">
        <v>0.25531630235671071</v>
      </c>
      <c r="Z63" s="207">
        <v>0.23881430069482329</v>
      </c>
      <c r="AA63" s="207">
        <v>0.2301633054655943</v>
      </c>
      <c r="AB63" s="207">
        <v>0.241996795554313</v>
      </c>
      <c r="AC63" s="207">
        <v>0.26342800034010749</v>
      </c>
      <c r="AD63" s="207">
        <v>0.30085335114435852</v>
      </c>
      <c r="AE63" s="207">
        <v>0.29988917503217127</v>
      </c>
      <c r="AF63" s="207">
        <v>0.36960415312536399</v>
      </c>
      <c r="AG63" s="207">
        <v>0</v>
      </c>
      <c r="AH63" s="207">
        <v>0</v>
      </c>
      <c r="AI63" s="207">
        <v>0</v>
      </c>
      <c r="AJ63" s="207">
        <v>0</v>
      </c>
      <c r="AL63" s="207">
        <v>0</v>
      </c>
      <c r="AM63" s="207">
        <v>4.9367395286578622E-3</v>
      </c>
      <c r="AN63" s="207">
        <v>4.2371398610353342E-3</v>
      </c>
      <c r="AO63" s="207">
        <v>3.9673389068811422E-3</v>
      </c>
      <c r="AP63" s="207">
        <v>9.6006408891373997E-3</v>
      </c>
      <c r="AQ63" s="207">
        <v>1.7314399931978489E-2</v>
      </c>
      <c r="AR63" s="207">
        <v>5.9146648855641524E-3</v>
      </c>
      <c r="AS63" s="207">
        <v>7.0110824967828667E-3</v>
      </c>
      <c r="AT63" s="207">
        <v>3.9584687463595232E-5</v>
      </c>
      <c r="AU63" s="207">
        <v>0</v>
      </c>
      <c r="AV63" s="207">
        <v>0</v>
      </c>
      <c r="AW63" s="207">
        <v>0</v>
      </c>
      <c r="AX63" s="207">
        <v>0</v>
      </c>
      <c r="AZ63" s="207">
        <v>0</v>
      </c>
      <c r="BA63" s="207">
        <v>0</v>
      </c>
      <c r="BB63" s="207">
        <v>0</v>
      </c>
      <c r="BC63" s="207">
        <v>0</v>
      </c>
      <c r="BD63" s="207">
        <v>0.17508843980462049</v>
      </c>
      <c r="BE63" s="207">
        <v>0.20611218635999809</v>
      </c>
      <c r="BF63" s="207">
        <v>0.15189686768972671</v>
      </c>
      <c r="BG63" s="207">
        <v>0.40853969287744779</v>
      </c>
      <c r="BH63" s="207">
        <v>5.8362813268206852E-2</v>
      </c>
      <c r="BI63" s="207">
        <v>0</v>
      </c>
      <c r="BJ63" s="207">
        <v>0</v>
      </c>
      <c r="BK63" s="207">
        <v>0</v>
      </c>
      <c r="BL63" s="207">
        <v>0</v>
      </c>
      <c r="BN63" s="207">
        <v>0</v>
      </c>
      <c r="BO63" s="207">
        <v>0</v>
      </c>
      <c r="BP63" s="207">
        <v>1.2553361686390061E-4</v>
      </c>
      <c r="BQ63" s="207">
        <v>1.3505101100876651E-4</v>
      </c>
      <c r="BR63" s="207">
        <v>-1.074714483518084E-4</v>
      </c>
      <c r="BS63" s="207">
        <v>-1.8007671291561059E-4</v>
      </c>
      <c r="BT63" s="207">
        <v>-2.6448552225272052E-4</v>
      </c>
      <c r="BU63" s="207">
        <v>4.3794376675426339E-3</v>
      </c>
      <c r="BV63" s="207">
        <v>-3.7112688359220701E-3</v>
      </c>
      <c r="BW63" s="207">
        <v>0</v>
      </c>
      <c r="BX63" s="207">
        <v>0</v>
      </c>
      <c r="BY63" s="207">
        <v>0</v>
      </c>
      <c r="BZ63" s="207">
        <v>0</v>
      </c>
      <c r="CB63" s="207">
        <v>0</v>
      </c>
      <c r="CC63" s="207">
        <v>18.98745972560716</v>
      </c>
      <c r="CD63" s="207">
        <v>19.25972664106969</v>
      </c>
      <c r="CE63" s="207">
        <v>19.836694534405702</v>
      </c>
      <c r="CF63" s="207">
        <v>40.002670371405848</v>
      </c>
      <c r="CG63" s="207">
        <v>54.107499787432779</v>
      </c>
      <c r="CH63" s="207">
        <v>42.247606325458243</v>
      </c>
      <c r="CI63" s="207">
        <v>46.740549978552451</v>
      </c>
      <c r="CJ63" s="207">
        <v>0.24740429664747021</v>
      </c>
      <c r="CK63" s="207">
        <v>0</v>
      </c>
      <c r="CL63" s="207">
        <v>0</v>
      </c>
      <c r="CM63" s="207">
        <v>0</v>
      </c>
      <c r="CN63" s="207">
        <v>0</v>
      </c>
      <c r="CP63" s="207">
        <v>0</v>
      </c>
      <c r="CQ63" s="207">
        <v>0</v>
      </c>
      <c r="CR63" s="207">
        <v>0</v>
      </c>
      <c r="CS63" s="207">
        <v>0</v>
      </c>
      <c r="CT63" s="207">
        <v>0.50800000000000001</v>
      </c>
      <c r="CU63" s="207">
        <v>0</v>
      </c>
      <c r="CV63" s="207">
        <v>-7.6939771293261794</v>
      </c>
      <c r="CW63" s="207">
        <v>-8.201977129326119</v>
      </c>
      <c r="CX63" s="207">
        <v>5.0213384679168911</v>
      </c>
    </row>
    <row r="64" spans="1:102">
      <c r="A64" s="208">
        <v>62</v>
      </c>
      <c r="B64" s="207">
        <v>43</v>
      </c>
      <c r="C64" s="209">
        <v>43328</v>
      </c>
      <c r="D64" s="207">
        <v>1</v>
      </c>
      <c r="E64" s="207" t="s">
        <v>64</v>
      </c>
      <c r="F64" s="207" t="s">
        <v>423</v>
      </c>
      <c r="G64" s="207" t="s">
        <v>424</v>
      </c>
      <c r="H64" s="207" t="s">
        <v>425</v>
      </c>
      <c r="I64" s="207">
        <v>0.6</v>
      </c>
      <c r="J64" s="207">
        <v>600</v>
      </c>
      <c r="K64" s="207">
        <v>0</v>
      </c>
      <c r="L64" s="207">
        <v>0.6</v>
      </c>
      <c r="M64" s="207">
        <v>0.72600000000000009</v>
      </c>
      <c r="N64" s="207">
        <v>0.49780419575109358</v>
      </c>
      <c r="O64" s="207">
        <v>3.607592175253322</v>
      </c>
      <c r="P64" s="207">
        <v>5.07555500795723</v>
      </c>
      <c r="Q64" s="207">
        <v>8.6831471832105525</v>
      </c>
      <c r="R64" s="207">
        <v>5.2613295379765956</v>
      </c>
      <c r="S64" s="207">
        <v>75.029568221790228</v>
      </c>
      <c r="T64" s="207">
        <v>75.029568221790228</v>
      </c>
      <c r="U64" s="207">
        <v>7.247010382887872</v>
      </c>
      <c r="V64" s="207">
        <v>0</v>
      </c>
      <c r="W64" s="207">
        <v>0</v>
      </c>
      <c r="X64" s="207">
        <v>229</v>
      </c>
      <c r="Y64" s="207">
        <v>0.25586944407443069</v>
      </c>
      <c r="Z64" s="207">
        <v>0.2387585762947628</v>
      </c>
      <c r="AA64" s="207">
        <v>0.2288513313312654</v>
      </c>
      <c r="AB64" s="207">
        <v>0.23839360205897411</v>
      </c>
      <c r="AC64" s="207">
        <v>0.26566579535454599</v>
      </c>
      <c r="AD64" s="207">
        <v>0.2766261356444909</v>
      </c>
      <c r="AE64" s="207">
        <v>0.34079697403794651</v>
      </c>
      <c r="AF64" s="207">
        <v>0.28034370892133481</v>
      </c>
      <c r="AG64" s="207">
        <v>0</v>
      </c>
      <c r="AH64" s="207">
        <v>0</v>
      </c>
      <c r="AI64" s="207">
        <v>0</v>
      </c>
      <c r="AJ64" s="207">
        <v>0</v>
      </c>
      <c r="AL64" s="207">
        <v>0</v>
      </c>
      <c r="AM64" s="207">
        <v>4.8261111851138671E-3</v>
      </c>
      <c r="AN64" s="207">
        <v>4.2482847410474384E-3</v>
      </c>
      <c r="AO64" s="207">
        <v>4.2297337337469168E-3</v>
      </c>
      <c r="AP64" s="207">
        <v>1.032127958820517E-2</v>
      </c>
      <c r="AQ64" s="207">
        <v>1.6866840929090791E-2</v>
      </c>
      <c r="AR64" s="207">
        <v>8.3373864355509066E-3</v>
      </c>
      <c r="AS64" s="207">
        <v>2.920302596205349E-3</v>
      </c>
      <c r="AT64" s="207">
        <v>8.9656291078665188E-3</v>
      </c>
      <c r="AU64" s="207">
        <v>0</v>
      </c>
      <c r="AV64" s="207">
        <v>0</v>
      </c>
      <c r="AW64" s="207">
        <v>0</v>
      </c>
      <c r="AX64" s="207">
        <v>0</v>
      </c>
      <c r="AZ64" s="207">
        <v>0</v>
      </c>
      <c r="BA64" s="207">
        <v>0</v>
      </c>
      <c r="BB64" s="207">
        <v>0</v>
      </c>
      <c r="BC64" s="207">
        <v>0</v>
      </c>
      <c r="BD64" s="207">
        <v>0.15693567947704209</v>
      </c>
      <c r="BE64" s="207">
        <v>0.17459807766689781</v>
      </c>
      <c r="BF64" s="207">
        <v>0.26155946579507011</v>
      </c>
      <c r="BG64" s="207">
        <v>0.35459488390197602</v>
      </c>
      <c r="BH64" s="207">
        <v>5.2311893159014022E-2</v>
      </c>
      <c r="BI64" s="207">
        <v>0</v>
      </c>
      <c r="BJ64" s="207">
        <v>0</v>
      </c>
      <c r="BK64" s="207">
        <v>0</v>
      </c>
      <c r="BL64" s="207">
        <v>0</v>
      </c>
      <c r="BN64" s="207">
        <v>0</v>
      </c>
      <c r="BO64" s="207">
        <v>0</v>
      </c>
      <c r="BP64" s="207">
        <v>1.1062834354399691E-4</v>
      </c>
      <c r="BQ64" s="207">
        <v>9.9483463531893542E-5</v>
      </c>
      <c r="BR64" s="207">
        <v>-1.6291136333388681E-4</v>
      </c>
      <c r="BS64" s="207">
        <v>-1.752462232292411E-4</v>
      </c>
      <c r="BT64" s="207">
        <v>1.060333000016805E-3</v>
      </c>
      <c r="BU64" s="207">
        <v>-1.8188215134926739E-4</v>
      </c>
      <c r="BV64" s="207">
        <v>5.5093044792695629E-3</v>
      </c>
      <c r="BW64" s="207">
        <v>0</v>
      </c>
      <c r="BX64" s="207">
        <v>0</v>
      </c>
      <c r="BY64" s="207">
        <v>0</v>
      </c>
      <c r="BZ64" s="207">
        <v>0</v>
      </c>
      <c r="CB64" s="207">
        <v>0</v>
      </c>
      <c r="CC64" s="207">
        <v>18.561966096591799</v>
      </c>
      <c r="CD64" s="207">
        <v>19.31038518657925</v>
      </c>
      <c r="CE64" s="207">
        <v>21.14866866873458</v>
      </c>
      <c r="CF64" s="207">
        <v>43.005331617521541</v>
      </c>
      <c r="CG64" s="207">
        <v>52.708877903408712</v>
      </c>
      <c r="CH64" s="207">
        <v>59.55276025393507</v>
      </c>
      <c r="CI64" s="207">
        <v>19.46868397470233</v>
      </c>
      <c r="CJ64" s="207">
        <v>56.035181924165741</v>
      </c>
      <c r="CK64" s="207">
        <v>0</v>
      </c>
      <c r="CL64" s="207">
        <v>0</v>
      </c>
      <c r="CM64" s="207">
        <v>0</v>
      </c>
      <c r="CN64" s="207">
        <v>0</v>
      </c>
      <c r="CP64" s="207">
        <v>0</v>
      </c>
      <c r="CQ64" s="207">
        <v>0</v>
      </c>
      <c r="CR64" s="207">
        <v>0</v>
      </c>
      <c r="CS64" s="207">
        <v>0</v>
      </c>
      <c r="CT64" s="207">
        <v>47.752000000000002</v>
      </c>
      <c r="CU64" s="207">
        <v>0</v>
      </c>
      <c r="CV64" s="207">
        <v>39.068852816789459</v>
      </c>
      <c r="CW64" s="207">
        <v>-8.6831471832105525</v>
      </c>
      <c r="CX64" s="207">
        <v>52.827555007957223</v>
      </c>
    </row>
    <row r="65" spans="1:102">
      <c r="A65" s="208">
        <v>63</v>
      </c>
      <c r="B65" s="207">
        <v>44</v>
      </c>
      <c r="C65" s="209">
        <v>43329</v>
      </c>
      <c r="D65" s="207">
        <v>1</v>
      </c>
      <c r="E65" s="207" t="s">
        <v>64</v>
      </c>
      <c r="F65" s="207" t="s">
        <v>423</v>
      </c>
      <c r="G65" s="207" t="s">
        <v>424</v>
      </c>
      <c r="H65" s="207" t="s">
        <v>425</v>
      </c>
      <c r="I65" s="207">
        <v>0.6</v>
      </c>
      <c r="J65" s="207">
        <v>600</v>
      </c>
      <c r="K65" s="207">
        <v>0</v>
      </c>
      <c r="L65" s="207">
        <v>0.6</v>
      </c>
      <c r="M65" s="207">
        <v>0.76440000000000008</v>
      </c>
      <c r="N65" s="207">
        <v>0.50129442450185058</v>
      </c>
      <c r="O65" s="207">
        <v>3.0798217535423049</v>
      </c>
      <c r="P65" s="207">
        <v>4.6962735537048603</v>
      </c>
      <c r="Q65" s="207">
        <v>7.7760953072471661</v>
      </c>
      <c r="R65" s="207">
        <v>4.6962735537048603</v>
      </c>
      <c r="S65" s="207">
        <v>79.725841775495084</v>
      </c>
      <c r="T65" s="207">
        <v>79.725841775495084</v>
      </c>
      <c r="U65" s="207">
        <v>6.1437382963171894</v>
      </c>
      <c r="V65" s="207">
        <v>0</v>
      </c>
      <c r="W65" s="207">
        <v>0</v>
      </c>
      <c r="X65" s="207">
        <v>230</v>
      </c>
      <c r="Y65" s="207">
        <v>0.25633879072861049</v>
      </c>
      <c r="Z65" s="207">
        <v>0.23861297990412089</v>
      </c>
      <c r="AA65" s="207">
        <v>0.22747796027944159</v>
      </c>
      <c r="AB65" s="207">
        <v>0.23519370035078629</v>
      </c>
      <c r="AC65" s="207">
        <v>0.36414299123685301</v>
      </c>
      <c r="AD65" s="207">
        <v>0.36</v>
      </c>
      <c r="AE65" s="207">
        <v>0.37</v>
      </c>
      <c r="AF65" s="207">
        <v>0.37</v>
      </c>
      <c r="AG65" s="207">
        <v>0</v>
      </c>
      <c r="AH65" s="207">
        <v>0</v>
      </c>
      <c r="AI65" s="207">
        <v>0</v>
      </c>
      <c r="AJ65" s="207">
        <v>0</v>
      </c>
      <c r="AL65" s="207">
        <v>0</v>
      </c>
      <c r="AM65" s="207">
        <v>4.7322418542778957E-3</v>
      </c>
      <c r="AN65" s="207">
        <v>4.2774040191758192E-3</v>
      </c>
      <c r="AO65" s="207">
        <v>4.5044079441116727E-3</v>
      </c>
      <c r="AP65" s="207">
        <v>1.0961259929842719E-2</v>
      </c>
      <c r="AQ65" s="207">
        <v>-2.8285982473705948E-3</v>
      </c>
      <c r="AR65" s="207">
        <v>0</v>
      </c>
      <c r="AS65" s="207">
        <v>0</v>
      </c>
      <c r="AT65" s="207">
        <v>0</v>
      </c>
      <c r="AU65" s="207">
        <v>0</v>
      </c>
      <c r="AV65" s="207">
        <v>0</v>
      </c>
      <c r="AW65" s="207">
        <v>0</v>
      </c>
      <c r="AX65" s="207">
        <v>0</v>
      </c>
      <c r="AZ65" s="207">
        <v>0</v>
      </c>
      <c r="BA65" s="207">
        <v>0</v>
      </c>
      <c r="BB65" s="207">
        <v>0</v>
      </c>
      <c r="BC65" s="207">
        <v>0</v>
      </c>
      <c r="BD65" s="207">
        <v>0.16745055426692829</v>
      </c>
      <c r="BE65" s="207">
        <v>0.19197392986616221</v>
      </c>
      <c r="BF65" s="207">
        <v>0.2052397792135123</v>
      </c>
      <c r="BG65" s="207">
        <v>0.39071795995616609</v>
      </c>
      <c r="BH65" s="207">
        <v>4.4617776697231007E-2</v>
      </c>
      <c r="BI65" s="207">
        <v>0</v>
      </c>
      <c r="BJ65" s="207">
        <v>0</v>
      </c>
      <c r="BK65" s="207">
        <v>0</v>
      </c>
      <c r="BL65" s="207">
        <v>0</v>
      </c>
      <c r="BN65" s="207">
        <v>0</v>
      </c>
      <c r="BO65" s="207">
        <v>0</v>
      </c>
      <c r="BP65" s="207">
        <v>9.3869330835973206E-5</v>
      </c>
      <c r="BQ65" s="207">
        <v>6.4750052707588499E-5</v>
      </c>
      <c r="BR65" s="207">
        <v>-2.0992415765716399E-4</v>
      </c>
      <c r="BS65" s="207">
        <v>0</v>
      </c>
      <c r="BT65" s="207">
        <v>2.0669813417590811E-2</v>
      </c>
      <c r="BU65" s="207">
        <v>3.0048905642360901E-2</v>
      </c>
      <c r="BV65" s="207">
        <v>3.4952318736920611E-2</v>
      </c>
      <c r="BW65" s="207">
        <v>0</v>
      </c>
      <c r="BX65" s="207">
        <v>0</v>
      </c>
      <c r="BY65" s="207">
        <v>0</v>
      </c>
      <c r="BZ65" s="207">
        <v>0</v>
      </c>
      <c r="CB65" s="207">
        <v>0</v>
      </c>
      <c r="CC65" s="207">
        <v>18.20093020876114</v>
      </c>
      <c r="CD65" s="207">
        <v>19.442745541708259</v>
      </c>
      <c r="CE65" s="207">
        <v>22.522039720558361</v>
      </c>
      <c r="CF65" s="207">
        <v>45.671916374344697</v>
      </c>
      <c r="CG65" s="207">
        <v>-8.8393695230331115</v>
      </c>
      <c r="CH65" s="207">
        <v>0</v>
      </c>
      <c r="CI65" s="207">
        <v>0</v>
      </c>
      <c r="CJ65" s="207">
        <v>0</v>
      </c>
      <c r="CK65" s="207">
        <v>0</v>
      </c>
      <c r="CL65" s="207">
        <v>0</v>
      </c>
      <c r="CM65" s="207">
        <v>0</v>
      </c>
      <c r="CN65" s="207">
        <v>0</v>
      </c>
      <c r="CP65" s="207">
        <v>0</v>
      </c>
      <c r="CQ65" s="207">
        <v>0</v>
      </c>
      <c r="CR65" s="207">
        <v>0</v>
      </c>
      <c r="CS65" s="207">
        <v>0</v>
      </c>
      <c r="CT65" s="207">
        <v>1.016</v>
      </c>
      <c r="CU65" s="207">
        <v>0</v>
      </c>
      <c r="CV65" s="207">
        <v>-6.7600953072471377</v>
      </c>
      <c r="CW65" s="207">
        <v>-7.7760953072471661</v>
      </c>
      <c r="CX65" s="207">
        <v>5.7122735537048603</v>
      </c>
    </row>
    <row r="66" spans="1:102">
      <c r="A66" s="208">
        <v>64</v>
      </c>
      <c r="B66" s="207">
        <v>45</v>
      </c>
      <c r="C66" s="209">
        <v>43330</v>
      </c>
      <c r="D66" s="207">
        <v>1</v>
      </c>
      <c r="E66" s="207" t="s">
        <v>64</v>
      </c>
      <c r="F66" s="207" t="s">
        <v>423</v>
      </c>
      <c r="G66" s="207" t="s">
        <v>424</v>
      </c>
      <c r="H66" s="207" t="s">
        <v>425</v>
      </c>
      <c r="I66" s="207">
        <v>0.6</v>
      </c>
      <c r="J66" s="207">
        <v>600</v>
      </c>
      <c r="K66" s="207">
        <v>0</v>
      </c>
      <c r="L66" s="207">
        <v>0.6</v>
      </c>
      <c r="M66" s="207">
        <v>0.80280000000000007</v>
      </c>
      <c r="N66" s="207">
        <v>0.38176960408977739</v>
      </c>
      <c r="O66" s="207">
        <v>1.6041293606836109</v>
      </c>
      <c r="P66" s="207">
        <v>3.3732257281906688</v>
      </c>
      <c r="Q66" s="207">
        <v>4.9773550888742797</v>
      </c>
      <c r="R66" s="207">
        <v>3.3732257281906688</v>
      </c>
      <c r="S66" s="207">
        <v>83.09906750368576</v>
      </c>
      <c r="T66" s="207">
        <v>83.09906750368576</v>
      </c>
      <c r="U66" s="207">
        <v>4.2018257700431842</v>
      </c>
      <c r="V66" s="207">
        <v>0</v>
      </c>
      <c r="W66" s="207">
        <v>0</v>
      </c>
      <c r="X66" s="207">
        <v>231</v>
      </c>
      <c r="Y66" s="207">
        <v>0.2567190972040036</v>
      </c>
      <c r="Z66" s="207">
        <v>0.23839182502495529</v>
      </c>
      <c r="AA66" s="207">
        <v>0.22610952287261291</v>
      </c>
      <c r="AB66" s="207">
        <v>0.2329174232926465</v>
      </c>
      <c r="AC66" s="207">
        <v>0.36085344585779378</v>
      </c>
      <c r="AD66" s="207">
        <v>0.34540706204070099</v>
      </c>
      <c r="AE66" s="207">
        <v>0.37200445195585019</v>
      </c>
      <c r="AF66" s="207">
        <v>0.32853774942657799</v>
      </c>
      <c r="AG66" s="207">
        <v>0</v>
      </c>
      <c r="AH66" s="207">
        <v>0</v>
      </c>
      <c r="AI66" s="207">
        <v>0</v>
      </c>
      <c r="AJ66" s="207">
        <v>0</v>
      </c>
      <c r="AL66" s="207">
        <v>0</v>
      </c>
      <c r="AM66" s="207">
        <v>4.6561805591992843E-3</v>
      </c>
      <c r="AN66" s="207">
        <v>4.3216349950089506E-3</v>
      </c>
      <c r="AO66" s="207">
        <v>4.7780954254774263E-3</v>
      </c>
      <c r="AP66" s="207">
        <v>1.1416515341470699E-2</v>
      </c>
      <c r="AQ66" s="207">
        <v>-2.1706891715587602E-3</v>
      </c>
      <c r="AR66" s="207">
        <v>1.459293795929894E-3</v>
      </c>
      <c r="AS66" s="207">
        <v>-2.004451955850195E-4</v>
      </c>
      <c r="AT66" s="207">
        <v>4.1462250573422012E-3</v>
      </c>
      <c r="AU66" s="207">
        <v>0</v>
      </c>
      <c r="AV66" s="207">
        <v>0</v>
      </c>
      <c r="AW66" s="207">
        <v>0</v>
      </c>
      <c r="AX66" s="207">
        <v>0</v>
      </c>
      <c r="AZ66" s="207">
        <v>0</v>
      </c>
      <c r="BA66" s="207">
        <v>0</v>
      </c>
      <c r="BB66" s="207">
        <v>0</v>
      </c>
      <c r="BC66" s="207">
        <v>0</v>
      </c>
      <c r="BD66" s="207">
        <v>0.1484395160921384</v>
      </c>
      <c r="BE66" s="207">
        <v>0.20036717268420279</v>
      </c>
      <c r="BF66" s="207">
        <v>0.25045896585525351</v>
      </c>
      <c r="BG66" s="207">
        <v>0.3506425521973548</v>
      </c>
      <c r="BH66" s="207">
        <v>5.009179317105069E-2</v>
      </c>
      <c r="BI66" s="207">
        <v>0</v>
      </c>
      <c r="BJ66" s="207">
        <v>0</v>
      </c>
      <c r="BK66" s="207">
        <v>0</v>
      </c>
      <c r="BL66" s="207">
        <v>0</v>
      </c>
      <c r="BN66" s="207">
        <v>0</v>
      </c>
      <c r="BO66" s="207">
        <v>0</v>
      </c>
      <c r="BP66" s="207">
        <v>7.6061295078607899E-5</v>
      </c>
      <c r="BQ66" s="207">
        <v>3.1830319245472362E-5</v>
      </c>
      <c r="BR66" s="207">
        <v>-2.4185716212027659E-4</v>
      </c>
      <c r="BS66" s="207">
        <v>0</v>
      </c>
      <c r="BT66" s="207">
        <v>2.8306997829559752E-4</v>
      </c>
      <c r="BU66" s="207">
        <v>0</v>
      </c>
      <c r="BV66" s="207">
        <v>1.847158540273034E-3</v>
      </c>
      <c r="BW66" s="207">
        <v>0</v>
      </c>
      <c r="BX66" s="207">
        <v>0</v>
      </c>
      <c r="BY66" s="207">
        <v>0</v>
      </c>
      <c r="BZ66" s="207">
        <v>0</v>
      </c>
      <c r="CB66" s="207">
        <v>0</v>
      </c>
      <c r="CC66" s="207">
        <v>17.908386766151089</v>
      </c>
      <c r="CD66" s="207">
        <v>19.643795431858859</v>
      </c>
      <c r="CE66" s="207">
        <v>23.890477127387118</v>
      </c>
      <c r="CF66" s="207">
        <v>47.568813922794597</v>
      </c>
      <c r="CG66" s="207">
        <v>-6.7834036611211248</v>
      </c>
      <c r="CH66" s="207">
        <v>10.42352711378496</v>
      </c>
      <c r="CI66" s="207">
        <v>-1.3363013039001299</v>
      </c>
      <c r="CJ66" s="207">
        <v>25.91390660838875</v>
      </c>
      <c r="CK66" s="207">
        <v>0</v>
      </c>
      <c r="CL66" s="207">
        <v>0</v>
      </c>
      <c r="CM66" s="207">
        <v>0</v>
      </c>
      <c r="CN66" s="207">
        <v>0</v>
      </c>
      <c r="CP66" s="207">
        <v>0</v>
      </c>
      <c r="CQ66" s="207">
        <v>0</v>
      </c>
      <c r="CR66" s="207">
        <v>0</v>
      </c>
      <c r="CS66" s="207">
        <v>0</v>
      </c>
      <c r="CT66" s="207">
        <v>25.908000000000001</v>
      </c>
      <c r="CU66" s="207">
        <v>0</v>
      </c>
      <c r="CV66" s="207">
        <v>20.930644911125668</v>
      </c>
      <c r="CW66" s="207">
        <v>-4.9773550888742797</v>
      </c>
      <c r="CX66" s="207">
        <v>29.28122572819067</v>
      </c>
    </row>
    <row r="67" spans="1:102">
      <c r="A67" s="208">
        <v>65</v>
      </c>
      <c r="B67" s="207">
        <v>46</v>
      </c>
      <c r="C67" s="209">
        <v>43331</v>
      </c>
      <c r="D67" s="207">
        <v>1</v>
      </c>
      <c r="E67" s="207" t="s">
        <v>64</v>
      </c>
      <c r="F67" s="207" t="s">
        <v>423</v>
      </c>
      <c r="G67" s="207" t="s">
        <v>424</v>
      </c>
      <c r="H67" s="207" t="s">
        <v>425</v>
      </c>
      <c r="I67" s="207">
        <v>0.6</v>
      </c>
      <c r="J67" s="207">
        <v>600</v>
      </c>
      <c r="K67" s="207">
        <v>0</v>
      </c>
      <c r="L67" s="207">
        <v>0.6</v>
      </c>
      <c r="M67" s="207">
        <v>0.84120000000000006</v>
      </c>
      <c r="N67" s="207">
        <v>0.39500820312100698</v>
      </c>
      <c r="O67" s="207">
        <v>2.1333658458739029</v>
      </c>
      <c r="P67" s="207">
        <v>4.5431647630856231</v>
      </c>
      <c r="Q67" s="207">
        <v>6.676530608959526</v>
      </c>
      <c r="R67" s="207">
        <v>4.5431647630856231</v>
      </c>
      <c r="S67" s="207">
        <v>87.642232266771387</v>
      </c>
      <c r="T67" s="207">
        <v>87.642232266771387</v>
      </c>
      <c r="U67" s="207">
        <v>5.4008140312477684</v>
      </c>
      <c r="V67" s="207">
        <v>0</v>
      </c>
      <c r="W67" s="207">
        <v>0</v>
      </c>
      <c r="X67" s="207">
        <v>232</v>
      </c>
      <c r="Y67" s="207">
        <v>0.25700883770734889</v>
      </c>
      <c r="Z67" s="207">
        <v>0.23811304105275771</v>
      </c>
      <c r="AA67" s="207">
        <v>0.22609856634146511</v>
      </c>
      <c r="AB67" s="207">
        <v>0.32139872541763348</v>
      </c>
      <c r="AC67" s="207">
        <v>0.35</v>
      </c>
      <c r="AD67" s="207">
        <v>0.36</v>
      </c>
      <c r="AE67" s="207">
        <v>0.37</v>
      </c>
      <c r="AF67" s="207">
        <v>0.37</v>
      </c>
      <c r="AG67" s="207">
        <v>0</v>
      </c>
      <c r="AH67" s="207">
        <v>0</v>
      </c>
      <c r="AI67" s="207">
        <v>0</v>
      </c>
      <c r="AJ67" s="207">
        <v>0</v>
      </c>
      <c r="AL67" s="207">
        <v>0</v>
      </c>
      <c r="AM67" s="207">
        <v>4.5982324585302154E-3</v>
      </c>
      <c r="AN67" s="207">
        <v>4.3773917894484706E-3</v>
      </c>
      <c r="AO67" s="207">
        <v>4.7802867317069814E-3</v>
      </c>
      <c r="AP67" s="207">
        <v>-6.2797450835266984E-3</v>
      </c>
      <c r="AQ67" s="207">
        <v>0</v>
      </c>
      <c r="AR67" s="207">
        <v>0</v>
      </c>
      <c r="AS67" s="207">
        <v>0</v>
      </c>
      <c r="AT67" s="207">
        <v>0</v>
      </c>
      <c r="AU67" s="207">
        <v>0</v>
      </c>
      <c r="AV67" s="207">
        <v>0</v>
      </c>
      <c r="AW67" s="207">
        <v>0</v>
      </c>
      <c r="AX67" s="207">
        <v>0</v>
      </c>
      <c r="AZ67" s="207">
        <v>0</v>
      </c>
      <c r="BA67" s="207">
        <v>0</v>
      </c>
      <c r="BB67" s="207">
        <v>0</v>
      </c>
      <c r="BC67" s="207">
        <v>0</v>
      </c>
      <c r="BD67" s="207">
        <v>0.1440030082080396</v>
      </c>
      <c r="BE67" s="207">
        <v>0.20141105689222599</v>
      </c>
      <c r="BF67" s="207">
        <v>0.2517638211152825</v>
      </c>
      <c r="BG67" s="207">
        <v>0.35246934956139547</v>
      </c>
      <c r="BH67" s="207">
        <v>5.0352764223056512E-2</v>
      </c>
      <c r="BI67" s="207">
        <v>0</v>
      </c>
      <c r="BJ67" s="207">
        <v>0</v>
      </c>
      <c r="BK67" s="207">
        <v>0</v>
      </c>
      <c r="BL67" s="207">
        <v>0</v>
      </c>
      <c r="BN67" s="207">
        <v>0</v>
      </c>
      <c r="BO67" s="207">
        <v>0</v>
      </c>
      <c r="BP67" s="207">
        <v>5.7948100669073502E-5</v>
      </c>
      <c r="BQ67" s="207">
        <v>2.1913062295560048E-6</v>
      </c>
      <c r="BR67" s="207">
        <v>0</v>
      </c>
      <c r="BS67" s="207">
        <v>1.818201507722161E-2</v>
      </c>
      <c r="BT67" s="207">
        <v>1.6690730864713781E-2</v>
      </c>
      <c r="BU67" s="207">
        <v>1.8999280859457349E-2</v>
      </c>
      <c r="BV67" s="207">
        <v>1.998779434221145E-2</v>
      </c>
      <c r="BW67" s="207">
        <v>0</v>
      </c>
      <c r="BX67" s="207">
        <v>0</v>
      </c>
      <c r="BY67" s="207">
        <v>0</v>
      </c>
      <c r="BZ67" s="207">
        <v>0</v>
      </c>
      <c r="CB67" s="207">
        <v>0</v>
      </c>
      <c r="CC67" s="207">
        <v>17.685509455885441</v>
      </c>
      <c r="CD67" s="207">
        <v>19.89723540658396</v>
      </c>
      <c r="CE67" s="207">
        <v>23.901433658534891</v>
      </c>
      <c r="CF67" s="207">
        <v>-26.165604514694589</v>
      </c>
      <c r="CG67" s="207">
        <v>0</v>
      </c>
      <c r="CH67" s="207">
        <v>0</v>
      </c>
      <c r="CI67" s="207">
        <v>0</v>
      </c>
      <c r="CJ67" s="207">
        <v>0</v>
      </c>
      <c r="CK67" s="207">
        <v>0</v>
      </c>
      <c r="CL67" s="207">
        <v>0</v>
      </c>
      <c r="CM67" s="207">
        <v>0</v>
      </c>
      <c r="CN67" s="207">
        <v>0</v>
      </c>
      <c r="CP67" s="207">
        <v>0</v>
      </c>
      <c r="CQ67" s="207">
        <v>0</v>
      </c>
      <c r="CR67" s="207">
        <v>0</v>
      </c>
      <c r="CS67" s="207">
        <v>0</v>
      </c>
      <c r="CT67" s="207">
        <v>0.254</v>
      </c>
      <c r="CU67" s="207">
        <v>0</v>
      </c>
      <c r="CV67" s="207">
        <v>-6.4225306089594758</v>
      </c>
      <c r="CW67" s="207">
        <v>-6.676530608959526</v>
      </c>
      <c r="CX67" s="207">
        <v>4.7971647630856236</v>
      </c>
    </row>
    <row r="68" spans="1:102">
      <c r="A68" s="208">
        <v>66</v>
      </c>
      <c r="B68" s="207">
        <v>47</v>
      </c>
      <c r="C68" s="209">
        <v>43332</v>
      </c>
      <c r="D68" s="207">
        <v>1</v>
      </c>
      <c r="E68" s="207" t="s">
        <v>64</v>
      </c>
      <c r="F68" s="207" t="s">
        <v>423</v>
      </c>
      <c r="G68" s="207" t="s">
        <v>424</v>
      </c>
      <c r="H68" s="207" t="s">
        <v>425</v>
      </c>
      <c r="I68" s="207">
        <v>0.6</v>
      </c>
      <c r="J68" s="207">
        <v>600</v>
      </c>
      <c r="K68" s="207">
        <v>0</v>
      </c>
      <c r="L68" s="207">
        <v>0.6</v>
      </c>
      <c r="M68" s="207">
        <v>0.87960000000000005</v>
      </c>
      <c r="N68" s="207">
        <v>0.34554957713508422</v>
      </c>
      <c r="O68" s="207">
        <v>1.8035463712509421</v>
      </c>
      <c r="P68" s="207">
        <v>4.5909458240551233</v>
      </c>
      <c r="Q68" s="207">
        <v>6.3944921953060652</v>
      </c>
      <c r="R68" s="207">
        <v>4.5909458240551233</v>
      </c>
      <c r="S68" s="207">
        <v>92.233178090826513</v>
      </c>
      <c r="T68" s="207">
        <v>92.233178090826513</v>
      </c>
      <c r="U68" s="207">
        <v>5.2193563256652151</v>
      </c>
      <c r="V68" s="207">
        <v>0</v>
      </c>
      <c r="W68" s="207">
        <v>0</v>
      </c>
      <c r="X68" s="207">
        <v>233</v>
      </c>
      <c r="Y68" s="207">
        <v>0.25721031588095777</v>
      </c>
      <c r="Z68" s="207">
        <v>0.23794992246504251</v>
      </c>
      <c r="AA68" s="207">
        <v>0.22606020675557131</v>
      </c>
      <c r="AB68" s="207">
        <v>0.31799135184531918</v>
      </c>
      <c r="AC68" s="207">
        <v>0.3551548025037059</v>
      </c>
      <c r="AD68" s="207">
        <v>0.32924615355870279</v>
      </c>
      <c r="AE68" s="207">
        <v>0.37257050873193059</v>
      </c>
      <c r="AF68" s="207">
        <v>0.3304631737569878</v>
      </c>
      <c r="AG68" s="207">
        <v>0</v>
      </c>
      <c r="AH68" s="207">
        <v>0</v>
      </c>
      <c r="AI68" s="207">
        <v>0</v>
      </c>
      <c r="AJ68" s="207">
        <v>0</v>
      </c>
      <c r="AL68" s="207">
        <v>0</v>
      </c>
      <c r="AM68" s="207">
        <v>4.5579368238084384E-3</v>
      </c>
      <c r="AN68" s="207">
        <v>4.4100155069914954E-3</v>
      </c>
      <c r="AO68" s="207">
        <v>4.7879586488857387E-3</v>
      </c>
      <c r="AP68" s="207">
        <v>-5.5982703690638496E-3</v>
      </c>
      <c r="AQ68" s="207">
        <v>-1.0309605007411851E-3</v>
      </c>
      <c r="AR68" s="207">
        <v>3.0753846441297131E-3</v>
      </c>
      <c r="AS68" s="207">
        <v>-2.5705087319306542E-4</v>
      </c>
      <c r="AT68" s="207">
        <v>3.9536826243012193E-3</v>
      </c>
      <c r="AU68" s="207">
        <v>0</v>
      </c>
      <c r="AV68" s="207">
        <v>0</v>
      </c>
      <c r="AW68" s="207">
        <v>0</v>
      </c>
      <c r="AX68" s="207">
        <v>0</v>
      </c>
      <c r="AZ68" s="207">
        <v>0</v>
      </c>
      <c r="BA68" s="207">
        <v>0</v>
      </c>
      <c r="BB68" s="207">
        <v>0</v>
      </c>
      <c r="BC68" s="207">
        <v>0</v>
      </c>
      <c r="BD68" s="207">
        <v>0.15</v>
      </c>
      <c r="BE68" s="207">
        <v>0.2</v>
      </c>
      <c r="BF68" s="207">
        <v>0.25000000000000011</v>
      </c>
      <c r="BG68" s="207">
        <v>0.35</v>
      </c>
      <c r="BH68" s="207">
        <v>5.000000000000001E-2</v>
      </c>
      <c r="BI68" s="207">
        <v>0</v>
      </c>
      <c r="BJ68" s="207">
        <v>0</v>
      </c>
      <c r="BK68" s="207">
        <v>0</v>
      </c>
      <c r="BL68" s="207">
        <v>0</v>
      </c>
      <c r="BN68" s="207">
        <v>0</v>
      </c>
      <c r="BO68" s="207">
        <v>0</v>
      </c>
      <c r="BP68" s="207">
        <v>4.0295634721781373E-5</v>
      </c>
      <c r="BQ68" s="207">
        <v>7.6719171787585532E-6</v>
      </c>
      <c r="BR68" s="207">
        <v>0</v>
      </c>
      <c r="BS68" s="207">
        <v>0</v>
      </c>
      <c r="BT68" s="207">
        <v>1.939593453358308E-3</v>
      </c>
      <c r="BU68" s="207">
        <v>0</v>
      </c>
      <c r="BV68" s="207">
        <v>1.847158540273034E-3</v>
      </c>
      <c r="BW68" s="207">
        <v>0</v>
      </c>
      <c r="BX68" s="207">
        <v>0</v>
      </c>
      <c r="BY68" s="207">
        <v>0</v>
      </c>
      <c r="BZ68" s="207">
        <v>0</v>
      </c>
      <c r="CB68" s="207">
        <v>0</v>
      </c>
      <c r="CC68" s="207">
        <v>17.530526245417072</v>
      </c>
      <c r="CD68" s="207">
        <v>20.045525031779519</v>
      </c>
      <c r="CE68" s="207">
        <v>23.939793244428689</v>
      </c>
      <c r="CF68" s="207">
        <v>-23.326126537766051</v>
      </c>
      <c r="CG68" s="207">
        <v>-3.221751564816203</v>
      </c>
      <c r="CH68" s="207">
        <v>21.967033172355102</v>
      </c>
      <c r="CI68" s="207">
        <v>-1.713672487953769</v>
      </c>
      <c r="CJ68" s="207">
        <v>24.710516401882622</v>
      </c>
      <c r="CK68" s="207">
        <v>0</v>
      </c>
      <c r="CL68" s="207">
        <v>0</v>
      </c>
      <c r="CM68" s="207">
        <v>0</v>
      </c>
      <c r="CN68" s="207">
        <v>0</v>
      </c>
      <c r="CP68" s="207">
        <v>0</v>
      </c>
      <c r="CQ68" s="207">
        <v>0</v>
      </c>
      <c r="CR68" s="207">
        <v>0</v>
      </c>
      <c r="CS68" s="207">
        <v>0</v>
      </c>
      <c r="CT68" s="207">
        <v>0</v>
      </c>
      <c r="CU68" s="207">
        <v>0</v>
      </c>
      <c r="CV68" s="207">
        <v>-6.3944921953060776</v>
      </c>
      <c r="CW68" s="207">
        <v>-6.3944921953060652</v>
      </c>
      <c r="CX68" s="207">
        <v>4.5909458240551233</v>
      </c>
    </row>
    <row r="69" spans="1:102">
      <c r="A69" s="208">
        <v>67</v>
      </c>
      <c r="B69" s="207">
        <v>48</v>
      </c>
      <c r="C69" s="209">
        <v>43333</v>
      </c>
      <c r="D69" s="207">
        <v>1</v>
      </c>
      <c r="E69" s="207" t="s">
        <v>64</v>
      </c>
      <c r="F69" s="207" t="s">
        <v>423</v>
      </c>
      <c r="G69" s="207" t="s">
        <v>424</v>
      </c>
      <c r="H69" s="207" t="s">
        <v>425</v>
      </c>
      <c r="I69" s="207">
        <v>0.6</v>
      </c>
      <c r="J69" s="207">
        <v>600</v>
      </c>
      <c r="K69" s="207">
        <v>0</v>
      </c>
      <c r="L69" s="207">
        <v>0.6</v>
      </c>
      <c r="M69" s="207">
        <v>0.91800000000000015</v>
      </c>
      <c r="N69" s="207">
        <v>0.31507646295674308</v>
      </c>
      <c r="O69" s="207">
        <v>1.683372614331458</v>
      </c>
      <c r="P69" s="207">
        <v>4.9046382121169048</v>
      </c>
      <c r="Q69" s="207">
        <v>6.5880108264483628</v>
      </c>
      <c r="R69" s="207">
        <v>4.9046382121169048</v>
      </c>
      <c r="S69" s="207">
        <v>97.137816302943421</v>
      </c>
      <c r="T69" s="207">
        <v>97.137816302943421</v>
      </c>
      <c r="U69" s="207">
        <v>5.3427431504541438</v>
      </c>
      <c r="V69" s="207">
        <v>0</v>
      </c>
      <c r="W69" s="207">
        <v>0</v>
      </c>
      <c r="X69" s="207">
        <v>234</v>
      </c>
      <c r="Y69" s="207">
        <v>0.25735585699448432</v>
      </c>
      <c r="Z69" s="207">
        <v>0.23785482130467919</v>
      </c>
      <c r="AA69" s="207">
        <v>0.22600976680240831</v>
      </c>
      <c r="AB69" s="207">
        <v>0.31454814247727791</v>
      </c>
      <c r="AC69" s="207">
        <v>0.35056385667965079</v>
      </c>
      <c r="AD69" s="207">
        <v>0.37653488758834708</v>
      </c>
      <c r="AE69" s="207">
        <v>0.25620394363449372</v>
      </c>
      <c r="AF69" s="207">
        <v>0.3516643932559127</v>
      </c>
      <c r="AG69" s="207">
        <v>0</v>
      </c>
      <c r="AH69" s="207">
        <v>0</v>
      </c>
      <c r="AI69" s="207">
        <v>0</v>
      </c>
      <c r="AJ69" s="207">
        <v>0</v>
      </c>
      <c r="AL69" s="207">
        <v>0</v>
      </c>
      <c r="AM69" s="207">
        <v>4.5288286011031511E-3</v>
      </c>
      <c r="AN69" s="207">
        <v>4.4290357390641714E-3</v>
      </c>
      <c r="AO69" s="207">
        <v>4.7980466395183457E-3</v>
      </c>
      <c r="AP69" s="207">
        <v>-4.9096284954555846E-3</v>
      </c>
      <c r="AQ69" s="207">
        <v>-1.127713359301619E-4</v>
      </c>
      <c r="AR69" s="207">
        <v>-1.6534887588347141E-3</v>
      </c>
      <c r="AS69" s="207">
        <v>1.1379605636550629E-2</v>
      </c>
      <c r="AT69" s="207">
        <v>1.83356067440873E-3</v>
      </c>
      <c r="AU69" s="207">
        <v>0</v>
      </c>
      <c r="AV69" s="207">
        <v>0</v>
      </c>
      <c r="AW69" s="207">
        <v>0</v>
      </c>
      <c r="AX69" s="207">
        <v>0</v>
      </c>
      <c r="AZ69" s="207">
        <v>0</v>
      </c>
      <c r="BA69" s="207">
        <v>0</v>
      </c>
      <c r="BB69" s="207">
        <v>0</v>
      </c>
      <c r="BC69" s="207">
        <v>0</v>
      </c>
      <c r="BD69" s="207">
        <v>0.15</v>
      </c>
      <c r="BE69" s="207">
        <v>0.2</v>
      </c>
      <c r="BF69" s="207">
        <v>0.25000000000000011</v>
      </c>
      <c r="BG69" s="207">
        <v>0.35</v>
      </c>
      <c r="BH69" s="207">
        <v>5.000000000000001E-2</v>
      </c>
      <c r="BI69" s="207">
        <v>0</v>
      </c>
      <c r="BJ69" s="207">
        <v>0</v>
      </c>
      <c r="BK69" s="207">
        <v>0</v>
      </c>
      <c r="BL69" s="207">
        <v>0</v>
      </c>
      <c r="BN69" s="207">
        <v>0</v>
      </c>
      <c r="BO69" s="207">
        <v>0</v>
      </c>
      <c r="BP69" s="207">
        <v>2.910822270528299E-5</v>
      </c>
      <c r="BQ69" s="207">
        <v>1.0087990632606009E-5</v>
      </c>
      <c r="BR69" s="207">
        <v>0</v>
      </c>
      <c r="BS69" s="207">
        <v>0</v>
      </c>
      <c r="BT69" s="207">
        <v>0</v>
      </c>
      <c r="BU69" s="207">
        <v>5.8766098589782103E-3</v>
      </c>
      <c r="BV69" s="207">
        <v>-4.1532156123461894E-3</v>
      </c>
      <c r="BW69" s="207">
        <v>0</v>
      </c>
      <c r="BX69" s="207">
        <v>0</v>
      </c>
      <c r="BY69" s="207">
        <v>0</v>
      </c>
      <c r="BZ69" s="207">
        <v>0</v>
      </c>
      <c r="CB69" s="207">
        <v>0</v>
      </c>
      <c r="CC69" s="207">
        <v>17.41857154270442</v>
      </c>
      <c r="CD69" s="207">
        <v>20.131980632109851</v>
      </c>
      <c r="CE69" s="207">
        <v>23.990233197591721</v>
      </c>
      <c r="CF69" s="207">
        <v>-20.456785397731618</v>
      </c>
      <c r="CG69" s="207">
        <v>-0.35241042478175588</v>
      </c>
      <c r="CH69" s="207">
        <v>-11.810633991676539</v>
      </c>
      <c r="CI69" s="207">
        <v>75.864037577004183</v>
      </c>
      <c r="CJ69" s="207">
        <v>11.459754215054559</v>
      </c>
      <c r="CK69" s="207">
        <v>0</v>
      </c>
      <c r="CL69" s="207">
        <v>0</v>
      </c>
      <c r="CM69" s="207">
        <v>0</v>
      </c>
      <c r="CN69" s="207">
        <v>0</v>
      </c>
      <c r="CP69" s="207">
        <v>0</v>
      </c>
      <c r="CQ69" s="207">
        <v>0</v>
      </c>
      <c r="CR69" s="207">
        <v>0</v>
      </c>
      <c r="CS69" s="207">
        <v>0</v>
      </c>
      <c r="CT69" s="207">
        <v>0</v>
      </c>
      <c r="CU69" s="207">
        <v>0</v>
      </c>
      <c r="CV69" s="207">
        <v>-6.5880108264483876</v>
      </c>
      <c r="CW69" s="207">
        <v>-6.5880108264483628</v>
      </c>
      <c r="CX69" s="207">
        <v>4.9046382121169048</v>
      </c>
    </row>
    <row r="70" spans="1:102">
      <c r="A70" s="208">
        <v>68</v>
      </c>
      <c r="B70" s="207">
        <v>49</v>
      </c>
      <c r="C70" s="209">
        <v>43334</v>
      </c>
      <c r="D70" s="207">
        <v>1</v>
      </c>
      <c r="E70" s="207" t="s">
        <v>64</v>
      </c>
      <c r="F70" s="207" t="s">
        <v>423</v>
      </c>
      <c r="G70" s="207" t="s">
        <v>424</v>
      </c>
      <c r="H70" s="207" t="s">
        <v>425</v>
      </c>
      <c r="I70" s="207">
        <v>0.6</v>
      </c>
      <c r="J70" s="207">
        <v>600</v>
      </c>
      <c r="K70" s="207">
        <v>0</v>
      </c>
      <c r="L70" s="207">
        <v>0.6</v>
      </c>
      <c r="M70" s="207">
        <v>0.95640000000000003</v>
      </c>
      <c r="N70" s="207">
        <v>0.29948272410586502</v>
      </c>
      <c r="O70" s="207">
        <v>1.767948334888471</v>
      </c>
      <c r="P70" s="207">
        <v>5.6459543452316954</v>
      </c>
      <c r="Q70" s="207">
        <v>7.4139026801201657</v>
      </c>
      <c r="R70" s="207">
        <v>5.6459543452316954</v>
      </c>
      <c r="S70" s="207">
        <v>102.78377064817511</v>
      </c>
      <c r="T70" s="207">
        <v>102.78377064817511</v>
      </c>
      <c r="U70" s="207">
        <v>5.9033399678290417</v>
      </c>
      <c r="V70" s="207">
        <v>0</v>
      </c>
      <c r="W70" s="207">
        <v>0</v>
      </c>
      <c r="X70" s="207">
        <v>235</v>
      </c>
      <c r="Y70" s="207">
        <v>0.25746494568734402</v>
      </c>
      <c r="Z70" s="207">
        <v>0.23779976139270381</v>
      </c>
      <c r="AA70" s="207">
        <v>0.22595573802152399</v>
      </c>
      <c r="AB70" s="207">
        <v>0.30997060011177763</v>
      </c>
      <c r="AC70" s="207">
        <v>0.36617395506118627</v>
      </c>
      <c r="AD70" s="207">
        <v>0.28452902308600508</v>
      </c>
      <c r="AE70" s="207">
        <v>0.31042008488488559</v>
      </c>
      <c r="AF70" s="207">
        <v>0.30150889621130872</v>
      </c>
      <c r="AG70" s="207">
        <v>0</v>
      </c>
      <c r="AH70" s="207">
        <v>0</v>
      </c>
      <c r="AI70" s="207">
        <v>0</v>
      </c>
      <c r="AJ70" s="207">
        <v>0</v>
      </c>
      <c r="AL70" s="207">
        <v>0</v>
      </c>
      <c r="AM70" s="207">
        <v>4.5070108625312119E-3</v>
      </c>
      <c r="AN70" s="207">
        <v>4.4400477214592516E-3</v>
      </c>
      <c r="AO70" s="207">
        <v>4.8088523956952029E-3</v>
      </c>
      <c r="AP70" s="207">
        <v>-3.9941200223555179E-3</v>
      </c>
      <c r="AQ70" s="207">
        <v>-3.234791012237271E-3</v>
      </c>
      <c r="AR70" s="207">
        <v>7.5470976913994889E-3</v>
      </c>
      <c r="AS70" s="207">
        <v>5.9579915115114349E-3</v>
      </c>
      <c r="AT70" s="207">
        <v>6.8491103788691282E-3</v>
      </c>
      <c r="AU70" s="207">
        <v>0</v>
      </c>
      <c r="AV70" s="207">
        <v>0</v>
      </c>
      <c r="AW70" s="207">
        <v>0</v>
      </c>
      <c r="AX70" s="207">
        <v>0</v>
      </c>
      <c r="AZ70" s="207">
        <v>0</v>
      </c>
      <c r="BA70" s="207">
        <v>0</v>
      </c>
      <c r="BB70" s="207">
        <v>0</v>
      </c>
      <c r="BC70" s="207">
        <v>0</v>
      </c>
      <c r="BD70" s="207">
        <v>0.18666177473361911</v>
      </c>
      <c r="BE70" s="207">
        <v>0.2488823663114921</v>
      </c>
      <c r="BF70" s="207">
        <v>0.31110295788936509</v>
      </c>
      <c r="BG70" s="207">
        <v>0.1911323094876507</v>
      </c>
      <c r="BH70" s="207">
        <v>6.2220591577873033E-2</v>
      </c>
      <c r="BI70" s="207">
        <v>0</v>
      </c>
      <c r="BJ70" s="207">
        <v>0</v>
      </c>
      <c r="BK70" s="207">
        <v>0</v>
      </c>
      <c r="BL70" s="207">
        <v>0</v>
      </c>
      <c r="BN70" s="207">
        <v>0</v>
      </c>
      <c r="BO70" s="207">
        <v>0</v>
      </c>
      <c r="BP70" s="207">
        <v>2.1817738571936778E-5</v>
      </c>
      <c r="BQ70" s="207">
        <v>1.080575617685926E-5</v>
      </c>
      <c r="BR70" s="207">
        <v>0</v>
      </c>
      <c r="BS70" s="207">
        <v>0</v>
      </c>
      <c r="BT70" s="207">
        <v>4.3426976404405317E-3</v>
      </c>
      <c r="BU70" s="207">
        <v>-3.3320413546268899E-3</v>
      </c>
      <c r="BV70" s="207">
        <v>3.027007599095586E-3</v>
      </c>
      <c r="BW70" s="207">
        <v>0</v>
      </c>
      <c r="BX70" s="207">
        <v>0</v>
      </c>
      <c r="BY70" s="207">
        <v>0</v>
      </c>
      <c r="BZ70" s="207">
        <v>0</v>
      </c>
      <c r="CB70" s="207">
        <v>0</v>
      </c>
      <c r="CC70" s="207">
        <v>17.334657163581589</v>
      </c>
      <c r="CD70" s="207">
        <v>20.182035097542041</v>
      </c>
      <c r="CE70" s="207">
        <v>24.044261978476001</v>
      </c>
      <c r="CF70" s="207">
        <v>-16.642166759814661</v>
      </c>
      <c r="CG70" s="207">
        <v>-10.108721913241469</v>
      </c>
      <c r="CH70" s="207">
        <v>53.907840652853508</v>
      </c>
      <c r="CI70" s="207">
        <v>39.719943410076233</v>
      </c>
      <c r="CJ70" s="207">
        <v>42.806939867932037</v>
      </c>
      <c r="CK70" s="207">
        <v>0</v>
      </c>
      <c r="CL70" s="207">
        <v>0</v>
      </c>
      <c r="CM70" s="207">
        <v>0</v>
      </c>
      <c r="CN70" s="207">
        <v>0</v>
      </c>
      <c r="CP70" s="207">
        <v>0</v>
      </c>
      <c r="CQ70" s="207">
        <v>0</v>
      </c>
      <c r="CR70" s="207">
        <v>0</v>
      </c>
      <c r="CS70" s="207">
        <v>0</v>
      </c>
      <c r="CT70" s="207">
        <v>2.286</v>
      </c>
      <c r="CU70" s="207">
        <v>0</v>
      </c>
      <c r="CV70" s="207">
        <v>-5.1279026801201439</v>
      </c>
      <c r="CW70" s="207">
        <v>-7.4139026801201657</v>
      </c>
      <c r="CX70" s="207">
        <v>7.931954345231695</v>
      </c>
    </row>
    <row r="71" spans="1:102">
      <c r="A71" s="208">
        <v>69</v>
      </c>
      <c r="B71" s="207">
        <v>50</v>
      </c>
      <c r="C71" s="209">
        <v>43335</v>
      </c>
      <c r="D71" s="207">
        <v>1</v>
      </c>
      <c r="E71" s="207" t="s">
        <v>64</v>
      </c>
      <c r="F71" s="207" t="s">
        <v>423</v>
      </c>
      <c r="G71" s="207" t="s">
        <v>424</v>
      </c>
      <c r="H71" s="207" t="s">
        <v>425</v>
      </c>
      <c r="I71" s="207">
        <v>0.6</v>
      </c>
      <c r="J71" s="207">
        <v>600</v>
      </c>
      <c r="K71" s="207">
        <v>0</v>
      </c>
      <c r="L71" s="207">
        <v>0.6</v>
      </c>
      <c r="M71" s="207">
        <v>0.99480000000000013</v>
      </c>
      <c r="N71" s="207">
        <v>0.26793579861064343</v>
      </c>
      <c r="O71" s="207">
        <v>1.722872074244655</v>
      </c>
      <c r="P71" s="207">
        <v>6.3967306658756433</v>
      </c>
      <c r="Q71" s="207">
        <v>8.1196027401202979</v>
      </c>
      <c r="R71" s="207">
        <v>6.3967306658756433</v>
      </c>
      <c r="S71" s="207">
        <v>109.1805013140508</v>
      </c>
      <c r="T71" s="207">
        <v>109.1805013140508</v>
      </c>
      <c r="U71" s="207">
        <v>6.4301675370683977</v>
      </c>
      <c r="V71" s="207">
        <v>0</v>
      </c>
      <c r="W71" s="207">
        <v>0</v>
      </c>
      <c r="X71" s="207">
        <v>236</v>
      </c>
      <c r="Y71" s="207">
        <v>0.2575495093033201</v>
      </c>
      <c r="Z71" s="207">
        <v>0.23776826414002039</v>
      </c>
      <c r="AA71" s="207">
        <v>0.22590267165823119</v>
      </c>
      <c r="AB71" s="207">
        <v>0.32166990006469148</v>
      </c>
      <c r="AC71" s="207">
        <v>0.32144964326004999</v>
      </c>
      <c r="AD71" s="207">
        <v>0.33223862205442162</v>
      </c>
      <c r="AE71" s="207">
        <v>0.27236421276208539</v>
      </c>
      <c r="AF71" s="207">
        <v>0.30662616626093558</v>
      </c>
      <c r="AG71" s="207">
        <v>0</v>
      </c>
      <c r="AH71" s="207">
        <v>0</v>
      </c>
      <c r="AI71" s="207">
        <v>0</v>
      </c>
      <c r="AJ71" s="207">
        <v>0</v>
      </c>
      <c r="AL71" s="207">
        <v>0</v>
      </c>
      <c r="AM71" s="207">
        <v>4.4900981393359842E-3</v>
      </c>
      <c r="AN71" s="207">
        <v>4.4463471719959303E-3</v>
      </c>
      <c r="AO71" s="207">
        <v>4.8194656683537519E-3</v>
      </c>
      <c r="AP71" s="207">
        <v>-6.3339800129383096E-3</v>
      </c>
      <c r="AQ71" s="207">
        <v>5.7100713479899994E-3</v>
      </c>
      <c r="AR71" s="207">
        <v>2.776137794557842E-3</v>
      </c>
      <c r="AS71" s="207">
        <v>9.763578723791461E-3</v>
      </c>
      <c r="AT71" s="207">
        <v>6.3373833739064356E-3</v>
      </c>
      <c r="AU71" s="207">
        <v>0</v>
      </c>
      <c r="AV71" s="207">
        <v>0</v>
      </c>
      <c r="AW71" s="207">
        <v>0</v>
      </c>
      <c r="AX71" s="207">
        <v>0</v>
      </c>
      <c r="AZ71" s="207">
        <v>0</v>
      </c>
      <c r="BA71" s="207">
        <v>0</v>
      </c>
      <c r="BB71" s="207">
        <v>0</v>
      </c>
      <c r="BC71" s="207">
        <v>0</v>
      </c>
      <c r="BD71" s="207">
        <v>0.1563298234385421</v>
      </c>
      <c r="BE71" s="207">
        <v>0.2084397645847228</v>
      </c>
      <c r="BF71" s="207">
        <v>0.21835088280728959</v>
      </c>
      <c r="BG71" s="207">
        <v>0.36476958802326492</v>
      </c>
      <c r="BH71" s="207">
        <v>5.2109941146180699E-2</v>
      </c>
      <c r="BI71" s="207">
        <v>0</v>
      </c>
      <c r="BJ71" s="207">
        <v>0</v>
      </c>
      <c r="BK71" s="207">
        <v>0</v>
      </c>
      <c r="BL71" s="207">
        <v>0</v>
      </c>
      <c r="BN71" s="207">
        <v>0</v>
      </c>
      <c r="BO71" s="207">
        <v>0</v>
      </c>
      <c r="BP71" s="207">
        <v>1.6912723195225879E-5</v>
      </c>
      <c r="BQ71" s="207">
        <v>1.061327265854768E-5</v>
      </c>
      <c r="BR71" s="207">
        <v>0</v>
      </c>
      <c r="BS71" s="207">
        <v>3.2224910365149331E-3</v>
      </c>
      <c r="BT71" s="207">
        <v>-4.5455299291361512E-3</v>
      </c>
      <c r="BU71" s="207">
        <v>1.458229083276488E-3</v>
      </c>
      <c r="BV71" s="207">
        <v>-2.8788568849521232E-4</v>
      </c>
      <c r="BW71" s="207">
        <v>0</v>
      </c>
      <c r="BX71" s="207">
        <v>0</v>
      </c>
      <c r="BY71" s="207">
        <v>0</v>
      </c>
      <c r="BZ71" s="207">
        <v>0</v>
      </c>
      <c r="CB71" s="207">
        <v>0</v>
      </c>
      <c r="CC71" s="207">
        <v>17.269608228215318</v>
      </c>
      <c r="CD71" s="207">
        <v>20.210668963617859</v>
      </c>
      <c r="CE71" s="207">
        <v>24.097328341768751</v>
      </c>
      <c r="CF71" s="207">
        <v>-26.391583387242971</v>
      </c>
      <c r="CG71" s="207">
        <v>17.843972962468751</v>
      </c>
      <c r="CH71" s="207">
        <v>19.829555675413161</v>
      </c>
      <c r="CI71" s="207">
        <v>65.090524825276404</v>
      </c>
      <c r="CJ71" s="207">
        <v>39.608646086915222</v>
      </c>
      <c r="CK71" s="207">
        <v>0</v>
      </c>
      <c r="CL71" s="207">
        <v>0</v>
      </c>
      <c r="CM71" s="207">
        <v>0</v>
      </c>
      <c r="CN71" s="207">
        <v>0</v>
      </c>
      <c r="CP71" s="207">
        <v>0</v>
      </c>
      <c r="CQ71" s="207">
        <v>0</v>
      </c>
      <c r="CR71" s="207">
        <v>0</v>
      </c>
      <c r="CS71" s="207">
        <v>0</v>
      </c>
      <c r="CT71" s="207">
        <v>0</v>
      </c>
      <c r="CU71" s="207">
        <v>0</v>
      </c>
      <c r="CV71" s="207">
        <v>-8.1196027401203565</v>
      </c>
      <c r="CW71" s="207">
        <v>-8.1196027401202979</v>
      </c>
      <c r="CX71" s="207">
        <v>6.3967306658756433</v>
      </c>
    </row>
    <row r="72" spans="1:102">
      <c r="A72" s="208">
        <v>70</v>
      </c>
      <c r="B72" s="207">
        <v>51</v>
      </c>
      <c r="C72" s="209">
        <v>43336</v>
      </c>
      <c r="D72" s="207">
        <v>1</v>
      </c>
      <c r="E72" s="207" t="s">
        <v>64</v>
      </c>
      <c r="F72" s="207" t="s">
        <v>423</v>
      </c>
      <c r="G72" s="207" t="s">
        <v>424</v>
      </c>
      <c r="H72" s="207" t="s">
        <v>425</v>
      </c>
      <c r="I72" s="207">
        <v>0.6</v>
      </c>
      <c r="J72" s="207">
        <v>600</v>
      </c>
      <c r="K72" s="207">
        <v>0</v>
      </c>
      <c r="L72" s="207">
        <v>0.6</v>
      </c>
      <c r="M72" s="207">
        <v>1.0331999999999999</v>
      </c>
      <c r="N72" s="207">
        <v>0.20540025549005481</v>
      </c>
      <c r="O72" s="207">
        <v>1.4476721745507311</v>
      </c>
      <c r="P72" s="207">
        <v>7.2820498064971364</v>
      </c>
      <c r="Q72" s="207">
        <v>8.7297219810478666</v>
      </c>
      <c r="R72" s="207">
        <v>7.2820498064971364</v>
      </c>
      <c r="S72" s="207">
        <v>116.4625511205479</v>
      </c>
      <c r="T72" s="207">
        <v>116.4625511205479</v>
      </c>
      <c r="U72" s="207">
        <v>7.0480544004037311</v>
      </c>
      <c r="V72" s="207">
        <v>0</v>
      </c>
      <c r="W72" s="207">
        <v>0</v>
      </c>
      <c r="X72" s="207">
        <v>237</v>
      </c>
      <c r="Y72" s="207">
        <v>0.25761698074396661</v>
      </c>
      <c r="Z72" s="207">
        <v>0.2377506043742573</v>
      </c>
      <c r="AA72" s="207">
        <v>0.22585285998334789</v>
      </c>
      <c r="AB72" s="207">
        <v>0.30336763822873303</v>
      </c>
      <c r="AC72" s="207">
        <v>0.33207057691624647</v>
      </c>
      <c r="AD72" s="207">
        <v>0.27545232448305479</v>
      </c>
      <c r="AE72" s="207">
        <v>0.3017749324547791</v>
      </c>
      <c r="AF72" s="207">
        <v>0.26816837309792968</v>
      </c>
      <c r="AG72" s="207">
        <v>0</v>
      </c>
      <c r="AH72" s="207">
        <v>0</v>
      </c>
      <c r="AI72" s="207">
        <v>0</v>
      </c>
      <c r="AJ72" s="207">
        <v>0</v>
      </c>
      <c r="AL72" s="207">
        <v>0</v>
      </c>
      <c r="AM72" s="207">
        <v>4.4766038512066954E-3</v>
      </c>
      <c r="AN72" s="207">
        <v>4.4498791251485498E-3</v>
      </c>
      <c r="AO72" s="207">
        <v>4.8294280033304229E-3</v>
      </c>
      <c r="AP72" s="207">
        <v>-2.6735276457465979E-3</v>
      </c>
      <c r="AQ72" s="207">
        <v>3.5858846167506901E-3</v>
      </c>
      <c r="AR72" s="207">
        <v>8.4547675516945184E-3</v>
      </c>
      <c r="AS72" s="207">
        <v>6.8225067545220897E-3</v>
      </c>
      <c r="AT72" s="207">
        <v>1.0183162690207029E-2</v>
      </c>
      <c r="AU72" s="207">
        <v>0</v>
      </c>
      <c r="AV72" s="207">
        <v>0</v>
      </c>
      <c r="AW72" s="207">
        <v>0</v>
      </c>
      <c r="AX72" s="207">
        <v>0</v>
      </c>
      <c r="AZ72" s="207">
        <v>0</v>
      </c>
      <c r="BA72" s="207">
        <v>0</v>
      </c>
      <c r="BB72" s="207">
        <v>0</v>
      </c>
      <c r="BC72" s="207">
        <v>0</v>
      </c>
      <c r="BD72" s="207">
        <v>0.171988525644411</v>
      </c>
      <c r="BE72" s="207">
        <v>0.22931803419254801</v>
      </c>
      <c r="BF72" s="207">
        <v>0.28664754274068499</v>
      </c>
      <c r="BG72" s="207">
        <v>0.25471638887421899</v>
      </c>
      <c r="BH72" s="207">
        <v>5.7329508548137009E-2</v>
      </c>
      <c r="BI72" s="207">
        <v>0</v>
      </c>
      <c r="BJ72" s="207">
        <v>0</v>
      </c>
      <c r="BK72" s="207">
        <v>0</v>
      </c>
      <c r="BL72" s="207">
        <v>0</v>
      </c>
      <c r="BN72" s="207">
        <v>0</v>
      </c>
      <c r="BO72" s="207">
        <v>0</v>
      </c>
      <c r="BP72" s="207">
        <v>1.3494288129291341E-5</v>
      </c>
      <c r="BQ72" s="207">
        <v>9.9623349766706275E-6</v>
      </c>
      <c r="BR72" s="207">
        <v>0</v>
      </c>
      <c r="BS72" s="207">
        <v>-2.5602880910233689E-3</v>
      </c>
      <c r="BT72" s="207">
        <v>1.0307843417737381E-3</v>
      </c>
      <c r="BU72" s="207">
        <v>-2.8142382884157012E-3</v>
      </c>
      <c r="BV72" s="207">
        <v>1.756185816666497E-3</v>
      </c>
      <c r="BW72" s="207">
        <v>0</v>
      </c>
      <c r="BX72" s="207">
        <v>0</v>
      </c>
      <c r="BY72" s="207">
        <v>0</v>
      </c>
      <c r="BZ72" s="207">
        <v>0</v>
      </c>
      <c r="CB72" s="207">
        <v>0</v>
      </c>
      <c r="CC72" s="207">
        <v>17.21770712002575</v>
      </c>
      <c r="CD72" s="207">
        <v>20.226723296129759</v>
      </c>
      <c r="CE72" s="207">
        <v>24.147140016652109</v>
      </c>
      <c r="CF72" s="207">
        <v>-11.13969852394416</v>
      </c>
      <c r="CG72" s="207">
        <v>11.205889427345911</v>
      </c>
      <c r="CH72" s="207">
        <v>60.391196797817997</v>
      </c>
      <c r="CI72" s="207">
        <v>45.483378363480597</v>
      </c>
      <c r="CJ72" s="207">
        <v>63.64476681379395</v>
      </c>
      <c r="CK72" s="207">
        <v>0</v>
      </c>
      <c r="CL72" s="207">
        <v>0</v>
      </c>
      <c r="CM72" s="207">
        <v>0</v>
      </c>
      <c r="CN72" s="207">
        <v>0</v>
      </c>
      <c r="CP72" s="207">
        <v>0</v>
      </c>
      <c r="CQ72" s="207">
        <v>0</v>
      </c>
      <c r="CR72" s="207">
        <v>0</v>
      </c>
      <c r="CS72" s="207">
        <v>0</v>
      </c>
      <c r="CT72" s="207">
        <v>0</v>
      </c>
      <c r="CU72" s="207">
        <v>0</v>
      </c>
      <c r="CV72" s="207">
        <v>-8.7297219810477671</v>
      </c>
      <c r="CW72" s="207">
        <v>-8.7297219810478666</v>
      </c>
      <c r="CX72" s="207">
        <v>7.2820498064971364</v>
      </c>
    </row>
    <row r="73" spans="1:102">
      <c r="A73" s="208">
        <v>71</v>
      </c>
      <c r="B73" s="207">
        <v>52</v>
      </c>
      <c r="C73" s="209">
        <v>43337</v>
      </c>
      <c r="D73" s="207">
        <v>1</v>
      </c>
      <c r="E73" s="207" t="s">
        <v>64</v>
      </c>
      <c r="F73" s="207" t="s">
        <v>423</v>
      </c>
      <c r="G73" s="207" t="s">
        <v>424</v>
      </c>
      <c r="H73" s="207" t="s">
        <v>425</v>
      </c>
      <c r="I73" s="207">
        <v>0.6</v>
      </c>
      <c r="J73" s="207">
        <v>600</v>
      </c>
      <c r="K73" s="207">
        <v>0</v>
      </c>
      <c r="L73" s="207">
        <v>0.6</v>
      </c>
      <c r="M73" s="207">
        <v>1.0716000000000001</v>
      </c>
      <c r="N73" s="207">
        <v>0.16119332398902389</v>
      </c>
      <c r="O73" s="207">
        <v>1.009555969384393</v>
      </c>
      <c r="P73" s="207">
        <v>6.7114453007122101</v>
      </c>
      <c r="Q73" s="207">
        <v>7.7210012700966022</v>
      </c>
      <c r="R73" s="207">
        <v>6.7114453007122101</v>
      </c>
      <c r="S73" s="207">
        <v>123.1739964212601</v>
      </c>
      <c r="T73" s="207">
        <v>123.1739964212601</v>
      </c>
      <c r="U73" s="207">
        <v>6.2630135318329687</v>
      </c>
      <c r="V73" s="207">
        <v>0</v>
      </c>
      <c r="W73" s="207">
        <v>0</v>
      </c>
      <c r="X73" s="207">
        <v>238</v>
      </c>
      <c r="Y73" s="207">
        <v>0.25767209297041332</v>
      </c>
      <c r="Z73" s="207">
        <v>0.23774103742103569</v>
      </c>
      <c r="AA73" s="207">
        <v>0.22580731471012269</v>
      </c>
      <c r="AB73" s="207">
        <v>0.29608096981624799</v>
      </c>
      <c r="AC73" s="207">
        <v>0.31180454761643628</v>
      </c>
      <c r="AD73" s="207">
        <v>0.30085219671618407</v>
      </c>
      <c r="AE73" s="207">
        <v>0.24822810021799779</v>
      </c>
      <c r="AF73" s="207">
        <v>0.26412350871569318</v>
      </c>
      <c r="AG73" s="207">
        <v>0</v>
      </c>
      <c r="AH73" s="207">
        <v>0</v>
      </c>
      <c r="AI73" s="207">
        <v>0</v>
      </c>
      <c r="AJ73" s="207">
        <v>0</v>
      </c>
      <c r="AL73" s="207">
        <v>0</v>
      </c>
      <c r="AM73" s="207">
        <v>4.4655814059173507E-3</v>
      </c>
      <c r="AN73" s="207">
        <v>4.4517925157928576E-3</v>
      </c>
      <c r="AO73" s="207">
        <v>4.8385370579754573E-3</v>
      </c>
      <c r="AP73" s="207">
        <v>-1.216193963249612E-3</v>
      </c>
      <c r="AQ73" s="207">
        <v>7.6390904767127399E-3</v>
      </c>
      <c r="AR73" s="207">
        <v>5.9147803283815898E-3</v>
      </c>
      <c r="AS73" s="207">
        <v>1.217718997820021E-2</v>
      </c>
      <c r="AT73" s="207">
        <v>1.058764912843068E-2</v>
      </c>
      <c r="AU73" s="207">
        <v>0</v>
      </c>
      <c r="AV73" s="207">
        <v>0</v>
      </c>
      <c r="AW73" s="207">
        <v>0</v>
      </c>
      <c r="AX73" s="207">
        <v>0</v>
      </c>
      <c r="AZ73" s="207">
        <v>0</v>
      </c>
      <c r="BA73" s="207">
        <v>0</v>
      </c>
      <c r="BB73" s="207">
        <v>0</v>
      </c>
      <c r="BC73" s="207">
        <v>0</v>
      </c>
      <c r="BD73" s="207">
        <v>0.16483259590800109</v>
      </c>
      <c r="BE73" s="207">
        <v>0.21977679454400151</v>
      </c>
      <c r="BF73" s="207">
        <v>0.19784308644317589</v>
      </c>
      <c r="BG73" s="207">
        <v>0.38122917485680319</v>
      </c>
      <c r="BH73" s="207">
        <v>3.6318348248018502E-2</v>
      </c>
      <c r="BI73" s="207">
        <v>0</v>
      </c>
      <c r="BJ73" s="207">
        <v>0</v>
      </c>
      <c r="BK73" s="207">
        <v>0</v>
      </c>
      <c r="BL73" s="207">
        <v>0</v>
      </c>
      <c r="BN73" s="207">
        <v>0</v>
      </c>
      <c r="BO73" s="207">
        <v>0</v>
      </c>
      <c r="BP73" s="207">
        <v>1.1022445289345539E-5</v>
      </c>
      <c r="BQ73" s="207">
        <v>9.1090546450332175E-6</v>
      </c>
      <c r="BR73" s="207">
        <v>0</v>
      </c>
      <c r="BS73" s="207">
        <v>-2.5701450936070191E-4</v>
      </c>
      <c r="BT73" s="207">
        <v>-2.7097948051410421E-3</v>
      </c>
      <c r="BU73" s="207">
        <v>1.2708956275222119E-3</v>
      </c>
      <c r="BV73" s="207">
        <v>-1.307657757158866E-3</v>
      </c>
      <c r="BW73" s="207">
        <v>0</v>
      </c>
      <c r="BX73" s="207">
        <v>0</v>
      </c>
      <c r="BY73" s="207">
        <v>0</v>
      </c>
      <c r="BZ73" s="207">
        <v>0</v>
      </c>
      <c r="CB73" s="207">
        <v>0</v>
      </c>
      <c r="CC73" s="207">
        <v>17.175313099682111</v>
      </c>
      <c r="CD73" s="207">
        <v>20.235420526331161</v>
      </c>
      <c r="CE73" s="207">
        <v>24.192685289877279</v>
      </c>
      <c r="CF73" s="207">
        <v>-5.0674748468733846</v>
      </c>
      <c r="CG73" s="207">
        <v>23.87215773972731</v>
      </c>
      <c r="CH73" s="207">
        <v>42.248430917011369</v>
      </c>
      <c r="CI73" s="207">
        <v>81.181266521334777</v>
      </c>
      <c r="CJ73" s="207">
        <v>66.172807052691724</v>
      </c>
      <c r="CK73" s="207">
        <v>0</v>
      </c>
      <c r="CL73" s="207">
        <v>0</v>
      </c>
      <c r="CM73" s="207">
        <v>0</v>
      </c>
      <c r="CN73" s="207">
        <v>0</v>
      </c>
      <c r="CP73" s="207">
        <v>0</v>
      </c>
      <c r="CQ73" s="207">
        <v>0</v>
      </c>
      <c r="CR73" s="207">
        <v>0</v>
      </c>
      <c r="CS73" s="207">
        <v>0</v>
      </c>
      <c r="CT73" s="207">
        <v>1.778</v>
      </c>
      <c r="CU73" s="207">
        <v>0</v>
      </c>
      <c r="CV73" s="207">
        <v>-5.943001270096671</v>
      </c>
      <c r="CW73" s="207">
        <v>-7.7210012700966022</v>
      </c>
      <c r="CX73" s="207">
        <v>8.4894453007122106</v>
      </c>
    </row>
    <row r="74" spans="1:102">
      <c r="A74" s="208">
        <v>72</v>
      </c>
      <c r="B74" s="207">
        <v>53</v>
      </c>
      <c r="C74" s="209">
        <v>43338</v>
      </c>
      <c r="D74" s="207">
        <v>1</v>
      </c>
      <c r="E74" s="207" t="s">
        <v>64</v>
      </c>
      <c r="F74" s="207" t="s">
        <v>423</v>
      </c>
      <c r="G74" s="207" t="s">
        <v>424</v>
      </c>
      <c r="H74" s="207" t="s">
        <v>425</v>
      </c>
      <c r="I74" s="207">
        <v>0.6</v>
      </c>
      <c r="J74" s="207">
        <v>600</v>
      </c>
      <c r="K74" s="207">
        <v>0</v>
      </c>
      <c r="L74" s="207">
        <v>0.6</v>
      </c>
      <c r="M74" s="207">
        <v>1.1100000000000001</v>
      </c>
      <c r="N74" s="207">
        <v>0.1233575862819962</v>
      </c>
      <c r="O74" s="207">
        <v>0.93554437968993298</v>
      </c>
      <c r="P74" s="207">
        <v>8.4182440071574778</v>
      </c>
      <c r="Q74" s="207">
        <v>9.3537883868474108</v>
      </c>
      <c r="R74" s="207">
        <v>8.4182440071574778</v>
      </c>
      <c r="S74" s="207">
        <v>131.5922404284176</v>
      </c>
      <c r="T74" s="207">
        <v>131.5922404284176</v>
      </c>
      <c r="U74" s="207">
        <v>7.5840036100517816</v>
      </c>
      <c r="V74" s="207">
        <v>0</v>
      </c>
      <c r="W74" s="207">
        <v>0</v>
      </c>
      <c r="X74" s="207">
        <v>239</v>
      </c>
      <c r="Y74" s="207">
        <v>0.25771793929624981</v>
      </c>
      <c r="Z74" s="207">
        <v>0.23773617005590969</v>
      </c>
      <c r="AA74" s="207">
        <v>0.23142039698696371</v>
      </c>
      <c r="AB74" s="207">
        <v>0.27879391467506748</v>
      </c>
      <c r="AC74" s="207">
        <v>0.30488920484785897</v>
      </c>
      <c r="AD74" s="207">
        <v>0.26773437012093593</v>
      </c>
      <c r="AE74" s="207">
        <v>0.25945949855663281</v>
      </c>
      <c r="AF74" s="207">
        <v>0.26367659761575302</v>
      </c>
      <c r="AG74" s="207">
        <v>0</v>
      </c>
      <c r="AH74" s="207">
        <v>0</v>
      </c>
      <c r="AI74" s="207">
        <v>0</v>
      </c>
      <c r="AJ74" s="207">
        <v>0</v>
      </c>
      <c r="AL74" s="207">
        <v>0</v>
      </c>
      <c r="AM74" s="207">
        <v>4.4564121407500538E-3</v>
      </c>
      <c r="AN74" s="207">
        <v>4.4527659888180656E-3</v>
      </c>
      <c r="AO74" s="207">
        <v>3.7159206026072598E-3</v>
      </c>
      <c r="AP74" s="207">
        <v>2.2412170649864891E-3</v>
      </c>
      <c r="AQ74" s="207">
        <v>9.0221590304282017E-3</v>
      </c>
      <c r="AR74" s="207">
        <v>9.2265629879064032E-3</v>
      </c>
      <c r="AS74" s="207">
        <v>1.1054050144336721E-2</v>
      </c>
      <c r="AT74" s="207">
        <v>1.0632340238424701E-2</v>
      </c>
      <c r="AU74" s="207">
        <v>0</v>
      </c>
      <c r="AV74" s="207">
        <v>0</v>
      </c>
      <c r="AW74" s="207">
        <v>0</v>
      </c>
      <c r="AX74" s="207">
        <v>0</v>
      </c>
      <c r="AZ74" s="207">
        <v>0</v>
      </c>
      <c r="BA74" s="207">
        <v>0</v>
      </c>
      <c r="BB74" s="207">
        <v>0</v>
      </c>
      <c r="BC74" s="207">
        <v>0</v>
      </c>
      <c r="BD74" s="207">
        <v>0.19986473946673339</v>
      </c>
      <c r="BE74" s="207">
        <v>0.26648631928897792</v>
      </c>
      <c r="BF74" s="207">
        <v>0.33310789911122241</v>
      </c>
      <c r="BG74" s="207">
        <v>0.15956611422212871</v>
      </c>
      <c r="BH74" s="207">
        <v>4.0974927910937528E-2</v>
      </c>
      <c r="BI74" s="207">
        <v>0</v>
      </c>
      <c r="BJ74" s="207">
        <v>0</v>
      </c>
      <c r="BK74" s="207">
        <v>0</v>
      </c>
      <c r="BL74" s="207">
        <v>0</v>
      </c>
      <c r="BN74" s="207">
        <v>0</v>
      </c>
      <c r="BO74" s="207">
        <v>0</v>
      </c>
      <c r="BP74" s="207">
        <v>9.1692651673001893E-6</v>
      </c>
      <c r="BQ74" s="207">
        <v>8.195792142096882E-6</v>
      </c>
      <c r="BR74" s="207">
        <v>1.130812247510296E-3</v>
      </c>
      <c r="BS74" s="207">
        <v>-9.8521751425372796E-4</v>
      </c>
      <c r="BT74" s="207">
        <v>-5.7977771267307709E-4</v>
      </c>
      <c r="BU74" s="207">
        <v>-1.655924928077762E-3</v>
      </c>
      <c r="BV74" s="207">
        <v>5.3813415323474641E-4</v>
      </c>
      <c r="BW74" s="207">
        <v>0</v>
      </c>
      <c r="BX74" s="207">
        <v>0</v>
      </c>
      <c r="BY74" s="207">
        <v>0</v>
      </c>
      <c r="BZ74" s="207">
        <v>0</v>
      </c>
      <c r="CB74" s="207">
        <v>0</v>
      </c>
      <c r="CC74" s="207">
        <v>17.14004669519251</v>
      </c>
      <c r="CD74" s="207">
        <v>20.239845403718469</v>
      </c>
      <c r="CE74" s="207">
        <v>18.579603013036291</v>
      </c>
      <c r="CF74" s="207">
        <v>9.3384044374437085</v>
      </c>
      <c r="CG74" s="207">
        <v>28.19424697008813</v>
      </c>
      <c r="CH74" s="207">
        <v>65.904021342188628</v>
      </c>
      <c r="CI74" s="207">
        <v>73.69366762891147</v>
      </c>
      <c r="CJ74" s="207">
        <v>66.452126490154356</v>
      </c>
      <c r="CK74" s="207">
        <v>0</v>
      </c>
      <c r="CL74" s="207">
        <v>0</v>
      </c>
      <c r="CM74" s="207">
        <v>0</v>
      </c>
      <c r="CN74" s="207">
        <v>0</v>
      </c>
      <c r="CP74" s="207">
        <v>0</v>
      </c>
      <c r="CQ74" s="207">
        <v>0</v>
      </c>
      <c r="CR74" s="207">
        <v>0</v>
      </c>
      <c r="CS74" s="207">
        <v>0</v>
      </c>
      <c r="CT74" s="207">
        <v>0</v>
      </c>
      <c r="CU74" s="207">
        <v>0</v>
      </c>
      <c r="CV74" s="207">
        <v>-9.3537883868474161</v>
      </c>
      <c r="CW74" s="207">
        <v>-9.3537883868474108</v>
      </c>
      <c r="CX74" s="207">
        <v>8.4182440071574778</v>
      </c>
    </row>
    <row r="75" spans="1:102">
      <c r="A75" s="208">
        <v>73</v>
      </c>
      <c r="B75" s="207">
        <v>54</v>
      </c>
      <c r="C75" s="209">
        <v>43339</v>
      </c>
      <c r="D75" s="207">
        <v>1</v>
      </c>
      <c r="E75" s="207" t="s">
        <v>64</v>
      </c>
      <c r="F75" s="207" t="s">
        <v>423</v>
      </c>
      <c r="G75" s="207" t="s">
        <v>424</v>
      </c>
      <c r="H75" s="207" t="s">
        <v>425</v>
      </c>
      <c r="I75" s="207">
        <v>0.6</v>
      </c>
      <c r="J75" s="207">
        <v>600</v>
      </c>
      <c r="K75" s="207">
        <v>0</v>
      </c>
      <c r="L75" s="207">
        <v>0.6</v>
      </c>
      <c r="M75" s="207">
        <v>1.1100000000000001</v>
      </c>
      <c r="N75" s="207">
        <v>0.12876253597271739</v>
      </c>
      <c r="O75" s="207">
        <v>1.0441042646102809</v>
      </c>
      <c r="P75" s="207">
        <v>7.8886275462047557</v>
      </c>
      <c r="Q75" s="207">
        <v>8.9327318108150369</v>
      </c>
      <c r="R75" s="207">
        <v>9.0007215605242106</v>
      </c>
      <c r="S75" s="207">
        <v>140.59296198894179</v>
      </c>
      <c r="T75" s="207">
        <v>140.59296198894179</v>
      </c>
      <c r="U75" s="207">
        <v>8.1087581626344232</v>
      </c>
      <c r="V75" s="207">
        <v>0</v>
      </c>
      <c r="W75" s="207">
        <v>0</v>
      </c>
      <c r="X75" s="207">
        <v>240</v>
      </c>
      <c r="Y75" s="207">
        <v>0.25775660434600872</v>
      </c>
      <c r="Z75" s="207">
        <v>0.23849028595335581</v>
      </c>
      <c r="AA75" s="207">
        <v>0.23454473235017601</v>
      </c>
      <c r="AB75" s="207">
        <v>0.26466510194729731</v>
      </c>
      <c r="AC75" s="207">
        <v>0.28650808863138583</v>
      </c>
      <c r="AD75" s="207">
        <v>0.2604545304364223</v>
      </c>
      <c r="AE75" s="207">
        <v>0.24561132508377409</v>
      </c>
      <c r="AF75" s="207">
        <v>0.2484523521723031</v>
      </c>
      <c r="AG75" s="207">
        <v>0</v>
      </c>
      <c r="AH75" s="207">
        <v>0</v>
      </c>
      <c r="AI75" s="207">
        <v>0</v>
      </c>
      <c r="AJ75" s="207">
        <v>0</v>
      </c>
      <c r="AL75" s="207">
        <v>0</v>
      </c>
      <c r="AM75" s="207">
        <v>4.4486791307982599E-3</v>
      </c>
      <c r="AN75" s="207">
        <v>4.3019428093288362E-3</v>
      </c>
      <c r="AO75" s="207">
        <v>3.091053529964795E-3</v>
      </c>
      <c r="AP75" s="207">
        <v>5.0669796105405332E-3</v>
      </c>
      <c r="AQ75" s="207">
        <v>1.269838227372283E-2</v>
      </c>
      <c r="AR75" s="207">
        <v>9.9545469563577654E-3</v>
      </c>
      <c r="AS75" s="207">
        <v>1.2438867491622589E-2</v>
      </c>
      <c r="AT75" s="207">
        <v>1.215476478276969E-2</v>
      </c>
      <c r="AU75" s="207">
        <v>0</v>
      </c>
      <c r="AV75" s="207">
        <v>0</v>
      </c>
      <c r="AW75" s="207">
        <v>0</v>
      </c>
      <c r="AX75" s="207">
        <v>0</v>
      </c>
      <c r="AZ75" s="207">
        <v>0</v>
      </c>
      <c r="BA75" s="207">
        <v>0</v>
      </c>
      <c r="BB75" s="207">
        <v>0</v>
      </c>
      <c r="BC75" s="207">
        <v>0</v>
      </c>
      <c r="BD75" s="207">
        <v>0.213406564216719</v>
      </c>
      <c r="BE75" s="207">
        <v>0.284542085622292</v>
      </c>
      <c r="BF75" s="207">
        <v>0.22049411087788201</v>
      </c>
      <c r="BG75" s="207">
        <v>0.2381673215709055</v>
      </c>
      <c r="BH75" s="207">
        <v>4.3389917712201451E-2</v>
      </c>
      <c r="BI75" s="207">
        <v>0</v>
      </c>
      <c r="BJ75" s="207">
        <v>0</v>
      </c>
      <c r="BK75" s="207">
        <v>0</v>
      </c>
      <c r="BL75" s="207">
        <v>0</v>
      </c>
      <c r="BN75" s="207">
        <v>0</v>
      </c>
      <c r="BO75" s="207">
        <v>0</v>
      </c>
      <c r="BP75" s="207">
        <v>7.7330099517928217E-6</v>
      </c>
      <c r="BQ75" s="207">
        <v>1.5855618944102059E-4</v>
      </c>
      <c r="BR75" s="207">
        <v>7.834232620834862E-4</v>
      </c>
      <c r="BS75" s="207">
        <v>-2.4583075316510179E-4</v>
      </c>
      <c r="BT75" s="207">
        <v>-1.5267092893857821E-3</v>
      </c>
      <c r="BU75" s="207">
        <v>-3.9852003032589601E-4</v>
      </c>
      <c r="BV75" s="207">
        <v>2.2161324990326099E-4</v>
      </c>
      <c r="BW75" s="207">
        <v>0</v>
      </c>
      <c r="BX75" s="207">
        <v>0</v>
      </c>
      <c r="BY75" s="207">
        <v>0</v>
      </c>
      <c r="BZ75" s="207">
        <v>0</v>
      </c>
      <c r="CB75" s="207">
        <v>0</v>
      </c>
      <c r="CC75" s="207">
        <v>17.11030434922408</v>
      </c>
      <c r="CD75" s="207">
        <v>19.554285496949252</v>
      </c>
      <c r="CE75" s="207">
        <v>15.45526764982397</v>
      </c>
      <c r="CF75" s="207">
        <v>21.112415043918901</v>
      </c>
      <c r="CG75" s="207">
        <v>39.68244460538385</v>
      </c>
      <c r="CH75" s="207">
        <v>71.103906831126935</v>
      </c>
      <c r="CI75" s="207">
        <v>82.925783277483902</v>
      </c>
      <c r="CJ75" s="207">
        <v>75.967279892310529</v>
      </c>
      <c r="CK75" s="207">
        <v>0</v>
      </c>
      <c r="CL75" s="207">
        <v>0</v>
      </c>
      <c r="CM75" s="207">
        <v>0</v>
      </c>
      <c r="CN75" s="207">
        <v>0</v>
      </c>
      <c r="CP75" s="207">
        <v>0</v>
      </c>
      <c r="CQ75" s="207">
        <v>0</v>
      </c>
      <c r="CR75" s="207">
        <v>0</v>
      </c>
      <c r="CS75" s="207">
        <v>0</v>
      </c>
      <c r="CT75" s="207">
        <v>0</v>
      </c>
      <c r="CU75" s="207">
        <v>0</v>
      </c>
      <c r="CV75" s="207">
        <v>-8.9327318108149978</v>
      </c>
      <c r="CW75" s="207">
        <v>-8.9327318108150369</v>
      </c>
      <c r="CX75" s="207">
        <v>7.8886275462047557</v>
      </c>
    </row>
    <row r="76" spans="1:102">
      <c r="A76" s="208">
        <v>74</v>
      </c>
      <c r="B76" s="207">
        <v>55</v>
      </c>
      <c r="C76" s="209">
        <v>43340</v>
      </c>
      <c r="D76" s="207">
        <v>1</v>
      </c>
      <c r="E76" s="207" t="s">
        <v>64</v>
      </c>
      <c r="F76" s="207" t="s">
        <v>423</v>
      </c>
      <c r="G76" s="207" t="s">
        <v>424</v>
      </c>
      <c r="H76" s="207" t="s">
        <v>425</v>
      </c>
      <c r="I76" s="207">
        <v>0.6</v>
      </c>
      <c r="J76" s="207">
        <v>600</v>
      </c>
      <c r="K76" s="207">
        <v>0</v>
      </c>
      <c r="L76" s="207">
        <v>0.6</v>
      </c>
      <c r="M76" s="207">
        <v>1.1100000000000001</v>
      </c>
      <c r="N76" s="207">
        <v>0.1098039853411827</v>
      </c>
      <c r="O76" s="207">
        <v>0.84178492232753632</v>
      </c>
      <c r="P76" s="207">
        <v>6.0370768738798812</v>
      </c>
      <c r="Q76" s="207">
        <v>6.8788617962074179</v>
      </c>
      <c r="R76" s="207">
        <v>8.5095387100956135</v>
      </c>
      <c r="S76" s="207">
        <v>149.10250069903739</v>
      </c>
      <c r="T76" s="207">
        <v>149.10250069903739</v>
      </c>
      <c r="U76" s="207">
        <v>7.6662510901762273</v>
      </c>
      <c r="V76" s="207">
        <v>0</v>
      </c>
      <c r="W76" s="207">
        <v>0</v>
      </c>
      <c r="X76" s="207">
        <v>241</v>
      </c>
      <c r="Y76" s="207">
        <v>0.25792079362343628</v>
      </c>
      <c r="Z76" s="207">
        <v>0.2395117824948105</v>
      </c>
      <c r="AA76" s="207">
        <v>0.23507844588060259</v>
      </c>
      <c r="AB76" s="207">
        <v>0.2516976831560378</v>
      </c>
      <c r="AC76" s="207">
        <v>0.27055572574114589</v>
      </c>
      <c r="AD76" s="207">
        <v>0.24759390826198591</v>
      </c>
      <c r="AE76" s="207">
        <v>0.23802915005701969</v>
      </c>
      <c r="AF76" s="207">
        <v>0.2339685959297248</v>
      </c>
      <c r="AG76" s="207">
        <v>0</v>
      </c>
      <c r="AH76" s="207">
        <v>0</v>
      </c>
      <c r="AI76" s="207">
        <v>0</v>
      </c>
      <c r="AJ76" s="207">
        <v>0</v>
      </c>
      <c r="AL76" s="207">
        <v>0</v>
      </c>
      <c r="AM76" s="207">
        <v>4.4158412753127476E-3</v>
      </c>
      <c r="AN76" s="207">
        <v>4.0976435010379019E-3</v>
      </c>
      <c r="AO76" s="207">
        <v>2.984310823879472E-3</v>
      </c>
      <c r="AP76" s="207">
        <v>7.6604633687924343E-3</v>
      </c>
      <c r="AQ76" s="207">
        <v>1.5888854851770821E-2</v>
      </c>
      <c r="AR76" s="207">
        <v>1.1240609173801409E-2</v>
      </c>
      <c r="AS76" s="207">
        <v>1.3197084994298031E-2</v>
      </c>
      <c r="AT76" s="207">
        <v>1.3603140407027521E-2</v>
      </c>
      <c r="AU76" s="207">
        <v>0</v>
      </c>
      <c r="AV76" s="207">
        <v>0</v>
      </c>
      <c r="AW76" s="207">
        <v>0</v>
      </c>
      <c r="AX76" s="207">
        <v>0</v>
      </c>
      <c r="AZ76" s="207">
        <v>0</v>
      </c>
      <c r="BA76" s="207">
        <v>0</v>
      </c>
      <c r="BB76" s="207">
        <v>0</v>
      </c>
      <c r="BC76" s="207">
        <v>0</v>
      </c>
      <c r="BD76" s="207">
        <v>0.24515896369099599</v>
      </c>
      <c r="BE76" s="207">
        <v>0.32687861825466152</v>
      </c>
      <c r="BF76" s="207">
        <v>0.21467079563634531</v>
      </c>
      <c r="BG76" s="207">
        <v>0.17758352086480389</v>
      </c>
      <c r="BH76" s="207">
        <v>3.57081015531934E-2</v>
      </c>
      <c r="BI76" s="207">
        <v>0</v>
      </c>
      <c r="BJ76" s="207">
        <v>0</v>
      </c>
      <c r="BK76" s="207">
        <v>0</v>
      </c>
      <c r="BL76" s="207">
        <v>0</v>
      </c>
      <c r="BN76" s="207">
        <v>0</v>
      </c>
      <c r="BO76" s="207">
        <v>0</v>
      </c>
      <c r="BP76" s="207">
        <v>3.2837855485507593E-5</v>
      </c>
      <c r="BQ76" s="207">
        <v>2.3713716377644179E-4</v>
      </c>
      <c r="BR76" s="207">
        <v>3.438798698617626E-4</v>
      </c>
      <c r="BS76" s="207">
        <v>-3.1563613421833111E-4</v>
      </c>
      <c r="BT76" s="207">
        <v>-9.274850400372472E-4</v>
      </c>
      <c r="BU76" s="207">
        <v>-5.2008930565832347E-4</v>
      </c>
      <c r="BV76" s="207">
        <v>1.225834461123504E-4</v>
      </c>
      <c r="BW76" s="207">
        <v>0</v>
      </c>
      <c r="BX76" s="207">
        <v>0</v>
      </c>
      <c r="BY76" s="207">
        <v>0</v>
      </c>
      <c r="BZ76" s="207">
        <v>0</v>
      </c>
      <c r="CB76" s="207">
        <v>0</v>
      </c>
      <c r="CC76" s="207">
        <v>16.98400490504903</v>
      </c>
      <c r="CD76" s="207">
        <v>18.625652277444999</v>
      </c>
      <c r="CE76" s="207">
        <v>14.92155411939736</v>
      </c>
      <c r="CF76" s="207">
        <v>31.918597369968499</v>
      </c>
      <c r="CG76" s="207">
        <v>49.652671411783807</v>
      </c>
      <c r="CH76" s="207">
        <v>80.290065527152919</v>
      </c>
      <c r="CI76" s="207">
        <v>87.980566628653548</v>
      </c>
      <c r="CJ76" s="207">
        <v>85.019627543921985</v>
      </c>
      <c r="CK76" s="207">
        <v>0</v>
      </c>
      <c r="CL76" s="207">
        <v>0</v>
      </c>
      <c r="CM76" s="207">
        <v>0</v>
      </c>
      <c r="CN76" s="207">
        <v>0</v>
      </c>
      <c r="CP76" s="207">
        <v>0</v>
      </c>
      <c r="CQ76" s="207">
        <v>0</v>
      </c>
      <c r="CR76" s="207">
        <v>0</v>
      </c>
      <c r="CS76" s="207">
        <v>31.75</v>
      </c>
      <c r="CT76" s="207">
        <v>32.258000000000003</v>
      </c>
      <c r="CU76" s="207">
        <v>0</v>
      </c>
      <c r="CV76" s="207">
        <v>25.379138203792511</v>
      </c>
      <c r="CW76" s="207">
        <v>-6.8788617962074179</v>
      </c>
      <c r="CX76" s="207">
        <v>38.295076873879893</v>
      </c>
    </row>
    <row r="77" spans="1:102">
      <c r="A77" s="208">
        <v>75</v>
      </c>
      <c r="B77" s="207">
        <v>56</v>
      </c>
      <c r="C77" s="209">
        <v>43341</v>
      </c>
      <c r="D77" s="207">
        <v>1</v>
      </c>
      <c r="E77" s="207" t="s">
        <v>64</v>
      </c>
      <c r="F77" s="207" t="s">
        <v>423</v>
      </c>
      <c r="G77" s="207" t="s">
        <v>424</v>
      </c>
      <c r="H77" s="207" t="s">
        <v>425</v>
      </c>
      <c r="I77" s="207">
        <v>0.6</v>
      </c>
      <c r="J77" s="207">
        <v>600</v>
      </c>
      <c r="K77" s="207">
        <v>0</v>
      </c>
      <c r="L77" s="207">
        <v>0.6</v>
      </c>
      <c r="M77" s="207">
        <v>1.1100000000000001</v>
      </c>
      <c r="N77" s="207">
        <v>0.1320611655809365</v>
      </c>
      <c r="O77" s="207">
        <v>0.88252587588260079</v>
      </c>
      <c r="P77" s="207">
        <v>7.417803090866375</v>
      </c>
      <c r="Q77" s="207">
        <v>8.3003289667489764</v>
      </c>
      <c r="R77" s="207">
        <v>7.417803090866375</v>
      </c>
      <c r="S77" s="207">
        <v>156.52030378990381</v>
      </c>
      <c r="T77" s="207">
        <v>156.52030378990381</v>
      </c>
      <c r="U77" s="207">
        <v>6.682705487267004</v>
      </c>
      <c r="V77" s="207">
        <v>0</v>
      </c>
      <c r="W77" s="207">
        <v>0</v>
      </c>
      <c r="X77" s="207">
        <v>242</v>
      </c>
      <c r="Y77" s="207">
        <v>0.25824361607687091</v>
      </c>
      <c r="Z77" s="207">
        <v>0.24034721879497439</v>
      </c>
      <c r="AA77" s="207">
        <v>0.23365560097045401</v>
      </c>
      <c r="AB77" s="207">
        <v>0.241622706101142</v>
      </c>
      <c r="AC77" s="207">
        <v>0.25795824979856818</v>
      </c>
      <c r="AD77" s="207">
        <v>0.24370563272251791</v>
      </c>
      <c r="AE77" s="207">
        <v>0.40555148187218559</v>
      </c>
      <c r="AF77" s="207">
        <v>0.37</v>
      </c>
      <c r="AG77" s="207">
        <v>0</v>
      </c>
      <c r="AH77" s="207">
        <v>0</v>
      </c>
      <c r="AI77" s="207">
        <v>0</v>
      </c>
      <c r="AJ77" s="207">
        <v>0</v>
      </c>
      <c r="AL77" s="207">
        <v>0</v>
      </c>
      <c r="AM77" s="207">
        <v>4.3512767846258229E-3</v>
      </c>
      <c r="AN77" s="207">
        <v>3.9305562410051247E-3</v>
      </c>
      <c r="AO77" s="207">
        <v>3.268879805909198E-3</v>
      </c>
      <c r="AP77" s="207">
        <v>9.6754587797715993E-3</v>
      </c>
      <c r="AQ77" s="207">
        <v>1.8408350040286361E-2</v>
      </c>
      <c r="AR77" s="207">
        <v>1.1629436727748211E-2</v>
      </c>
      <c r="AS77" s="207">
        <v>-3.5551481872185598E-3</v>
      </c>
      <c r="AT77" s="207">
        <v>0</v>
      </c>
      <c r="AU77" s="207">
        <v>0</v>
      </c>
      <c r="AV77" s="207">
        <v>0</v>
      </c>
      <c r="AW77" s="207">
        <v>0</v>
      </c>
      <c r="AX77" s="207">
        <v>0</v>
      </c>
      <c r="AZ77" s="207">
        <v>0</v>
      </c>
      <c r="BA77" s="207">
        <v>0</v>
      </c>
      <c r="BB77" s="207">
        <v>0</v>
      </c>
      <c r="BC77" s="207">
        <v>0</v>
      </c>
      <c r="BD77" s="207">
        <v>0.29252446145217348</v>
      </c>
      <c r="BE77" s="207">
        <v>0.35703818620178318</v>
      </c>
      <c r="BF77" s="207">
        <v>0.1747163020280976</v>
      </c>
      <c r="BG77" s="207">
        <v>0.14916271465087169</v>
      </c>
      <c r="BH77" s="207">
        <v>2.6558335667073919E-2</v>
      </c>
      <c r="BI77" s="207">
        <v>0</v>
      </c>
      <c r="BJ77" s="207">
        <v>0</v>
      </c>
      <c r="BK77" s="207">
        <v>0</v>
      </c>
      <c r="BL77" s="207">
        <v>0</v>
      </c>
      <c r="BN77" s="207">
        <v>0</v>
      </c>
      <c r="BO77" s="207">
        <v>0</v>
      </c>
      <c r="BP77" s="207">
        <v>6.4564490686928373E-5</v>
      </c>
      <c r="BQ77" s="207">
        <v>2.3165175071970871E-4</v>
      </c>
      <c r="BR77" s="207">
        <v>-5.2917231310018328E-5</v>
      </c>
      <c r="BS77" s="207">
        <v>-3.0191998101209821E-4</v>
      </c>
      <c r="BT77" s="207">
        <v>-6.65948192516836E-4</v>
      </c>
      <c r="BU77" s="207">
        <v>0</v>
      </c>
      <c r="BV77" s="207">
        <v>1.765273995658051E-2</v>
      </c>
      <c r="BW77" s="207">
        <v>0</v>
      </c>
      <c r="BX77" s="207">
        <v>0</v>
      </c>
      <c r="BY77" s="207">
        <v>0</v>
      </c>
      <c r="BZ77" s="207">
        <v>0</v>
      </c>
      <c r="CB77" s="207">
        <v>0</v>
      </c>
      <c r="CC77" s="207">
        <v>16.73567994086855</v>
      </c>
      <c r="CD77" s="207">
        <v>17.866164731841469</v>
      </c>
      <c r="CE77" s="207">
        <v>16.34439902954599</v>
      </c>
      <c r="CF77" s="207">
        <v>40.31441158238168</v>
      </c>
      <c r="CG77" s="207">
        <v>57.52609387589488</v>
      </c>
      <c r="CH77" s="207">
        <v>83.067405198201527</v>
      </c>
      <c r="CI77" s="207">
        <v>-23.700987914790399</v>
      </c>
      <c r="CJ77" s="207">
        <v>0</v>
      </c>
      <c r="CK77" s="207">
        <v>0</v>
      </c>
      <c r="CL77" s="207">
        <v>0</v>
      </c>
      <c r="CM77" s="207">
        <v>0</v>
      </c>
      <c r="CN77" s="207">
        <v>0</v>
      </c>
      <c r="CP77" s="207">
        <v>0</v>
      </c>
      <c r="CQ77" s="207">
        <v>0</v>
      </c>
      <c r="CR77" s="207">
        <v>0</v>
      </c>
      <c r="CS77" s="207">
        <v>0</v>
      </c>
      <c r="CT77" s="207">
        <v>0</v>
      </c>
      <c r="CU77" s="207">
        <v>0</v>
      </c>
      <c r="CV77" s="207">
        <v>-8.3003289667489266</v>
      </c>
      <c r="CW77" s="207">
        <v>-8.3003289667489764</v>
      </c>
      <c r="CX77" s="207">
        <v>7.417803090866375</v>
      </c>
    </row>
    <row r="78" spans="1:102">
      <c r="A78" s="208">
        <v>76</v>
      </c>
      <c r="B78" s="207">
        <v>57</v>
      </c>
      <c r="C78" s="209">
        <v>43342</v>
      </c>
      <c r="D78" s="207">
        <v>1</v>
      </c>
      <c r="E78" s="207" t="s">
        <v>64</v>
      </c>
      <c r="F78" s="207" t="s">
        <v>423</v>
      </c>
      <c r="G78" s="207" t="s">
        <v>424</v>
      </c>
      <c r="H78" s="207" t="s">
        <v>425</v>
      </c>
      <c r="I78" s="207">
        <v>0.6</v>
      </c>
      <c r="J78" s="207">
        <v>600</v>
      </c>
      <c r="K78" s="207">
        <v>0</v>
      </c>
      <c r="L78" s="207">
        <v>0.6</v>
      </c>
      <c r="M78" s="207">
        <v>1.1100000000000001</v>
      </c>
      <c r="N78" s="207">
        <v>0.17651645607562011</v>
      </c>
      <c r="O78" s="207">
        <v>1.11968521942694</v>
      </c>
      <c r="P78" s="207">
        <v>7.0409899518459813</v>
      </c>
      <c r="Q78" s="207">
        <v>8.1606751712729206</v>
      </c>
      <c r="R78" s="207">
        <v>7.0409899518459813</v>
      </c>
      <c r="S78" s="207">
        <v>163.56129374174981</v>
      </c>
      <c r="T78" s="207">
        <v>163.56129374174981</v>
      </c>
      <c r="U78" s="207">
        <v>6.3432341908522352</v>
      </c>
      <c r="V78" s="207">
        <v>0</v>
      </c>
      <c r="W78" s="207">
        <v>0</v>
      </c>
      <c r="X78" s="207">
        <v>243</v>
      </c>
      <c r="Y78" s="207">
        <v>0.25867320841300578</v>
      </c>
      <c r="Z78" s="207">
        <v>0.2407588719880572</v>
      </c>
      <c r="AA78" s="207">
        <v>0.2314315341638612</v>
      </c>
      <c r="AB78" s="207">
        <v>0.23447387463793151</v>
      </c>
      <c r="AC78" s="207">
        <v>0.25012295768737919</v>
      </c>
      <c r="AD78" s="207">
        <v>0.27342354155912502</v>
      </c>
      <c r="AE78" s="207">
        <v>0.27644000545229552</v>
      </c>
      <c r="AF78" s="207">
        <v>0.41912416761934251</v>
      </c>
      <c r="AG78" s="207">
        <v>0</v>
      </c>
      <c r="AH78" s="207">
        <v>0</v>
      </c>
      <c r="AI78" s="207">
        <v>0</v>
      </c>
      <c r="AJ78" s="207">
        <v>0</v>
      </c>
      <c r="AL78" s="207">
        <v>0</v>
      </c>
      <c r="AM78" s="207">
        <v>4.265358317398848E-3</v>
      </c>
      <c r="AN78" s="207">
        <v>3.8482256023885681E-3</v>
      </c>
      <c r="AO78" s="207">
        <v>3.7136931672277561E-3</v>
      </c>
      <c r="AP78" s="207">
        <v>1.11052250724137E-2</v>
      </c>
      <c r="AQ78" s="207">
        <v>1.9975408462524151E-2</v>
      </c>
      <c r="AR78" s="207">
        <v>8.6576458440874998E-3</v>
      </c>
      <c r="AS78" s="207">
        <v>9.3559994547704525E-3</v>
      </c>
      <c r="AT78" s="207">
        <v>-4.912416761934252E-3</v>
      </c>
      <c r="AU78" s="207">
        <v>0</v>
      </c>
      <c r="AV78" s="207">
        <v>0</v>
      </c>
      <c r="AW78" s="207">
        <v>0</v>
      </c>
      <c r="AX78" s="207">
        <v>0</v>
      </c>
      <c r="AZ78" s="207">
        <v>0</v>
      </c>
      <c r="BA78" s="207">
        <v>0</v>
      </c>
      <c r="BB78" s="207">
        <v>0</v>
      </c>
      <c r="BC78" s="207">
        <v>0</v>
      </c>
      <c r="BD78" s="207">
        <v>0.19195898951729351</v>
      </c>
      <c r="BE78" s="207">
        <v>0.19765449940449939</v>
      </c>
      <c r="BF78" s="207">
        <v>9.8495872365424536E-2</v>
      </c>
      <c r="BG78" s="207">
        <v>0.44790430887368471</v>
      </c>
      <c r="BH78" s="207">
        <v>6.3986329839097814E-2</v>
      </c>
      <c r="BI78" s="207">
        <v>0</v>
      </c>
      <c r="BJ78" s="207">
        <v>0</v>
      </c>
      <c r="BK78" s="207">
        <v>0</v>
      </c>
      <c r="BL78" s="207">
        <v>0</v>
      </c>
      <c r="BN78" s="207">
        <v>0</v>
      </c>
      <c r="BO78" s="207">
        <v>0</v>
      </c>
      <c r="BP78" s="207">
        <v>8.5918467226976048E-5</v>
      </c>
      <c r="BQ78" s="207">
        <v>1.6824910584353319E-4</v>
      </c>
      <c r="BR78" s="207">
        <v>-2.7656425547502821E-4</v>
      </c>
      <c r="BS78" s="207">
        <v>-2.824165623561591E-4</v>
      </c>
      <c r="BT78" s="207">
        <v>-3.833128279876116E-4</v>
      </c>
      <c r="BU78" s="207">
        <v>3.3191010421429212E-3</v>
      </c>
      <c r="BV78" s="207">
        <v>-6.2695806330705112E-3</v>
      </c>
      <c r="BW78" s="207">
        <v>0</v>
      </c>
      <c r="BX78" s="207">
        <v>0</v>
      </c>
      <c r="BY78" s="207">
        <v>0</v>
      </c>
      <c r="BZ78" s="207">
        <v>0</v>
      </c>
      <c r="CB78" s="207">
        <v>0</v>
      </c>
      <c r="CC78" s="207">
        <v>16.40522429768788</v>
      </c>
      <c r="CD78" s="207">
        <v>17.491934556311669</v>
      </c>
      <c r="CE78" s="207">
        <v>18.56846583613877</v>
      </c>
      <c r="CF78" s="207">
        <v>46.271771135057087</v>
      </c>
      <c r="CG78" s="207">
        <v>62.423151445387973</v>
      </c>
      <c r="CH78" s="207">
        <v>61.840327457767877</v>
      </c>
      <c r="CI78" s="207">
        <v>62.373329698469689</v>
      </c>
      <c r="CJ78" s="207">
        <v>-30.70260476208907</v>
      </c>
      <c r="CK78" s="207">
        <v>0</v>
      </c>
      <c r="CL78" s="207">
        <v>0</v>
      </c>
      <c r="CM78" s="207">
        <v>0</v>
      </c>
      <c r="CN78" s="207">
        <v>0</v>
      </c>
      <c r="CP78" s="207">
        <v>0</v>
      </c>
      <c r="CQ78" s="207">
        <v>0</v>
      </c>
      <c r="CR78" s="207">
        <v>0</v>
      </c>
      <c r="CS78" s="207">
        <v>0</v>
      </c>
      <c r="CT78" s="207">
        <v>0</v>
      </c>
      <c r="CU78" s="207">
        <v>0</v>
      </c>
      <c r="CV78" s="207">
        <v>-8.1606751712728904</v>
      </c>
      <c r="CW78" s="207">
        <v>-8.1606751712729206</v>
      </c>
      <c r="CX78" s="207">
        <v>7.0409899518459813</v>
      </c>
    </row>
    <row r="79" spans="1:102">
      <c r="A79" s="208">
        <v>77</v>
      </c>
      <c r="B79" s="207">
        <v>58</v>
      </c>
      <c r="C79" s="209">
        <v>43343</v>
      </c>
      <c r="D79" s="207">
        <v>1</v>
      </c>
      <c r="E79" s="207" t="s">
        <v>64</v>
      </c>
      <c r="F79" s="207" t="s">
        <v>423</v>
      </c>
      <c r="G79" s="207" t="s">
        <v>424</v>
      </c>
      <c r="H79" s="207" t="s">
        <v>425</v>
      </c>
      <c r="I79" s="207">
        <v>0.6</v>
      </c>
      <c r="J79" s="207">
        <v>600</v>
      </c>
      <c r="K79" s="207">
        <v>0</v>
      </c>
      <c r="L79" s="207">
        <v>0.6</v>
      </c>
      <c r="M79" s="207">
        <v>1.1100000000000001</v>
      </c>
      <c r="N79" s="207">
        <v>0.1795647757532044</v>
      </c>
      <c r="O79" s="207">
        <v>1.3562802139976411</v>
      </c>
      <c r="P79" s="207">
        <v>7.3995579079190561</v>
      </c>
      <c r="Q79" s="207">
        <v>8.7558381219166979</v>
      </c>
      <c r="R79" s="207">
        <v>8.3839997639989061</v>
      </c>
      <c r="S79" s="207">
        <v>171.94529350574871</v>
      </c>
      <c r="T79" s="207">
        <v>171.94529350574871</v>
      </c>
      <c r="U79" s="207">
        <v>7.5531529405395537</v>
      </c>
      <c r="V79" s="207">
        <v>0</v>
      </c>
      <c r="W79" s="207">
        <v>0</v>
      </c>
      <c r="X79" s="207">
        <v>244</v>
      </c>
      <c r="Y79" s="207">
        <v>0.2591182757998603</v>
      </c>
      <c r="Z79" s="207">
        <v>0.24077743382678921</v>
      </c>
      <c r="AA79" s="207">
        <v>0.22911837869671001</v>
      </c>
      <c r="AB79" s="207">
        <v>0.22818433437411059</v>
      </c>
      <c r="AC79" s="207">
        <v>0.24744457925606689</v>
      </c>
      <c r="AD79" s="207">
        <v>0.25219672305621471</v>
      </c>
      <c r="AE79" s="207">
        <v>0.25361053292110702</v>
      </c>
      <c r="AF79" s="207">
        <v>0.40320859681410781</v>
      </c>
      <c r="AG79" s="207">
        <v>0</v>
      </c>
      <c r="AH79" s="207">
        <v>0</v>
      </c>
      <c r="AI79" s="207">
        <v>0</v>
      </c>
      <c r="AJ79" s="207">
        <v>0</v>
      </c>
      <c r="AL79" s="207">
        <v>0</v>
      </c>
      <c r="AM79" s="207">
        <v>4.176344840027945E-3</v>
      </c>
      <c r="AN79" s="207">
        <v>3.844513234642162E-3</v>
      </c>
      <c r="AO79" s="207">
        <v>4.1763242606579999E-3</v>
      </c>
      <c r="AP79" s="207">
        <v>1.236313312517788E-2</v>
      </c>
      <c r="AQ79" s="207">
        <v>2.051108414878661E-2</v>
      </c>
      <c r="AR79" s="207">
        <v>1.078032769437853E-2</v>
      </c>
      <c r="AS79" s="207">
        <v>1.16389467078893E-2</v>
      </c>
      <c r="AT79" s="207">
        <v>-3.3208596814107822E-3</v>
      </c>
      <c r="AU79" s="207">
        <v>0</v>
      </c>
      <c r="AV79" s="207">
        <v>0</v>
      </c>
      <c r="AW79" s="207">
        <v>0</v>
      </c>
      <c r="AX79" s="207">
        <v>0</v>
      </c>
      <c r="AZ79" s="207">
        <v>0</v>
      </c>
      <c r="BA79" s="207">
        <v>0</v>
      </c>
      <c r="BB79" s="207">
        <v>0</v>
      </c>
      <c r="BC79" s="207">
        <v>0</v>
      </c>
      <c r="BD79" s="207">
        <v>0.19640450500681059</v>
      </c>
      <c r="BE79" s="207">
        <v>0.18315045916579631</v>
      </c>
      <c r="BF79" s="207">
        <v>0.23248894653741681</v>
      </c>
      <c r="BG79" s="207">
        <v>0.32093826021711752</v>
      </c>
      <c r="BH79" s="207">
        <v>6.7017829072859039E-2</v>
      </c>
      <c r="BI79" s="207">
        <v>0</v>
      </c>
      <c r="BJ79" s="207">
        <v>0</v>
      </c>
      <c r="BK79" s="207">
        <v>0</v>
      </c>
      <c r="BL79" s="207">
        <v>0</v>
      </c>
      <c r="BN79" s="207">
        <v>0</v>
      </c>
      <c r="BO79" s="207">
        <v>0</v>
      </c>
      <c r="BP79" s="207">
        <v>8.9013477370905361E-5</v>
      </c>
      <c r="BQ79" s="207">
        <v>9.2725845117306178E-5</v>
      </c>
      <c r="BR79" s="207">
        <v>-3.6990524831293609E-4</v>
      </c>
      <c r="BS79" s="207">
        <v>-2.4493115482687321E-4</v>
      </c>
      <c r="BT79" s="207">
        <v>5.0895370157301608E-4</v>
      </c>
      <c r="BU79" s="207">
        <v>2.3224187767194201E-5</v>
      </c>
      <c r="BV79" s="207">
        <v>0</v>
      </c>
      <c r="BW79" s="207">
        <v>0</v>
      </c>
      <c r="BX79" s="207">
        <v>0</v>
      </c>
      <c r="BY79" s="207">
        <v>0</v>
      </c>
      <c r="BZ79" s="207">
        <v>0</v>
      </c>
      <c r="CB79" s="207">
        <v>0</v>
      </c>
      <c r="CC79" s="207">
        <v>16.062864769338251</v>
      </c>
      <c r="CD79" s="207">
        <v>17.47506015746437</v>
      </c>
      <c r="CE79" s="207">
        <v>20.88162130328999</v>
      </c>
      <c r="CF79" s="207">
        <v>51.513054688241169</v>
      </c>
      <c r="CG79" s="207">
        <v>64.097137964958165</v>
      </c>
      <c r="CH79" s="207">
        <v>77.002340674132384</v>
      </c>
      <c r="CI79" s="207">
        <v>77.592978052595356</v>
      </c>
      <c r="CJ79" s="207">
        <v>-20.75537300881739</v>
      </c>
      <c r="CK79" s="207">
        <v>0</v>
      </c>
      <c r="CL79" s="207">
        <v>0</v>
      </c>
      <c r="CM79" s="207">
        <v>0</v>
      </c>
      <c r="CN79" s="207">
        <v>0</v>
      </c>
      <c r="CP79" s="207">
        <v>0</v>
      </c>
      <c r="CQ79" s="207">
        <v>0</v>
      </c>
      <c r="CR79" s="207">
        <v>0</v>
      </c>
      <c r="CS79" s="207">
        <v>0</v>
      </c>
      <c r="CT79" s="207">
        <v>0</v>
      </c>
      <c r="CU79" s="207">
        <v>0</v>
      </c>
      <c r="CV79" s="207">
        <v>-8.7558381219167138</v>
      </c>
      <c r="CW79" s="207">
        <v>-8.7558381219166979</v>
      </c>
      <c r="CX79" s="207">
        <v>7.3995579079190561</v>
      </c>
    </row>
    <row r="80" spans="1:102">
      <c r="A80" s="208">
        <v>78</v>
      </c>
      <c r="B80" s="207">
        <v>59</v>
      </c>
      <c r="C80" s="209">
        <v>43344</v>
      </c>
      <c r="D80" s="207">
        <v>1</v>
      </c>
      <c r="E80" s="207" t="s">
        <v>64</v>
      </c>
      <c r="F80" s="207" t="s">
        <v>423</v>
      </c>
      <c r="G80" s="207" t="s">
        <v>424</v>
      </c>
      <c r="H80" s="207" t="s">
        <v>425</v>
      </c>
      <c r="I80" s="207">
        <v>0.6</v>
      </c>
      <c r="J80" s="207">
        <v>600</v>
      </c>
      <c r="K80" s="207">
        <v>0</v>
      </c>
      <c r="L80" s="207">
        <v>0.6</v>
      </c>
      <c r="M80" s="207">
        <v>1.1100000000000001</v>
      </c>
      <c r="N80" s="207">
        <v>0.14529940322931159</v>
      </c>
      <c r="O80" s="207">
        <v>0.70323618955269507</v>
      </c>
      <c r="P80" s="207">
        <v>3.9356262047037109</v>
      </c>
      <c r="Q80" s="207">
        <v>4.6388623942564067</v>
      </c>
      <c r="R80" s="207">
        <v>5.3723012831068599</v>
      </c>
      <c r="S80" s="207">
        <v>177.3175947888555</v>
      </c>
      <c r="T80" s="207">
        <v>177.3175947888555</v>
      </c>
      <c r="U80" s="207">
        <v>4.8399110658620357</v>
      </c>
      <c r="V80" s="207">
        <v>0</v>
      </c>
      <c r="W80" s="207">
        <v>0</v>
      </c>
      <c r="X80" s="207">
        <v>245</v>
      </c>
      <c r="Y80" s="207">
        <v>0.25950355192976021</v>
      </c>
      <c r="Z80" s="207">
        <v>0.24053334371338311</v>
      </c>
      <c r="AA80" s="207">
        <v>0.2268614848234026</v>
      </c>
      <c r="AB80" s="207">
        <v>0.22082847459900909</v>
      </c>
      <c r="AC80" s="207">
        <v>0.2398705269617204</v>
      </c>
      <c r="AD80" s="207">
        <v>0.2372990084027651</v>
      </c>
      <c r="AE80" s="207">
        <v>0.23521162474279081</v>
      </c>
      <c r="AF80" s="207">
        <v>0.38303807827922992</v>
      </c>
      <c r="AG80" s="207">
        <v>0</v>
      </c>
      <c r="AH80" s="207">
        <v>0</v>
      </c>
      <c r="AI80" s="207">
        <v>0</v>
      </c>
      <c r="AJ80" s="207">
        <v>0</v>
      </c>
      <c r="AL80" s="207">
        <v>0</v>
      </c>
      <c r="AM80" s="207">
        <v>4.0992896140479617E-3</v>
      </c>
      <c r="AN80" s="207">
        <v>3.8933312573233799E-3</v>
      </c>
      <c r="AO80" s="207">
        <v>4.6277030353194873E-3</v>
      </c>
      <c r="AP80" s="207">
        <v>1.3834305080198169E-2</v>
      </c>
      <c r="AQ80" s="207">
        <v>2.2025894607655919E-2</v>
      </c>
      <c r="AR80" s="207">
        <v>1.2270099159723481E-2</v>
      </c>
      <c r="AS80" s="207">
        <v>1.3478837525720931E-2</v>
      </c>
      <c r="AT80" s="207">
        <v>-1.303807827922987E-3</v>
      </c>
      <c r="AU80" s="207">
        <v>0</v>
      </c>
      <c r="AV80" s="207">
        <v>0</v>
      </c>
      <c r="AW80" s="207">
        <v>0</v>
      </c>
      <c r="AX80" s="207">
        <v>0</v>
      </c>
      <c r="AZ80" s="207">
        <v>0</v>
      </c>
      <c r="BA80" s="207">
        <v>0</v>
      </c>
      <c r="BB80" s="207">
        <v>0</v>
      </c>
      <c r="BC80" s="207">
        <v>0</v>
      </c>
      <c r="BD80" s="207">
        <v>0.23617232822590439</v>
      </c>
      <c r="BE80" s="207">
        <v>0.2331696353116561</v>
      </c>
      <c r="BF80" s="207">
        <v>0.18669667033788631</v>
      </c>
      <c r="BG80" s="207">
        <v>0.2546625664242374</v>
      </c>
      <c r="BH80" s="207">
        <v>8.9298799700315734E-2</v>
      </c>
      <c r="BI80" s="207">
        <v>0</v>
      </c>
      <c r="BJ80" s="207">
        <v>0</v>
      </c>
      <c r="BK80" s="207">
        <v>0</v>
      </c>
      <c r="BL80" s="207">
        <v>0</v>
      </c>
      <c r="BN80" s="207">
        <v>0</v>
      </c>
      <c r="BO80" s="207">
        <v>0</v>
      </c>
      <c r="BP80" s="207">
        <v>7.7055225979985416E-5</v>
      </c>
      <c r="BQ80" s="207">
        <v>2.8237203298762371E-5</v>
      </c>
      <c r="BR80" s="207">
        <v>-4.2314157136272431E-4</v>
      </c>
      <c r="BS80" s="207">
        <v>-1.4674270742737609E-4</v>
      </c>
      <c r="BT80" s="207">
        <v>6.3799052560281014E-5</v>
      </c>
      <c r="BU80" s="207">
        <v>-4.4499589403806918E-5</v>
      </c>
      <c r="BV80" s="207">
        <v>0</v>
      </c>
      <c r="BW80" s="207">
        <v>0</v>
      </c>
      <c r="BX80" s="207">
        <v>0</v>
      </c>
      <c r="BY80" s="207">
        <v>0</v>
      </c>
      <c r="BZ80" s="207">
        <v>0</v>
      </c>
      <c r="CB80" s="207">
        <v>0</v>
      </c>
      <c r="CC80" s="207">
        <v>15.766498515569079</v>
      </c>
      <c r="CD80" s="207">
        <v>17.696960260560811</v>
      </c>
      <c r="CE80" s="207">
        <v>23.13851517659743</v>
      </c>
      <c r="CF80" s="207">
        <v>57.642937834159092</v>
      </c>
      <c r="CG80" s="207">
        <v>68.830920648924746</v>
      </c>
      <c r="CH80" s="207">
        <v>87.643565426596339</v>
      </c>
      <c r="CI80" s="207">
        <v>89.858916838139507</v>
      </c>
      <c r="CJ80" s="207">
        <v>-8.1487989245186689</v>
      </c>
      <c r="CK80" s="207">
        <v>0</v>
      </c>
      <c r="CL80" s="207">
        <v>0</v>
      </c>
      <c r="CM80" s="207">
        <v>0</v>
      </c>
      <c r="CN80" s="207">
        <v>0</v>
      </c>
      <c r="CP80" s="207">
        <v>0</v>
      </c>
      <c r="CQ80" s="207">
        <v>0</v>
      </c>
      <c r="CR80" s="207">
        <v>0</v>
      </c>
      <c r="CS80" s="207">
        <v>0</v>
      </c>
      <c r="CT80" s="207">
        <v>9.1439999999999984</v>
      </c>
      <c r="CU80" s="207">
        <v>0</v>
      </c>
      <c r="CV80" s="207">
        <v>4.5051376057435588</v>
      </c>
      <c r="CW80" s="207">
        <v>-4.6388623942564067</v>
      </c>
      <c r="CX80" s="207">
        <v>13.079626204703709</v>
      </c>
    </row>
    <row r="81" spans="1:102">
      <c r="A81" s="208">
        <v>79</v>
      </c>
      <c r="B81" s="207">
        <v>60</v>
      </c>
      <c r="C81" s="209">
        <v>43345</v>
      </c>
      <c r="D81" s="207">
        <v>1</v>
      </c>
      <c r="E81" s="207" t="s">
        <v>64</v>
      </c>
      <c r="F81" s="207" t="s">
        <v>423</v>
      </c>
      <c r="G81" s="207" t="s">
        <v>424</v>
      </c>
      <c r="H81" s="207" t="s">
        <v>425</v>
      </c>
      <c r="I81" s="207">
        <v>0.6</v>
      </c>
      <c r="J81" s="207">
        <v>600</v>
      </c>
      <c r="K81" s="207">
        <v>0</v>
      </c>
      <c r="L81" s="207">
        <v>0.6</v>
      </c>
      <c r="M81" s="207">
        <v>1.1100000000000001</v>
      </c>
      <c r="N81" s="207">
        <v>0.15802143470836549</v>
      </c>
      <c r="O81" s="207">
        <v>1.0018036735632709</v>
      </c>
      <c r="P81" s="207">
        <v>5.7861728541357538</v>
      </c>
      <c r="Q81" s="207">
        <v>6.7879765276990236</v>
      </c>
      <c r="R81" s="207">
        <v>7.0370331702624567</v>
      </c>
      <c r="S81" s="207">
        <v>184.35462795911801</v>
      </c>
      <c r="T81" s="207">
        <v>184.35462795911801</v>
      </c>
      <c r="U81" s="207">
        <v>6.3396695227589692</v>
      </c>
      <c r="V81" s="207">
        <v>0</v>
      </c>
      <c r="W81" s="207">
        <v>0</v>
      </c>
      <c r="X81" s="207">
        <v>246</v>
      </c>
      <c r="Y81" s="207">
        <v>0.25978851638353367</v>
      </c>
      <c r="Z81" s="207">
        <v>0.24012724332690691</v>
      </c>
      <c r="AA81" s="207">
        <v>0.2246028206906065</v>
      </c>
      <c r="AB81" s="207">
        <v>0.21693588600237121</v>
      </c>
      <c r="AC81" s="207">
        <v>0.23442829882346769</v>
      </c>
      <c r="AD81" s="207">
        <v>0.23148873951279489</v>
      </c>
      <c r="AE81" s="207">
        <v>0.32254058157020549</v>
      </c>
      <c r="AF81" s="207">
        <v>0.37</v>
      </c>
      <c r="AG81" s="207">
        <v>0</v>
      </c>
      <c r="AH81" s="207">
        <v>0</v>
      </c>
      <c r="AI81" s="207">
        <v>0</v>
      </c>
      <c r="AJ81" s="207">
        <v>0</v>
      </c>
      <c r="AL81" s="207">
        <v>0</v>
      </c>
      <c r="AM81" s="207">
        <v>4.0422967232932594E-3</v>
      </c>
      <c r="AN81" s="207">
        <v>3.9745513346186329E-3</v>
      </c>
      <c r="AO81" s="207">
        <v>5.0794358618786971E-3</v>
      </c>
      <c r="AP81" s="207">
        <v>1.4612822799525761E-2</v>
      </c>
      <c r="AQ81" s="207">
        <v>2.3114340235306449E-2</v>
      </c>
      <c r="AR81" s="207">
        <v>1.2851126048720501E-2</v>
      </c>
      <c r="AS81" s="207">
        <v>4.745941842979451E-3</v>
      </c>
      <c r="AT81" s="207">
        <v>0</v>
      </c>
      <c r="AU81" s="207">
        <v>0</v>
      </c>
      <c r="AV81" s="207">
        <v>0</v>
      </c>
      <c r="AW81" s="207">
        <v>0</v>
      </c>
      <c r="AX81" s="207">
        <v>0</v>
      </c>
      <c r="AZ81" s="207">
        <v>0</v>
      </c>
      <c r="BA81" s="207">
        <v>0</v>
      </c>
      <c r="BB81" s="207">
        <v>0</v>
      </c>
      <c r="BC81" s="207">
        <v>0</v>
      </c>
      <c r="BD81" s="207">
        <v>0.28911535081696282</v>
      </c>
      <c r="BE81" s="207">
        <v>0.28366648835544012</v>
      </c>
      <c r="BF81" s="207">
        <v>0.14056825213503829</v>
      </c>
      <c r="BG81" s="207">
        <v>0.16151261570566311</v>
      </c>
      <c r="BH81" s="207">
        <v>0.1251372929868956</v>
      </c>
      <c r="BI81" s="207">
        <v>0</v>
      </c>
      <c r="BJ81" s="207">
        <v>0</v>
      </c>
      <c r="BK81" s="207">
        <v>0</v>
      </c>
      <c r="BL81" s="207">
        <v>0</v>
      </c>
      <c r="BN81" s="207">
        <v>0</v>
      </c>
      <c r="BO81" s="207">
        <v>0</v>
      </c>
      <c r="BP81" s="207">
        <v>5.6992890754705299E-5</v>
      </c>
      <c r="BQ81" s="207">
        <v>-2.4227186540547769E-5</v>
      </c>
      <c r="BR81" s="207">
        <v>-4.7596001309975689E-4</v>
      </c>
      <c r="BS81" s="207">
        <v>-1.166277815699933E-4</v>
      </c>
      <c r="BT81" s="207">
        <v>-8.8668144252581667E-5</v>
      </c>
      <c r="BU81" s="207">
        <v>-1.1647093659754551E-4</v>
      </c>
      <c r="BV81" s="207">
        <v>9.252078028905375E-3</v>
      </c>
      <c r="BW81" s="207">
        <v>0</v>
      </c>
      <c r="BX81" s="207">
        <v>0</v>
      </c>
      <c r="BY81" s="207">
        <v>0</v>
      </c>
      <c r="BZ81" s="207">
        <v>0</v>
      </c>
      <c r="CB81" s="207">
        <v>0</v>
      </c>
      <c r="CC81" s="207">
        <v>15.547295089589459</v>
      </c>
      <c r="CD81" s="207">
        <v>18.066142430084689</v>
      </c>
      <c r="CE81" s="207">
        <v>25.397179309393479</v>
      </c>
      <c r="CF81" s="207">
        <v>60.886761664690681</v>
      </c>
      <c r="CG81" s="207">
        <v>72.232313235332668</v>
      </c>
      <c r="CH81" s="207">
        <v>91.793757490860756</v>
      </c>
      <c r="CI81" s="207">
        <v>31.639612286529669</v>
      </c>
      <c r="CJ81" s="207">
        <v>0</v>
      </c>
      <c r="CK81" s="207">
        <v>0</v>
      </c>
      <c r="CL81" s="207">
        <v>0</v>
      </c>
      <c r="CM81" s="207">
        <v>0</v>
      </c>
      <c r="CN81" s="207">
        <v>0</v>
      </c>
      <c r="CP81" s="207">
        <v>0</v>
      </c>
      <c r="CQ81" s="207">
        <v>0</v>
      </c>
      <c r="CR81" s="207">
        <v>0</v>
      </c>
      <c r="CS81" s="207">
        <v>0</v>
      </c>
      <c r="CT81" s="207">
        <v>0</v>
      </c>
      <c r="CU81" s="207">
        <v>0</v>
      </c>
      <c r="CV81" s="207">
        <v>-6.7879765276990804</v>
      </c>
      <c r="CW81" s="207">
        <v>-6.7879765276990236</v>
      </c>
      <c r="CX81" s="207">
        <v>5.7861728541357538</v>
      </c>
    </row>
    <row r="82" spans="1:102">
      <c r="A82" s="208">
        <v>80</v>
      </c>
      <c r="B82" s="207">
        <v>61</v>
      </c>
      <c r="C82" s="209">
        <v>43346</v>
      </c>
      <c r="D82" s="207">
        <v>1</v>
      </c>
      <c r="E82" s="207" t="s">
        <v>64</v>
      </c>
      <c r="F82" s="207" t="s">
        <v>423</v>
      </c>
      <c r="G82" s="207" t="s">
        <v>424</v>
      </c>
      <c r="H82" s="207" t="s">
        <v>425</v>
      </c>
      <c r="I82" s="207">
        <v>0.6</v>
      </c>
      <c r="J82" s="207">
        <v>600</v>
      </c>
      <c r="K82" s="207">
        <v>0</v>
      </c>
      <c r="L82" s="207">
        <v>0.6</v>
      </c>
      <c r="M82" s="207">
        <v>1.1100000000000001</v>
      </c>
      <c r="N82" s="207">
        <v>0.1493446983018962</v>
      </c>
      <c r="O82" s="207">
        <v>0.59492350803407534</v>
      </c>
      <c r="P82" s="207">
        <v>3.1328512852786519</v>
      </c>
      <c r="Q82" s="207">
        <v>3.7277747933127272</v>
      </c>
      <c r="R82" s="207">
        <v>4.4217511664385549</v>
      </c>
      <c r="S82" s="207">
        <v>188.7763791255565</v>
      </c>
      <c r="T82" s="207">
        <v>188.7763791255565</v>
      </c>
      <c r="U82" s="207">
        <v>3.9835596094041028</v>
      </c>
      <c r="V82" s="207">
        <v>0</v>
      </c>
      <c r="W82" s="207">
        <v>0</v>
      </c>
      <c r="X82" s="207">
        <v>247</v>
      </c>
      <c r="Y82" s="207">
        <v>0.25995799624671823</v>
      </c>
      <c r="Z82" s="207">
        <v>0.2396133476081147</v>
      </c>
      <c r="AA82" s="207">
        <v>0.22259777502119041</v>
      </c>
      <c r="AB82" s="207">
        <v>0.21389081987535319</v>
      </c>
      <c r="AC82" s="207">
        <v>0.2300667887922635</v>
      </c>
      <c r="AD82" s="207">
        <v>0.2476296292699609</v>
      </c>
      <c r="AE82" s="207">
        <v>0.3312743299284015</v>
      </c>
      <c r="AF82" s="207">
        <v>0.2967576719741401</v>
      </c>
      <c r="AG82" s="207">
        <v>0</v>
      </c>
      <c r="AH82" s="207">
        <v>0</v>
      </c>
      <c r="AI82" s="207">
        <v>0</v>
      </c>
      <c r="AJ82" s="207">
        <v>0</v>
      </c>
      <c r="AL82" s="207">
        <v>0</v>
      </c>
      <c r="AM82" s="207">
        <v>4.00840075065637E-3</v>
      </c>
      <c r="AN82" s="207">
        <v>4.0773304783770616E-3</v>
      </c>
      <c r="AO82" s="207">
        <v>5.4804449957619314E-3</v>
      </c>
      <c r="AP82" s="207">
        <v>1.5221836024929349E-2</v>
      </c>
      <c r="AQ82" s="207">
        <v>2.3986642241547299E-2</v>
      </c>
      <c r="AR82" s="207">
        <v>1.123703707300391E-2</v>
      </c>
      <c r="AS82" s="207">
        <v>3.872567007159849E-3</v>
      </c>
      <c r="AT82" s="207">
        <v>7.3242328025859898E-3</v>
      </c>
      <c r="AU82" s="207">
        <v>0</v>
      </c>
      <c r="AV82" s="207">
        <v>0</v>
      </c>
      <c r="AW82" s="207">
        <v>0</v>
      </c>
      <c r="AX82" s="207">
        <v>0</v>
      </c>
      <c r="AZ82" s="207">
        <v>0</v>
      </c>
      <c r="BA82" s="207">
        <v>0</v>
      </c>
      <c r="BB82" s="207">
        <v>0</v>
      </c>
      <c r="BC82" s="207">
        <v>0</v>
      </c>
      <c r="BD82" s="207">
        <v>0.16539726831015999</v>
      </c>
      <c r="BE82" s="207">
        <v>0.1565607872129616</v>
      </c>
      <c r="BF82" s="207">
        <v>5.7835920857391532E-2</v>
      </c>
      <c r="BG82" s="207">
        <v>0.54268027066705105</v>
      </c>
      <c r="BH82" s="207">
        <v>7.752575295243587E-2</v>
      </c>
      <c r="BI82" s="207">
        <v>0</v>
      </c>
      <c r="BJ82" s="207">
        <v>0</v>
      </c>
      <c r="BK82" s="207">
        <v>0</v>
      </c>
      <c r="BL82" s="207">
        <v>0</v>
      </c>
      <c r="BN82" s="207">
        <v>0</v>
      </c>
      <c r="BO82" s="207">
        <v>0</v>
      </c>
      <c r="BP82" s="207">
        <v>3.3895972636889357E-5</v>
      </c>
      <c r="BQ82" s="207">
        <v>-6.8883171121541319E-5</v>
      </c>
      <c r="BR82" s="207">
        <v>-4.6989230500477661E-4</v>
      </c>
      <c r="BS82" s="207">
        <v>-1.2188834636392149E-4</v>
      </c>
      <c r="BT82" s="207">
        <v>-8.8302575611009387E-5</v>
      </c>
      <c r="BU82" s="207">
        <v>1.860435035364568E-3</v>
      </c>
      <c r="BV82" s="207">
        <v>5.8738517217929017E-3</v>
      </c>
      <c r="BW82" s="207">
        <v>0</v>
      </c>
      <c r="BX82" s="207">
        <v>0</v>
      </c>
      <c r="BY82" s="207">
        <v>0</v>
      </c>
      <c r="BZ82" s="207">
        <v>0</v>
      </c>
      <c r="CB82" s="207">
        <v>0</v>
      </c>
      <c r="CC82" s="207">
        <v>15.41692596406296</v>
      </c>
      <c r="CD82" s="207">
        <v>18.53332035625937</v>
      </c>
      <c r="CE82" s="207">
        <v>27.402224978809649</v>
      </c>
      <c r="CF82" s="207">
        <v>63.424316770539008</v>
      </c>
      <c r="CG82" s="207">
        <v>74.958257004835332</v>
      </c>
      <c r="CH82" s="207">
        <v>80.264550521456485</v>
      </c>
      <c r="CI82" s="207">
        <v>25.81711338106566</v>
      </c>
      <c r="CJ82" s="207">
        <v>45.77645501616243</v>
      </c>
      <c r="CK82" s="207">
        <v>0</v>
      </c>
      <c r="CL82" s="207">
        <v>0</v>
      </c>
      <c r="CM82" s="207">
        <v>0</v>
      </c>
      <c r="CN82" s="207">
        <v>0</v>
      </c>
      <c r="CP82" s="207">
        <v>0</v>
      </c>
      <c r="CQ82" s="207">
        <v>0</v>
      </c>
      <c r="CR82" s="207">
        <v>0</v>
      </c>
      <c r="CS82" s="207">
        <v>0</v>
      </c>
      <c r="CT82" s="207">
        <v>5.3339999999999996</v>
      </c>
      <c r="CU82" s="207">
        <v>0</v>
      </c>
      <c r="CV82" s="207">
        <v>1.6062252066872951</v>
      </c>
      <c r="CW82" s="207">
        <v>-3.7277747933127272</v>
      </c>
      <c r="CX82" s="207">
        <v>8.4668512852786506</v>
      </c>
    </row>
    <row r="83" spans="1:102">
      <c r="A83" s="208">
        <v>81</v>
      </c>
      <c r="B83" s="207">
        <v>62</v>
      </c>
      <c r="C83" s="209">
        <v>43347</v>
      </c>
      <c r="D83" s="207">
        <v>1</v>
      </c>
      <c r="E83" s="207" t="s">
        <v>64</v>
      </c>
      <c r="F83" s="207" t="s">
        <v>423</v>
      </c>
      <c r="G83" s="207" t="s">
        <v>424</v>
      </c>
      <c r="H83" s="207" t="s">
        <v>425</v>
      </c>
      <c r="I83" s="207">
        <v>0.6</v>
      </c>
      <c r="J83" s="207">
        <v>600</v>
      </c>
      <c r="K83" s="207">
        <v>0</v>
      </c>
      <c r="L83" s="207">
        <v>0.6</v>
      </c>
      <c r="M83" s="207">
        <v>1.1100000000000001</v>
      </c>
      <c r="N83" s="207">
        <v>9.9122691218709758E-2</v>
      </c>
      <c r="O83" s="207">
        <v>0.44939107009423163</v>
      </c>
      <c r="P83" s="207">
        <v>3.7525079854309289</v>
      </c>
      <c r="Q83" s="207">
        <v>4.2018990555251614</v>
      </c>
      <c r="R83" s="207">
        <v>5.0323904816503031</v>
      </c>
      <c r="S83" s="207">
        <v>193.80876960720681</v>
      </c>
      <c r="T83" s="207">
        <v>193.80876960720681</v>
      </c>
      <c r="U83" s="207">
        <v>4.5336851186038762</v>
      </c>
      <c r="V83" s="207">
        <v>0</v>
      </c>
      <c r="W83" s="207">
        <v>0</v>
      </c>
      <c r="X83" s="207">
        <v>248</v>
      </c>
      <c r="Y83" s="207">
        <v>0.26000996977568391</v>
      </c>
      <c r="Z83" s="207">
        <v>0.23905164816207669</v>
      </c>
      <c r="AA83" s="207">
        <v>0.22081691206727841</v>
      </c>
      <c r="AB83" s="207">
        <v>0.21325563938407741</v>
      </c>
      <c r="AC83" s="207">
        <v>0.22984544078347111</v>
      </c>
      <c r="AD83" s="207">
        <v>0.26570980507636299</v>
      </c>
      <c r="AE83" s="207">
        <v>0.27021669608457671</v>
      </c>
      <c r="AF83" s="207">
        <v>0.36209161682054031</v>
      </c>
      <c r="AG83" s="207">
        <v>0</v>
      </c>
      <c r="AH83" s="207">
        <v>0</v>
      </c>
      <c r="AI83" s="207">
        <v>0</v>
      </c>
      <c r="AJ83" s="207">
        <v>0</v>
      </c>
      <c r="AL83" s="207">
        <v>0</v>
      </c>
      <c r="AM83" s="207">
        <v>3.9980060448632218E-3</v>
      </c>
      <c r="AN83" s="207">
        <v>4.1896703675846653E-3</v>
      </c>
      <c r="AO83" s="207">
        <v>5.836617586544331E-3</v>
      </c>
      <c r="AP83" s="207">
        <v>1.5348872123184519E-2</v>
      </c>
      <c r="AQ83" s="207">
        <v>2.4030911843305771E-2</v>
      </c>
      <c r="AR83" s="207">
        <v>9.4290194923636918E-3</v>
      </c>
      <c r="AS83" s="207">
        <v>9.9783303915423286E-3</v>
      </c>
      <c r="AT83" s="207">
        <v>7.908383179459689E-4</v>
      </c>
      <c r="AU83" s="207">
        <v>0</v>
      </c>
      <c r="AV83" s="207">
        <v>0</v>
      </c>
      <c r="AW83" s="207">
        <v>0</v>
      </c>
      <c r="AX83" s="207">
        <v>0</v>
      </c>
      <c r="AZ83" s="207">
        <v>0</v>
      </c>
      <c r="BA83" s="207">
        <v>0</v>
      </c>
      <c r="BB83" s="207">
        <v>0</v>
      </c>
      <c r="BC83" s="207">
        <v>0</v>
      </c>
      <c r="BD83" s="207">
        <v>0.1467341677521882</v>
      </c>
      <c r="BE83" s="207">
        <v>0.1339498082886558</v>
      </c>
      <c r="BF83" s="207">
        <v>0.1319576514028897</v>
      </c>
      <c r="BG83" s="207">
        <v>0.51484711149190276</v>
      </c>
      <c r="BH83" s="207">
        <v>7.2511261064363702E-2</v>
      </c>
      <c r="BI83" s="207">
        <v>0</v>
      </c>
      <c r="BJ83" s="207">
        <v>0</v>
      </c>
      <c r="BK83" s="207">
        <v>0</v>
      </c>
      <c r="BL83" s="207">
        <v>0</v>
      </c>
      <c r="BN83" s="207">
        <v>0</v>
      </c>
      <c r="BO83" s="207">
        <v>0</v>
      </c>
      <c r="BP83" s="207">
        <v>1.0394705793152069E-5</v>
      </c>
      <c r="BQ83" s="207">
        <v>-1.019451834144505E-4</v>
      </c>
      <c r="BR83" s="207">
        <v>-4.5811777419684538E-4</v>
      </c>
      <c r="BS83" s="207">
        <v>-1.2545754641527909E-4</v>
      </c>
      <c r="BT83" s="207">
        <v>2.4991768088618928E-4</v>
      </c>
      <c r="BU83" s="207">
        <v>2.471338959326302E-3</v>
      </c>
      <c r="BV83" s="207">
        <v>-2.0214849900967681E-3</v>
      </c>
      <c r="BW83" s="207">
        <v>0</v>
      </c>
      <c r="BX83" s="207">
        <v>0</v>
      </c>
      <c r="BY83" s="207">
        <v>0</v>
      </c>
      <c r="BZ83" s="207">
        <v>0</v>
      </c>
      <c r="CB83" s="207">
        <v>0</v>
      </c>
      <c r="CC83" s="207">
        <v>15.376946326397009</v>
      </c>
      <c r="CD83" s="207">
        <v>19.043956216293921</v>
      </c>
      <c r="CE83" s="207">
        <v>29.183087932721651</v>
      </c>
      <c r="CF83" s="207">
        <v>63.953633846602209</v>
      </c>
      <c r="CG83" s="207">
        <v>75.096599510330549</v>
      </c>
      <c r="CH83" s="207">
        <v>67.350139231169251</v>
      </c>
      <c r="CI83" s="207">
        <v>66.522202610282193</v>
      </c>
      <c r="CJ83" s="207">
        <v>4.9427394871623047</v>
      </c>
      <c r="CK83" s="207">
        <v>0</v>
      </c>
      <c r="CL83" s="207">
        <v>0</v>
      </c>
      <c r="CM83" s="207">
        <v>0</v>
      </c>
      <c r="CN83" s="207">
        <v>0</v>
      </c>
      <c r="CP83" s="207">
        <v>0</v>
      </c>
      <c r="CQ83" s="207">
        <v>0</v>
      </c>
      <c r="CR83" s="207">
        <v>0</v>
      </c>
      <c r="CS83" s="207">
        <v>0</v>
      </c>
      <c r="CT83" s="207">
        <v>0</v>
      </c>
      <c r="CU83" s="207">
        <v>0</v>
      </c>
      <c r="CV83" s="207">
        <v>-4.201899055525149</v>
      </c>
      <c r="CW83" s="207">
        <v>-4.2018990555251614</v>
      </c>
      <c r="CX83" s="207">
        <v>3.7525079854309289</v>
      </c>
    </row>
    <row r="84" spans="1:102">
      <c r="A84" s="208">
        <v>82</v>
      </c>
      <c r="B84" s="207">
        <v>63</v>
      </c>
      <c r="C84" s="209">
        <v>43348</v>
      </c>
      <c r="D84" s="207">
        <v>1</v>
      </c>
      <c r="E84" s="207" t="s">
        <v>64</v>
      </c>
      <c r="F84" s="207" t="s">
        <v>423</v>
      </c>
      <c r="G84" s="207" t="s">
        <v>424</v>
      </c>
      <c r="H84" s="207" t="s">
        <v>425</v>
      </c>
      <c r="I84" s="207">
        <v>0.6</v>
      </c>
      <c r="J84" s="207">
        <v>600</v>
      </c>
      <c r="K84" s="207">
        <v>0</v>
      </c>
      <c r="L84" s="207">
        <v>0.6</v>
      </c>
      <c r="M84" s="207">
        <v>1.1100000000000001</v>
      </c>
      <c r="N84" s="207">
        <v>8.8855937326038914E-2</v>
      </c>
      <c r="O84" s="207">
        <v>0.28295538973987489</v>
      </c>
      <c r="P84" s="207">
        <v>2.3955321944550838</v>
      </c>
      <c r="Q84" s="207">
        <v>2.6784875841949591</v>
      </c>
      <c r="R84" s="207">
        <v>3.534715766474966</v>
      </c>
      <c r="S84" s="207">
        <v>197.3434853736818</v>
      </c>
      <c r="T84" s="207">
        <v>197.3434853736818</v>
      </c>
      <c r="U84" s="207">
        <v>3.184428618445915</v>
      </c>
      <c r="V84" s="207">
        <v>0</v>
      </c>
      <c r="W84" s="207">
        <v>0</v>
      </c>
      <c r="X84" s="207">
        <v>249</v>
      </c>
      <c r="Y84" s="207">
        <v>0.25995426314983822</v>
      </c>
      <c r="Z84" s="207">
        <v>0.23847357128429431</v>
      </c>
      <c r="AA84" s="207">
        <v>0.21931581756873431</v>
      </c>
      <c r="AB84" s="207">
        <v>0.21172907877618011</v>
      </c>
      <c r="AC84" s="207">
        <v>0.2302131496731584</v>
      </c>
      <c r="AD84" s="207">
        <v>0.25196257803110023</v>
      </c>
      <c r="AE84" s="207">
        <v>0.29517259828110909</v>
      </c>
      <c r="AF84" s="207">
        <v>0.31545141055478337</v>
      </c>
      <c r="AG84" s="207">
        <v>0</v>
      </c>
      <c r="AH84" s="207">
        <v>0</v>
      </c>
      <c r="AI84" s="207">
        <v>0</v>
      </c>
      <c r="AJ84" s="207">
        <v>0</v>
      </c>
      <c r="AL84" s="207">
        <v>0</v>
      </c>
      <c r="AM84" s="207">
        <v>4.0091473700323609E-3</v>
      </c>
      <c r="AN84" s="207">
        <v>4.3052857431411361E-3</v>
      </c>
      <c r="AO84" s="207">
        <v>6.136836486253152E-3</v>
      </c>
      <c r="AP84" s="207">
        <v>1.5654184244763981E-2</v>
      </c>
      <c r="AQ84" s="207">
        <v>2.3957370065368321E-2</v>
      </c>
      <c r="AR84" s="207">
        <v>1.080374219688998E-2</v>
      </c>
      <c r="AS84" s="207">
        <v>7.4827401718890853E-3</v>
      </c>
      <c r="AT84" s="207">
        <v>5.454858944521657E-3</v>
      </c>
      <c r="AU84" s="207">
        <v>0</v>
      </c>
      <c r="AV84" s="207">
        <v>0</v>
      </c>
      <c r="AW84" s="207">
        <v>0</v>
      </c>
      <c r="AX84" s="207">
        <v>0</v>
      </c>
      <c r="AZ84" s="207">
        <v>0</v>
      </c>
      <c r="BA84" s="207">
        <v>0</v>
      </c>
      <c r="BB84" s="207">
        <v>0</v>
      </c>
      <c r="BC84" s="207">
        <v>0</v>
      </c>
      <c r="BD84" s="207">
        <v>0.16376112295318071</v>
      </c>
      <c r="BE84" s="207">
        <v>0.15085048377917709</v>
      </c>
      <c r="BF84" s="207">
        <v>0.24721760861252709</v>
      </c>
      <c r="BG84" s="207">
        <v>0.35488118921114697</v>
      </c>
      <c r="BH84" s="207">
        <v>8.3289595443968092E-2</v>
      </c>
      <c r="BI84" s="207">
        <v>0</v>
      </c>
      <c r="BJ84" s="207">
        <v>0</v>
      </c>
      <c r="BK84" s="207">
        <v>0</v>
      </c>
      <c r="BL84" s="207">
        <v>0</v>
      </c>
      <c r="BN84" s="207">
        <v>0</v>
      </c>
      <c r="BO84" s="207">
        <v>0</v>
      </c>
      <c r="BP84" s="207">
        <v>-1.1141325169142061E-5</v>
      </c>
      <c r="BQ84" s="207">
        <v>-1.267567007256097E-4</v>
      </c>
      <c r="BR84" s="207">
        <v>-4.2697560043443222E-4</v>
      </c>
      <c r="BS84" s="207">
        <v>-1.177728004289417E-4</v>
      </c>
      <c r="BT84" s="207">
        <v>5.2183662249599542E-4</v>
      </c>
      <c r="BU84" s="207">
        <v>7.4799968427357241E-5</v>
      </c>
      <c r="BV84" s="207">
        <v>3.9020846844746559E-3</v>
      </c>
      <c r="BW84" s="207">
        <v>0</v>
      </c>
      <c r="BX84" s="207">
        <v>0</v>
      </c>
      <c r="BY84" s="207">
        <v>0</v>
      </c>
      <c r="BZ84" s="207">
        <v>0</v>
      </c>
      <c r="CB84" s="207">
        <v>0</v>
      </c>
      <c r="CC84" s="207">
        <v>15.41979757704754</v>
      </c>
      <c r="CD84" s="207">
        <v>19.56948065064152</v>
      </c>
      <c r="CE84" s="207">
        <v>30.68418243126575</v>
      </c>
      <c r="CF84" s="207">
        <v>65.225767686516619</v>
      </c>
      <c r="CG84" s="207">
        <v>74.866781454276023</v>
      </c>
      <c r="CH84" s="207">
        <v>77.169587120642731</v>
      </c>
      <c r="CI84" s="207">
        <v>49.884934479260558</v>
      </c>
      <c r="CJ84" s="207">
        <v>34.092868403260347</v>
      </c>
      <c r="CK84" s="207">
        <v>0</v>
      </c>
      <c r="CL84" s="207">
        <v>0</v>
      </c>
      <c r="CM84" s="207">
        <v>0</v>
      </c>
      <c r="CN84" s="207">
        <v>0</v>
      </c>
      <c r="CP84" s="207">
        <v>0</v>
      </c>
      <c r="CQ84" s="207">
        <v>0</v>
      </c>
      <c r="CR84" s="207">
        <v>0</v>
      </c>
      <c r="CS84" s="207">
        <v>0</v>
      </c>
      <c r="CT84" s="207">
        <v>0</v>
      </c>
      <c r="CU84" s="207">
        <v>0</v>
      </c>
      <c r="CV84" s="207">
        <v>-2.6784875841949218</v>
      </c>
      <c r="CW84" s="207">
        <v>-2.6784875841949591</v>
      </c>
      <c r="CX84" s="207">
        <v>2.3955321944550838</v>
      </c>
    </row>
    <row r="85" spans="1:102">
      <c r="A85" s="208">
        <v>83</v>
      </c>
      <c r="B85" s="207">
        <v>64</v>
      </c>
      <c r="C85" s="209">
        <v>43349</v>
      </c>
      <c r="D85" s="207">
        <v>1</v>
      </c>
      <c r="E85" s="207" t="s">
        <v>64</v>
      </c>
      <c r="F85" s="207" t="s">
        <v>423</v>
      </c>
      <c r="G85" s="207" t="s">
        <v>424</v>
      </c>
      <c r="H85" s="207" t="s">
        <v>425</v>
      </c>
      <c r="I85" s="207">
        <v>0.6</v>
      </c>
      <c r="J85" s="207">
        <v>600</v>
      </c>
      <c r="K85" s="207">
        <v>0</v>
      </c>
      <c r="L85" s="207">
        <v>0.6</v>
      </c>
      <c r="M85" s="207">
        <v>1.1100000000000001</v>
      </c>
      <c r="N85" s="207">
        <v>9.4968571195553464E-2</v>
      </c>
      <c r="O85" s="207">
        <v>0.34080208651063348</v>
      </c>
      <c r="P85" s="207">
        <v>2.5370010803072058</v>
      </c>
      <c r="Q85" s="207">
        <v>2.8778031668178392</v>
      </c>
      <c r="R85" s="207">
        <v>3.9833211268162709</v>
      </c>
      <c r="S85" s="207">
        <v>201.32680650049809</v>
      </c>
      <c r="T85" s="207">
        <v>201.32680650049809</v>
      </c>
      <c r="U85" s="207">
        <v>3.58857759172637</v>
      </c>
      <c r="V85" s="207">
        <v>0</v>
      </c>
      <c r="W85" s="207">
        <v>0</v>
      </c>
      <c r="X85" s="207">
        <v>250</v>
      </c>
      <c r="Y85" s="207">
        <v>0.25980512486599627</v>
      </c>
      <c r="Z85" s="207">
        <v>0.23790248693023969</v>
      </c>
      <c r="AA85" s="207">
        <v>0.217978485826402</v>
      </c>
      <c r="AB85" s="207">
        <v>0.21161988904217141</v>
      </c>
      <c r="AC85" s="207">
        <v>0.23058202534036021</v>
      </c>
      <c r="AD85" s="207">
        <v>0.25975056652800038</v>
      </c>
      <c r="AE85" s="207">
        <v>0.28492432340985802</v>
      </c>
      <c r="AF85" s="207">
        <v>0.29472255798125568</v>
      </c>
      <c r="AG85" s="207">
        <v>0</v>
      </c>
      <c r="AH85" s="207">
        <v>0</v>
      </c>
      <c r="AI85" s="207">
        <v>0</v>
      </c>
      <c r="AJ85" s="207">
        <v>0</v>
      </c>
      <c r="AL85" s="207">
        <v>0</v>
      </c>
      <c r="AM85" s="207">
        <v>4.0389750268007389E-3</v>
      </c>
      <c r="AN85" s="207">
        <v>4.4195026139520546E-3</v>
      </c>
      <c r="AO85" s="207">
        <v>6.4043028347195961E-3</v>
      </c>
      <c r="AP85" s="207">
        <v>1.5676022191565709E-2</v>
      </c>
      <c r="AQ85" s="207">
        <v>2.3883594931927949E-2</v>
      </c>
      <c r="AR85" s="207">
        <v>1.0024943347199951E-2</v>
      </c>
      <c r="AS85" s="207">
        <v>8.5075676590142032E-3</v>
      </c>
      <c r="AT85" s="207">
        <v>7.5277442018744324E-3</v>
      </c>
      <c r="AU85" s="207">
        <v>0</v>
      </c>
      <c r="AV85" s="207">
        <v>0</v>
      </c>
      <c r="AW85" s="207">
        <v>0</v>
      </c>
      <c r="AX85" s="207">
        <v>0</v>
      </c>
      <c r="AZ85" s="207">
        <v>0</v>
      </c>
      <c r="BA85" s="207">
        <v>0</v>
      </c>
      <c r="BB85" s="207">
        <v>0</v>
      </c>
      <c r="BC85" s="207">
        <v>0</v>
      </c>
      <c r="BD85" s="207">
        <v>0.1439304805338647</v>
      </c>
      <c r="BE85" s="207">
        <v>0.13870179083708351</v>
      </c>
      <c r="BF85" s="207">
        <v>0.15749172485389951</v>
      </c>
      <c r="BG85" s="207">
        <v>0.48399437243771393</v>
      </c>
      <c r="BH85" s="207">
        <v>7.5881631337438485E-2</v>
      </c>
      <c r="BI85" s="207">
        <v>0</v>
      </c>
      <c r="BJ85" s="207">
        <v>0</v>
      </c>
      <c r="BK85" s="207">
        <v>0</v>
      </c>
      <c r="BL85" s="207">
        <v>0</v>
      </c>
      <c r="BN85" s="207">
        <v>0</v>
      </c>
      <c r="BO85" s="207">
        <v>0</v>
      </c>
      <c r="BP85" s="207">
        <v>-2.9827656768380069E-5</v>
      </c>
      <c r="BQ85" s="207">
        <v>-1.4404452757929321E-4</v>
      </c>
      <c r="BR85" s="207">
        <v>-4.1151087604574031E-4</v>
      </c>
      <c r="BS85" s="207">
        <v>-8.8558722965204807E-5</v>
      </c>
      <c r="BT85" s="207">
        <v>3.1748101585397633E-4</v>
      </c>
      <c r="BU85" s="207">
        <v>1.473556362791784E-3</v>
      </c>
      <c r="BV85" s="207">
        <v>1.6081529767762949E-3</v>
      </c>
      <c r="BW85" s="207">
        <v>0</v>
      </c>
      <c r="BX85" s="207">
        <v>0</v>
      </c>
      <c r="BY85" s="207">
        <v>0</v>
      </c>
      <c r="BZ85" s="207">
        <v>0</v>
      </c>
      <c r="CB85" s="207">
        <v>0</v>
      </c>
      <c r="CC85" s="207">
        <v>15.534519333848991</v>
      </c>
      <c r="CD85" s="207">
        <v>20.088648245236609</v>
      </c>
      <c r="CE85" s="207">
        <v>32.021514173597971</v>
      </c>
      <c r="CF85" s="207">
        <v>65.316759131523824</v>
      </c>
      <c r="CG85" s="207">
        <v>74.636234162274846</v>
      </c>
      <c r="CH85" s="207">
        <v>71.606738194285398</v>
      </c>
      <c r="CI85" s="207">
        <v>56.717117726761359</v>
      </c>
      <c r="CJ85" s="207">
        <v>47.048401261715192</v>
      </c>
      <c r="CK85" s="207">
        <v>0</v>
      </c>
      <c r="CL85" s="207">
        <v>0</v>
      </c>
      <c r="CM85" s="207">
        <v>0</v>
      </c>
      <c r="CN85" s="207">
        <v>0</v>
      </c>
      <c r="CP85" s="207">
        <v>0</v>
      </c>
      <c r="CQ85" s="207">
        <v>0</v>
      </c>
      <c r="CR85" s="207">
        <v>0</v>
      </c>
      <c r="CS85" s="207">
        <v>0</v>
      </c>
      <c r="CT85" s="207">
        <v>0</v>
      </c>
      <c r="CU85" s="207">
        <v>0</v>
      </c>
      <c r="CV85" s="207">
        <v>-2.877803166817849</v>
      </c>
      <c r="CW85" s="207">
        <v>-2.8778031668178392</v>
      </c>
      <c r="CX85" s="207">
        <v>2.5370010803072058</v>
      </c>
    </row>
    <row r="86" spans="1:102">
      <c r="A86" s="208">
        <v>84</v>
      </c>
      <c r="B86" s="207">
        <v>65</v>
      </c>
      <c r="C86" s="209">
        <v>43350</v>
      </c>
      <c r="D86" s="207">
        <v>1</v>
      </c>
      <c r="E86" s="207" t="s">
        <v>64</v>
      </c>
      <c r="F86" s="207" t="s">
        <v>423</v>
      </c>
      <c r="G86" s="207" t="s">
        <v>424</v>
      </c>
      <c r="H86" s="207" t="s">
        <v>425</v>
      </c>
      <c r="I86" s="207">
        <v>0.6</v>
      </c>
      <c r="J86" s="207">
        <v>600</v>
      </c>
      <c r="K86" s="207">
        <v>0</v>
      </c>
      <c r="L86" s="207">
        <v>0.6</v>
      </c>
      <c r="M86" s="207">
        <v>1.1100000000000001</v>
      </c>
      <c r="N86" s="207">
        <v>5.3895637512208272E-2</v>
      </c>
      <c r="O86" s="207">
        <v>0.15350442306176659</v>
      </c>
      <c r="P86" s="207">
        <v>1.8717317997967891</v>
      </c>
      <c r="Q86" s="207">
        <v>2.0252362228585561</v>
      </c>
      <c r="R86" s="207">
        <v>3.1614786922218858</v>
      </c>
      <c r="S86" s="207">
        <v>204.48828519272001</v>
      </c>
      <c r="T86" s="207">
        <v>204.48828519272001</v>
      </c>
      <c r="U86" s="207">
        <v>2.8481790020016988</v>
      </c>
      <c r="V86" s="207">
        <v>0</v>
      </c>
      <c r="W86" s="207">
        <v>0</v>
      </c>
      <c r="X86" s="207">
        <v>251</v>
      </c>
      <c r="Y86" s="207">
        <v>0.25957875698261212</v>
      </c>
      <c r="Z86" s="207">
        <v>0.2373424698138078</v>
      </c>
      <c r="AA86" s="207">
        <v>0.21683650875592811</v>
      </c>
      <c r="AB86" s="207">
        <v>0.21126103782193931</v>
      </c>
      <c r="AC86" s="207">
        <v>0.2313329328380215</v>
      </c>
      <c r="AD86" s="207">
        <v>0.25946114463452208</v>
      </c>
      <c r="AE86" s="207">
        <v>0.2719177238394988</v>
      </c>
      <c r="AF86" s="207">
        <v>0.2823131593626369</v>
      </c>
      <c r="AG86" s="207">
        <v>0</v>
      </c>
      <c r="AH86" s="207">
        <v>0</v>
      </c>
      <c r="AI86" s="207">
        <v>0</v>
      </c>
      <c r="AJ86" s="207">
        <v>0</v>
      </c>
      <c r="AL86" s="207">
        <v>0</v>
      </c>
      <c r="AM86" s="207">
        <v>4.0842486034775903E-3</v>
      </c>
      <c r="AN86" s="207">
        <v>4.5315060372384487E-3</v>
      </c>
      <c r="AO86" s="207">
        <v>6.6326982488143912E-3</v>
      </c>
      <c r="AP86" s="207">
        <v>1.574779243561214E-2</v>
      </c>
      <c r="AQ86" s="207">
        <v>2.3733413432395691E-2</v>
      </c>
      <c r="AR86" s="207">
        <v>1.0053885536547791E-2</v>
      </c>
      <c r="AS86" s="207">
        <v>9.8082276160501199E-3</v>
      </c>
      <c r="AT86" s="207">
        <v>8.7686840637363102E-3</v>
      </c>
      <c r="AU86" s="207">
        <v>0</v>
      </c>
      <c r="AV86" s="207">
        <v>0</v>
      </c>
      <c r="AW86" s="207">
        <v>0</v>
      </c>
      <c r="AX86" s="207">
        <v>0</v>
      </c>
      <c r="AZ86" s="207">
        <v>0</v>
      </c>
      <c r="BA86" s="207">
        <v>0</v>
      </c>
      <c r="BB86" s="207">
        <v>0</v>
      </c>
      <c r="BC86" s="207">
        <v>0</v>
      </c>
      <c r="BD86" s="207">
        <v>0.14792336951837251</v>
      </c>
      <c r="BE86" s="207">
        <v>0.14423464522318849</v>
      </c>
      <c r="BF86" s="207">
        <v>0.20182787866939919</v>
      </c>
      <c r="BG86" s="207">
        <v>0.43073491592310309</v>
      </c>
      <c r="BH86" s="207">
        <v>7.5279190665936843E-2</v>
      </c>
      <c r="BI86" s="207">
        <v>0</v>
      </c>
      <c r="BJ86" s="207">
        <v>0</v>
      </c>
      <c r="BK86" s="207">
        <v>0</v>
      </c>
      <c r="BL86" s="207">
        <v>0</v>
      </c>
      <c r="BN86" s="207">
        <v>0</v>
      </c>
      <c r="BO86" s="207">
        <v>0</v>
      </c>
      <c r="BP86" s="207">
        <v>-4.5273576676847867E-5</v>
      </c>
      <c r="BQ86" s="207">
        <v>-1.572769999632396E-4</v>
      </c>
      <c r="BR86" s="207">
        <v>-3.8567241405803378E-4</v>
      </c>
      <c r="BS86" s="207">
        <v>-8.2160909833673136E-5</v>
      </c>
      <c r="BT86" s="207">
        <v>4.3394404044754241E-4</v>
      </c>
      <c r="BU86" s="207">
        <v>9.1703939732008138E-4</v>
      </c>
      <c r="BV86" s="207">
        <v>7.0915438730710743E-4</v>
      </c>
      <c r="BW86" s="207">
        <v>0</v>
      </c>
      <c r="BX86" s="207">
        <v>0</v>
      </c>
      <c r="BY86" s="207">
        <v>0</v>
      </c>
      <c r="BZ86" s="207">
        <v>0</v>
      </c>
      <c r="CB86" s="207">
        <v>0</v>
      </c>
      <c r="CC86" s="207">
        <v>15.70864847491381</v>
      </c>
      <c r="CD86" s="207">
        <v>20.59775471472021</v>
      </c>
      <c r="CE86" s="207">
        <v>33.163491244071949</v>
      </c>
      <c r="CF86" s="207">
        <v>65.615801815050617</v>
      </c>
      <c r="CG86" s="207">
        <v>74.166916976236536</v>
      </c>
      <c r="CH86" s="207">
        <v>71.813468118198514</v>
      </c>
      <c r="CI86" s="207">
        <v>65.388184107000797</v>
      </c>
      <c r="CJ86" s="207">
        <v>54.804275398351933</v>
      </c>
      <c r="CK86" s="207">
        <v>0</v>
      </c>
      <c r="CL86" s="207">
        <v>0</v>
      </c>
      <c r="CM86" s="207">
        <v>0</v>
      </c>
      <c r="CN86" s="207">
        <v>0</v>
      </c>
      <c r="CP86" s="207">
        <v>0</v>
      </c>
      <c r="CQ86" s="207">
        <v>0</v>
      </c>
      <c r="CR86" s="207">
        <v>0</v>
      </c>
      <c r="CS86" s="207">
        <v>0</v>
      </c>
      <c r="CT86" s="207">
        <v>0</v>
      </c>
      <c r="CU86" s="207">
        <v>0</v>
      </c>
      <c r="CV86" s="207">
        <v>-2.0252362228586058</v>
      </c>
      <c r="CW86" s="207">
        <v>-2.0252362228585561</v>
      </c>
      <c r="CX86" s="207">
        <v>1.8717317997967891</v>
      </c>
    </row>
    <row r="87" spans="1:102">
      <c r="A87" s="208">
        <v>85</v>
      </c>
      <c r="B87" s="207">
        <v>66</v>
      </c>
      <c r="C87" s="209">
        <v>43351</v>
      </c>
      <c r="D87" s="207">
        <v>1</v>
      </c>
      <c r="E87" s="207" t="s">
        <v>64</v>
      </c>
      <c r="F87" s="207" t="s">
        <v>423</v>
      </c>
      <c r="G87" s="207" t="s">
        <v>424</v>
      </c>
      <c r="H87" s="207" t="s">
        <v>425</v>
      </c>
      <c r="I87" s="207">
        <v>0.6</v>
      </c>
      <c r="J87" s="207">
        <v>600</v>
      </c>
      <c r="K87" s="207">
        <v>0</v>
      </c>
      <c r="L87" s="207">
        <v>0.6</v>
      </c>
      <c r="M87" s="207">
        <v>1.1100000000000001</v>
      </c>
      <c r="N87" s="207">
        <v>0.10510227761756551</v>
      </c>
      <c r="O87" s="207">
        <v>0.4109134771601643</v>
      </c>
      <c r="P87" s="207">
        <v>2.4397235936069031</v>
      </c>
      <c r="Q87" s="207">
        <v>2.8506370707670681</v>
      </c>
      <c r="R87" s="207">
        <v>4.3397152753191444</v>
      </c>
      <c r="S87" s="207">
        <v>208.82800046803911</v>
      </c>
      <c r="T87" s="207">
        <v>208.82800046803911</v>
      </c>
      <c r="U87" s="207">
        <v>3.9096534011884181</v>
      </c>
      <c r="V87" s="207">
        <v>0</v>
      </c>
      <c r="W87" s="207">
        <v>0</v>
      </c>
      <c r="X87" s="207">
        <v>252</v>
      </c>
      <c r="Y87" s="207">
        <v>0.25928948015331899</v>
      </c>
      <c r="Z87" s="207">
        <v>0.2367991379264707</v>
      </c>
      <c r="AA87" s="207">
        <v>0.21583598844580901</v>
      </c>
      <c r="AB87" s="207">
        <v>0.21123995747077151</v>
      </c>
      <c r="AC87" s="207">
        <v>0.23226805811297441</v>
      </c>
      <c r="AD87" s="207">
        <v>0.25478894986200862</v>
      </c>
      <c r="AE87" s="207">
        <v>0.2668149620812173</v>
      </c>
      <c r="AF87" s="207">
        <v>0.27367392187077422</v>
      </c>
      <c r="AG87" s="207">
        <v>0</v>
      </c>
      <c r="AH87" s="207">
        <v>0</v>
      </c>
      <c r="AI87" s="207">
        <v>0</v>
      </c>
      <c r="AJ87" s="207">
        <v>0</v>
      </c>
      <c r="AL87" s="207">
        <v>0</v>
      </c>
      <c r="AM87" s="207">
        <v>4.1421039693361967E-3</v>
      </c>
      <c r="AN87" s="207">
        <v>4.6401724147058579E-3</v>
      </c>
      <c r="AO87" s="207">
        <v>6.8328023108381953E-3</v>
      </c>
      <c r="AP87" s="207">
        <v>1.575200850584569E-2</v>
      </c>
      <c r="AQ87" s="207">
        <v>2.3546388377405119E-2</v>
      </c>
      <c r="AR87" s="207">
        <v>1.052110501379913E-2</v>
      </c>
      <c r="AS87" s="207">
        <v>1.0318503791878269E-2</v>
      </c>
      <c r="AT87" s="207">
        <v>9.6326078129225848E-3</v>
      </c>
      <c r="AU87" s="207">
        <v>0</v>
      </c>
      <c r="AV87" s="207">
        <v>0</v>
      </c>
      <c r="AW87" s="207">
        <v>0</v>
      </c>
      <c r="AX87" s="207">
        <v>0</v>
      </c>
      <c r="AZ87" s="207">
        <v>0</v>
      </c>
      <c r="BA87" s="207">
        <v>0</v>
      </c>
      <c r="BB87" s="207">
        <v>0</v>
      </c>
      <c r="BC87" s="207">
        <v>0</v>
      </c>
      <c r="BD87" s="207">
        <v>0.16247163471630391</v>
      </c>
      <c r="BE87" s="207">
        <v>0.16275473231654489</v>
      </c>
      <c r="BF87" s="207">
        <v>0.2219775436372807</v>
      </c>
      <c r="BG87" s="207">
        <v>0.38161006352115262</v>
      </c>
      <c r="BH87" s="207">
        <v>7.118602580871794E-2</v>
      </c>
      <c r="BI87" s="207">
        <v>0</v>
      </c>
      <c r="BJ87" s="207">
        <v>0</v>
      </c>
      <c r="BK87" s="207">
        <v>0</v>
      </c>
      <c r="BL87" s="207">
        <v>0</v>
      </c>
      <c r="BN87" s="207">
        <v>0</v>
      </c>
      <c r="BO87" s="207">
        <v>0</v>
      </c>
      <c r="BP87" s="207">
        <v>-5.7855365858600747E-5</v>
      </c>
      <c r="BQ87" s="207">
        <v>-1.6652174332600661E-4</v>
      </c>
      <c r="BR87" s="207">
        <v>-3.6662580534981199E-4</v>
      </c>
      <c r="BS87" s="207">
        <v>-6.6738550319883085E-5</v>
      </c>
      <c r="BT87" s="207">
        <v>4.2491971271497878E-4</v>
      </c>
      <c r="BU87" s="207">
        <v>3.7318266273030841E-4</v>
      </c>
      <c r="BV87" s="207">
        <v>5.7717817791717407E-4</v>
      </c>
      <c r="BW87" s="207">
        <v>0</v>
      </c>
      <c r="BX87" s="207">
        <v>0</v>
      </c>
      <c r="BY87" s="207">
        <v>0</v>
      </c>
      <c r="BZ87" s="207">
        <v>0</v>
      </c>
      <c r="CB87" s="207">
        <v>0</v>
      </c>
      <c r="CC87" s="207">
        <v>15.931169112831521</v>
      </c>
      <c r="CD87" s="207">
        <v>21.091692794117531</v>
      </c>
      <c r="CE87" s="207">
        <v>34.164011554190957</v>
      </c>
      <c r="CF87" s="207">
        <v>65.633368774357052</v>
      </c>
      <c r="CG87" s="207">
        <v>73.582463679391012</v>
      </c>
      <c r="CH87" s="207">
        <v>75.150750098565268</v>
      </c>
      <c r="CI87" s="207">
        <v>68.79002527918847</v>
      </c>
      <c r="CJ87" s="207">
        <v>60.203798830766139</v>
      </c>
      <c r="CK87" s="207">
        <v>0</v>
      </c>
      <c r="CL87" s="207">
        <v>0</v>
      </c>
      <c r="CM87" s="207">
        <v>0</v>
      </c>
      <c r="CN87" s="207">
        <v>0</v>
      </c>
      <c r="CP87" s="207">
        <v>0</v>
      </c>
      <c r="CQ87" s="207">
        <v>0</v>
      </c>
      <c r="CR87" s="207">
        <v>0</v>
      </c>
      <c r="CS87" s="207">
        <v>0</v>
      </c>
      <c r="CT87" s="207">
        <v>0</v>
      </c>
      <c r="CU87" s="207">
        <v>0</v>
      </c>
      <c r="CV87" s="207">
        <v>-2.8506370707670481</v>
      </c>
      <c r="CW87" s="207">
        <v>-2.8506370707670681</v>
      </c>
      <c r="CX87" s="207">
        <v>2.4397235936069031</v>
      </c>
    </row>
    <row r="88" spans="1:102">
      <c r="A88" s="208">
        <v>86</v>
      </c>
      <c r="B88" s="207">
        <v>67</v>
      </c>
      <c r="C88" s="209">
        <v>43352</v>
      </c>
      <c r="D88" s="207">
        <v>1</v>
      </c>
      <c r="E88" s="207" t="s">
        <v>64</v>
      </c>
      <c r="F88" s="207" t="s">
        <v>423</v>
      </c>
      <c r="G88" s="207" t="s">
        <v>424</v>
      </c>
      <c r="H88" s="207" t="s">
        <v>425</v>
      </c>
      <c r="I88" s="207">
        <v>0.6</v>
      </c>
      <c r="J88" s="207">
        <v>600</v>
      </c>
      <c r="K88" s="207">
        <v>0</v>
      </c>
      <c r="L88" s="207">
        <v>0.6</v>
      </c>
      <c r="M88" s="207">
        <v>1.1100000000000001</v>
      </c>
      <c r="N88" s="207">
        <v>7.6087248018690962E-2</v>
      </c>
      <c r="O88" s="207">
        <v>0.3552440637731617</v>
      </c>
      <c r="P88" s="207">
        <v>2.6799481357151631</v>
      </c>
      <c r="Q88" s="207">
        <v>3.0351921994883249</v>
      </c>
      <c r="R88" s="207">
        <v>5.18248354430356</v>
      </c>
      <c r="S88" s="207">
        <v>214.01048401234269</v>
      </c>
      <c r="T88" s="207">
        <v>214.01048401234269</v>
      </c>
      <c r="U88" s="207">
        <v>4.6689040939671704</v>
      </c>
      <c r="V88" s="207">
        <v>0</v>
      </c>
      <c r="W88" s="207">
        <v>0</v>
      </c>
      <c r="X88" s="207">
        <v>253</v>
      </c>
      <c r="Y88" s="207">
        <v>0.2589502207917132</v>
      </c>
      <c r="Z88" s="207">
        <v>0.23627242125673961</v>
      </c>
      <c r="AA88" s="207">
        <v>0.21496658316017819</v>
      </c>
      <c r="AB88" s="207">
        <v>0.21057781834204981</v>
      </c>
      <c r="AC88" s="207">
        <v>0.23207708491527301</v>
      </c>
      <c r="AD88" s="207">
        <v>0.24949248394662421</v>
      </c>
      <c r="AE88" s="207">
        <v>0.25824715389029479</v>
      </c>
      <c r="AF88" s="207">
        <v>0.264208812556192</v>
      </c>
      <c r="AG88" s="207">
        <v>0</v>
      </c>
      <c r="AH88" s="207">
        <v>0</v>
      </c>
      <c r="AI88" s="207">
        <v>0</v>
      </c>
      <c r="AJ88" s="207">
        <v>0</v>
      </c>
      <c r="AL88" s="207">
        <v>0</v>
      </c>
      <c r="AM88" s="207">
        <v>4.2099558416573641E-3</v>
      </c>
      <c r="AN88" s="207">
        <v>4.7455157486520809E-3</v>
      </c>
      <c r="AO88" s="207">
        <v>7.0066833679643522E-3</v>
      </c>
      <c r="AP88" s="207">
        <v>1.5884436331590038E-2</v>
      </c>
      <c r="AQ88" s="207">
        <v>2.3584583016945399E-2</v>
      </c>
      <c r="AR88" s="207">
        <v>1.1050751605337569E-2</v>
      </c>
      <c r="AS88" s="207">
        <v>1.117528461097052E-2</v>
      </c>
      <c r="AT88" s="207">
        <v>1.05791187443808E-2</v>
      </c>
      <c r="AU88" s="207">
        <v>0</v>
      </c>
      <c r="AV88" s="207">
        <v>0</v>
      </c>
      <c r="AW88" s="207">
        <v>0</v>
      </c>
      <c r="AX88" s="207">
        <v>0</v>
      </c>
      <c r="AZ88" s="207">
        <v>0</v>
      </c>
      <c r="BA88" s="207">
        <v>0</v>
      </c>
      <c r="BB88" s="207">
        <v>0</v>
      </c>
      <c r="BC88" s="207">
        <v>0</v>
      </c>
      <c r="BD88" s="207">
        <v>0.17436661213384341</v>
      </c>
      <c r="BE88" s="207">
        <v>0.178713523161591</v>
      </c>
      <c r="BF88" s="207">
        <v>0.2101301642927885</v>
      </c>
      <c r="BG88" s="207">
        <v>0.36948479323679512</v>
      </c>
      <c r="BH88" s="207">
        <v>6.7304907174981971E-2</v>
      </c>
      <c r="BI88" s="207">
        <v>0</v>
      </c>
      <c r="BJ88" s="207">
        <v>0</v>
      </c>
      <c r="BK88" s="207">
        <v>0</v>
      </c>
      <c r="BL88" s="207">
        <v>0</v>
      </c>
      <c r="BN88" s="207">
        <v>0</v>
      </c>
      <c r="BO88" s="207">
        <v>0</v>
      </c>
      <c r="BP88" s="207">
        <v>-6.785187232116353E-5</v>
      </c>
      <c r="BQ88" s="207">
        <v>-1.7319520626738559E-4</v>
      </c>
      <c r="BR88" s="207">
        <v>-3.4707626339354123E-4</v>
      </c>
      <c r="BS88" s="207">
        <v>-5.4097751577652999E-5</v>
      </c>
      <c r="BT88" s="207">
        <v>3.4371920783602132E-4</v>
      </c>
      <c r="BU88" s="207">
        <v>3.2673213585119373E-4</v>
      </c>
      <c r="BV88" s="207">
        <v>3.713920842977275E-4</v>
      </c>
      <c r="BW88" s="207">
        <v>0</v>
      </c>
      <c r="BX88" s="207">
        <v>0</v>
      </c>
      <c r="BY88" s="207">
        <v>0</v>
      </c>
      <c r="BZ88" s="207">
        <v>0</v>
      </c>
      <c r="CB88" s="207">
        <v>0</v>
      </c>
      <c r="CC88" s="207">
        <v>16.192137852528319</v>
      </c>
      <c r="CD88" s="207">
        <v>21.570526130236718</v>
      </c>
      <c r="CE88" s="207">
        <v>35.033416839821747</v>
      </c>
      <c r="CF88" s="207">
        <v>66.18515138162519</v>
      </c>
      <c r="CG88" s="207">
        <v>73.70182192795437</v>
      </c>
      <c r="CH88" s="207">
        <v>78.933940038125542</v>
      </c>
      <c r="CI88" s="207">
        <v>74.501897406470107</v>
      </c>
      <c r="CJ88" s="207">
        <v>66.119492152380005</v>
      </c>
      <c r="CK88" s="207">
        <v>0</v>
      </c>
      <c r="CL88" s="207">
        <v>0</v>
      </c>
      <c r="CM88" s="207">
        <v>0</v>
      </c>
      <c r="CN88" s="207">
        <v>0</v>
      </c>
      <c r="CP88" s="207">
        <v>0</v>
      </c>
      <c r="CQ88" s="207">
        <v>0</v>
      </c>
      <c r="CR88" s="207">
        <v>0</v>
      </c>
      <c r="CS88" s="207">
        <v>0</v>
      </c>
      <c r="CT88" s="207">
        <v>0</v>
      </c>
      <c r="CU88" s="207">
        <v>0</v>
      </c>
      <c r="CV88" s="207">
        <v>-3.0351921994883351</v>
      </c>
      <c r="CW88" s="207">
        <v>-3.0351921994883249</v>
      </c>
      <c r="CX88" s="207">
        <v>2.6799481357151631</v>
      </c>
    </row>
    <row r="89" spans="1:102">
      <c r="A89" s="208">
        <v>87</v>
      </c>
      <c r="B89" s="207">
        <v>68</v>
      </c>
      <c r="C89" s="209">
        <v>43353</v>
      </c>
      <c r="D89" s="207">
        <v>1</v>
      </c>
      <c r="E89" s="207" t="s">
        <v>64</v>
      </c>
      <c r="F89" s="207" t="s">
        <v>423</v>
      </c>
      <c r="G89" s="207" t="s">
        <v>424</v>
      </c>
      <c r="H89" s="207" t="s">
        <v>425</v>
      </c>
      <c r="I89" s="207">
        <v>0.6</v>
      </c>
      <c r="J89" s="207">
        <v>600</v>
      </c>
      <c r="K89" s="207">
        <v>0</v>
      </c>
      <c r="L89" s="207">
        <v>0.6</v>
      </c>
      <c r="M89" s="207">
        <v>1.1100000000000001</v>
      </c>
      <c r="N89" s="207">
        <v>0.103139852028218</v>
      </c>
      <c r="O89" s="207">
        <v>0.52591638581870281</v>
      </c>
      <c r="P89" s="207">
        <v>2.6519610393727842</v>
      </c>
      <c r="Q89" s="207">
        <v>3.177877425191487</v>
      </c>
      <c r="R89" s="207">
        <v>5.6599575894199221</v>
      </c>
      <c r="S89" s="207">
        <v>219.6704416017626</v>
      </c>
      <c r="T89" s="207">
        <v>219.6704416017626</v>
      </c>
      <c r="U89" s="207">
        <v>5.099060891369299</v>
      </c>
      <c r="V89" s="207">
        <v>0</v>
      </c>
      <c r="W89" s="207">
        <v>0</v>
      </c>
      <c r="X89" s="207">
        <v>254</v>
      </c>
      <c r="Y89" s="207">
        <v>0.25857175475452698</v>
      </c>
      <c r="Z89" s="207">
        <v>0.23576223990492551</v>
      </c>
      <c r="AA89" s="207">
        <v>0.21416922875412239</v>
      </c>
      <c r="AB89" s="207">
        <v>0.20944172264894409</v>
      </c>
      <c r="AC89" s="207">
        <v>0.23090821607991929</v>
      </c>
      <c r="AD89" s="207">
        <v>0.24339616037767561</v>
      </c>
      <c r="AE89" s="207">
        <v>0.25003755742809258</v>
      </c>
      <c r="AF89" s="207">
        <v>0.2561447432394906</v>
      </c>
      <c r="AG89" s="207">
        <v>0</v>
      </c>
      <c r="AH89" s="207">
        <v>0</v>
      </c>
      <c r="AI89" s="207">
        <v>0</v>
      </c>
      <c r="AJ89" s="207">
        <v>0</v>
      </c>
      <c r="AL89" s="207">
        <v>0</v>
      </c>
      <c r="AM89" s="207">
        <v>4.2856490490945963E-3</v>
      </c>
      <c r="AN89" s="207">
        <v>4.8475520190148962E-3</v>
      </c>
      <c r="AO89" s="207">
        <v>7.1661542491755293E-3</v>
      </c>
      <c r="AP89" s="207">
        <v>1.6111655470211161E-2</v>
      </c>
      <c r="AQ89" s="207">
        <v>2.3818356784016139E-2</v>
      </c>
      <c r="AR89" s="207">
        <v>1.1660383962232439E-2</v>
      </c>
      <c r="AS89" s="207">
        <v>1.1996244257190741E-2</v>
      </c>
      <c r="AT89" s="207">
        <v>1.138552567605094E-2</v>
      </c>
      <c r="AU89" s="207">
        <v>0</v>
      </c>
      <c r="AV89" s="207">
        <v>0</v>
      </c>
      <c r="AW89" s="207">
        <v>0</v>
      </c>
      <c r="AX89" s="207">
        <v>0</v>
      </c>
      <c r="AZ89" s="207">
        <v>0</v>
      </c>
      <c r="BA89" s="207">
        <v>0</v>
      </c>
      <c r="BB89" s="207">
        <v>0</v>
      </c>
      <c r="BC89" s="207">
        <v>0</v>
      </c>
      <c r="BD89" s="207">
        <v>0.1934728516196039</v>
      </c>
      <c r="BE89" s="207">
        <v>0.20062127386385409</v>
      </c>
      <c r="BF89" s="207">
        <v>0.20088367781911329</v>
      </c>
      <c r="BG89" s="207">
        <v>0.34040602229056888</v>
      </c>
      <c r="BH89" s="207">
        <v>6.4616174406859864E-2</v>
      </c>
      <c r="BI89" s="207">
        <v>0</v>
      </c>
      <c r="BJ89" s="207">
        <v>0</v>
      </c>
      <c r="BK89" s="207">
        <v>0</v>
      </c>
      <c r="BL89" s="207">
        <v>0</v>
      </c>
      <c r="BN89" s="207">
        <v>0</v>
      </c>
      <c r="BO89" s="207">
        <v>0</v>
      </c>
      <c r="BP89" s="207">
        <v>-7.5693207437230284E-5</v>
      </c>
      <c r="BQ89" s="207">
        <v>-1.7772947780004709E-4</v>
      </c>
      <c r="BR89" s="207">
        <v>-3.3720035901122251E-4</v>
      </c>
      <c r="BS89" s="207">
        <v>-4.5922289622895008E-5</v>
      </c>
      <c r="BT89" s="207">
        <v>2.5795855218259498E-4</v>
      </c>
      <c r="BU89" s="207">
        <v>1.866840331546657E-4</v>
      </c>
      <c r="BV89" s="207">
        <v>2.7799487175826762E-4</v>
      </c>
      <c r="BW89" s="207">
        <v>0</v>
      </c>
      <c r="BX89" s="207">
        <v>0</v>
      </c>
      <c r="BY89" s="207">
        <v>0</v>
      </c>
      <c r="BZ89" s="207">
        <v>0</v>
      </c>
      <c r="CB89" s="207">
        <v>0</v>
      </c>
      <c r="CC89" s="207">
        <v>16.483265573440761</v>
      </c>
      <c r="CD89" s="207">
        <v>22.03432735915861</v>
      </c>
      <c r="CE89" s="207">
        <v>35.830771245877642</v>
      </c>
      <c r="CF89" s="207">
        <v>67.131897792546553</v>
      </c>
      <c r="CG89" s="207">
        <v>74.432364950050442</v>
      </c>
      <c r="CH89" s="207">
        <v>83.288456873088862</v>
      </c>
      <c r="CI89" s="207">
        <v>79.974961714604902</v>
      </c>
      <c r="CJ89" s="207">
        <v>71.159535475318364</v>
      </c>
      <c r="CK89" s="207">
        <v>0</v>
      </c>
      <c r="CL89" s="207">
        <v>0</v>
      </c>
      <c r="CM89" s="207">
        <v>0</v>
      </c>
      <c r="CN89" s="207">
        <v>0</v>
      </c>
      <c r="CP89" s="207">
        <v>0</v>
      </c>
      <c r="CQ89" s="207">
        <v>0</v>
      </c>
      <c r="CR89" s="207">
        <v>0</v>
      </c>
      <c r="CS89" s="207">
        <v>31.75</v>
      </c>
      <c r="CT89" s="207">
        <v>33.020000000000003</v>
      </c>
      <c r="CU89" s="207">
        <v>0</v>
      </c>
      <c r="CV89" s="207">
        <v>29.84212257480845</v>
      </c>
      <c r="CW89" s="207">
        <v>-3.177877425191487</v>
      </c>
      <c r="CX89" s="207">
        <v>35.671961039372789</v>
      </c>
    </row>
    <row r="90" spans="1:102">
      <c r="A90" s="208">
        <v>88</v>
      </c>
      <c r="B90" s="207">
        <v>69</v>
      </c>
      <c r="C90" s="209">
        <v>43354</v>
      </c>
      <c r="D90" s="207">
        <v>1</v>
      </c>
      <c r="E90" s="207" t="s">
        <v>64</v>
      </c>
      <c r="F90" s="207" t="s">
        <v>423</v>
      </c>
      <c r="G90" s="207" t="s">
        <v>424</v>
      </c>
      <c r="H90" s="207" t="s">
        <v>425</v>
      </c>
      <c r="I90" s="207">
        <v>0.6</v>
      </c>
      <c r="J90" s="207">
        <v>600</v>
      </c>
      <c r="K90" s="207">
        <v>0</v>
      </c>
      <c r="L90" s="207">
        <v>0.6</v>
      </c>
      <c r="M90" s="207">
        <v>1.1100000000000001</v>
      </c>
      <c r="N90" s="207">
        <v>0.14093359533960759</v>
      </c>
      <c r="O90" s="207">
        <v>0.76551732868914657</v>
      </c>
      <c r="P90" s="207">
        <v>6.0292525199358824</v>
      </c>
      <c r="Q90" s="207">
        <v>6.7947698486250294</v>
      </c>
      <c r="R90" s="207">
        <v>6.0292525199358824</v>
      </c>
      <c r="S90" s="207">
        <v>225.69969412169851</v>
      </c>
      <c r="T90" s="207">
        <v>225.69969412169851</v>
      </c>
      <c r="U90" s="207">
        <v>5.4317590269692619</v>
      </c>
      <c r="V90" s="207">
        <v>0</v>
      </c>
      <c r="W90" s="207">
        <v>0</v>
      </c>
      <c r="X90" s="207">
        <v>255</v>
      </c>
      <c r="Y90" s="207">
        <v>0.25816305490779479</v>
      </c>
      <c r="Z90" s="207">
        <v>0.23526497273770999</v>
      </c>
      <c r="AA90" s="207">
        <v>0.2134060123976339</v>
      </c>
      <c r="AB90" s="207">
        <v>0.2080113442216561</v>
      </c>
      <c r="AC90" s="207">
        <v>0.2289846905532292</v>
      </c>
      <c r="AD90" s="207">
        <v>0.31804586144217251</v>
      </c>
      <c r="AE90" s="207">
        <v>0.37</v>
      </c>
      <c r="AF90" s="207">
        <v>0.37</v>
      </c>
      <c r="AG90" s="207">
        <v>0</v>
      </c>
      <c r="AH90" s="207">
        <v>0</v>
      </c>
      <c r="AI90" s="207">
        <v>0</v>
      </c>
      <c r="AJ90" s="207">
        <v>0</v>
      </c>
      <c r="AL90" s="207">
        <v>0</v>
      </c>
      <c r="AM90" s="207">
        <v>4.3673890184410362E-3</v>
      </c>
      <c r="AN90" s="207">
        <v>4.947005452457999E-3</v>
      </c>
      <c r="AO90" s="207">
        <v>7.3187975204732159E-3</v>
      </c>
      <c r="AP90" s="207">
        <v>1.6397731155668768E-2</v>
      </c>
      <c r="AQ90" s="207">
        <v>2.4203061889354161E-2</v>
      </c>
      <c r="AR90" s="207">
        <v>4.195413855782747E-3</v>
      </c>
      <c r="AS90" s="207">
        <v>0</v>
      </c>
      <c r="AT90" s="207">
        <v>0</v>
      </c>
      <c r="AU90" s="207">
        <v>0</v>
      </c>
      <c r="AV90" s="207">
        <v>0</v>
      </c>
      <c r="AW90" s="207">
        <v>0</v>
      </c>
      <c r="AX90" s="207">
        <v>0</v>
      </c>
      <c r="AZ90" s="207">
        <v>0</v>
      </c>
      <c r="BA90" s="207">
        <v>0</v>
      </c>
      <c r="BB90" s="207">
        <v>0</v>
      </c>
      <c r="BC90" s="207">
        <v>0</v>
      </c>
      <c r="BD90" s="207">
        <v>0.21745435524659271</v>
      </c>
      <c r="BE90" s="207">
        <v>0.2255395848483632</v>
      </c>
      <c r="BF90" s="207">
        <v>0.18427176055077149</v>
      </c>
      <c r="BG90" s="207">
        <v>0.30913175669611331</v>
      </c>
      <c r="BH90" s="207">
        <v>6.3602542658159122E-2</v>
      </c>
      <c r="BI90" s="207">
        <v>0</v>
      </c>
      <c r="BJ90" s="207">
        <v>0</v>
      </c>
      <c r="BK90" s="207">
        <v>0</v>
      </c>
      <c r="BL90" s="207">
        <v>0</v>
      </c>
      <c r="BN90" s="207">
        <v>0</v>
      </c>
      <c r="BO90" s="207">
        <v>0</v>
      </c>
      <c r="BP90" s="207">
        <v>-8.1739969346435732E-5</v>
      </c>
      <c r="BQ90" s="207">
        <v>-1.8119340278953411E-4</v>
      </c>
      <c r="BR90" s="207">
        <v>-3.33836674087221E-4</v>
      </c>
      <c r="BS90" s="207">
        <v>-4.3231881588938169E-5</v>
      </c>
      <c r="BT90" s="207">
        <v>1.7018520492720921E-4</v>
      </c>
      <c r="BU90" s="207">
        <v>8.1238368410141756E-3</v>
      </c>
      <c r="BV90" s="207">
        <v>2.0939886472995869E-2</v>
      </c>
      <c r="BW90" s="207">
        <v>0</v>
      </c>
      <c r="BX90" s="207">
        <v>0</v>
      </c>
      <c r="BY90" s="207">
        <v>0</v>
      </c>
      <c r="BZ90" s="207">
        <v>0</v>
      </c>
      <c r="CB90" s="207">
        <v>0</v>
      </c>
      <c r="CC90" s="207">
        <v>16.797650070927059</v>
      </c>
      <c r="CD90" s="207">
        <v>22.486388420263619</v>
      </c>
      <c r="CE90" s="207">
        <v>36.59398760236607</v>
      </c>
      <c r="CF90" s="207">
        <v>68.323879815286588</v>
      </c>
      <c r="CG90" s="207">
        <v>75.634568404231757</v>
      </c>
      <c r="CH90" s="207">
        <v>29.967241827019631</v>
      </c>
      <c r="CI90" s="207">
        <v>0</v>
      </c>
      <c r="CJ90" s="207">
        <v>0</v>
      </c>
      <c r="CK90" s="207">
        <v>0</v>
      </c>
      <c r="CL90" s="207">
        <v>0</v>
      </c>
      <c r="CM90" s="207">
        <v>0</v>
      </c>
      <c r="CN90" s="207">
        <v>0</v>
      </c>
      <c r="CP90" s="207">
        <v>0</v>
      </c>
      <c r="CQ90" s="207">
        <v>0</v>
      </c>
      <c r="CR90" s="207">
        <v>0</v>
      </c>
      <c r="CS90" s="207">
        <v>0</v>
      </c>
      <c r="CT90" s="207">
        <v>0</v>
      </c>
      <c r="CU90" s="207">
        <v>0</v>
      </c>
      <c r="CV90" s="207">
        <v>-6.7947698486249264</v>
      </c>
      <c r="CW90" s="207">
        <v>-6.7947698486250294</v>
      </c>
      <c r="CX90" s="207">
        <v>6.0292525199358824</v>
      </c>
    </row>
    <row r="91" spans="1:102">
      <c r="A91" s="208">
        <v>89</v>
      </c>
      <c r="B91" s="207">
        <v>70</v>
      </c>
      <c r="C91" s="209">
        <v>43355</v>
      </c>
      <c r="D91" s="207">
        <v>1</v>
      </c>
      <c r="E91" s="207" t="s">
        <v>64</v>
      </c>
      <c r="F91" s="207" t="s">
        <v>423</v>
      </c>
      <c r="G91" s="207" t="s">
        <v>424</v>
      </c>
      <c r="H91" s="207" t="s">
        <v>425</v>
      </c>
      <c r="I91" s="207">
        <v>0.6</v>
      </c>
      <c r="J91" s="207">
        <v>600</v>
      </c>
      <c r="K91" s="207">
        <v>0</v>
      </c>
      <c r="L91" s="207">
        <v>0.6</v>
      </c>
      <c r="M91" s="207">
        <v>1.1100000000000001</v>
      </c>
      <c r="N91" s="207">
        <v>0.15504367765296381</v>
      </c>
      <c r="O91" s="207">
        <v>0.95106442388899826</v>
      </c>
      <c r="P91" s="207">
        <v>6.0971388798569466</v>
      </c>
      <c r="Q91" s="207">
        <v>7.0482033037459457</v>
      </c>
      <c r="R91" s="207">
        <v>6.808929757714683</v>
      </c>
      <c r="S91" s="207">
        <v>232.50862387941311</v>
      </c>
      <c r="T91" s="207">
        <v>232.50862387941311</v>
      </c>
      <c r="U91" s="207">
        <v>6.1341709528961106</v>
      </c>
      <c r="V91" s="207">
        <v>0</v>
      </c>
      <c r="W91" s="207">
        <v>0</v>
      </c>
      <c r="X91" s="207">
        <v>256</v>
      </c>
      <c r="Y91" s="207">
        <v>0.2577310266758307</v>
      </c>
      <c r="Z91" s="207">
        <v>0.23477619953184589</v>
      </c>
      <c r="AA91" s="207">
        <v>0.2126573179333642</v>
      </c>
      <c r="AB91" s="207">
        <v>0.20629586039966091</v>
      </c>
      <c r="AC91" s="207">
        <v>0.23106404692235921</v>
      </c>
      <c r="AD91" s="207">
        <v>0.34805034400800078</v>
      </c>
      <c r="AE91" s="207">
        <v>0.30443995669965512</v>
      </c>
      <c r="AF91" s="207">
        <v>0.34021910895819291</v>
      </c>
      <c r="AG91" s="207">
        <v>0</v>
      </c>
      <c r="AH91" s="207">
        <v>0</v>
      </c>
      <c r="AI91" s="207">
        <v>0</v>
      </c>
      <c r="AJ91" s="207">
        <v>0</v>
      </c>
      <c r="AL91" s="207">
        <v>0</v>
      </c>
      <c r="AM91" s="207">
        <v>4.4537946648338647E-3</v>
      </c>
      <c r="AN91" s="207">
        <v>5.0447600936308311E-3</v>
      </c>
      <c r="AO91" s="207">
        <v>7.4685364133271672E-3</v>
      </c>
      <c r="AP91" s="207">
        <v>1.674082792006781E-2</v>
      </c>
      <c r="AQ91" s="207">
        <v>2.378719061552817E-2</v>
      </c>
      <c r="AR91" s="207">
        <v>1.194965599199915E-3</v>
      </c>
      <c r="AS91" s="207">
        <v>6.5560043300344874E-3</v>
      </c>
      <c r="AT91" s="207">
        <v>2.978089104180715E-3</v>
      </c>
      <c r="AU91" s="207">
        <v>0</v>
      </c>
      <c r="AV91" s="207">
        <v>0</v>
      </c>
      <c r="AW91" s="207">
        <v>0</v>
      </c>
      <c r="AX91" s="207">
        <v>0</v>
      </c>
      <c r="AZ91" s="207">
        <v>0</v>
      </c>
      <c r="BA91" s="207">
        <v>0</v>
      </c>
      <c r="BB91" s="207">
        <v>0</v>
      </c>
      <c r="BC91" s="207">
        <v>0</v>
      </c>
      <c r="BD91" s="207">
        <v>0.1047155907508167</v>
      </c>
      <c r="BE91" s="207">
        <v>0.10739701489413191</v>
      </c>
      <c r="BF91" s="207">
        <v>0.30303361321348138</v>
      </c>
      <c r="BG91" s="207">
        <v>0.4242470584988739</v>
      </c>
      <c r="BH91" s="207">
        <v>6.0606722642696273E-2</v>
      </c>
      <c r="BI91" s="207">
        <v>0</v>
      </c>
      <c r="BJ91" s="207">
        <v>0</v>
      </c>
      <c r="BK91" s="207">
        <v>0</v>
      </c>
      <c r="BL91" s="207">
        <v>0</v>
      </c>
      <c r="BN91" s="207">
        <v>0</v>
      </c>
      <c r="BO91" s="207">
        <v>0</v>
      </c>
      <c r="BP91" s="207">
        <v>-8.6405646392831076E-5</v>
      </c>
      <c r="BQ91" s="207">
        <v>-1.8416028756565889E-4</v>
      </c>
      <c r="BR91" s="207">
        <v>-3.33899180419614E-4</v>
      </c>
      <c r="BS91" s="207">
        <v>-4.5639205407719508E-5</v>
      </c>
      <c r="BT91" s="207">
        <v>1.017755791102311E-3</v>
      </c>
      <c r="BU91" s="207">
        <v>5.8452702237777989E-3</v>
      </c>
      <c r="BV91" s="207">
        <v>1.847158540273034E-3</v>
      </c>
      <c r="BW91" s="207">
        <v>0</v>
      </c>
      <c r="BX91" s="207">
        <v>0</v>
      </c>
      <c r="BY91" s="207">
        <v>0</v>
      </c>
      <c r="BZ91" s="207">
        <v>0</v>
      </c>
      <c r="CB91" s="207">
        <v>0</v>
      </c>
      <c r="CC91" s="207">
        <v>17.129979480130249</v>
      </c>
      <c r="CD91" s="207">
        <v>22.930727698321949</v>
      </c>
      <c r="CE91" s="207">
        <v>37.342682066635817</v>
      </c>
      <c r="CF91" s="207">
        <v>69.753449666949237</v>
      </c>
      <c r="CG91" s="207">
        <v>74.334970673525518</v>
      </c>
      <c r="CH91" s="207">
        <v>8.535468565713682</v>
      </c>
      <c r="CI91" s="207">
        <v>43.706695533563249</v>
      </c>
      <c r="CJ91" s="207">
        <v>18.613056901129461</v>
      </c>
      <c r="CK91" s="207">
        <v>0</v>
      </c>
      <c r="CL91" s="207">
        <v>0</v>
      </c>
      <c r="CM91" s="207">
        <v>0</v>
      </c>
      <c r="CN91" s="207">
        <v>0</v>
      </c>
      <c r="CP91" s="207">
        <v>0</v>
      </c>
      <c r="CQ91" s="207">
        <v>0</v>
      </c>
      <c r="CR91" s="207">
        <v>0</v>
      </c>
      <c r="CS91" s="207">
        <v>0</v>
      </c>
      <c r="CT91" s="207">
        <v>0</v>
      </c>
      <c r="CU91" s="207">
        <v>0</v>
      </c>
      <c r="CV91" s="207">
        <v>-7.0482033037459484</v>
      </c>
      <c r="CW91" s="207">
        <v>-7.0482033037459457</v>
      </c>
      <c r="CX91" s="207">
        <v>6.0971388798569466</v>
      </c>
    </row>
    <row r="92" spans="1:102">
      <c r="A92" s="208">
        <v>90</v>
      </c>
      <c r="B92" s="207">
        <v>71</v>
      </c>
      <c r="C92" s="209">
        <v>43356</v>
      </c>
      <c r="D92" s="207">
        <v>1</v>
      </c>
      <c r="E92" s="207" t="s">
        <v>64</v>
      </c>
      <c r="F92" s="207" t="s">
        <v>423</v>
      </c>
      <c r="G92" s="207" t="s">
        <v>424</v>
      </c>
      <c r="H92" s="207" t="s">
        <v>425</v>
      </c>
      <c r="I92" s="207">
        <v>0.6</v>
      </c>
      <c r="J92" s="207">
        <v>600</v>
      </c>
      <c r="K92" s="207">
        <v>0</v>
      </c>
      <c r="L92" s="207">
        <v>0.6</v>
      </c>
      <c r="M92" s="207">
        <v>1.1100000000000001</v>
      </c>
      <c r="N92" s="207">
        <v>0.18631216195726011</v>
      </c>
      <c r="O92" s="207">
        <v>1.231275725788038</v>
      </c>
      <c r="P92" s="207">
        <v>5.6824527887043521</v>
      </c>
      <c r="Q92" s="207">
        <v>6.9137285144923899</v>
      </c>
      <c r="R92" s="207">
        <v>7.3356244770443171</v>
      </c>
      <c r="S92" s="207">
        <v>239.84424835645751</v>
      </c>
      <c r="T92" s="207">
        <v>239.84424835645751</v>
      </c>
      <c r="U92" s="207">
        <v>6.6086707000399247</v>
      </c>
      <c r="V92" s="207">
        <v>0</v>
      </c>
      <c r="W92" s="207">
        <v>0</v>
      </c>
      <c r="X92" s="207">
        <v>257</v>
      </c>
      <c r="Y92" s="207">
        <v>0.25728074079908692</v>
      </c>
      <c r="Z92" s="207">
        <v>0.2342921400413471</v>
      </c>
      <c r="AA92" s="207">
        <v>0.2119095803709844</v>
      </c>
      <c r="AB92" s="207">
        <v>0.20496817986425819</v>
      </c>
      <c r="AC92" s="207">
        <v>0.23372674955431241</v>
      </c>
      <c r="AD92" s="207">
        <v>0.28165886911865079</v>
      </c>
      <c r="AE92" s="207">
        <v>0.34657799250789112</v>
      </c>
      <c r="AF92" s="207">
        <v>0.294684636667991</v>
      </c>
      <c r="AG92" s="207">
        <v>0</v>
      </c>
      <c r="AH92" s="207">
        <v>0</v>
      </c>
      <c r="AI92" s="207">
        <v>0</v>
      </c>
      <c r="AJ92" s="207">
        <v>0</v>
      </c>
      <c r="AL92" s="207">
        <v>0</v>
      </c>
      <c r="AM92" s="207">
        <v>4.5438518401826212E-3</v>
      </c>
      <c r="AN92" s="207">
        <v>5.1415719917305876E-3</v>
      </c>
      <c r="AO92" s="207">
        <v>7.6180839258031237E-3</v>
      </c>
      <c r="AP92" s="207">
        <v>1.7006364027148349E-2</v>
      </c>
      <c r="AQ92" s="207">
        <v>2.3254650089137519E-2</v>
      </c>
      <c r="AR92" s="207">
        <v>7.8341130881349128E-3</v>
      </c>
      <c r="AS92" s="207">
        <v>2.342200749210893E-3</v>
      </c>
      <c r="AT92" s="207">
        <v>7.5315363332009002E-3</v>
      </c>
      <c r="AU92" s="207">
        <v>0</v>
      </c>
      <c r="AV92" s="207">
        <v>0</v>
      </c>
      <c r="AW92" s="207">
        <v>0</v>
      </c>
      <c r="AX92" s="207">
        <v>0</v>
      </c>
      <c r="AZ92" s="207">
        <v>0</v>
      </c>
      <c r="BA92" s="207">
        <v>0</v>
      </c>
      <c r="BB92" s="207">
        <v>0</v>
      </c>
      <c r="BC92" s="207">
        <v>0</v>
      </c>
      <c r="BD92" s="207">
        <v>9.9889557621156227E-2</v>
      </c>
      <c r="BE92" s="207">
        <v>0.1130120469949565</v>
      </c>
      <c r="BF92" s="207">
        <v>0.30273015207072601</v>
      </c>
      <c r="BG92" s="207">
        <v>0.42382221289901628</v>
      </c>
      <c r="BH92" s="207">
        <v>6.0546030414145191E-2</v>
      </c>
      <c r="BI92" s="207">
        <v>0</v>
      </c>
      <c r="BJ92" s="207">
        <v>0</v>
      </c>
      <c r="BK92" s="207">
        <v>0</v>
      </c>
      <c r="BL92" s="207">
        <v>0</v>
      </c>
      <c r="BN92" s="207">
        <v>0</v>
      </c>
      <c r="BO92" s="207">
        <v>0</v>
      </c>
      <c r="BP92" s="207">
        <v>-9.0057175348753186E-5</v>
      </c>
      <c r="BQ92" s="207">
        <v>-1.8686907344851001E-4</v>
      </c>
      <c r="BR92" s="207">
        <v>-3.3641658592446333E-4</v>
      </c>
      <c r="BS92" s="207">
        <v>7.0878124586591833E-6</v>
      </c>
      <c r="BT92" s="207">
        <v>1.228678484474474E-3</v>
      </c>
      <c r="BU92" s="207">
        <v>-3.564681224165092E-3</v>
      </c>
      <c r="BV92" s="207">
        <v>3.2332252490721051E-3</v>
      </c>
      <c r="BW92" s="207">
        <v>0</v>
      </c>
      <c r="BX92" s="207">
        <v>0</v>
      </c>
      <c r="BY92" s="207">
        <v>0</v>
      </c>
      <c r="BZ92" s="207">
        <v>0</v>
      </c>
      <c r="CB92" s="207">
        <v>0</v>
      </c>
      <c r="CC92" s="207">
        <v>17.47635323147162</v>
      </c>
      <c r="CD92" s="207">
        <v>23.370781780593571</v>
      </c>
      <c r="CE92" s="207">
        <v>38.090419629015607</v>
      </c>
      <c r="CF92" s="207">
        <v>70.859850113118156</v>
      </c>
      <c r="CG92" s="207">
        <v>72.670781528554755</v>
      </c>
      <c r="CH92" s="207">
        <v>55.957950629535112</v>
      </c>
      <c r="CI92" s="207">
        <v>15.61467166140595</v>
      </c>
      <c r="CJ92" s="207">
        <v>47.072102082505623</v>
      </c>
      <c r="CK92" s="207">
        <v>0</v>
      </c>
      <c r="CL92" s="207">
        <v>0</v>
      </c>
      <c r="CM92" s="207">
        <v>0</v>
      </c>
      <c r="CN92" s="207">
        <v>0</v>
      </c>
      <c r="CP92" s="207">
        <v>0</v>
      </c>
      <c r="CQ92" s="207">
        <v>0</v>
      </c>
      <c r="CR92" s="207">
        <v>0</v>
      </c>
      <c r="CS92" s="207">
        <v>0</v>
      </c>
      <c r="CT92" s="207">
        <v>0</v>
      </c>
      <c r="CU92" s="207">
        <v>0</v>
      </c>
      <c r="CV92" s="207">
        <v>-6.9137285144924006</v>
      </c>
      <c r="CW92" s="207">
        <v>-6.9137285144923899</v>
      </c>
      <c r="CX92" s="207">
        <v>5.6824527887043521</v>
      </c>
    </row>
    <row r="93" spans="1:102">
      <c r="A93" s="208">
        <v>91</v>
      </c>
      <c r="B93" s="207">
        <v>72</v>
      </c>
      <c r="C93" s="209">
        <v>43357</v>
      </c>
      <c r="D93" s="207">
        <v>1</v>
      </c>
      <c r="E93" s="207" t="s">
        <v>64</v>
      </c>
      <c r="F93" s="207" t="s">
        <v>423</v>
      </c>
      <c r="G93" s="207" t="s">
        <v>424</v>
      </c>
      <c r="H93" s="207" t="s">
        <v>425</v>
      </c>
      <c r="I93" s="207">
        <v>0.6</v>
      </c>
      <c r="J93" s="207">
        <v>600</v>
      </c>
      <c r="K93" s="207">
        <v>0</v>
      </c>
      <c r="L93" s="207">
        <v>0.6</v>
      </c>
      <c r="M93" s="207">
        <v>1.1100000000000001</v>
      </c>
      <c r="N93" s="207">
        <v>0.19172606543485049</v>
      </c>
      <c r="O93" s="207">
        <v>1.2645549931781619</v>
      </c>
      <c r="P93" s="207">
        <v>4.8041970824374616</v>
      </c>
      <c r="Q93" s="207">
        <v>6.0687520756156239</v>
      </c>
      <c r="R93" s="207">
        <v>7.3211539560056824</v>
      </c>
      <c r="S93" s="207">
        <v>247.1654023124631</v>
      </c>
      <c r="T93" s="207">
        <v>247.1654023124631</v>
      </c>
      <c r="U93" s="207">
        <v>6.5956341945997128</v>
      </c>
      <c r="V93" s="207">
        <v>0</v>
      </c>
      <c r="W93" s="207">
        <v>0</v>
      </c>
      <c r="X93" s="207">
        <v>258</v>
      </c>
      <c r="Y93" s="207">
        <v>0.25681585229920062</v>
      </c>
      <c r="Z93" s="207">
        <v>0.2338097409071058</v>
      </c>
      <c r="AA93" s="207">
        <v>0.21118223491387519</v>
      </c>
      <c r="AB93" s="207">
        <v>0.20405055580374651</v>
      </c>
      <c r="AC93" s="207">
        <v>0.23343987111277451</v>
      </c>
      <c r="AD93" s="207">
        <v>0.29775237076737637</v>
      </c>
      <c r="AE93" s="207">
        <v>0.25177060330737527</v>
      </c>
      <c r="AF93" s="207">
        <v>0.31001951026143021</v>
      </c>
      <c r="AG93" s="207">
        <v>0</v>
      </c>
      <c r="AH93" s="207">
        <v>0</v>
      </c>
      <c r="AI93" s="207">
        <v>0</v>
      </c>
      <c r="AJ93" s="207">
        <v>0</v>
      </c>
      <c r="AL93" s="207">
        <v>0</v>
      </c>
      <c r="AM93" s="207">
        <v>4.6368295401598911E-3</v>
      </c>
      <c r="AN93" s="207">
        <v>5.2380518185788502E-3</v>
      </c>
      <c r="AO93" s="207">
        <v>7.7635530172249527E-3</v>
      </c>
      <c r="AP93" s="207">
        <v>1.718988883925068E-2</v>
      </c>
      <c r="AQ93" s="207">
        <v>2.3312025777445091E-2</v>
      </c>
      <c r="AR93" s="207">
        <v>6.2247629232623598E-3</v>
      </c>
      <c r="AS93" s="207">
        <v>1.1822939669262469E-2</v>
      </c>
      <c r="AT93" s="207">
        <v>5.9980489738569844E-3</v>
      </c>
      <c r="AU93" s="207">
        <v>0</v>
      </c>
      <c r="AV93" s="207">
        <v>0</v>
      </c>
      <c r="AW93" s="207">
        <v>0</v>
      </c>
      <c r="AX93" s="207">
        <v>0</v>
      </c>
      <c r="AZ93" s="207">
        <v>0</v>
      </c>
      <c r="BA93" s="207">
        <v>0</v>
      </c>
      <c r="BB93" s="207">
        <v>0</v>
      </c>
      <c r="BC93" s="207">
        <v>0</v>
      </c>
      <c r="BD93" s="207">
        <v>0.10226103438531001</v>
      </c>
      <c r="BE93" s="207">
        <v>0.12787461792662089</v>
      </c>
      <c r="BF93" s="207">
        <v>0.25759336302636981</v>
      </c>
      <c r="BG93" s="207">
        <v>0.45035799279430999</v>
      </c>
      <c r="BH93" s="207">
        <v>6.1912991867389397E-2</v>
      </c>
      <c r="BI93" s="207">
        <v>0</v>
      </c>
      <c r="BJ93" s="207">
        <v>0</v>
      </c>
      <c r="BK93" s="207">
        <v>0</v>
      </c>
      <c r="BL93" s="207">
        <v>0</v>
      </c>
      <c r="BN93" s="207">
        <v>0</v>
      </c>
      <c r="BO93" s="207">
        <v>0</v>
      </c>
      <c r="BP93" s="207">
        <v>-9.2977699977271744E-5</v>
      </c>
      <c r="BQ93" s="207">
        <v>-1.8945752682553011E-4</v>
      </c>
      <c r="BR93" s="207">
        <v>-3.3492661824736052E-4</v>
      </c>
      <c r="BS93" s="207">
        <v>6.2642069668896236E-5</v>
      </c>
      <c r="BT93" s="207">
        <v>7.3190786060294867E-4</v>
      </c>
      <c r="BU93" s="207">
        <v>3.8050201495564259E-3</v>
      </c>
      <c r="BV93" s="207">
        <v>-3.116580738425829E-3</v>
      </c>
      <c r="BW93" s="207">
        <v>0</v>
      </c>
      <c r="BX93" s="207">
        <v>0</v>
      </c>
      <c r="BY93" s="207">
        <v>0</v>
      </c>
      <c r="BZ93" s="207">
        <v>0</v>
      </c>
      <c r="CB93" s="207">
        <v>0</v>
      </c>
      <c r="CC93" s="207">
        <v>17.833959769845741</v>
      </c>
      <c r="CD93" s="207">
        <v>23.80932644808567</v>
      </c>
      <c r="CE93" s="207">
        <v>38.817765086124751</v>
      </c>
      <c r="CF93" s="207">
        <v>71.624536830211227</v>
      </c>
      <c r="CG93" s="207">
        <v>72.850080554515927</v>
      </c>
      <c r="CH93" s="207">
        <v>44.462592309016877</v>
      </c>
      <c r="CI93" s="207">
        <v>78.819597795083155</v>
      </c>
      <c r="CJ93" s="207">
        <v>37.487806086606149</v>
      </c>
      <c r="CK93" s="207">
        <v>0</v>
      </c>
      <c r="CL93" s="207">
        <v>0</v>
      </c>
      <c r="CM93" s="207">
        <v>0</v>
      </c>
      <c r="CN93" s="207">
        <v>0</v>
      </c>
      <c r="CP93" s="207">
        <v>0</v>
      </c>
      <c r="CQ93" s="207">
        <v>0</v>
      </c>
      <c r="CR93" s="207">
        <v>0</v>
      </c>
      <c r="CS93" s="207">
        <v>0</v>
      </c>
      <c r="CT93" s="207">
        <v>0</v>
      </c>
      <c r="CU93" s="207">
        <v>0</v>
      </c>
      <c r="CV93" s="207">
        <v>-6.0687520756156346</v>
      </c>
      <c r="CW93" s="207">
        <v>-6.0687520756156239</v>
      </c>
      <c r="CX93" s="207">
        <v>4.8041970824374616</v>
      </c>
    </row>
    <row r="94" spans="1:102">
      <c r="A94" s="208">
        <v>92</v>
      </c>
      <c r="B94" s="207">
        <v>73</v>
      </c>
      <c r="C94" s="209">
        <v>43358</v>
      </c>
      <c r="D94" s="207">
        <v>1</v>
      </c>
      <c r="E94" s="207" t="s">
        <v>64</v>
      </c>
      <c r="F94" s="207" t="s">
        <v>423</v>
      </c>
      <c r="G94" s="207" t="s">
        <v>424</v>
      </c>
      <c r="H94" s="207" t="s">
        <v>425</v>
      </c>
      <c r="I94" s="207">
        <v>0.6</v>
      </c>
      <c r="J94" s="207">
        <v>600</v>
      </c>
      <c r="K94" s="207">
        <v>0</v>
      </c>
      <c r="L94" s="207">
        <v>0.6</v>
      </c>
      <c r="M94" s="207">
        <v>1.1100000000000001</v>
      </c>
      <c r="N94" s="207">
        <v>0.14596108921194001</v>
      </c>
      <c r="O94" s="207">
        <v>0.72622736802015364</v>
      </c>
      <c r="P94" s="207">
        <v>3.0535647932625052</v>
      </c>
      <c r="Q94" s="207">
        <v>3.7797921612826579</v>
      </c>
      <c r="R94" s="207">
        <v>5.5227895520282839</v>
      </c>
      <c r="S94" s="207">
        <v>252.68819186449139</v>
      </c>
      <c r="T94" s="207">
        <v>252.68819186449139</v>
      </c>
      <c r="U94" s="207">
        <v>4.9754860829083638</v>
      </c>
      <c r="V94" s="207">
        <v>0</v>
      </c>
      <c r="W94" s="207">
        <v>0</v>
      </c>
      <c r="X94" s="207">
        <v>259</v>
      </c>
      <c r="Y94" s="207">
        <v>0.25633895733794593</v>
      </c>
      <c r="Z94" s="207">
        <v>0.23332848090013039</v>
      </c>
      <c r="AA94" s="207">
        <v>0.21048959687753011</v>
      </c>
      <c r="AB94" s="207">
        <v>0.2030169472295778</v>
      </c>
      <c r="AC94" s="207">
        <v>0.23376907510697459</v>
      </c>
      <c r="AD94" s="207">
        <v>0.25314447393383438</v>
      </c>
      <c r="AE94" s="207">
        <v>0.27636341428043892</v>
      </c>
      <c r="AF94" s="207">
        <v>0.27405747053483992</v>
      </c>
      <c r="AG94" s="207">
        <v>0</v>
      </c>
      <c r="AH94" s="207">
        <v>0</v>
      </c>
      <c r="AI94" s="207">
        <v>0</v>
      </c>
      <c r="AJ94" s="207">
        <v>0</v>
      </c>
      <c r="AL94" s="207">
        <v>0</v>
      </c>
      <c r="AM94" s="207">
        <v>4.7322085324108297E-3</v>
      </c>
      <c r="AN94" s="207">
        <v>5.3343038199739137E-3</v>
      </c>
      <c r="AO94" s="207">
        <v>7.9020806244939866E-3</v>
      </c>
      <c r="AP94" s="207">
        <v>1.7396610554084431E-2</v>
      </c>
      <c r="AQ94" s="207">
        <v>2.3246184978605072E-2</v>
      </c>
      <c r="AR94" s="207">
        <v>1.068555260661656E-2</v>
      </c>
      <c r="AS94" s="207">
        <v>9.3636585719561079E-3</v>
      </c>
      <c r="AT94" s="207">
        <v>9.5942529465160142E-3</v>
      </c>
      <c r="AU94" s="207">
        <v>0</v>
      </c>
      <c r="AV94" s="207">
        <v>0</v>
      </c>
      <c r="AW94" s="207">
        <v>0</v>
      </c>
      <c r="AX94" s="207">
        <v>0</v>
      </c>
      <c r="AZ94" s="207">
        <v>0</v>
      </c>
      <c r="BA94" s="207">
        <v>0</v>
      </c>
      <c r="BB94" s="207">
        <v>0</v>
      </c>
      <c r="BC94" s="207">
        <v>0</v>
      </c>
      <c r="BD94" s="207">
        <v>0.12667827057506781</v>
      </c>
      <c r="BE94" s="207">
        <v>0.1616093369602104</v>
      </c>
      <c r="BF94" s="207">
        <v>0.40923296064742221</v>
      </c>
      <c r="BG94" s="207">
        <v>0.22063283968781511</v>
      </c>
      <c r="BH94" s="207">
        <v>8.1846592129484447E-2</v>
      </c>
      <c r="BI94" s="207">
        <v>0</v>
      </c>
      <c r="BJ94" s="207">
        <v>0</v>
      </c>
      <c r="BK94" s="207">
        <v>0</v>
      </c>
      <c r="BL94" s="207">
        <v>0</v>
      </c>
      <c r="BN94" s="207">
        <v>0</v>
      </c>
      <c r="BO94" s="207">
        <v>0</v>
      </c>
      <c r="BP94" s="207">
        <v>-9.5378992250940884E-5</v>
      </c>
      <c r="BQ94" s="207">
        <v>-1.916309936460047E-4</v>
      </c>
      <c r="BR94" s="207">
        <v>-3.3015860091503962E-4</v>
      </c>
      <c r="BS94" s="207">
        <v>7.1707062156181335E-5</v>
      </c>
      <c r="BT94" s="207">
        <v>9.1395096611509967E-4</v>
      </c>
      <c r="BU94" s="207">
        <v>-1.580802921659506E-3</v>
      </c>
      <c r="BV94" s="207">
        <v>1.938441820364951E-3</v>
      </c>
      <c r="BW94" s="207">
        <v>0</v>
      </c>
      <c r="BX94" s="207">
        <v>0</v>
      </c>
      <c r="BY94" s="207">
        <v>0</v>
      </c>
      <c r="BZ94" s="207">
        <v>0</v>
      </c>
      <c r="CB94" s="207">
        <v>0</v>
      </c>
      <c r="CC94" s="207">
        <v>18.200802047733958</v>
      </c>
      <c r="CD94" s="207">
        <v>24.246835545335959</v>
      </c>
      <c r="CE94" s="207">
        <v>39.510403122469917</v>
      </c>
      <c r="CF94" s="207">
        <v>72.485877308685161</v>
      </c>
      <c r="CG94" s="207">
        <v>72.644328058140843</v>
      </c>
      <c r="CH94" s="207">
        <v>76.325375761546866</v>
      </c>
      <c r="CI94" s="207">
        <v>62.424390479707377</v>
      </c>
      <c r="CJ94" s="207">
        <v>59.964080915725077</v>
      </c>
      <c r="CK94" s="207">
        <v>0</v>
      </c>
      <c r="CL94" s="207">
        <v>0</v>
      </c>
      <c r="CM94" s="207">
        <v>0</v>
      </c>
      <c r="CN94" s="207">
        <v>0</v>
      </c>
      <c r="CP94" s="207">
        <v>0</v>
      </c>
      <c r="CQ94" s="207">
        <v>0</v>
      </c>
      <c r="CR94" s="207">
        <v>0</v>
      </c>
      <c r="CS94" s="207">
        <v>0</v>
      </c>
      <c r="CT94" s="207">
        <v>0</v>
      </c>
      <c r="CU94" s="207">
        <v>0</v>
      </c>
      <c r="CV94" s="207">
        <v>-3.779792161282602</v>
      </c>
      <c r="CW94" s="207">
        <v>-3.7797921612826579</v>
      </c>
      <c r="CX94" s="207">
        <v>3.0535647932625052</v>
      </c>
    </row>
    <row r="95" spans="1:102">
      <c r="A95" s="208">
        <v>93</v>
      </c>
      <c r="B95" s="207">
        <v>74</v>
      </c>
      <c r="C95" s="209">
        <v>43359</v>
      </c>
      <c r="D95" s="207">
        <v>1</v>
      </c>
      <c r="E95" s="207" t="s">
        <v>64</v>
      </c>
      <c r="F95" s="207" t="s">
        <v>423</v>
      </c>
      <c r="G95" s="207" t="s">
        <v>424</v>
      </c>
      <c r="H95" s="207" t="s">
        <v>425</v>
      </c>
      <c r="I95" s="207">
        <v>0.6</v>
      </c>
      <c r="J95" s="207">
        <v>600</v>
      </c>
      <c r="K95" s="207">
        <v>0</v>
      </c>
      <c r="L95" s="207">
        <v>0.6</v>
      </c>
      <c r="M95" s="207">
        <v>1.1100000000000001</v>
      </c>
      <c r="N95" s="207">
        <v>9.0522975210873269E-2</v>
      </c>
      <c r="O95" s="207">
        <v>0.47881789227870719</v>
      </c>
      <c r="P95" s="207">
        <v>2.8813087922497318</v>
      </c>
      <c r="Q95" s="207">
        <v>3.360126684528439</v>
      </c>
      <c r="R95" s="207">
        <v>5.8713034916413651</v>
      </c>
      <c r="S95" s="207">
        <v>258.5594953561328</v>
      </c>
      <c r="T95" s="207">
        <v>258.5594953561328</v>
      </c>
      <c r="U95" s="207">
        <v>5.2894626050823108</v>
      </c>
      <c r="V95" s="207">
        <v>0</v>
      </c>
      <c r="W95" s="207">
        <v>0</v>
      </c>
      <c r="X95" s="207">
        <v>260</v>
      </c>
      <c r="Y95" s="207">
        <v>0.25585215918391652</v>
      </c>
      <c r="Z95" s="207">
        <v>0.23284912841529309</v>
      </c>
      <c r="AA95" s="207">
        <v>0.20982125577723751</v>
      </c>
      <c r="AB95" s="207">
        <v>0.2030491374326383</v>
      </c>
      <c r="AC95" s="207">
        <v>0.23209769646982631</v>
      </c>
      <c r="AD95" s="207">
        <v>0.25164828528957939</v>
      </c>
      <c r="AE95" s="207">
        <v>0.25612781977266053</v>
      </c>
      <c r="AF95" s="207">
        <v>0.26453869242054112</v>
      </c>
      <c r="AG95" s="207">
        <v>0</v>
      </c>
      <c r="AH95" s="207">
        <v>0</v>
      </c>
      <c r="AI95" s="207">
        <v>0</v>
      </c>
      <c r="AJ95" s="207">
        <v>0</v>
      </c>
      <c r="AL95" s="207">
        <v>0</v>
      </c>
      <c r="AM95" s="207">
        <v>4.8295681632167121E-3</v>
      </c>
      <c r="AN95" s="207">
        <v>5.4301743169413736E-3</v>
      </c>
      <c r="AO95" s="207">
        <v>8.0357488445525066E-3</v>
      </c>
      <c r="AP95" s="207">
        <v>1.739017251347233E-2</v>
      </c>
      <c r="AQ95" s="207">
        <v>2.3580460706034739E-2</v>
      </c>
      <c r="AR95" s="207">
        <v>1.0835171471042061E-2</v>
      </c>
      <c r="AS95" s="207">
        <v>1.1387218022733949E-2</v>
      </c>
      <c r="AT95" s="207">
        <v>1.0546130757945891E-2</v>
      </c>
      <c r="AU95" s="207">
        <v>0</v>
      </c>
      <c r="AV95" s="207">
        <v>0</v>
      </c>
      <c r="AW95" s="207">
        <v>0</v>
      </c>
      <c r="AX95" s="207">
        <v>0</v>
      </c>
      <c r="AZ95" s="207">
        <v>0</v>
      </c>
      <c r="BA95" s="207">
        <v>0</v>
      </c>
      <c r="BB95" s="207">
        <v>0</v>
      </c>
      <c r="BC95" s="207">
        <v>0</v>
      </c>
      <c r="BD95" s="207">
        <v>0.13456458357605061</v>
      </c>
      <c r="BE95" s="207">
        <v>0.17838618829068051</v>
      </c>
      <c r="BF95" s="207">
        <v>0.1929776202394021</v>
      </c>
      <c r="BG95" s="207">
        <v>0.42880310511922298</v>
      </c>
      <c r="BH95" s="207">
        <v>6.5268502774643786E-2</v>
      </c>
      <c r="BI95" s="207">
        <v>0</v>
      </c>
      <c r="BJ95" s="207">
        <v>0</v>
      </c>
      <c r="BK95" s="207">
        <v>0</v>
      </c>
      <c r="BL95" s="207">
        <v>0</v>
      </c>
      <c r="BN95" s="207">
        <v>0</v>
      </c>
      <c r="BO95" s="207">
        <v>0</v>
      </c>
      <c r="BP95" s="207">
        <v>-9.7359630805886463E-5</v>
      </c>
      <c r="BQ95" s="207">
        <v>-1.9323012777334561E-4</v>
      </c>
      <c r="BR95" s="207">
        <v>-3.2689834783186411E-4</v>
      </c>
      <c r="BS95" s="207">
        <v>9.0441367608095206E-5</v>
      </c>
      <c r="BT95" s="207">
        <v>3.0087942434714248E-4</v>
      </c>
      <c r="BU95" s="207">
        <v>7.4053022697226367E-4</v>
      </c>
      <c r="BV95" s="207">
        <v>2.6348841228119281E-5</v>
      </c>
      <c r="BW95" s="207">
        <v>0</v>
      </c>
      <c r="BX95" s="207">
        <v>0</v>
      </c>
      <c r="BY95" s="207">
        <v>0</v>
      </c>
      <c r="BZ95" s="207">
        <v>0</v>
      </c>
      <c r="CB95" s="207">
        <v>0</v>
      </c>
      <c r="CC95" s="207">
        <v>18.575262166218121</v>
      </c>
      <c r="CD95" s="207">
        <v>24.682610531551688</v>
      </c>
      <c r="CE95" s="207">
        <v>40.178744222762518</v>
      </c>
      <c r="CF95" s="207">
        <v>72.459052139468056</v>
      </c>
      <c r="CG95" s="207">
        <v>73.688939706358568</v>
      </c>
      <c r="CH95" s="207">
        <v>77.394081936014729</v>
      </c>
      <c r="CI95" s="207">
        <v>75.914786818226361</v>
      </c>
      <c r="CJ95" s="207">
        <v>65.913317237161834</v>
      </c>
      <c r="CK95" s="207">
        <v>0</v>
      </c>
      <c r="CL95" s="207">
        <v>0</v>
      </c>
      <c r="CM95" s="207">
        <v>0</v>
      </c>
      <c r="CN95" s="207">
        <v>0</v>
      </c>
      <c r="CP95" s="207">
        <v>0</v>
      </c>
      <c r="CQ95" s="207">
        <v>0</v>
      </c>
      <c r="CR95" s="207">
        <v>0</v>
      </c>
      <c r="CS95" s="207">
        <v>0</v>
      </c>
      <c r="CT95" s="207">
        <v>0</v>
      </c>
      <c r="CU95" s="207">
        <v>0</v>
      </c>
      <c r="CV95" s="207">
        <v>-3.3601266845284532</v>
      </c>
      <c r="CW95" s="207">
        <v>-3.360126684528439</v>
      </c>
      <c r="CX95" s="207">
        <v>2.8813087922497318</v>
      </c>
    </row>
    <row r="96" spans="1:102">
      <c r="A96" s="208">
        <v>94</v>
      </c>
      <c r="B96" s="207">
        <v>75</v>
      </c>
      <c r="C96" s="209">
        <v>43360</v>
      </c>
      <c r="D96" s="207">
        <v>1</v>
      </c>
      <c r="E96" s="207" t="s">
        <v>64</v>
      </c>
      <c r="F96" s="207" t="s">
        <v>423</v>
      </c>
      <c r="G96" s="207" t="s">
        <v>424</v>
      </c>
      <c r="H96" s="207" t="s">
        <v>425</v>
      </c>
      <c r="I96" s="207">
        <v>0.6</v>
      </c>
      <c r="J96" s="207">
        <v>600</v>
      </c>
      <c r="K96" s="207">
        <v>0</v>
      </c>
      <c r="L96" s="207">
        <v>0.6</v>
      </c>
      <c r="M96" s="207">
        <v>1.1100000000000001</v>
      </c>
      <c r="N96" s="207">
        <v>0.11476385350534429</v>
      </c>
      <c r="O96" s="207">
        <v>0.60767951519293817</v>
      </c>
      <c r="P96" s="207">
        <v>2.5622179355406058</v>
      </c>
      <c r="Q96" s="207">
        <v>3.169897450733544</v>
      </c>
      <c r="R96" s="207">
        <v>5.8774974982236072</v>
      </c>
      <c r="S96" s="207">
        <v>264.43699285435639</v>
      </c>
      <c r="T96" s="207">
        <v>264.43699285435639</v>
      </c>
      <c r="U96" s="207">
        <v>5.2950427911924383</v>
      </c>
      <c r="V96" s="207">
        <v>0</v>
      </c>
      <c r="W96" s="207">
        <v>0</v>
      </c>
      <c r="X96" s="207">
        <v>261</v>
      </c>
      <c r="Y96" s="207">
        <v>0.25535734318285891</v>
      </c>
      <c r="Z96" s="207">
        <v>0.2323717773684511</v>
      </c>
      <c r="AA96" s="207">
        <v>0.20921555296678129</v>
      </c>
      <c r="AB96" s="207">
        <v>0.20260051706304141</v>
      </c>
      <c r="AC96" s="207">
        <v>0.23021823411234829</v>
      </c>
      <c r="AD96" s="207">
        <v>0.2427642515030824</v>
      </c>
      <c r="AE96" s="207">
        <v>0.2494810120097429</v>
      </c>
      <c r="AF96" s="207">
        <v>0.25428017229553262</v>
      </c>
      <c r="AG96" s="207">
        <v>0</v>
      </c>
      <c r="AH96" s="207">
        <v>0</v>
      </c>
      <c r="AI96" s="207">
        <v>0</v>
      </c>
      <c r="AJ96" s="207">
        <v>0</v>
      </c>
      <c r="AL96" s="207">
        <v>0</v>
      </c>
      <c r="AM96" s="207">
        <v>4.9285313634282336E-3</v>
      </c>
      <c r="AN96" s="207">
        <v>5.5256445263097828E-3</v>
      </c>
      <c r="AO96" s="207">
        <v>8.1568894066437331E-3</v>
      </c>
      <c r="AP96" s="207">
        <v>1.7479896587391699E-2</v>
      </c>
      <c r="AQ96" s="207">
        <v>2.3956353177530341E-2</v>
      </c>
      <c r="AR96" s="207">
        <v>1.172357484969176E-2</v>
      </c>
      <c r="AS96" s="207">
        <v>1.205189879902571E-2</v>
      </c>
      <c r="AT96" s="207">
        <v>1.1571982770446739E-2</v>
      </c>
      <c r="AU96" s="207">
        <v>0</v>
      </c>
      <c r="AV96" s="207">
        <v>0</v>
      </c>
      <c r="AW96" s="207">
        <v>0</v>
      </c>
      <c r="AX96" s="207">
        <v>0</v>
      </c>
      <c r="AZ96" s="207">
        <v>0</v>
      </c>
      <c r="BA96" s="207">
        <v>0</v>
      </c>
      <c r="BB96" s="207">
        <v>0</v>
      </c>
      <c r="BC96" s="207">
        <v>0</v>
      </c>
      <c r="BD96" s="207">
        <v>0.164070988073347</v>
      </c>
      <c r="BE96" s="207">
        <v>0.2089921611265744</v>
      </c>
      <c r="BF96" s="207">
        <v>0.22445217038556159</v>
      </c>
      <c r="BG96" s="207">
        <v>0.33479594593615852</v>
      </c>
      <c r="BH96" s="207">
        <v>6.7688734478358492E-2</v>
      </c>
      <c r="BI96" s="207">
        <v>0</v>
      </c>
      <c r="BJ96" s="207">
        <v>0</v>
      </c>
      <c r="BK96" s="207">
        <v>0</v>
      </c>
      <c r="BL96" s="207">
        <v>0</v>
      </c>
      <c r="BN96" s="207">
        <v>0</v>
      </c>
      <c r="BO96" s="207">
        <v>0</v>
      </c>
      <c r="BP96" s="207">
        <v>-9.8963200211516739E-5</v>
      </c>
      <c r="BQ96" s="207">
        <v>-1.9443340957992441E-4</v>
      </c>
      <c r="BR96" s="207">
        <v>-3.1557397167115281E-4</v>
      </c>
      <c r="BS96" s="207">
        <v>6.7441134898305844E-5</v>
      </c>
      <c r="BT96" s="207">
        <v>2.9371961476797352E-4</v>
      </c>
      <c r="BU96" s="207">
        <v>5.203224808972468E-5</v>
      </c>
      <c r="BV96" s="207">
        <v>3.520019744333894E-4</v>
      </c>
      <c r="BW96" s="207">
        <v>0</v>
      </c>
      <c r="BX96" s="207">
        <v>0</v>
      </c>
      <c r="BY96" s="207">
        <v>0</v>
      </c>
      <c r="BZ96" s="207">
        <v>0</v>
      </c>
      <c r="CB96" s="207">
        <v>0</v>
      </c>
      <c r="CC96" s="207">
        <v>18.955889859339361</v>
      </c>
      <c r="CD96" s="207">
        <v>25.116566028680818</v>
      </c>
      <c r="CE96" s="207">
        <v>40.784447033218648</v>
      </c>
      <c r="CF96" s="207">
        <v>72.832902447465457</v>
      </c>
      <c r="CG96" s="207">
        <v>74.863603679782329</v>
      </c>
      <c r="CH96" s="207">
        <v>83.739820354941159</v>
      </c>
      <c r="CI96" s="207">
        <v>80.345991993504725</v>
      </c>
      <c r="CJ96" s="207">
        <v>72.324892315292146</v>
      </c>
      <c r="CK96" s="207">
        <v>0</v>
      </c>
      <c r="CL96" s="207">
        <v>0</v>
      </c>
      <c r="CM96" s="207">
        <v>0</v>
      </c>
      <c r="CN96" s="207">
        <v>0</v>
      </c>
      <c r="CP96" s="207">
        <v>0</v>
      </c>
      <c r="CQ96" s="207">
        <v>0</v>
      </c>
      <c r="CR96" s="207">
        <v>0</v>
      </c>
      <c r="CS96" s="207">
        <v>31.75</v>
      </c>
      <c r="CT96" s="207">
        <v>31.75</v>
      </c>
      <c r="CU96" s="207">
        <v>0</v>
      </c>
      <c r="CV96" s="207">
        <v>28.58010254926641</v>
      </c>
      <c r="CW96" s="207">
        <v>-3.169897450733544</v>
      </c>
      <c r="CX96" s="207">
        <v>34.312217935540609</v>
      </c>
    </row>
    <row r="97" spans="1:102">
      <c r="A97" s="208">
        <v>95</v>
      </c>
      <c r="B97" s="207">
        <v>76</v>
      </c>
      <c r="C97" s="209">
        <v>43361</v>
      </c>
      <c r="D97" s="207">
        <v>1</v>
      </c>
      <c r="E97" s="207" t="s">
        <v>64</v>
      </c>
      <c r="F97" s="207" t="s">
        <v>423</v>
      </c>
      <c r="G97" s="207" t="s">
        <v>424</v>
      </c>
      <c r="H97" s="207" t="s">
        <v>425</v>
      </c>
      <c r="I97" s="207">
        <v>0.6</v>
      </c>
      <c r="J97" s="207">
        <v>600</v>
      </c>
      <c r="K97" s="207">
        <v>0</v>
      </c>
      <c r="L97" s="207">
        <v>0.6</v>
      </c>
      <c r="M97" s="207">
        <v>1.1100000000000001</v>
      </c>
      <c r="N97" s="207">
        <v>0.13392026442626959</v>
      </c>
      <c r="O97" s="207">
        <v>0.73182405583490417</v>
      </c>
      <c r="P97" s="207">
        <v>5.7988252400333229</v>
      </c>
      <c r="Q97" s="207">
        <v>6.5306492958682272</v>
      </c>
      <c r="R97" s="207">
        <v>6.0657340056550799</v>
      </c>
      <c r="S97" s="207">
        <v>270.50272686001148</v>
      </c>
      <c r="T97" s="207">
        <v>270.50272686001148</v>
      </c>
      <c r="U97" s="207">
        <v>5.464625230319891</v>
      </c>
      <c r="V97" s="207">
        <v>0</v>
      </c>
      <c r="W97" s="207">
        <v>0</v>
      </c>
      <c r="X97" s="207">
        <v>262</v>
      </c>
      <c r="Y97" s="207">
        <v>0.25485611094609961</v>
      </c>
      <c r="Z97" s="207">
        <v>0.23189893666719241</v>
      </c>
      <c r="AA97" s="207">
        <v>0.20864336186339499</v>
      </c>
      <c r="AB97" s="207">
        <v>0.2019550531266506</v>
      </c>
      <c r="AC97" s="207">
        <v>0.22781202543034371</v>
      </c>
      <c r="AD97" s="207">
        <v>0.23621693966917931</v>
      </c>
      <c r="AE97" s="207">
        <v>0.43530539495144221</v>
      </c>
      <c r="AF97" s="207">
        <v>0.37</v>
      </c>
      <c r="AG97" s="207">
        <v>0</v>
      </c>
      <c r="AH97" s="207">
        <v>0</v>
      </c>
      <c r="AI97" s="207">
        <v>0</v>
      </c>
      <c r="AJ97" s="207">
        <v>0</v>
      </c>
      <c r="AL97" s="207">
        <v>0</v>
      </c>
      <c r="AM97" s="207">
        <v>5.0287778107800819E-3</v>
      </c>
      <c r="AN97" s="207">
        <v>5.6202126665615146E-3</v>
      </c>
      <c r="AO97" s="207">
        <v>8.2713276273209922E-3</v>
      </c>
      <c r="AP97" s="207">
        <v>1.760898937466987E-2</v>
      </c>
      <c r="AQ97" s="207">
        <v>2.4437594913931261E-2</v>
      </c>
      <c r="AR97" s="207">
        <v>1.237830603308206E-2</v>
      </c>
      <c r="AS97" s="207">
        <v>-6.5305394951442226E-3</v>
      </c>
      <c r="AT97" s="207">
        <v>0</v>
      </c>
      <c r="AU97" s="207">
        <v>0</v>
      </c>
      <c r="AV97" s="207">
        <v>0</v>
      </c>
      <c r="AW97" s="207">
        <v>0</v>
      </c>
      <c r="AX97" s="207">
        <v>0</v>
      </c>
      <c r="AZ97" s="207">
        <v>0</v>
      </c>
      <c r="BA97" s="207">
        <v>0</v>
      </c>
      <c r="BB97" s="207">
        <v>0</v>
      </c>
      <c r="BC97" s="207">
        <v>0</v>
      </c>
      <c r="BD97" s="207">
        <v>0.1901565887320989</v>
      </c>
      <c r="BE97" s="207">
        <v>0.23459021183143131</v>
      </c>
      <c r="BF97" s="207">
        <v>0.18968903391908579</v>
      </c>
      <c r="BG97" s="207">
        <v>0.32099336058271449</v>
      </c>
      <c r="BH97" s="207">
        <v>6.4570804934669643E-2</v>
      </c>
      <c r="BI97" s="207">
        <v>0</v>
      </c>
      <c r="BJ97" s="207">
        <v>0</v>
      </c>
      <c r="BK97" s="207">
        <v>0</v>
      </c>
      <c r="BL97" s="207">
        <v>0</v>
      </c>
      <c r="BN97" s="207">
        <v>0</v>
      </c>
      <c r="BO97" s="207">
        <v>0</v>
      </c>
      <c r="BP97" s="207">
        <v>-1.0024644735184529E-4</v>
      </c>
      <c r="BQ97" s="207">
        <v>-1.948145876035756E-4</v>
      </c>
      <c r="BR97" s="207">
        <v>-3.0925280828083662E-4</v>
      </c>
      <c r="BS97" s="207">
        <v>4.8877026651604297E-5</v>
      </c>
      <c r="BT97" s="207">
        <v>1.68706538507451E-4</v>
      </c>
      <c r="BU97" s="207">
        <v>0</v>
      </c>
      <c r="BV97" s="207">
        <v>1.9404893239844411E-2</v>
      </c>
      <c r="BW97" s="207">
        <v>0</v>
      </c>
      <c r="BX97" s="207">
        <v>0</v>
      </c>
      <c r="BY97" s="207">
        <v>0</v>
      </c>
      <c r="BZ97" s="207">
        <v>0</v>
      </c>
      <c r="CB97" s="207">
        <v>0</v>
      </c>
      <c r="CC97" s="207">
        <v>19.34145311838493</v>
      </c>
      <c r="CD97" s="207">
        <v>25.546421211643239</v>
      </c>
      <c r="CE97" s="207">
        <v>41.35663813660495</v>
      </c>
      <c r="CF97" s="207">
        <v>73.370789061124469</v>
      </c>
      <c r="CG97" s="207">
        <v>76.367484106035192</v>
      </c>
      <c r="CH97" s="207">
        <v>88.416471664871892</v>
      </c>
      <c r="CI97" s="207">
        <v>-43.536929967628147</v>
      </c>
      <c r="CJ97" s="207">
        <v>0</v>
      </c>
      <c r="CK97" s="207">
        <v>0</v>
      </c>
      <c r="CL97" s="207">
        <v>0</v>
      </c>
      <c r="CM97" s="207">
        <v>0</v>
      </c>
      <c r="CN97" s="207">
        <v>0</v>
      </c>
      <c r="CP97" s="207">
        <v>0</v>
      </c>
      <c r="CQ97" s="207">
        <v>0</v>
      </c>
      <c r="CR97" s="207">
        <v>0</v>
      </c>
      <c r="CS97" s="207">
        <v>0</v>
      </c>
      <c r="CT97" s="207">
        <v>0</v>
      </c>
      <c r="CU97" s="207">
        <v>0</v>
      </c>
      <c r="CV97" s="207">
        <v>-6.5306492958682183</v>
      </c>
      <c r="CW97" s="207">
        <v>-6.5306492958682272</v>
      </c>
      <c r="CX97" s="207">
        <v>5.7988252400333229</v>
      </c>
    </row>
    <row r="98" spans="1:102">
      <c r="A98" s="208">
        <v>96</v>
      </c>
      <c r="B98" s="207">
        <v>77</v>
      </c>
      <c r="C98" s="209">
        <v>43362</v>
      </c>
      <c r="D98" s="207">
        <v>1</v>
      </c>
      <c r="E98" s="207" t="s">
        <v>64</v>
      </c>
      <c r="F98" s="207" t="s">
        <v>423</v>
      </c>
      <c r="G98" s="207" t="s">
        <v>424</v>
      </c>
      <c r="H98" s="207" t="s">
        <v>425</v>
      </c>
      <c r="I98" s="207">
        <v>0.6</v>
      </c>
      <c r="J98" s="207">
        <v>600</v>
      </c>
      <c r="K98" s="207">
        <v>0</v>
      </c>
      <c r="L98" s="207">
        <v>0.6</v>
      </c>
      <c r="M98" s="207">
        <v>1.1100000000000001</v>
      </c>
      <c r="N98" s="207">
        <v>0.14749187275626091</v>
      </c>
      <c r="O98" s="207">
        <v>0.82578583049874366</v>
      </c>
      <c r="P98" s="207">
        <v>5.2447780138452256</v>
      </c>
      <c r="Q98" s="207">
        <v>6.0705638443439689</v>
      </c>
      <c r="R98" s="207">
        <v>6.2147307151518696</v>
      </c>
      <c r="S98" s="207">
        <v>276.71745757516328</v>
      </c>
      <c r="T98" s="207">
        <v>276.71745757516328</v>
      </c>
      <c r="U98" s="207">
        <v>5.5988565001368187</v>
      </c>
      <c r="V98" s="207">
        <v>0</v>
      </c>
      <c r="W98" s="207">
        <v>0</v>
      </c>
      <c r="X98" s="207">
        <v>263</v>
      </c>
      <c r="Y98" s="207">
        <v>0.25435017911957758</v>
      </c>
      <c r="Z98" s="207">
        <v>0.23143085738521749</v>
      </c>
      <c r="AA98" s="207">
        <v>0.20809169433950281</v>
      </c>
      <c r="AB98" s="207">
        <v>0.20017150484989829</v>
      </c>
      <c r="AC98" s="207">
        <v>0.2240751967711955</v>
      </c>
      <c r="AD98" s="207">
        <v>0.26069923510141679</v>
      </c>
      <c r="AE98" s="207">
        <v>0.2059685804409796</v>
      </c>
      <c r="AF98" s="207">
        <v>0.52364013725612191</v>
      </c>
      <c r="AG98" s="207">
        <v>0</v>
      </c>
      <c r="AH98" s="207">
        <v>0</v>
      </c>
      <c r="AI98" s="207">
        <v>0</v>
      </c>
      <c r="AJ98" s="207">
        <v>0</v>
      </c>
      <c r="AL98" s="207">
        <v>0</v>
      </c>
      <c r="AM98" s="207">
        <v>5.1299641760844767E-3</v>
      </c>
      <c r="AN98" s="207">
        <v>5.7138285229565008E-3</v>
      </c>
      <c r="AO98" s="207">
        <v>8.3816611320994359E-3</v>
      </c>
      <c r="AP98" s="207">
        <v>1.7965699030020332E-2</v>
      </c>
      <c r="AQ98" s="207">
        <v>2.5184960645760899E-2</v>
      </c>
      <c r="AR98" s="207">
        <v>9.9300764898583114E-3</v>
      </c>
      <c r="AS98" s="207">
        <v>1.6403141955902041E-2</v>
      </c>
      <c r="AT98" s="207">
        <v>-1.5364013725612189E-2</v>
      </c>
      <c r="AU98" s="207">
        <v>0</v>
      </c>
      <c r="AV98" s="207">
        <v>0</v>
      </c>
      <c r="AW98" s="207">
        <v>0</v>
      </c>
      <c r="AX98" s="207">
        <v>0</v>
      </c>
      <c r="AZ98" s="207">
        <v>0</v>
      </c>
      <c r="BA98" s="207">
        <v>0</v>
      </c>
      <c r="BB98" s="207">
        <v>0</v>
      </c>
      <c r="BC98" s="207">
        <v>0</v>
      </c>
      <c r="BD98" s="207">
        <v>0.1188211124617872</v>
      </c>
      <c r="BE98" s="207">
        <v>0.14059957616905849</v>
      </c>
      <c r="BF98" s="207">
        <v>8.6143979642747615E-2</v>
      </c>
      <c r="BG98" s="207">
        <v>0.57263091526060594</v>
      </c>
      <c r="BH98" s="207">
        <v>8.1804416465800847E-2</v>
      </c>
      <c r="BI98" s="207">
        <v>0</v>
      </c>
      <c r="BJ98" s="207">
        <v>0</v>
      </c>
      <c r="BK98" s="207">
        <v>0</v>
      </c>
      <c r="BL98" s="207">
        <v>0</v>
      </c>
      <c r="BN98" s="207">
        <v>0</v>
      </c>
      <c r="BO98" s="207">
        <v>0</v>
      </c>
      <c r="BP98" s="207">
        <v>-1.0118636530439219E-4</v>
      </c>
      <c r="BQ98" s="207">
        <v>-1.9480222169937679E-4</v>
      </c>
      <c r="BR98" s="207">
        <v>-3.0513572647781979E-4</v>
      </c>
      <c r="BS98" s="207">
        <v>2.717748416396886E-5</v>
      </c>
      <c r="BT98" s="207">
        <v>9.512412336146024E-5</v>
      </c>
      <c r="BU98" s="207">
        <v>3.0428875500144951E-3</v>
      </c>
      <c r="BV98" s="207">
        <v>-1.6570207296395179E-2</v>
      </c>
      <c r="BW98" s="207">
        <v>0</v>
      </c>
      <c r="BX98" s="207">
        <v>0</v>
      </c>
      <c r="BY98" s="207">
        <v>0</v>
      </c>
      <c r="BZ98" s="207">
        <v>0</v>
      </c>
      <c r="CB98" s="207">
        <v>0</v>
      </c>
      <c r="CC98" s="207">
        <v>19.73063144647876</v>
      </c>
      <c r="CD98" s="207">
        <v>25.971947831620451</v>
      </c>
      <c r="CE98" s="207">
        <v>41.908305660497163</v>
      </c>
      <c r="CF98" s="207">
        <v>74.857079291751404</v>
      </c>
      <c r="CG98" s="207">
        <v>78.703002018002806</v>
      </c>
      <c r="CH98" s="207">
        <v>70.929117784702242</v>
      </c>
      <c r="CI98" s="207">
        <v>109.3542797060136</v>
      </c>
      <c r="CJ98" s="207">
        <v>-96.025085785076186</v>
      </c>
      <c r="CK98" s="207">
        <v>0</v>
      </c>
      <c r="CL98" s="207">
        <v>0</v>
      </c>
      <c r="CM98" s="207">
        <v>0</v>
      </c>
      <c r="CN98" s="207">
        <v>0</v>
      </c>
      <c r="CP98" s="207">
        <v>0</v>
      </c>
      <c r="CQ98" s="207">
        <v>0</v>
      </c>
      <c r="CR98" s="207">
        <v>0</v>
      </c>
      <c r="CS98" s="207">
        <v>0</v>
      </c>
      <c r="CT98" s="207">
        <v>0</v>
      </c>
      <c r="CU98" s="207">
        <v>0</v>
      </c>
      <c r="CV98" s="207">
        <v>-6.0705638443440124</v>
      </c>
      <c r="CW98" s="207">
        <v>-6.0705638443439689</v>
      </c>
      <c r="CX98" s="207">
        <v>5.2447780138452256</v>
      </c>
    </row>
    <row r="99" spans="1:102">
      <c r="A99" s="208">
        <v>97</v>
      </c>
      <c r="B99" s="207">
        <v>78</v>
      </c>
      <c r="C99" s="209">
        <v>43363</v>
      </c>
      <c r="D99" s="207">
        <v>1</v>
      </c>
      <c r="E99" s="207" t="s">
        <v>64</v>
      </c>
      <c r="F99" s="207" t="s">
        <v>423</v>
      </c>
      <c r="G99" s="207" t="s">
        <v>424</v>
      </c>
      <c r="H99" s="207" t="s">
        <v>425</v>
      </c>
      <c r="I99" s="207">
        <v>0.6</v>
      </c>
      <c r="J99" s="207">
        <v>600</v>
      </c>
      <c r="K99" s="207">
        <v>0</v>
      </c>
      <c r="L99" s="207">
        <v>0.6</v>
      </c>
      <c r="M99" s="207">
        <v>1.1100000000000001</v>
      </c>
      <c r="N99" s="207">
        <v>0.14735733207669521</v>
      </c>
      <c r="O99" s="207">
        <v>0.6670435945175156</v>
      </c>
      <c r="P99" s="207">
        <v>3.719364342479119</v>
      </c>
      <c r="Q99" s="207">
        <v>4.3864079369966342</v>
      </c>
      <c r="R99" s="207">
        <v>5.0246457334683292</v>
      </c>
      <c r="S99" s="207">
        <v>281.74210330863173</v>
      </c>
      <c r="T99" s="207">
        <v>281.74210330863173</v>
      </c>
      <c r="U99" s="207">
        <v>4.5267078679894857</v>
      </c>
      <c r="V99" s="207">
        <v>0</v>
      </c>
      <c r="W99" s="207">
        <v>0</v>
      </c>
      <c r="X99" s="207">
        <v>264</v>
      </c>
      <c r="Y99" s="207">
        <v>0.25384103041778289</v>
      </c>
      <c r="Z99" s="207">
        <v>0.23096714589033121</v>
      </c>
      <c r="AA99" s="207">
        <v>0.207515143214343</v>
      </c>
      <c r="AB99" s="207">
        <v>0.19627235484210689</v>
      </c>
      <c r="AC99" s="207">
        <v>0.22020946605860289</v>
      </c>
      <c r="AD99" s="207">
        <v>0.23487133637605889</v>
      </c>
      <c r="AE99" s="207">
        <v>0.34335956206346963</v>
      </c>
      <c r="AF99" s="207">
        <v>0.37</v>
      </c>
      <c r="AG99" s="207">
        <v>0</v>
      </c>
      <c r="AH99" s="207">
        <v>0</v>
      </c>
      <c r="AI99" s="207">
        <v>0</v>
      </c>
      <c r="AJ99" s="207">
        <v>0</v>
      </c>
      <c r="AL99" s="207">
        <v>0</v>
      </c>
      <c r="AM99" s="207">
        <v>5.2317939164434153E-3</v>
      </c>
      <c r="AN99" s="207">
        <v>5.806570821933762E-3</v>
      </c>
      <c r="AO99" s="207">
        <v>8.4969713571314085E-3</v>
      </c>
      <c r="AP99" s="207">
        <v>1.8745529031578612E-2</v>
      </c>
      <c r="AQ99" s="207">
        <v>2.5958106788279419E-2</v>
      </c>
      <c r="AR99" s="207">
        <v>1.251286636239411E-2</v>
      </c>
      <c r="AS99" s="207">
        <v>2.6640437936530431E-3</v>
      </c>
      <c r="AT99" s="207">
        <v>0</v>
      </c>
      <c r="AU99" s="207">
        <v>0</v>
      </c>
      <c r="AV99" s="207">
        <v>0</v>
      </c>
      <c r="AW99" s="207">
        <v>0</v>
      </c>
      <c r="AX99" s="207">
        <v>0</v>
      </c>
      <c r="AZ99" s="207">
        <v>0</v>
      </c>
      <c r="BA99" s="207">
        <v>0</v>
      </c>
      <c r="BB99" s="207">
        <v>0</v>
      </c>
      <c r="BC99" s="207">
        <v>0</v>
      </c>
      <c r="BD99" s="207">
        <v>0.208960630131615</v>
      </c>
      <c r="BE99" s="207">
        <v>0.23599666720607029</v>
      </c>
      <c r="BF99" s="207">
        <v>0.40267596173354642</v>
      </c>
      <c r="BG99" s="207">
        <v>0</v>
      </c>
      <c r="BH99" s="207">
        <v>0.15236674092876831</v>
      </c>
      <c r="BI99" s="207">
        <v>0</v>
      </c>
      <c r="BJ99" s="207">
        <v>0</v>
      </c>
      <c r="BK99" s="207">
        <v>0</v>
      </c>
      <c r="BL99" s="207">
        <v>0</v>
      </c>
      <c r="BN99" s="207">
        <v>0</v>
      </c>
      <c r="BO99" s="207">
        <v>0</v>
      </c>
      <c r="BP99" s="207">
        <v>-1.018297403589404E-4</v>
      </c>
      <c r="BQ99" s="207">
        <v>-1.9457203933620089E-4</v>
      </c>
      <c r="BR99" s="207">
        <v>-3.098822643681735E-4</v>
      </c>
      <c r="BS99" s="207">
        <v>6.2398527470901997E-6</v>
      </c>
      <c r="BT99" s="207">
        <v>4.7084384173170921E-4</v>
      </c>
      <c r="BU99" s="207">
        <v>0</v>
      </c>
      <c r="BV99" s="207">
        <v>1.3739098162249001E-2</v>
      </c>
      <c r="BW99" s="207">
        <v>0</v>
      </c>
      <c r="BX99" s="207">
        <v>0</v>
      </c>
      <c r="BY99" s="207">
        <v>0</v>
      </c>
      <c r="BZ99" s="207">
        <v>0</v>
      </c>
      <c r="CB99" s="207">
        <v>0</v>
      </c>
      <c r="CC99" s="207">
        <v>20.122284294013141</v>
      </c>
      <c r="CD99" s="207">
        <v>26.393503736062542</v>
      </c>
      <c r="CE99" s="207">
        <v>42.48485678565703</v>
      </c>
      <c r="CF99" s="207">
        <v>78.106370964910894</v>
      </c>
      <c r="CG99" s="207">
        <v>81.119083713373215</v>
      </c>
      <c r="CH99" s="207">
        <v>89.377616874243643</v>
      </c>
      <c r="CI99" s="207">
        <v>17.760291957686949</v>
      </c>
      <c r="CJ99" s="207">
        <v>0</v>
      </c>
      <c r="CK99" s="207">
        <v>0</v>
      </c>
      <c r="CL99" s="207">
        <v>0</v>
      </c>
      <c r="CM99" s="207">
        <v>0</v>
      </c>
      <c r="CN99" s="207">
        <v>0</v>
      </c>
      <c r="CP99" s="207">
        <v>0</v>
      </c>
      <c r="CQ99" s="207">
        <v>0</v>
      </c>
      <c r="CR99" s="207">
        <v>0</v>
      </c>
      <c r="CS99" s="207">
        <v>0</v>
      </c>
      <c r="CT99" s="207">
        <v>19.303999999999998</v>
      </c>
      <c r="CU99" s="207">
        <v>0</v>
      </c>
      <c r="CV99" s="207">
        <v>14.91759206300336</v>
      </c>
      <c r="CW99" s="207">
        <v>-4.3864079369966342</v>
      </c>
      <c r="CX99" s="207">
        <v>23.02336434247912</v>
      </c>
    </row>
    <row r="100" spans="1:102">
      <c r="A100" s="208">
        <v>98</v>
      </c>
      <c r="B100" s="207">
        <v>79</v>
      </c>
      <c r="C100" s="209">
        <v>43364</v>
      </c>
      <c r="D100" s="207">
        <v>1</v>
      </c>
      <c r="E100" s="207" t="s">
        <v>64</v>
      </c>
      <c r="F100" s="207" t="s">
        <v>423</v>
      </c>
      <c r="G100" s="207" t="s">
        <v>424</v>
      </c>
      <c r="H100" s="207" t="s">
        <v>425</v>
      </c>
      <c r="I100" s="207">
        <v>0.6</v>
      </c>
      <c r="J100" s="207">
        <v>600</v>
      </c>
      <c r="K100" s="207">
        <v>0</v>
      </c>
      <c r="L100" s="207">
        <v>0.6</v>
      </c>
      <c r="M100" s="207">
        <v>1.1100000000000001</v>
      </c>
      <c r="N100" s="207">
        <v>5.1975030807203337E-2</v>
      </c>
      <c r="O100" s="207">
        <v>0.11187855870950709</v>
      </c>
      <c r="P100" s="207">
        <v>2.38932422432238</v>
      </c>
      <c r="Q100" s="207">
        <v>2.501202783031887</v>
      </c>
      <c r="R100" s="207">
        <v>2.38932422432238</v>
      </c>
      <c r="S100" s="207">
        <v>284.13142753295398</v>
      </c>
      <c r="T100" s="207">
        <v>284.13142753295398</v>
      </c>
      <c r="U100" s="207">
        <v>2.152544346236378</v>
      </c>
      <c r="V100" s="207">
        <v>0</v>
      </c>
      <c r="W100" s="207">
        <v>0</v>
      </c>
      <c r="X100" s="207">
        <v>265</v>
      </c>
      <c r="Y100" s="207">
        <v>0.25332985929002022</v>
      </c>
      <c r="Z100" s="207">
        <v>0.2305051371164602</v>
      </c>
      <c r="AA100" s="207">
        <v>0.20686062246201811</v>
      </c>
      <c r="AB100" s="207">
        <v>0.19603521058624029</v>
      </c>
      <c r="AC100" s="207">
        <v>0.21793449115265209</v>
      </c>
      <c r="AD100" s="207">
        <v>0.36568645870111388</v>
      </c>
      <c r="AE100" s="207">
        <v>0.37</v>
      </c>
      <c r="AF100" s="207">
        <v>0.37</v>
      </c>
      <c r="AG100" s="207">
        <v>0</v>
      </c>
      <c r="AH100" s="207">
        <v>0</v>
      </c>
      <c r="AI100" s="207">
        <v>0</v>
      </c>
      <c r="AJ100" s="207">
        <v>0</v>
      </c>
      <c r="AL100" s="207">
        <v>0</v>
      </c>
      <c r="AM100" s="207">
        <v>5.3340281419959603E-3</v>
      </c>
      <c r="AN100" s="207">
        <v>5.898972576707958E-3</v>
      </c>
      <c r="AO100" s="207">
        <v>8.6278755075963748E-3</v>
      </c>
      <c r="AP100" s="207">
        <v>1.879295788275193E-2</v>
      </c>
      <c r="AQ100" s="207">
        <v>2.6413101769469569E-2</v>
      </c>
      <c r="AR100" s="207">
        <v>-5.6864587011139483E-4</v>
      </c>
      <c r="AS100" s="207">
        <v>0</v>
      </c>
      <c r="AT100" s="207">
        <v>0</v>
      </c>
      <c r="AU100" s="207">
        <v>0</v>
      </c>
      <c r="AV100" s="207">
        <v>0</v>
      </c>
      <c r="AW100" s="207">
        <v>0</v>
      </c>
      <c r="AX100" s="207">
        <v>0</v>
      </c>
      <c r="AZ100" s="207">
        <v>0</v>
      </c>
      <c r="BA100" s="207">
        <v>0</v>
      </c>
      <c r="BB100" s="207">
        <v>0</v>
      </c>
      <c r="BC100" s="207">
        <v>0</v>
      </c>
      <c r="BD100" s="207">
        <v>0.1035459276734956</v>
      </c>
      <c r="BE100" s="207">
        <v>0.11906306862701301</v>
      </c>
      <c r="BF100" s="207">
        <v>8.3730942389442883E-2</v>
      </c>
      <c r="BG100" s="207">
        <v>0.60695255364629241</v>
      </c>
      <c r="BH100" s="207">
        <v>8.6707507663756067E-2</v>
      </c>
      <c r="BI100" s="207">
        <v>0</v>
      </c>
      <c r="BJ100" s="207">
        <v>0</v>
      </c>
      <c r="BK100" s="207">
        <v>0</v>
      </c>
      <c r="BL100" s="207">
        <v>0</v>
      </c>
      <c r="BN100" s="207">
        <v>0</v>
      </c>
      <c r="BO100" s="207">
        <v>0</v>
      </c>
      <c r="BP100" s="207">
        <v>-1.0223422555254209E-4</v>
      </c>
      <c r="BQ100" s="207">
        <v>-1.94635980326739E-4</v>
      </c>
      <c r="BR100" s="207">
        <v>-3.255401307917092E-4</v>
      </c>
      <c r="BS100" s="207">
        <v>1.2156049232693839E-5</v>
      </c>
      <c r="BT100" s="207">
        <v>0</v>
      </c>
      <c r="BU100" s="207">
        <v>1.339293811399097E-2</v>
      </c>
      <c r="BV100" s="207">
        <v>1.8314459593252671E-2</v>
      </c>
      <c r="BW100" s="207">
        <v>0</v>
      </c>
      <c r="BX100" s="207">
        <v>0</v>
      </c>
      <c r="BY100" s="207">
        <v>0</v>
      </c>
      <c r="BZ100" s="207">
        <v>0</v>
      </c>
      <c r="CB100" s="207">
        <v>0</v>
      </c>
      <c r="CC100" s="207">
        <v>20.515492853830619</v>
      </c>
      <c r="CD100" s="207">
        <v>26.81351171230888</v>
      </c>
      <c r="CE100" s="207">
        <v>43.139377537981858</v>
      </c>
      <c r="CF100" s="207">
        <v>78.303991178133074</v>
      </c>
      <c r="CG100" s="207">
        <v>82.540943029592427</v>
      </c>
      <c r="CH100" s="207">
        <v>-4.0617562150813944</v>
      </c>
      <c r="CI100" s="207">
        <v>0</v>
      </c>
      <c r="CJ100" s="207">
        <v>0</v>
      </c>
      <c r="CK100" s="207">
        <v>0</v>
      </c>
      <c r="CL100" s="207">
        <v>0</v>
      </c>
      <c r="CM100" s="207">
        <v>0</v>
      </c>
      <c r="CN100" s="207">
        <v>0</v>
      </c>
      <c r="CP100" s="207">
        <v>0</v>
      </c>
      <c r="CQ100" s="207">
        <v>0</v>
      </c>
      <c r="CR100" s="207">
        <v>0</v>
      </c>
      <c r="CS100" s="207">
        <v>0</v>
      </c>
      <c r="CT100" s="207">
        <v>0.254</v>
      </c>
      <c r="CU100" s="207">
        <v>0</v>
      </c>
      <c r="CV100" s="207">
        <v>-2.2472027830318648</v>
      </c>
      <c r="CW100" s="207">
        <v>-2.501202783031887</v>
      </c>
      <c r="CX100" s="207">
        <v>2.64332422432238</v>
      </c>
    </row>
    <row r="101" spans="1:102">
      <c r="A101" s="208">
        <v>99</v>
      </c>
      <c r="B101" s="207">
        <v>80</v>
      </c>
      <c r="C101" s="209">
        <v>43365</v>
      </c>
      <c r="D101" s="207">
        <v>1</v>
      </c>
      <c r="E101" s="207" t="s">
        <v>64</v>
      </c>
      <c r="F101" s="207" t="s">
        <v>423</v>
      </c>
      <c r="G101" s="207" t="s">
        <v>424</v>
      </c>
      <c r="H101" s="207" t="s">
        <v>425</v>
      </c>
      <c r="I101" s="207">
        <v>0.6</v>
      </c>
      <c r="J101" s="207">
        <v>600</v>
      </c>
      <c r="K101" s="207">
        <v>0</v>
      </c>
      <c r="L101" s="207">
        <v>0.6</v>
      </c>
      <c r="M101" s="207">
        <v>1.1100000000000001</v>
      </c>
      <c r="N101" s="207">
        <v>0.17111541046252679</v>
      </c>
      <c r="O101" s="207">
        <v>0.63467577462011071</v>
      </c>
      <c r="P101" s="207">
        <v>4.0342590305114143</v>
      </c>
      <c r="Q101" s="207">
        <v>4.6689348051315251</v>
      </c>
      <c r="R101" s="207">
        <v>4.1170465472635032</v>
      </c>
      <c r="S101" s="207">
        <v>288.24847408021748</v>
      </c>
      <c r="T101" s="207">
        <v>288.24847408021748</v>
      </c>
      <c r="U101" s="207">
        <v>3.7090509434806331</v>
      </c>
      <c r="V101" s="207">
        <v>0</v>
      </c>
      <c r="W101" s="207">
        <v>0</v>
      </c>
      <c r="X101" s="207">
        <v>266</v>
      </c>
      <c r="Y101" s="207">
        <v>0.25281729854774071</v>
      </c>
      <c r="Z101" s="207">
        <v>0.23004015020245119</v>
      </c>
      <c r="AA101" s="207">
        <v>0.20625021549406819</v>
      </c>
      <c r="AB101" s="207">
        <v>0.1966650806817451</v>
      </c>
      <c r="AC101" s="207">
        <v>0.22185345305528939</v>
      </c>
      <c r="AD101" s="207">
        <v>0.34824083054883048</v>
      </c>
      <c r="AE101" s="207">
        <v>0.37764838766882608</v>
      </c>
      <c r="AF101" s="207">
        <v>0.35140345790533112</v>
      </c>
      <c r="AG101" s="207">
        <v>0</v>
      </c>
      <c r="AH101" s="207">
        <v>0</v>
      </c>
      <c r="AI101" s="207">
        <v>0</v>
      </c>
      <c r="AJ101" s="207">
        <v>0</v>
      </c>
      <c r="AL101" s="207">
        <v>0</v>
      </c>
      <c r="AM101" s="207">
        <v>5.4365402904518623E-3</v>
      </c>
      <c r="AN101" s="207">
        <v>5.9919699595097709E-3</v>
      </c>
      <c r="AO101" s="207">
        <v>8.7499569011863544E-3</v>
      </c>
      <c r="AP101" s="207">
        <v>1.8666983863650968E-2</v>
      </c>
      <c r="AQ101" s="207">
        <v>2.5629309388942111E-2</v>
      </c>
      <c r="AR101" s="207">
        <v>1.1759169451169499E-3</v>
      </c>
      <c r="AS101" s="207">
        <v>-7.6483876688261405E-4</v>
      </c>
      <c r="AT101" s="207">
        <v>1.8596542094668879E-3</v>
      </c>
      <c r="AU101" s="207">
        <v>0</v>
      </c>
      <c r="AV101" s="207">
        <v>0</v>
      </c>
      <c r="AW101" s="207">
        <v>0</v>
      </c>
      <c r="AX101" s="207">
        <v>0</v>
      </c>
      <c r="AZ101" s="207">
        <v>0</v>
      </c>
      <c r="BA101" s="207">
        <v>0</v>
      </c>
      <c r="BB101" s="207">
        <v>0</v>
      </c>
      <c r="BC101" s="207">
        <v>0</v>
      </c>
      <c r="BD101" s="207">
        <v>7.6580973107527664E-2</v>
      </c>
      <c r="BE101" s="207">
        <v>8.2167590258106868E-2</v>
      </c>
      <c r="BF101" s="207">
        <v>0.3235582448593714</v>
      </c>
      <c r="BG101" s="207">
        <v>0.45298154280311992</v>
      </c>
      <c r="BH101" s="207">
        <v>6.4711648971874286E-2</v>
      </c>
      <c r="BI101" s="207">
        <v>0</v>
      </c>
      <c r="BJ101" s="207">
        <v>0</v>
      </c>
      <c r="BK101" s="207">
        <v>0</v>
      </c>
      <c r="BL101" s="207">
        <v>0</v>
      </c>
      <c r="BN101" s="207">
        <v>0</v>
      </c>
      <c r="BO101" s="207">
        <v>0</v>
      </c>
      <c r="BP101" s="207">
        <v>-1.025121484558985E-4</v>
      </c>
      <c r="BQ101" s="207">
        <v>-1.95509531257707E-4</v>
      </c>
      <c r="BR101" s="207">
        <v>-3.1759092484768772E-4</v>
      </c>
      <c r="BS101" s="207">
        <v>-8.6401315787285124E-6</v>
      </c>
      <c r="BT101" s="207">
        <v>9.7147726280661913E-4</v>
      </c>
      <c r="BU101" s="207">
        <v>0</v>
      </c>
      <c r="BV101" s="207">
        <v>1.847158540273034E-3</v>
      </c>
      <c r="BW101" s="207">
        <v>0</v>
      </c>
      <c r="BX101" s="207">
        <v>0</v>
      </c>
      <c r="BY101" s="207">
        <v>0</v>
      </c>
      <c r="BZ101" s="207">
        <v>0</v>
      </c>
      <c r="CB101" s="207">
        <v>0</v>
      </c>
      <c r="CC101" s="207">
        <v>20.909770347891779</v>
      </c>
      <c r="CD101" s="207">
        <v>27.23622708868076</v>
      </c>
      <c r="CE101" s="207">
        <v>43.749784505931757</v>
      </c>
      <c r="CF101" s="207">
        <v>77.779099431879061</v>
      </c>
      <c r="CG101" s="207">
        <v>80.09159184044411</v>
      </c>
      <c r="CH101" s="207">
        <v>8.3994067508353609</v>
      </c>
      <c r="CI101" s="207">
        <v>-5.0989251125507602</v>
      </c>
      <c r="CJ101" s="207">
        <v>11.62283880916805</v>
      </c>
      <c r="CK101" s="207">
        <v>0</v>
      </c>
      <c r="CL101" s="207">
        <v>0</v>
      </c>
      <c r="CM101" s="207">
        <v>0</v>
      </c>
      <c r="CN101" s="207">
        <v>0</v>
      </c>
      <c r="CP101" s="207">
        <v>0</v>
      </c>
      <c r="CQ101" s="207">
        <v>0</v>
      </c>
      <c r="CR101" s="207">
        <v>0</v>
      </c>
      <c r="CS101" s="207">
        <v>0</v>
      </c>
      <c r="CT101" s="207">
        <v>0</v>
      </c>
      <c r="CU101" s="207">
        <v>0</v>
      </c>
      <c r="CV101" s="207">
        <v>-4.6689348051314754</v>
      </c>
      <c r="CW101" s="207">
        <v>-4.6689348051315251</v>
      </c>
      <c r="CX101" s="207">
        <v>4.0342590305114143</v>
      </c>
    </row>
    <row r="102" spans="1:102">
      <c r="A102" s="208">
        <v>100</v>
      </c>
      <c r="B102" s="207">
        <v>81</v>
      </c>
      <c r="C102" s="209">
        <v>43366</v>
      </c>
      <c r="D102" s="207">
        <v>1</v>
      </c>
      <c r="E102" s="207" t="s">
        <v>64</v>
      </c>
      <c r="F102" s="207" t="s">
        <v>423</v>
      </c>
      <c r="G102" s="207" t="s">
        <v>424</v>
      </c>
      <c r="H102" s="207" t="s">
        <v>425</v>
      </c>
      <c r="I102" s="207">
        <v>0.6</v>
      </c>
      <c r="J102" s="207">
        <v>600</v>
      </c>
      <c r="K102" s="207">
        <v>0</v>
      </c>
      <c r="L102" s="207">
        <v>0.6</v>
      </c>
      <c r="M102" s="207">
        <v>1.1100000000000001</v>
      </c>
      <c r="N102" s="207">
        <v>0.15009768553655539</v>
      </c>
      <c r="O102" s="207">
        <v>0.73330814753954676</v>
      </c>
      <c r="P102" s="207">
        <v>4.8879204668279481</v>
      </c>
      <c r="Q102" s="207">
        <v>5.621228614367495</v>
      </c>
      <c r="R102" s="207">
        <v>5.4229486674573577</v>
      </c>
      <c r="S102" s="207">
        <v>293.67142274767491</v>
      </c>
      <c r="T102" s="207">
        <v>293.67142274767491</v>
      </c>
      <c r="U102" s="207">
        <v>4.8855393400516736</v>
      </c>
      <c r="V102" s="207">
        <v>0</v>
      </c>
      <c r="W102" s="207">
        <v>0</v>
      </c>
      <c r="X102" s="207">
        <v>267</v>
      </c>
      <c r="Y102" s="207">
        <v>0.25230323153994971</v>
      </c>
      <c r="Z102" s="207">
        <v>0.22957530297205631</v>
      </c>
      <c r="AA102" s="207">
        <v>0.20570214686363711</v>
      </c>
      <c r="AB102" s="207">
        <v>0.19675693484411411</v>
      </c>
      <c r="AC102" s="207">
        <v>0.21986236662268649</v>
      </c>
      <c r="AD102" s="207">
        <v>0.38989357900360888</v>
      </c>
      <c r="AE102" s="207">
        <v>0.2764656765716782</v>
      </c>
      <c r="AF102" s="207">
        <v>0.37109650277408751</v>
      </c>
      <c r="AG102" s="207">
        <v>0</v>
      </c>
      <c r="AH102" s="207">
        <v>0</v>
      </c>
      <c r="AI102" s="207">
        <v>0</v>
      </c>
      <c r="AJ102" s="207">
        <v>0</v>
      </c>
      <c r="AL102" s="207">
        <v>0</v>
      </c>
      <c r="AM102" s="207">
        <v>5.5393536920100624E-3</v>
      </c>
      <c r="AN102" s="207">
        <v>6.0849394055887372E-3</v>
      </c>
      <c r="AO102" s="207">
        <v>8.8595706272725921E-3</v>
      </c>
      <c r="AP102" s="207">
        <v>1.864861303117718E-2</v>
      </c>
      <c r="AQ102" s="207">
        <v>2.6027526675462709E-2</v>
      </c>
      <c r="AR102" s="207">
        <v>-2.9893579003608941E-3</v>
      </c>
      <c r="AS102" s="207">
        <v>9.3534323428321794E-3</v>
      </c>
      <c r="AT102" s="207">
        <v>-1.0965027740874599E-4</v>
      </c>
      <c r="AU102" s="207">
        <v>0</v>
      </c>
      <c r="AV102" s="207">
        <v>0</v>
      </c>
      <c r="AW102" s="207">
        <v>0</v>
      </c>
      <c r="AX102" s="207">
        <v>0</v>
      </c>
      <c r="AZ102" s="207">
        <v>0</v>
      </c>
      <c r="BA102" s="207">
        <v>0</v>
      </c>
      <c r="BB102" s="207">
        <v>0</v>
      </c>
      <c r="BC102" s="207">
        <v>0</v>
      </c>
      <c r="BD102" s="207">
        <v>7.7398102193532894E-2</v>
      </c>
      <c r="BE102" s="207">
        <v>9.2457879434732063E-2</v>
      </c>
      <c r="BF102" s="207">
        <v>0.3192861609122058</v>
      </c>
      <c r="BG102" s="207">
        <v>0.44700062527708811</v>
      </c>
      <c r="BH102" s="207">
        <v>6.3857232182441159E-2</v>
      </c>
      <c r="BI102" s="207">
        <v>0</v>
      </c>
      <c r="BJ102" s="207">
        <v>0</v>
      </c>
      <c r="BK102" s="207">
        <v>0</v>
      </c>
      <c r="BL102" s="207">
        <v>0</v>
      </c>
      <c r="BN102" s="207">
        <v>0</v>
      </c>
      <c r="BO102" s="207">
        <v>0</v>
      </c>
      <c r="BP102" s="207">
        <v>-1.0281340155819861E-4</v>
      </c>
      <c r="BQ102" s="207">
        <v>-1.9578284763716681E-4</v>
      </c>
      <c r="BR102" s="207">
        <v>-3.0539657372340222E-4</v>
      </c>
      <c r="BS102" s="207">
        <v>2.5218251469087451E-5</v>
      </c>
      <c r="BT102" s="207">
        <v>0</v>
      </c>
      <c r="BU102" s="207">
        <v>5.4533579234552296E-3</v>
      </c>
      <c r="BV102" s="207">
        <v>-2.8615968770912209E-3</v>
      </c>
      <c r="BW102" s="207">
        <v>0</v>
      </c>
      <c r="BX102" s="207">
        <v>0</v>
      </c>
      <c r="BY102" s="207">
        <v>0</v>
      </c>
      <c r="BZ102" s="207">
        <v>0</v>
      </c>
      <c r="CB102" s="207">
        <v>0</v>
      </c>
      <c r="CC102" s="207">
        <v>21.305206507731011</v>
      </c>
      <c r="CD102" s="207">
        <v>27.6588154799488</v>
      </c>
      <c r="CE102" s="207">
        <v>44.297853136362953</v>
      </c>
      <c r="CF102" s="207">
        <v>77.70255429657162</v>
      </c>
      <c r="CG102" s="207">
        <v>81.336020860820952</v>
      </c>
      <c r="CH102" s="207">
        <v>-21.35255643114925</v>
      </c>
      <c r="CI102" s="207">
        <v>62.356215618881208</v>
      </c>
      <c r="CJ102" s="207">
        <v>-0.6853142338046625</v>
      </c>
      <c r="CK102" s="207">
        <v>0</v>
      </c>
      <c r="CL102" s="207">
        <v>0</v>
      </c>
      <c r="CM102" s="207">
        <v>0</v>
      </c>
      <c r="CN102" s="207">
        <v>0</v>
      </c>
      <c r="CP102" s="207">
        <v>0</v>
      </c>
      <c r="CQ102" s="207">
        <v>0</v>
      </c>
      <c r="CR102" s="207">
        <v>0</v>
      </c>
      <c r="CS102" s="207">
        <v>0</v>
      </c>
      <c r="CT102" s="207">
        <v>0</v>
      </c>
      <c r="CU102" s="207">
        <v>0</v>
      </c>
      <c r="CV102" s="207">
        <v>-5.6212286143674799</v>
      </c>
      <c r="CW102" s="207">
        <v>-5.621228614367495</v>
      </c>
      <c r="CX102" s="207">
        <v>4.8879204668279481</v>
      </c>
    </row>
    <row r="103" spans="1:102">
      <c r="A103" s="208">
        <v>101</v>
      </c>
      <c r="B103" s="207">
        <v>82</v>
      </c>
      <c r="C103" s="209">
        <v>43367</v>
      </c>
      <c r="D103" s="207">
        <v>1</v>
      </c>
      <c r="E103" s="207" t="s">
        <v>64</v>
      </c>
      <c r="F103" s="207" t="s">
        <v>423</v>
      </c>
      <c r="G103" s="207" t="s">
        <v>424</v>
      </c>
      <c r="H103" s="207" t="s">
        <v>425</v>
      </c>
      <c r="I103" s="207">
        <v>0.6</v>
      </c>
      <c r="J103" s="207">
        <v>600</v>
      </c>
      <c r="K103" s="207">
        <v>0</v>
      </c>
      <c r="L103" s="207">
        <v>0.6</v>
      </c>
      <c r="M103" s="207">
        <v>1.1100000000000001</v>
      </c>
      <c r="N103" s="207">
        <v>0.1551782183325294</v>
      </c>
      <c r="O103" s="207">
        <v>0.93796968784613133</v>
      </c>
      <c r="P103" s="207">
        <v>5.4043511746459547</v>
      </c>
      <c r="Q103" s="207">
        <v>6.3423208624920857</v>
      </c>
      <c r="R103" s="207">
        <v>6.7093588565255127</v>
      </c>
      <c r="S103" s="207">
        <v>300.38078160420042</v>
      </c>
      <c r="T103" s="207">
        <v>300.38078160420042</v>
      </c>
      <c r="U103" s="207">
        <v>6.0444674383112718</v>
      </c>
      <c r="V103" s="207">
        <v>0</v>
      </c>
      <c r="W103" s="207">
        <v>0</v>
      </c>
      <c r="X103" s="207">
        <v>268</v>
      </c>
      <c r="Y103" s="207">
        <v>0.25178799239371003</v>
      </c>
      <c r="Z103" s="207">
        <v>0.22911378966410689</v>
      </c>
      <c r="AA103" s="207">
        <v>0.20519385949962199</v>
      </c>
      <c r="AB103" s="207">
        <v>0.19603117471577031</v>
      </c>
      <c r="AC103" s="207">
        <v>0.22272796833775249</v>
      </c>
      <c r="AD103" s="207">
        <v>0.31276984624343579</v>
      </c>
      <c r="AE103" s="207">
        <v>0.35203691912252899</v>
      </c>
      <c r="AF103" s="207">
        <v>0.31512710330269872</v>
      </c>
      <c r="AG103" s="207">
        <v>0</v>
      </c>
      <c r="AH103" s="207">
        <v>0</v>
      </c>
      <c r="AI103" s="207">
        <v>0</v>
      </c>
      <c r="AJ103" s="207">
        <v>0</v>
      </c>
      <c r="AL103" s="207">
        <v>0</v>
      </c>
      <c r="AM103" s="207">
        <v>5.6424015212580099E-3</v>
      </c>
      <c r="AN103" s="207">
        <v>6.1772420671786198E-3</v>
      </c>
      <c r="AO103" s="207">
        <v>8.9612281000756057E-3</v>
      </c>
      <c r="AP103" s="207">
        <v>1.8793765056845931E-2</v>
      </c>
      <c r="AQ103" s="207">
        <v>2.545440633244949E-2</v>
      </c>
      <c r="AR103" s="207">
        <v>4.7230153756564188E-3</v>
      </c>
      <c r="AS103" s="207">
        <v>1.796308087747101E-3</v>
      </c>
      <c r="AT103" s="207">
        <v>5.4872896697301284E-3</v>
      </c>
      <c r="AU103" s="207">
        <v>0</v>
      </c>
      <c r="AV103" s="207">
        <v>0</v>
      </c>
      <c r="AW103" s="207">
        <v>0</v>
      </c>
      <c r="AX103" s="207">
        <v>0</v>
      </c>
      <c r="AZ103" s="207">
        <v>0</v>
      </c>
      <c r="BA103" s="207">
        <v>0</v>
      </c>
      <c r="BB103" s="207">
        <v>0</v>
      </c>
      <c r="BC103" s="207">
        <v>0</v>
      </c>
      <c r="BD103" s="207">
        <v>9.1003204354279041E-2</v>
      </c>
      <c r="BE103" s="207">
        <v>0.101565110805827</v>
      </c>
      <c r="BF103" s="207">
        <v>0.37412179449144778</v>
      </c>
      <c r="BG103" s="207">
        <v>0.35848553145015671</v>
      </c>
      <c r="BH103" s="207">
        <v>7.4824358898289575E-2</v>
      </c>
      <c r="BI103" s="207">
        <v>0</v>
      </c>
      <c r="BJ103" s="207">
        <v>0</v>
      </c>
      <c r="BK103" s="207">
        <v>0</v>
      </c>
      <c r="BL103" s="207">
        <v>0</v>
      </c>
      <c r="BN103" s="207">
        <v>0</v>
      </c>
      <c r="BO103" s="207">
        <v>0</v>
      </c>
      <c r="BP103" s="207">
        <v>-1.030478292479542E-4</v>
      </c>
      <c r="BQ103" s="207">
        <v>-1.9535049083783869E-4</v>
      </c>
      <c r="BR103" s="207">
        <v>-2.970079636408511E-4</v>
      </c>
      <c r="BS103" s="207">
        <v>2.656435800610047E-6</v>
      </c>
      <c r="BT103" s="207">
        <v>1.0722189626372689E-3</v>
      </c>
      <c r="BU103" s="207">
        <v>-4.8114767369988954E-3</v>
      </c>
      <c r="BV103" s="207">
        <v>4.4978962843231001E-3</v>
      </c>
      <c r="BW103" s="207">
        <v>0</v>
      </c>
      <c r="BX103" s="207">
        <v>0</v>
      </c>
      <c r="BY103" s="207">
        <v>0</v>
      </c>
      <c r="BZ103" s="207">
        <v>0</v>
      </c>
      <c r="CB103" s="207">
        <v>0</v>
      </c>
      <c r="CC103" s="207">
        <v>21.70154431253081</v>
      </c>
      <c r="CD103" s="207">
        <v>28.078373032630079</v>
      </c>
      <c r="CE103" s="207">
        <v>44.806140500378007</v>
      </c>
      <c r="CF103" s="207">
        <v>78.307354403524755</v>
      </c>
      <c r="CG103" s="207">
        <v>79.545019788904668</v>
      </c>
      <c r="CH103" s="207">
        <v>33.735824111831583</v>
      </c>
      <c r="CI103" s="207">
        <v>11.975387251647341</v>
      </c>
      <c r="CJ103" s="207">
        <v>34.2955604358133</v>
      </c>
      <c r="CK103" s="207">
        <v>0</v>
      </c>
      <c r="CL103" s="207">
        <v>0</v>
      </c>
      <c r="CM103" s="207">
        <v>0</v>
      </c>
      <c r="CN103" s="207">
        <v>0</v>
      </c>
      <c r="CP103" s="207">
        <v>0</v>
      </c>
      <c r="CQ103" s="207">
        <v>0</v>
      </c>
      <c r="CR103" s="207">
        <v>0</v>
      </c>
      <c r="CS103" s="207">
        <v>0</v>
      </c>
      <c r="CT103" s="207">
        <v>0</v>
      </c>
      <c r="CU103" s="207">
        <v>0</v>
      </c>
      <c r="CV103" s="207">
        <v>-6.3423208624921461</v>
      </c>
      <c r="CW103" s="207">
        <v>-6.3423208624920857</v>
      </c>
      <c r="CX103" s="207">
        <v>5.4043511746459547</v>
      </c>
    </row>
    <row r="104" spans="1:102">
      <c r="A104" s="208">
        <v>102</v>
      </c>
      <c r="B104" s="207">
        <v>83</v>
      </c>
      <c r="C104" s="209">
        <v>43368</v>
      </c>
      <c r="D104" s="207">
        <v>1</v>
      </c>
      <c r="E104" s="207" t="s">
        <v>64</v>
      </c>
      <c r="F104" s="207" t="s">
        <v>423</v>
      </c>
      <c r="G104" s="207" t="s">
        <v>424</v>
      </c>
      <c r="H104" s="207" t="s">
        <v>425</v>
      </c>
      <c r="I104" s="207">
        <v>0.6</v>
      </c>
      <c r="J104" s="207">
        <v>600</v>
      </c>
      <c r="K104" s="207">
        <v>0</v>
      </c>
      <c r="L104" s="207">
        <v>0.6</v>
      </c>
      <c r="M104" s="207">
        <v>1.1100000000000001</v>
      </c>
      <c r="N104" s="207">
        <v>0.160835798705359</v>
      </c>
      <c r="O104" s="207">
        <v>1.01784790187417</v>
      </c>
      <c r="P104" s="207">
        <v>4.8934755400007202</v>
      </c>
      <c r="Q104" s="207">
        <v>5.9113234418748908</v>
      </c>
      <c r="R104" s="207">
        <v>7.0246249912935834</v>
      </c>
      <c r="S104" s="207">
        <v>307.40540659549401</v>
      </c>
      <c r="T104" s="207">
        <v>307.40540659549401</v>
      </c>
      <c r="U104" s="207">
        <v>6.3284909831473719</v>
      </c>
      <c r="V104" s="207">
        <v>0</v>
      </c>
      <c r="W104" s="207">
        <v>0</v>
      </c>
      <c r="X104" s="207">
        <v>269</v>
      </c>
      <c r="Y104" s="207">
        <v>0.25127230128620481</v>
      </c>
      <c r="Z104" s="207">
        <v>0.2286568588419878</v>
      </c>
      <c r="AA104" s="207">
        <v>0.2046954897403625</v>
      </c>
      <c r="AB104" s="207">
        <v>0.1956740770123393</v>
      </c>
      <c r="AC104" s="207">
        <v>0.2243661221126122</v>
      </c>
      <c r="AD104" s="207">
        <v>0.325477531936048</v>
      </c>
      <c r="AE104" s="207">
        <v>0.26088308819094319</v>
      </c>
      <c r="AF104" s="207">
        <v>0.3305299111516613</v>
      </c>
      <c r="AG104" s="207">
        <v>0</v>
      </c>
      <c r="AH104" s="207">
        <v>0</v>
      </c>
      <c r="AI104" s="207">
        <v>0</v>
      </c>
      <c r="AJ104" s="207">
        <v>0</v>
      </c>
      <c r="AL104" s="207">
        <v>0</v>
      </c>
      <c r="AM104" s="207">
        <v>5.7455397427590418E-3</v>
      </c>
      <c r="AN104" s="207">
        <v>6.2686282316024378E-3</v>
      </c>
      <c r="AO104" s="207">
        <v>9.0609020519274979E-3</v>
      </c>
      <c r="AP104" s="207">
        <v>1.8865184597532132E-2</v>
      </c>
      <c r="AQ104" s="207">
        <v>2.5126775577477549E-2</v>
      </c>
      <c r="AR104" s="207">
        <v>3.452246806395198E-3</v>
      </c>
      <c r="AS104" s="207">
        <v>1.091169118090568E-2</v>
      </c>
      <c r="AT104" s="207">
        <v>3.9470088848338686E-3</v>
      </c>
      <c r="AU104" s="207">
        <v>0</v>
      </c>
      <c r="AV104" s="207">
        <v>0</v>
      </c>
      <c r="AW104" s="207">
        <v>0</v>
      </c>
      <c r="AX104" s="207">
        <v>0</v>
      </c>
      <c r="AZ104" s="207">
        <v>0</v>
      </c>
      <c r="BA104" s="207">
        <v>0</v>
      </c>
      <c r="BB104" s="207">
        <v>0</v>
      </c>
      <c r="BC104" s="207">
        <v>0</v>
      </c>
      <c r="BD104" s="207">
        <v>7.5505393374669785E-2</v>
      </c>
      <c r="BE104" s="207">
        <v>9.4929950364424684E-2</v>
      </c>
      <c r="BF104" s="207">
        <v>0.31906332933111747</v>
      </c>
      <c r="BG104" s="207">
        <v>0.44668866106356447</v>
      </c>
      <c r="BH104" s="207">
        <v>6.3812665866223514E-2</v>
      </c>
      <c r="BI104" s="207">
        <v>0</v>
      </c>
      <c r="BJ104" s="207">
        <v>0</v>
      </c>
      <c r="BK104" s="207">
        <v>0</v>
      </c>
      <c r="BL104" s="207">
        <v>0</v>
      </c>
      <c r="BN104" s="207">
        <v>0</v>
      </c>
      <c r="BO104" s="207">
        <v>0</v>
      </c>
      <c r="BP104" s="207">
        <v>-1.031382215010304E-4</v>
      </c>
      <c r="BQ104" s="207">
        <v>-1.945243859248519E-4</v>
      </c>
      <c r="BR104" s="207">
        <v>-2.9419833777673851E-4</v>
      </c>
      <c r="BS104" s="207">
        <v>4.2439782913558838E-5</v>
      </c>
      <c r="BT104" s="207">
        <v>8.8310532664656626E-4</v>
      </c>
      <c r="BU104" s="207">
        <v>3.8782041745648631E-3</v>
      </c>
      <c r="BV104" s="207">
        <v>-2.8231165284738082E-3</v>
      </c>
      <c r="BW104" s="207">
        <v>0</v>
      </c>
      <c r="BX104" s="207">
        <v>0</v>
      </c>
      <c r="BY104" s="207">
        <v>0</v>
      </c>
      <c r="BZ104" s="207">
        <v>0</v>
      </c>
      <c r="CB104" s="207">
        <v>0</v>
      </c>
      <c r="CC104" s="207">
        <v>22.09822977984247</v>
      </c>
      <c r="CD104" s="207">
        <v>28.49376468910198</v>
      </c>
      <c r="CE104" s="207">
        <v>45.304510259637468</v>
      </c>
      <c r="CF104" s="207">
        <v>78.604935823050596</v>
      </c>
      <c r="CG104" s="207">
        <v>78.521173679617362</v>
      </c>
      <c r="CH104" s="207">
        <v>24.658905759965709</v>
      </c>
      <c r="CI104" s="207">
        <v>72.744607872704506</v>
      </c>
      <c r="CJ104" s="207">
        <v>24.668805530211682</v>
      </c>
      <c r="CK104" s="207">
        <v>0</v>
      </c>
      <c r="CL104" s="207">
        <v>0</v>
      </c>
      <c r="CM104" s="207">
        <v>0</v>
      </c>
      <c r="CN104" s="207">
        <v>0</v>
      </c>
      <c r="CP104" s="207">
        <v>0</v>
      </c>
      <c r="CQ104" s="207">
        <v>0</v>
      </c>
      <c r="CR104" s="207">
        <v>0</v>
      </c>
      <c r="CS104" s="207">
        <v>0</v>
      </c>
      <c r="CT104" s="207">
        <v>0.50800000000000001</v>
      </c>
      <c r="CU104" s="207">
        <v>0</v>
      </c>
      <c r="CV104" s="207">
        <v>-5.4033234418748846</v>
      </c>
      <c r="CW104" s="207">
        <v>-5.9113234418748908</v>
      </c>
      <c r="CX104" s="207">
        <v>5.4014755400007202</v>
      </c>
    </row>
    <row r="105" spans="1:102">
      <c r="A105" s="208">
        <v>103</v>
      </c>
      <c r="B105" s="207">
        <v>84</v>
      </c>
      <c r="C105" s="209">
        <v>43369</v>
      </c>
      <c r="D105" s="207">
        <v>1</v>
      </c>
      <c r="E105" s="207" t="s">
        <v>64</v>
      </c>
      <c r="F105" s="207" t="s">
        <v>423</v>
      </c>
      <c r="G105" s="207" t="s">
        <v>424</v>
      </c>
      <c r="H105" s="207" t="s">
        <v>425</v>
      </c>
      <c r="I105" s="207">
        <v>0.6</v>
      </c>
      <c r="J105" s="207">
        <v>600</v>
      </c>
      <c r="K105" s="207">
        <v>0</v>
      </c>
      <c r="L105" s="207">
        <v>0.6</v>
      </c>
      <c r="M105" s="207">
        <v>1.080645161290323</v>
      </c>
      <c r="N105" s="207">
        <v>0.13765792590478251</v>
      </c>
      <c r="O105" s="207">
        <v>0.39565874289609138</v>
      </c>
      <c r="P105" s="207">
        <v>1.877757917306107</v>
      </c>
      <c r="Q105" s="207">
        <v>2.2734166602021988</v>
      </c>
      <c r="R105" s="207">
        <v>3.106008631341862</v>
      </c>
      <c r="S105" s="207">
        <v>310.51141522683588</v>
      </c>
      <c r="T105" s="207">
        <v>310.51141522683588</v>
      </c>
      <c r="U105" s="207">
        <v>2.8742169424357522</v>
      </c>
      <c r="V105" s="207">
        <v>0</v>
      </c>
      <c r="W105" s="207">
        <v>0</v>
      </c>
      <c r="X105" s="207">
        <v>270</v>
      </c>
      <c r="Y105" s="207">
        <v>0.25075693791858172</v>
      </c>
      <c r="Z105" s="207">
        <v>0.22820403287949051</v>
      </c>
      <c r="AA105" s="207">
        <v>0.2042169399560563</v>
      </c>
      <c r="AB105" s="207">
        <v>0.19510511120822399</v>
      </c>
      <c r="AC105" s="207">
        <v>0.22578472688644069</v>
      </c>
      <c r="AD105" s="207">
        <v>0.27122779560897892</v>
      </c>
      <c r="AE105" s="207">
        <v>0.29802748039240462</v>
      </c>
      <c r="AF105" s="207">
        <v>0.29479622114794701</v>
      </c>
      <c r="AG105" s="207">
        <v>0</v>
      </c>
      <c r="AH105" s="207">
        <v>0</v>
      </c>
      <c r="AI105" s="207">
        <v>0</v>
      </c>
      <c r="AJ105" s="207">
        <v>0</v>
      </c>
      <c r="AL105" s="207">
        <v>0</v>
      </c>
      <c r="AM105" s="207">
        <v>5.8486124162836703E-3</v>
      </c>
      <c r="AN105" s="207">
        <v>6.359193424101902E-3</v>
      </c>
      <c r="AO105" s="207">
        <v>9.1566120087887368E-3</v>
      </c>
      <c r="AP105" s="207">
        <v>1.8978977758355189E-2</v>
      </c>
      <c r="AQ105" s="207">
        <v>2.4843054622711861E-2</v>
      </c>
      <c r="AR105" s="207">
        <v>8.8772204391021053E-3</v>
      </c>
      <c r="AS105" s="207">
        <v>7.1972519607595431E-3</v>
      </c>
      <c r="AT105" s="207">
        <v>7.5203778852052988E-3</v>
      </c>
      <c r="AU105" s="207">
        <v>0</v>
      </c>
      <c r="AV105" s="207">
        <v>0</v>
      </c>
      <c r="AW105" s="207">
        <v>0</v>
      </c>
      <c r="AX105" s="207">
        <v>0</v>
      </c>
      <c r="AZ105" s="207">
        <v>0</v>
      </c>
      <c r="BA105" s="207">
        <v>0</v>
      </c>
      <c r="BB105" s="207">
        <v>0</v>
      </c>
      <c r="BC105" s="207">
        <v>0</v>
      </c>
      <c r="BD105" s="207">
        <v>9.5671959121245195E-2</v>
      </c>
      <c r="BE105" s="207">
        <v>0.12806202257371749</v>
      </c>
      <c r="BF105" s="207">
        <v>0.40990433651340391</v>
      </c>
      <c r="BG105" s="207">
        <v>0.28438081448895258</v>
      </c>
      <c r="BH105" s="207">
        <v>8.1980867302680782E-2</v>
      </c>
      <c r="BI105" s="207">
        <v>0</v>
      </c>
      <c r="BJ105" s="207">
        <v>0</v>
      </c>
      <c r="BK105" s="207">
        <v>0</v>
      </c>
      <c r="BL105" s="207">
        <v>0</v>
      </c>
      <c r="BN105" s="207">
        <v>0</v>
      </c>
      <c r="BO105" s="207">
        <v>0</v>
      </c>
      <c r="BP105" s="207">
        <v>-1.030726735246251E-4</v>
      </c>
      <c r="BQ105" s="207">
        <v>-1.9363786602408849E-4</v>
      </c>
      <c r="BR105" s="207">
        <v>-2.8934782288532528E-4</v>
      </c>
      <c r="BS105" s="207">
        <v>6.5027408115379083E-5</v>
      </c>
      <c r="BT105" s="207">
        <v>9.7541673794858093E-4</v>
      </c>
      <c r="BU105" s="207">
        <v>-2.443700050289762E-3</v>
      </c>
      <c r="BV105" s="207">
        <v>2.6623497296035452E-3</v>
      </c>
      <c r="BW105" s="207">
        <v>0</v>
      </c>
      <c r="BX105" s="207">
        <v>0</v>
      </c>
      <c r="BY105" s="207">
        <v>0</v>
      </c>
      <c r="BZ105" s="207">
        <v>0</v>
      </c>
      <c r="CB105" s="207">
        <v>0</v>
      </c>
      <c r="CC105" s="207">
        <v>22.494663139552578</v>
      </c>
      <c r="CD105" s="207">
        <v>28.90542465500863</v>
      </c>
      <c r="CE105" s="207">
        <v>45.783060043943671</v>
      </c>
      <c r="CF105" s="207">
        <v>79.07907399314665</v>
      </c>
      <c r="CG105" s="207">
        <v>77.634545695974566</v>
      </c>
      <c r="CH105" s="207">
        <v>63.408717422157913</v>
      </c>
      <c r="CI105" s="207">
        <v>47.981679738396963</v>
      </c>
      <c r="CJ105" s="207">
        <v>47.002361782533107</v>
      </c>
      <c r="CK105" s="207">
        <v>0</v>
      </c>
      <c r="CL105" s="207">
        <v>0</v>
      </c>
      <c r="CM105" s="207">
        <v>0</v>
      </c>
      <c r="CN105" s="207">
        <v>0</v>
      </c>
      <c r="CP105" s="207">
        <v>0</v>
      </c>
      <c r="CQ105" s="207">
        <v>0</v>
      </c>
      <c r="CR105" s="207">
        <v>0</v>
      </c>
      <c r="CS105" s="207">
        <v>0</v>
      </c>
      <c r="CT105" s="207">
        <v>2.794</v>
      </c>
      <c r="CU105" s="207">
        <v>0</v>
      </c>
      <c r="CV105" s="207">
        <v>0.52058333979776439</v>
      </c>
      <c r="CW105" s="207">
        <v>-2.2734166602021988</v>
      </c>
      <c r="CX105" s="207">
        <v>4.671757917306107</v>
      </c>
    </row>
    <row r="106" spans="1:102">
      <c r="A106" s="208">
        <v>104</v>
      </c>
      <c r="B106" s="207">
        <v>85</v>
      </c>
      <c r="C106" s="209">
        <v>43370</v>
      </c>
      <c r="D106" s="207">
        <v>1</v>
      </c>
      <c r="E106" s="207" t="s">
        <v>64</v>
      </c>
      <c r="F106" s="207" t="s">
        <v>423</v>
      </c>
      <c r="G106" s="207" t="s">
        <v>424</v>
      </c>
      <c r="H106" s="207" t="s">
        <v>425</v>
      </c>
      <c r="I106" s="207">
        <v>0.6</v>
      </c>
      <c r="J106" s="207">
        <v>600</v>
      </c>
      <c r="K106" s="207">
        <v>0</v>
      </c>
      <c r="L106" s="207">
        <v>0.6</v>
      </c>
      <c r="M106" s="207">
        <v>1.0512903225806449</v>
      </c>
      <c r="N106" s="207">
        <v>0.17294256299626981</v>
      </c>
      <c r="O106" s="207">
        <v>0.48776494285986222</v>
      </c>
      <c r="P106" s="207">
        <v>1.8355937416427559</v>
      </c>
      <c r="Q106" s="207">
        <v>2.323358684502618</v>
      </c>
      <c r="R106" s="207">
        <v>2.965045476594069</v>
      </c>
      <c r="S106" s="207">
        <v>313.47646070343001</v>
      </c>
      <c r="T106" s="207">
        <v>313.47646070343001</v>
      </c>
      <c r="U106" s="207">
        <v>2.8203869215838031</v>
      </c>
      <c r="V106" s="207">
        <v>0</v>
      </c>
      <c r="W106" s="207">
        <v>0</v>
      </c>
      <c r="X106" s="207">
        <v>271</v>
      </c>
      <c r="Y106" s="207">
        <v>0.25024250091101319</v>
      </c>
      <c r="Z106" s="207">
        <v>0.22775550594973601</v>
      </c>
      <c r="AA106" s="207">
        <v>0.20374955664004721</v>
      </c>
      <c r="AB106" s="207">
        <v>0.19619062267931189</v>
      </c>
      <c r="AC106" s="207">
        <v>0.2271823712258581</v>
      </c>
      <c r="AD106" s="207">
        <v>0.2728230597886252</v>
      </c>
      <c r="AE106" s="207">
        <v>0.27736331338313552</v>
      </c>
      <c r="AF106" s="207">
        <v>0.31696534026120132</v>
      </c>
      <c r="AG106" s="207">
        <v>0</v>
      </c>
      <c r="AH106" s="207">
        <v>0</v>
      </c>
      <c r="AI106" s="207">
        <v>0</v>
      </c>
      <c r="AJ106" s="207">
        <v>0</v>
      </c>
      <c r="AL106" s="207">
        <v>0</v>
      </c>
      <c r="AM106" s="207">
        <v>5.9514998177973661E-3</v>
      </c>
      <c r="AN106" s="207">
        <v>6.4488988100527963E-3</v>
      </c>
      <c r="AO106" s="207">
        <v>9.2500886719905553E-3</v>
      </c>
      <c r="AP106" s="207">
        <v>1.8761875464137621E-2</v>
      </c>
      <c r="AQ106" s="207">
        <v>2.456352575482838E-2</v>
      </c>
      <c r="AR106" s="207">
        <v>8.717694021137477E-3</v>
      </c>
      <c r="AS106" s="207">
        <v>9.2636686616864531E-3</v>
      </c>
      <c r="AT106" s="207">
        <v>5.3034659738798676E-3</v>
      </c>
      <c r="AU106" s="207">
        <v>0</v>
      </c>
      <c r="AV106" s="207">
        <v>0</v>
      </c>
      <c r="AW106" s="207">
        <v>0</v>
      </c>
      <c r="AX106" s="207">
        <v>0</v>
      </c>
      <c r="AZ106" s="207">
        <v>0</v>
      </c>
      <c r="BA106" s="207">
        <v>0</v>
      </c>
      <c r="BB106" s="207">
        <v>0</v>
      </c>
      <c r="BC106" s="207">
        <v>0</v>
      </c>
      <c r="BD106" s="207">
        <v>8.3427094723073913E-2</v>
      </c>
      <c r="BE106" s="207">
        <v>0.1189166530605308</v>
      </c>
      <c r="BF106" s="207">
        <v>0.24319385581214889</v>
      </c>
      <c r="BG106" s="207">
        <v>0.48401556273765151</v>
      </c>
      <c r="BH106" s="207">
        <v>7.0446833666594946E-2</v>
      </c>
      <c r="BI106" s="207">
        <v>0</v>
      </c>
      <c r="BJ106" s="207">
        <v>0</v>
      </c>
      <c r="BK106" s="207">
        <v>0</v>
      </c>
      <c r="BL106" s="207">
        <v>0</v>
      </c>
      <c r="BN106" s="207">
        <v>0</v>
      </c>
      <c r="BO106" s="207">
        <v>0</v>
      </c>
      <c r="BP106" s="207">
        <v>-1.028874015136915E-4</v>
      </c>
      <c r="BQ106" s="207">
        <v>-1.9259278746458391E-4</v>
      </c>
      <c r="BR106" s="207">
        <v>-2.8606945066640422E-4</v>
      </c>
      <c r="BS106" s="207">
        <v>8.7688731185263843E-5</v>
      </c>
      <c r="BT106" s="207">
        <v>5.9051428585270294E-4</v>
      </c>
      <c r="BU106" s="207">
        <v>1.206699892008795E-3</v>
      </c>
      <c r="BV106" s="207">
        <v>4.9147246111881792E-5</v>
      </c>
      <c r="BW106" s="207">
        <v>0</v>
      </c>
      <c r="BX106" s="207">
        <v>0</v>
      </c>
      <c r="BY106" s="207">
        <v>0</v>
      </c>
      <c r="BZ106" s="207">
        <v>0</v>
      </c>
      <c r="CB106" s="207">
        <v>0</v>
      </c>
      <c r="CC106" s="207">
        <v>22.890383914605259</v>
      </c>
      <c r="CD106" s="207">
        <v>29.313176409330879</v>
      </c>
      <c r="CE106" s="207">
        <v>46.250443359952762</v>
      </c>
      <c r="CF106" s="207">
        <v>78.174481100573445</v>
      </c>
      <c r="CG106" s="207">
        <v>76.761017983838684</v>
      </c>
      <c r="CH106" s="207">
        <v>62.269243008124853</v>
      </c>
      <c r="CI106" s="207">
        <v>61.757791077909687</v>
      </c>
      <c r="CJ106" s="207">
        <v>33.146662336749174</v>
      </c>
      <c r="CK106" s="207">
        <v>0</v>
      </c>
      <c r="CL106" s="207">
        <v>0</v>
      </c>
      <c r="CM106" s="207">
        <v>0</v>
      </c>
      <c r="CN106" s="207">
        <v>0</v>
      </c>
      <c r="CP106" s="207">
        <v>0</v>
      </c>
      <c r="CQ106" s="207">
        <v>0</v>
      </c>
      <c r="CR106" s="207">
        <v>0</v>
      </c>
      <c r="CS106" s="207">
        <v>0</v>
      </c>
      <c r="CT106" s="207">
        <v>0</v>
      </c>
      <c r="CU106" s="207">
        <v>0</v>
      </c>
      <c r="CV106" s="207">
        <v>-2.3233586845026188</v>
      </c>
      <c r="CW106" s="207">
        <v>-2.323358684502618</v>
      </c>
      <c r="CX106" s="207">
        <v>1.8355937416427559</v>
      </c>
    </row>
    <row r="107" spans="1:102">
      <c r="A107" s="208">
        <v>105</v>
      </c>
      <c r="B107" s="207">
        <v>86</v>
      </c>
      <c r="C107" s="209">
        <v>43371</v>
      </c>
      <c r="D107" s="207">
        <v>1</v>
      </c>
      <c r="E107" s="207" t="s">
        <v>64</v>
      </c>
      <c r="F107" s="207" t="s">
        <v>423</v>
      </c>
      <c r="G107" s="207" t="s">
        <v>424</v>
      </c>
      <c r="H107" s="207" t="s">
        <v>425</v>
      </c>
      <c r="I107" s="207">
        <v>0.6</v>
      </c>
      <c r="J107" s="207">
        <v>600</v>
      </c>
      <c r="K107" s="207">
        <v>0</v>
      </c>
      <c r="L107" s="207">
        <v>0.6</v>
      </c>
      <c r="M107" s="207">
        <v>1.021935483870968</v>
      </c>
      <c r="N107" s="207">
        <v>0.26031662667361788</v>
      </c>
      <c r="O107" s="207">
        <v>1.21552016627989</v>
      </c>
      <c r="P107" s="207">
        <v>2.7779855668334772</v>
      </c>
      <c r="Q107" s="207">
        <v>3.9935057331133681</v>
      </c>
      <c r="R107" s="207">
        <v>4.7718165572251152</v>
      </c>
      <c r="S107" s="207">
        <v>318.24827726065507</v>
      </c>
      <c r="T107" s="207">
        <v>318.24827726065507</v>
      </c>
      <c r="U107" s="207">
        <v>4.6693912018301313</v>
      </c>
      <c r="V107" s="207">
        <v>0</v>
      </c>
      <c r="W107" s="207">
        <v>0</v>
      </c>
      <c r="X107" s="207">
        <v>272</v>
      </c>
      <c r="Y107" s="207">
        <v>0.24972952485639199</v>
      </c>
      <c r="Z107" s="207">
        <v>0.22731106792521349</v>
      </c>
      <c r="AA107" s="207">
        <v>0.2033426420797485</v>
      </c>
      <c r="AB107" s="207">
        <v>0.19711637489814099</v>
      </c>
      <c r="AC107" s="207">
        <v>0.22850441179805339</v>
      </c>
      <c r="AD107" s="207">
        <v>0.26246052245786761</v>
      </c>
      <c r="AE107" s="207">
        <v>0.2911350236646198</v>
      </c>
      <c r="AF107" s="207">
        <v>0.28855565216228463</v>
      </c>
      <c r="AG107" s="207">
        <v>0</v>
      </c>
      <c r="AH107" s="207">
        <v>0</v>
      </c>
      <c r="AI107" s="207">
        <v>0</v>
      </c>
      <c r="AJ107" s="207">
        <v>0</v>
      </c>
      <c r="AL107" s="207">
        <v>0</v>
      </c>
      <c r="AM107" s="207">
        <v>6.0540950287215943E-3</v>
      </c>
      <c r="AN107" s="207">
        <v>6.5377864149573049E-3</v>
      </c>
      <c r="AO107" s="207">
        <v>9.3314715840503073E-3</v>
      </c>
      <c r="AP107" s="207">
        <v>1.857672502037179E-2</v>
      </c>
      <c r="AQ107" s="207">
        <v>2.429911764038932E-2</v>
      </c>
      <c r="AR107" s="207">
        <v>9.7539477542132411E-3</v>
      </c>
      <c r="AS107" s="207">
        <v>7.8864976335380199E-3</v>
      </c>
      <c r="AT107" s="207">
        <v>8.1444347837715432E-3</v>
      </c>
      <c r="AU107" s="207">
        <v>0</v>
      </c>
      <c r="AV107" s="207">
        <v>0</v>
      </c>
      <c r="AW107" s="207">
        <v>0</v>
      </c>
      <c r="AX107" s="207">
        <v>0</v>
      </c>
      <c r="AZ107" s="207">
        <v>0</v>
      </c>
      <c r="BA107" s="207">
        <v>0</v>
      </c>
      <c r="BB107" s="207">
        <v>0</v>
      </c>
      <c r="BC107" s="207">
        <v>0</v>
      </c>
      <c r="BD107" s="207">
        <v>9.7758050948130434E-2</v>
      </c>
      <c r="BE107" s="207">
        <v>0.1387854036605608</v>
      </c>
      <c r="BF107" s="207">
        <v>0.28166457204828638</v>
      </c>
      <c r="BG107" s="207">
        <v>0.39967566984032998</v>
      </c>
      <c r="BH107" s="207">
        <v>8.2116303502692334E-2</v>
      </c>
      <c r="BI107" s="207">
        <v>0</v>
      </c>
      <c r="BJ107" s="207">
        <v>0</v>
      </c>
      <c r="BK107" s="207">
        <v>0</v>
      </c>
      <c r="BL107" s="207">
        <v>0</v>
      </c>
      <c r="BN107" s="207">
        <v>0</v>
      </c>
      <c r="BO107" s="207">
        <v>0</v>
      </c>
      <c r="BP107" s="207">
        <v>-1.025952109242285E-4</v>
      </c>
      <c r="BQ107" s="207">
        <v>-1.9148281582873631E-4</v>
      </c>
      <c r="BR107" s="207">
        <v>-2.7286572788848572E-4</v>
      </c>
      <c r="BS107" s="207">
        <v>9.172878239292501E-5</v>
      </c>
      <c r="BT107" s="207">
        <v>6.1089051522266618E-4</v>
      </c>
      <c r="BU107" s="207">
        <v>9.1658507841221735E-5</v>
      </c>
      <c r="BV107" s="207">
        <v>2.2024716942354362E-3</v>
      </c>
      <c r="BW107" s="207">
        <v>0</v>
      </c>
      <c r="BX107" s="207">
        <v>0</v>
      </c>
      <c r="BY107" s="207">
        <v>0</v>
      </c>
      <c r="BZ107" s="207">
        <v>0</v>
      </c>
      <c r="CB107" s="207">
        <v>0</v>
      </c>
      <c r="CC107" s="207">
        <v>23.284980879698441</v>
      </c>
      <c r="CD107" s="207">
        <v>29.71721097707864</v>
      </c>
      <c r="CE107" s="207">
        <v>46.657357920251528</v>
      </c>
      <c r="CF107" s="207">
        <v>77.40302091821583</v>
      </c>
      <c r="CG107" s="207">
        <v>75.934742626216646</v>
      </c>
      <c r="CH107" s="207">
        <v>69.671055387237459</v>
      </c>
      <c r="CI107" s="207">
        <v>52.576650890253482</v>
      </c>
      <c r="CJ107" s="207">
        <v>50.902717398572143</v>
      </c>
      <c r="CK107" s="207">
        <v>0</v>
      </c>
      <c r="CL107" s="207">
        <v>0</v>
      </c>
      <c r="CM107" s="207">
        <v>0</v>
      </c>
      <c r="CN107" s="207">
        <v>0</v>
      </c>
      <c r="CP107" s="207">
        <v>0</v>
      </c>
      <c r="CQ107" s="207">
        <v>0</v>
      </c>
      <c r="CR107" s="207">
        <v>0</v>
      </c>
      <c r="CS107" s="207">
        <v>0</v>
      </c>
      <c r="CT107" s="207">
        <v>0</v>
      </c>
      <c r="CU107" s="207">
        <v>0</v>
      </c>
      <c r="CV107" s="207">
        <v>-3.9935057331133561</v>
      </c>
      <c r="CW107" s="207">
        <v>-3.9935057331133681</v>
      </c>
      <c r="CX107" s="207">
        <v>2.7779855668334772</v>
      </c>
    </row>
    <row r="108" spans="1:102">
      <c r="A108" s="208">
        <v>106</v>
      </c>
      <c r="B108" s="207">
        <v>87</v>
      </c>
      <c r="C108" s="209">
        <v>43372</v>
      </c>
      <c r="D108" s="207">
        <v>1</v>
      </c>
      <c r="E108" s="207" t="s">
        <v>64</v>
      </c>
      <c r="F108" s="207" t="s">
        <v>423</v>
      </c>
      <c r="G108" s="207" t="s">
        <v>424</v>
      </c>
      <c r="H108" s="207" t="s">
        <v>425</v>
      </c>
      <c r="I108" s="207">
        <v>0.6</v>
      </c>
      <c r="J108" s="207">
        <v>600</v>
      </c>
      <c r="K108" s="207">
        <v>0</v>
      </c>
      <c r="L108" s="207">
        <v>0.6</v>
      </c>
      <c r="M108" s="207">
        <v>0.99258064516129041</v>
      </c>
      <c r="N108" s="207">
        <v>0.21849522335721491</v>
      </c>
      <c r="O108" s="207">
        <v>0.84763235291380956</v>
      </c>
      <c r="P108" s="207">
        <v>1.982954113343496</v>
      </c>
      <c r="Q108" s="207">
        <v>2.8305864662573059</v>
      </c>
      <c r="R108" s="207">
        <v>3.8506263651323418</v>
      </c>
      <c r="S108" s="207">
        <v>322.09890362578739</v>
      </c>
      <c r="T108" s="207">
        <v>322.09890362578739</v>
      </c>
      <c r="U108" s="207">
        <v>3.879409077643893</v>
      </c>
      <c r="V108" s="207">
        <v>0</v>
      </c>
      <c r="W108" s="207">
        <v>0</v>
      </c>
      <c r="X108" s="207">
        <v>273</v>
      </c>
      <c r="Y108" s="207">
        <v>0.2492184372922687</v>
      </c>
      <c r="Z108" s="207">
        <v>0.22687292417637259</v>
      </c>
      <c r="AA108" s="207">
        <v>0.20298802555742629</v>
      </c>
      <c r="AB108" s="207">
        <v>0.19755314434063709</v>
      </c>
      <c r="AC108" s="207">
        <v>0.22851083721825249</v>
      </c>
      <c r="AD108" s="207">
        <v>0.26281612930817061</v>
      </c>
      <c r="AE108" s="207">
        <v>0.26726884147904761</v>
      </c>
      <c r="AF108" s="207">
        <v>0.27385247611160263</v>
      </c>
      <c r="AG108" s="207">
        <v>0</v>
      </c>
      <c r="AH108" s="207">
        <v>0</v>
      </c>
      <c r="AI108" s="207">
        <v>0</v>
      </c>
      <c r="AJ108" s="207">
        <v>0</v>
      </c>
      <c r="AL108" s="207">
        <v>0</v>
      </c>
      <c r="AM108" s="207">
        <v>6.1563125415462589E-3</v>
      </c>
      <c r="AN108" s="207">
        <v>6.6254151647254754E-3</v>
      </c>
      <c r="AO108" s="207">
        <v>9.402394888514751E-3</v>
      </c>
      <c r="AP108" s="207">
        <v>1.848937113187258E-2</v>
      </c>
      <c r="AQ108" s="207">
        <v>2.42978325563495E-2</v>
      </c>
      <c r="AR108" s="207">
        <v>9.7183870691829408E-3</v>
      </c>
      <c r="AS108" s="207">
        <v>1.0273115852095239E-2</v>
      </c>
      <c r="AT108" s="207">
        <v>9.6147523888397424E-3</v>
      </c>
      <c r="AU108" s="207">
        <v>0</v>
      </c>
      <c r="AV108" s="207">
        <v>0</v>
      </c>
      <c r="AW108" s="207">
        <v>0</v>
      </c>
      <c r="AX108" s="207">
        <v>0</v>
      </c>
      <c r="AZ108" s="207">
        <v>0</v>
      </c>
      <c r="BA108" s="207">
        <v>0</v>
      </c>
      <c r="BB108" s="207">
        <v>0</v>
      </c>
      <c r="BC108" s="207">
        <v>0</v>
      </c>
      <c r="BD108" s="207">
        <v>9.7294891552941618E-2</v>
      </c>
      <c r="BE108" s="207">
        <v>0.13815573004407161</v>
      </c>
      <c r="BF108" s="207">
        <v>0.21764350051202491</v>
      </c>
      <c r="BG108" s="207">
        <v>0.47644048855785393</v>
      </c>
      <c r="BH108" s="207">
        <v>7.0465389333107961E-2</v>
      </c>
      <c r="BI108" s="207">
        <v>0</v>
      </c>
      <c r="BJ108" s="207">
        <v>0</v>
      </c>
      <c r="BK108" s="207">
        <v>0</v>
      </c>
      <c r="BL108" s="207">
        <v>0</v>
      </c>
      <c r="BN108" s="207">
        <v>0</v>
      </c>
      <c r="BO108" s="207">
        <v>0</v>
      </c>
      <c r="BP108" s="207">
        <v>-1.022175128246667E-4</v>
      </c>
      <c r="BQ108" s="207">
        <v>-1.8984626259283601E-4</v>
      </c>
      <c r="BR108" s="207">
        <v>-2.6076956705727651E-4</v>
      </c>
      <c r="BS108" s="207">
        <v>9.6868125902629937E-5</v>
      </c>
      <c r="BT108" s="207">
        <v>4.8194783398022671E-4</v>
      </c>
      <c r="BU108" s="207">
        <v>1.1221190221480479E-3</v>
      </c>
      <c r="BV108" s="207">
        <v>5.9045604259634742E-5</v>
      </c>
      <c r="BW108" s="207">
        <v>0</v>
      </c>
      <c r="BX108" s="207">
        <v>0</v>
      </c>
      <c r="BY108" s="207">
        <v>0</v>
      </c>
      <c r="BZ108" s="207">
        <v>0</v>
      </c>
      <c r="CB108" s="207">
        <v>0</v>
      </c>
      <c r="CC108" s="207">
        <v>23.6781251597933</v>
      </c>
      <c r="CD108" s="207">
        <v>30.11552347602488</v>
      </c>
      <c r="CE108" s="207">
        <v>47.011974442573738</v>
      </c>
      <c r="CF108" s="207">
        <v>77.039046382802454</v>
      </c>
      <c r="CG108" s="207">
        <v>75.930726738592185</v>
      </c>
      <c r="CH108" s="207">
        <v>69.417050494163888</v>
      </c>
      <c r="CI108" s="207">
        <v>68.487439013968299</v>
      </c>
      <c r="CJ108" s="207">
        <v>60.092202430248378</v>
      </c>
      <c r="CK108" s="207">
        <v>0</v>
      </c>
      <c r="CL108" s="207">
        <v>0</v>
      </c>
      <c r="CM108" s="207">
        <v>0</v>
      </c>
      <c r="CN108" s="207">
        <v>0</v>
      </c>
      <c r="CP108" s="207">
        <v>0</v>
      </c>
      <c r="CQ108" s="207">
        <v>0</v>
      </c>
      <c r="CR108" s="207">
        <v>0</v>
      </c>
      <c r="CS108" s="207">
        <v>0</v>
      </c>
      <c r="CT108" s="207">
        <v>0</v>
      </c>
      <c r="CU108" s="207">
        <v>0</v>
      </c>
      <c r="CV108" s="207">
        <v>-2.8305864662573339</v>
      </c>
      <c r="CW108" s="207">
        <v>-2.8305864662573059</v>
      </c>
      <c r="CX108" s="207">
        <v>1.982954113343496</v>
      </c>
    </row>
    <row r="109" spans="1:102">
      <c r="A109" s="208">
        <v>107</v>
      </c>
      <c r="B109" s="207">
        <v>88</v>
      </c>
      <c r="C109" s="209">
        <v>43373</v>
      </c>
      <c r="D109" s="207">
        <v>1</v>
      </c>
      <c r="E109" s="207" t="s">
        <v>64</v>
      </c>
      <c r="F109" s="207" t="s">
        <v>423</v>
      </c>
      <c r="G109" s="207" t="s">
        <v>424</v>
      </c>
      <c r="H109" s="207" t="s">
        <v>425</v>
      </c>
      <c r="I109" s="207">
        <v>0.6</v>
      </c>
      <c r="J109" s="207">
        <v>600</v>
      </c>
      <c r="K109" s="207">
        <v>0</v>
      </c>
      <c r="L109" s="207">
        <v>0.6</v>
      </c>
      <c r="M109" s="207">
        <v>0.96322580645161304</v>
      </c>
      <c r="N109" s="207">
        <v>0.25572408299184463</v>
      </c>
      <c r="O109" s="207">
        <v>1.4300301904791199</v>
      </c>
      <c r="P109" s="207">
        <v>2.5238634129256101</v>
      </c>
      <c r="Q109" s="207">
        <v>3.9538936034047301</v>
      </c>
      <c r="R109" s="207">
        <v>5.3864382554783976</v>
      </c>
      <c r="S109" s="207">
        <v>327.48534188126581</v>
      </c>
      <c r="T109" s="207">
        <v>327.48534188126581</v>
      </c>
      <c r="U109" s="207">
        <v>5.5920825827136742</v>
      </c>
      <c r="V109" s="207">
        <v>0</v>
      </c>
      <c r="W109" s="207">
        <v>0</v>
      </c>
      <c r="X109" s="207">
        <v>274</v>
      </c>
      <c r="Y109" s="207">
        <v>0.24870988678769679</v>
      </c>
      <c r="Z109" s="207">
        <v>0.22644244137764069</v>
      </c>
      <c r="AA109" s="207">
        <v>0.20266460587923571</v>
      </c>
      <c r="AB109" s="207">
        <v>0.19809431557286419</v>
      </c>
      <c r="AC109" s="207">
        <v>0.2288353664893549</v>
      </c>
      <c r="AD109" s="207">
        <v>0.2533817909174656</v>
      </c>
      <c r="AE109" s="207">
        <v>0.26266768542056562</v>
      </c>
      <c r="AF109" s="207">
        <v>0.26037561085454619</v>
      </c>
      <c r="AG109" s="207">
        <v>0</v>
      </c>
      <c r="AH109" s="207">
        <v>0</v>
      </c>
      <c r="AI109" s="207">
        <v>0</v>
      </c>
      <c r="AJ109" s="207">
        <v>0</v>
      </c>
      <c r="AL109" s="207">
        <v>0</v>
      </c>
      <c r="AM109" s="207">
        <v>6.2580226424606396E-3</v>
      </c>
      <c r="AN109" s="207">
        <v>6.71151172447186E-3</v>
      </c>
      <c r="AO109" s="207">
        <v>9.467078824152866E-3</v>
      </c>
      <c r="AP109" s="207">
        <v>1.8381136885427161E-2</v>
      </c>
      <c r="AQ109" s="207">
        <v>2.423292670212902E-2</v>
      </c>
      <c r="AR109" s="207">
        <v>1.066182090825344E-2</v>
      </c>
      <c r="AS109" s="207">
        <v>1.0733231457943439E-2</v>
      </c>
      <c r="AT109" s="207">
        <v>1.096243891454538E-2</v>
      </c>
      <c r="AU109" s="207">
        <v>0</v>
      </c>
      <c r="AV109" s="207">
        <v>0</v>
      </c>
      <c r="AW109" s="207">
        <v>0</v>
      </c>
      <c r="AX109" s="207">
        <v>0</v>
      </c>
      <c r="AZ109" s="207">
        <v>0</v>
      </c>
      <c r="BA109" s="207">
        <v>0</v>
      </c>
      <c r="BB109" s="207">
        <v>0</v>
      </c>
      <c r="BC109" s="207">
        <v>0</v>
      </c>
      <c r="BD109" s="207">
        <v>0.1190570028612065</v>
      </c>
      <c r="BE109" s="207">
        <v>0.1664051405602637</v>
      </c>
      <c r="BF109" s="207">
        <v>0.26429755252654252</v>
      </c>
      <c r="BG109" s="207">
        <v>0.38126374427054921</v>
      </c>
      <c r="BH109" s="207">
        <v>6.8976559781438185E-2</v>
      </c>
      <c r="BI109" s="207">
        <v>0</v>
      </c>
      <c r="BJ109" s="207">
        <v>0</v>
      </c>
      <c r="BK109" s="207">
        <v>0</v>
      </c>
      <c r="BL109" s="207">
        <v>0</v>
      </c>
      <c r="BN109" s="207">
        <v>0</v>
      </c>
      <c r="BO109" s="207">
        <v>0</v>
      </c>
      <c r="BP109" s="207">
        <v>-1.0171010091438311E-4</v>
      </c>
      <c r="BQ109" s="207">
        <v>-1.8780666066076399E-4</v>
      </c>
      <c r="BR109" s="207">
        <v>-2.5249059629888268E-4</v>
      </c>
      <c r="BS109" s="207">
        <v>9.1828223692518897E-5</v>
      </c>
      <c r="BT109" s="207">
        <v>4.8670783586847482E-4</v>
      </c>
      <c r="BU109" s="207">
        <v>6.7363915727108073E-5</v>
      </c>
      <c r="BV109" s="207">
        <v>3.6327681984893949E-4</v>
      </c>
      <c r="BW109" s="207">
        <v>0</v>
      </c>
      <c r="BX109" s="207">
        <v>0</v>
      </c>
      <c r="BY109" s="207">
        <v>0</v>
      </c>
      <c r="BZ109" s="207">
        <v>0</v>
      </c>
      <c r="CB109" s="207">
        <v>0</v>
      </c>
      <c r="CC109" s="207">
        <v>24.06931785561785</v>
      </c>
      <c r="CD109" s="207">
        <v>30.506871474872082</v>
      </c>
      <c r="CE109" s="207">
        <v>47.33539412076432</v>
      </c>
      <c r="CF109" s="207">
        <v>76.588070355946542</v>
      </c>
      <c r="CG109" s="207">
        <v>75.727895944153204</v>
      </c>
      <c r="CH109" s="207">
        <v>76.155863630381717</v>
      </c>
      <c r="CI109" s="207">
        <v>71.554876386289621</v>
      </c>
      <c r="CJ109" s="207">
        <v>68.515243215908626</v>
      </c>
      <c r="CK109" s="207">
        <v>0</v>
      </c>
      <c r="CL109" s="207">
        <v>0</v>
      </c>
      <c r="CM109" s="207">
        <v>0</v>
      </c>
      <c r="CN109" s="207">
        <v>0</v>
      </c>
      <c r="CP109" s="207">
        <v>0</v>
      </c>
      <c r="CQ109" s="207">
        <v>0</v>
      </c>
      <c r="CR109" s="207">
        <v>0</v>
      </c>
      <c r="CS109" s="207">
        <v>0</v>
      </c>
      <c r="CT109" s="207">
        <v>0</v>
      </c>
      <c r="CU109" s="207">
        <v>0</v>
      </c>
      <c r="CV109" s="207">
        <v>-3.9538936034047012</v>
      </c>
      <c r="CW109" s="207">
        <v>-3.9538936034047301</v>
      </c>
      <c r="CX109" s="207">
        <v>2.5238634129256101</v>
      </c>
    </row>
    <row r="110" spans="1:102">
      <c r="A110" s="208">
        <v>108</v>
      </c>
      <c r="B110" s="207">
        <v>89</v>
      </c>
      <c r="C110" s="209">
        <v>43374</v>
      </c>
      <c r="D110" s="207">
        <v>1</v>
      </c>
      <c r="E110" s="207" t="s">
        <v>64</v>
      </c>
      <c r="F110" s="207" t="s">
        <v>423</v>
      </c>
      <c r="G110" s="207" t="s">
        <v>424</v>
      </c>
      <c r="H110" s="207" t="s">
        <v>425</v>
      </c>
      <c r="I110" s="207">
        <v>0.6</v>
      </c>
      <c r="J110" s="207">
        <v>604</v>
      </c>
      <c r="K110" s="207">
        <v>0</v>
      </c>
      <c r="L110" s="207">
        <v>0.6</v>
      </c>
      <c r="M110" s="207">
        <v>0.93387096774193556</v>
      </c>
      <c r="N110" s="207">
        <v>0.2129813418721194</v>
      </c>
      <c r="O110" s="207">
        <v>1.111281524465046</v>
      </c>
      <c r="P110" s="207">
        <v>1.9576965906318511</v>
      </c>
      <c r="Q110" s="207">
        <v>3.0689781150968969</v>
      </c>
      <c r="R110" s="207">
        <v>4.8726970332876833</v>
      </c>
      <c r="S110" s="207">
        <v>332.3580389145535</v>
      </c>
      <c r="T110" s="207">
        <v>332.3580389145535</v>
      </c>
      <c r="U110" s="207">
        <v>5.2177412100835294</v>
      </c>
      <c r="V110" s="207">
        <v>0</v>
      </c>
      <c r="W110" s="207">
        <v>0</v>
      </c>
      <c r="X110" s="207">
        <v>275</v>
      </c>
      <c r="Y110" s="207">
        <v>0.24820460099787989</v>
      </c>
      <c r="Z110" s="207">
        <v>0.2260197907892301</v>
      </c>
      <c r="AA110" s="207">
        <v>0.20237407550445211</v>
      </c>
      <c r="AB110" s="207">
        <v>0.1980456416979306</v>
      </c>
      <c r="AC110" s="207">
        <v>0.22777410939064849</v>
      </c>
      <c r="AD110" s="207">
        <v>0.24625076655890249</v>
      </c>
      <c r="AE110" s="207">
        <v>0.25076108574001132</v>
      </c>
      <c r="AF110" s="207">
        <v>0.24453109431291839</v>
      </c>
      <c r="AG110" s="207">
        <v>0</v>
      </c>
      <c r="AH110" s="207">
        <v>0</v>
      </c>
      <c r="AI110" s="207">
        <v>0</v>
      </c>
      <c r="AJ110" s="207">
        <v>0</v>
      </c>
      <c r="AL110" s="207">
        <v>0</v>
      </c>
      <c r="AM110" s="207">
        <v>6.3590798004240267E-3</v>
      </c>
      <c r="AN110" s="207">
        <v>6.7960418421539794E-3</v>
      </c>
      <c r="AO110" s="207">
        <v>9.5251848991095827E-3</v>
      </c>
      <c r="AP110" s="207">
        <v>1.8390871660413879E-2</v>
      </c>
      <c r="AQ110" s="207">
        <v>2.44451781218703E-2</v>
      </c>
      <c r="AR110" s="207">
        <v>1.137492334410975E-2</v>
      </c>
      <c r="AS110" s="207">
        <v>1.1923891425998871E-2</v>
      </c>
      <c r="AT110" s="207">
        <v>1.254689056870816E-2</v>
      </c>
      <c r="AU110" s="207">
        <v>0</v>
      </c>
      <c r="AV110" s="207">
        <v>0</v>
      </c>
      <c r="AW110" s="207">
        <v>0</v>
      </c>
      <c r="AX110" s="207">
        <v>0</v>
      </c>
      <c r="AZ110" s="207">
        <v>0</v>
      </c>
      <c r="BA110" s="207">
        <v>0</v>
      </c>
      <c r="BB110" s="207">
        <v>0</v>
      </c>
      <c r="BC110" s="207">
        <v>0</v>
      </c>
      <c r="BD110" s="207">
        <v>0.13581436500648861</v>
      </c>
      <c r="BE110" s="207">
        <v>0.1877390686335301</v>
      </c>
      <c r="BF110" s="207">
        <v>0.2305360478897534</v>
      </c>
      <c r="BG110" s="207">
        <v>0.38502870429789338</v>
      </c>
      <c r="BH110" s="207">
        <v>6.088181417233459E-2</v>
      </c>
      <c r="BI110" s="207">
        <v>0</v>
      </c>
      <c r="BJ110" s="207">
        <v>0</v>
      </c>
      <c r="BK110" s="207">
        <v>0</v>
      </c>
      <c r="BL110" s="207">
        <v>0</v>
      </c>
      <c r="BN110" s="207">
        <v>0</v>
      </c>
      <c r="BO110" s="207">
        <v>0</v>
      </c>
      <c r="BP110" s="207">
        <v>-1.0105715796338671E-4</v>
      </c>
      <c r="BQ110" s="207">
        <v>-1.8558727564550189E-4</v>
      </c>
      <c r="BR110" s="207">
        <v>-2.4369335060222001E-4</v>
      </c>
      <c r="BS110" s="207">
        <v>8.9348781200660285E-5</v>
      </c>
      <c r="BT110" s="207">
        <v>3.5092512796028118E-4</v>
      </c>
      <c r="BU110" s="207">
        <v>2.196641887333848E-4</v>
      </c>
      <c r="BV110" s="207">
        <v>7.6408038156603125E-7</v>
      </c>
      <c r="BW110" s="207">
        <v>0</v>
      </c>
      <c r="BX110" s="207">
        <v>0</v>
      </c>
      <c r="BY110" s="207">
        <v>0</v>
      </c>
      <c r="BZ110" s="207">
        <v>0</v>
      </c>
      <c r="CB110" s="207">
        <v>0</v>
      </c>
      <c r="CC110" s="207">
        <v>24.457999232400098</v>
      </c>
      <c r="CD110" s="207">
        <v>30.891099282518081</v>
      </c>
      <c r="CE110" s="207">
        <v>47.625924495547892</v>
      </c>
      <c r="CF110" s="207">
        <v>76.628631918391193</v>
      </c>
      <c r="CG110" s="207">
        <v>76.391181630844699</v>
      </c>
      <c r="CH110" s="207">
        <v>81.249452457926793</v>
      </c>
      <c r="CI110" s="207">
        <v>79.49260950665915</v>
      </c>
      <c r="CJ110" s="207">
        <v>78.418066054425978</v>
      </c>
      <c r="CK110" s="207">
        <v>0</v>
      </c>
      <c r="CL110" s="207">
        <v>0</v>
      </c>
      <c r="CM110" s="207">
        <v>0</v>
      </c>
      <c r="CN110" s="207">
        <v>0</v>
      </c>
      <c r="CP110" s="207">
        <v>0</v>
      </c>
      <c r="CQ110" s="207">
        <v>0</v>
      </c>
      <c r="CR110" s="207">
        <v>0</v>
      </c>
      <c r="CS110" s="207">
        <v>0</v>
      </c>
      <c r="CT110" s="207">
        <v>0</v>
      </c>
      <c r="CU110" s="207">
        <v>0</v>
      </c>
      <c r="CV110" s="207">
        <v>-3.068978115096876</v>
      </c>
      <c r="CW110" s="207">
        <v>-3.0689781150968969</v>
      </c>
      <c r="CX110" s="207">
        <v>1.9576965906318511</v>
      </c>
    </row>
    <row r="111" spans="1:102">
      <c r="A111" s="208">
        <v>109</v>
      </c>
      <c r="B111" s="207">
        <v>90</v>
      </c>
      <c r="C111" s="209">
        <v>43375</v>
      </c>
      <c r="D111" s="207">
        <v>1</v>
      </c>
      <c r="E111" s="207" t="s">
        <v>64</v>
      </c>
      <c r="F111" s="207" t="s">
        <v>423</v>
      </c>
      <c r="G111" s="207" t="s">
        <v>424</v>
      </c>
      <c r="H111" s="207" t="s">
        <v>425</v>
      </c>
      <c r="I111" s="207">
        <v>0.6</v>
      </c>
      <c r="J111" s="207">
        <v>608</v>
      </c>
      <c r="K111" s="207">
        <v>0</v>
      </c>
      <c r="L111" s="207">
        <v>0.6</v>
      </c>
      <c r="M111" s="207">
        <v>0.90451612903225809</v>
      </c>
      <c r="N111" s="207">
        <v>0.17870387249286299</v>
      </c>
      <c r="O111" s="207">
        <v>0.83271909280785461</v>
      </c>
      <c r="P111" s="207">
        <v>1.478729661624121</v>
      </c>
      <c r="Q111" s="207">
        <v>2.3114487544319759</v>
      </c>
      <c r="R111" s="207">
        <v>4.2148378761512051</v>
      </c>
      <c r="S111" s="207">
        <v>336.5728767907047</v>
      </c>
      <c r="T111" s="207">
        <v>336.5728767907047</v>
      </c>
      <c r="U111" s="207">
        <v>4.6597708331200911</v>
      </c>
      <c r="V111" s="207">
        <v>0</v>
      </c>
      <c r="W111" s="207">
        <v>0</v>
      </c>
      <c r="X111" s="207">
        <v>276</v>
      </c>
      <c r="Y111" s="207">
        <v>0.2477032231753459</v>
      </c>
      <c r="Z111" s="207">
        <v>0.22560527699781979</v>
      </c>
      <c r="AA111" s="207">
        <v>0.2020907584077504</v>
      </c>
      <c r="AB111" s="207">
        <v>0.19800898980133211</v>
      </c>
      <c r="AC111" s="207">
        <v>0.22646814759942899</v>
      </c>
      <c r="AD111" s="207">
        <v>0.23986090851262171</v>
      </c>
      <c r="AE111" s="207">
        <v>0.2424654981669323</v>
      </c>
      <c r="AF111" s="207">
        <v>0.23361040357823709</v>
      </c>
      <c r="AG111" s="207">
        <v>0</v>
      </c>
      <c r="AH111" s="207">
        <v>0</v>
      </c>
      <c r="AI111" s="207">
        <v>0</v>
      </c>
      <c r="AJ111" s="207">
        <v>0</v>
      </c>
      <c r="AL111" s="207">
        <v>0</v>
      </c>
      <c r="AM111" s="207">
        <v>6.4593553649308286E-3</v>
      </c>
      <c r="AN111" s="207">
        <v>6.8789446004360348E-3</v>
      </c>
      <c r="AO111" s="207">
        <v>9.5818483184499231E-3</v>
      </c>
      <c r="AP111" s="207">
        <v>1.839820203973358E-2</v>
      </c>
      <c r="AQ111" s="207">
        <v>2.470637048011419E-2</v>
      </c>
      <c r="AR111" s="207">
        <v>1.2013909148737831E-2</v>
      </c>
      <c r="AS111" s="207">
        <v>1.275345018330677E-2</v>
      </c>
      <c r="AT111" s="207">
        <v>1.363895964217629E-2</v>
      </c>
      <c r="AU111" s="207">
        <v>0</v>
      </c>
      <c r="AV111" s="207">
        <v>0</v>
      </c>
      <c r="AW111" s="207">
        <v>0</v>
      </c>
      <c r="AX111" s="207">
        <v>0</v>
      </c>
      <c r="AZ111" s="207">
        <v>0</v>
      </c>
      <c r="BA111" s="207">
        <v>0</v>
      </c>
      <c r="BB111" s="207">
        <v>0</v>
      </c>
      <c r="BC111" s="207">
        <v>0</v>
      </c>
      <c r="BD111" s="207">
        <v>0.1655837959090187</v>
      </c>
      <c r="BE111" s="207">
        <v>0.22302147646875259</v>
      </c>
      <c r="BF111" s="207">
        <v>0.22140957734749209</v>
      </c>
      <c r="BG111" s="207">
        <v>0.33901653869143228</v>
      </c>
      <c r="BH111" s="207">
        <v>5.0968611583304138E-2</v>
      </c>
      <c r="BI111" s="207">
        <v>0</v>
      </c>
      <c r="BJ111" s="207">
        <v>0</v>
      </c>
      <c r="BK111" s="207">
        <v>0</v>
      </c>
      <c r="BL111" s="207">
        <v>0</v>
      </c>
      <c r="BN111" s="207">
        <v>0</v>
      </c>
      <c r="BO111" s="207">
        <v>0</v>
      </c>
      <c r="BP111" s="207">
        <v>-1.002755645068026E-4</v>
      </c>
      <c r="BQ111" s="207">
        <v>-1.8317832278885981E-4</v>
      </c>
      <c r="BR111" s="207">
        <v>-2.3984174212919769E-4</v>
      </c>
      <c r="BS111" s="207">
        <v>7.6990711266071587E-5</v>
      </c>
      <c r="BT111" s="207">
        <v>2.5240673714273568E-4</v>
      </c>
      <c r="BU111" s="207">
        <v>4.6873707221081139E-5</v>
      </c>
      <c r="BV111" s="207">
        <v>-1.1899352812278641E-4</v>
      </c>
      <c r="BW111" s="207">
        <v>0</v>
      </c>
      <c r="BX111" s="207">
        <v>0</v>
      </c>
      <c r="BY111" s="207">
        <v>0</v>
      </c>
      <c r="BZ111" s="207">
        <v>0</v>
      </c>
      <c r="CB111" s="207">
        <v>0</v>
      </c>
      <c r="CC111" s="207">
        <v>24.843674480503189</v>
      </c>
      <c r="CD111" s="207">
        <v>31.267930001981959</v>
      </c>
      <c r="CE111" s="207">
        <v>47.9092415922496</v>
      </c>
      <c r="CF111" s="207">
        <v>76.659175165556604</v>
      </c>
      <c r="CG111" s="207">
        <v>77.207407750356865</v>
      </c>
      <c r="CH111" s="207">
        <v>85.813636776698772</v>
      </c>
      <c r="CI111" s="207">
        <v>85.023001222045139</v>
      </c>
      <c r="CJ111" s="207">
        <v>85.243497763601823</v>
      </c>
      <c r="CK111" s="207">
        <v>0</v>
      </c>
      <c r="CL111" s="207">
        <v>0</v>
      </c>
      <c r="CM111" s="207">
        <v>0</v>
      </c>
      <c r="CN111" s="207">
        <v>0</v>
      </c>
      <c r="CP111" s="207">
        <v>0</v>
      </c>
      <c r="CQ111" s="207">
        <v>0</v>
      </c>
      <c r="CR111" s="207">
        <v>0</v>
      </c>
      <c r="CS111" s="207">
        <v>0</v>
      </c>
      <c r="CT111" s="207">
        <v>0</v>
      </c>
      <c r="CU111" s="207">
        <v>0</v>
      </c>
      <c r="CV111" s="207">
        <v>-2.3114487544319551</v>
      </c>
      <c r="CW111" s="207">
        <v>-2.3114487544319759</v>
      </c>
      <c r="CX111" s="207">
        <v>1.478729661624121</v>
      </c>
    </row>
    <row r="112" spans="1:102">
      <c r="A112" s="208">
        <v>110</v>
      </c>
      <c r="B112" s="207">
        <v>91</v>
      </c>
      <c r="C112" s="209">
        <v>43376</v>
      </c>
      <c r="D112" s="207">
        <v>1</v>
      </c>
      <c r="E112" s="207" t="s">
        <v>64</v>
      </c>
      <c r="F112" s="207" t="s">
        <v>423</v>
      </c>
      <c r="G112" s="207" t="s">
        <v>424</v>
      </c>
      <c r="H112" s="207" t="s">
        <v>425</v>
      </c>
      <c r="I112" s="207">
        <v>0.6</v>
      </c>
      <c r="J112" s="207">
        <v>612</v>
      </c>
      <c r="K112" s="207">
        <v>0</v>
      </c>
      <c r="L112" s="207">
        <v>0.6</v>
      </c>
      <c r="M112" s="207">
        <v>0.87516129032258072</v>
      </c>
      <c r="N112" s="207">
        <v>0.1954942339960121</v>
      </c>
      <c r="O112" s="207">
        <v>1.1569128236290771</v>
      </c>
      <c r="P112" s="207">
        <v>1.623533037430509</v>
      </c>
      <c r="Q112" s="207">
        <v>2.7804458610595861</v>
      </c>
      <c r="R112" s="207">
        <v>5.1791057916246102</v>
      </c>
      <c r="S112" s="207">
        <v>341.75198258232928</v>
      </c>
      <c r="T112" s="207">
        <v>341.75198258232928</v>
      </c>
      <c r="U112" s="207">
        <v>5.9178871927889016</v>
      </c>
      <c r="V112" s="207">
        <v>0</v>
      </c>
      <c r="W112" s="207">
        <v>0</v>
      </c>
      <c r="X112" s="207">
        <v>277</v>
      </c>
      <c r="Y112" s="207">
        <v>0.24720634161551461</v>
      </c>
      <c r="Z112" s="207">
        <v>0.22519805100227139</v>
      </c>
      <c r="AA112" s="207">
        <v>0.20181479437075769</v>
      </c>
      <c r="AB112" s="207">
        <v>0.19802581948953371</v>
      </c>
      <c r="AC112" s="207">
        <v>0.22508740715064149</v>
      </c>
      <c r="AD112" s="207">
        <v>0.2351056837986378</v>
      </c>
      <c r="AE112" s="207">
        <v>0.236484482419964</v>
      </c>
      <c r="AF112" s="207">
        <v>0.22632012120078629</v>
      </c>
      <c r="AG112" s="207">
        <v>0</v>
      </c>
      <c r="AH112" s="207">
        <v>0</v>
      </c>
      <c r="AI112" s="207">
        <v>0</v>
      </c>
      <c r="AJ112" s="207">
        <v>0</v>
      </c>
      <c r="AL112" s="207">
        <v>0</v>
      </c>
      <c r="AM112" s="207">
        <v>6.5587316768970939E-3</v>
      </c>
      <c r="AN112" s="207">
        <v>6.9603897995457152E-3</v>
      </c>
      <c r="AO112" s="207">
        <v>9.6370411258484591E-3</v>
      </c>
      <c r="AP112" s="207">
        <v>1.8394836102093252E-2</v>
      </c>
      <c r="AQ112" s="207">
        <v>2.4982518569871701E-2</v>
      </c>
      <c r="AR112" s="207">
        <v>1.2489431620136221E-2</v>
      </c>
      <c r="AS112" s="207">
        <v>1.3351551758003601E-2</v>
      </c>
      <c r="AT112" s="207">
        <v>1.4367987879921371E-2</v>
      </c>
      <c r="AU112" s="207">
        <v>0</v>
      </c>
      <c r="AV112" s="207">
        <v>0</v>
      </c>
      <c r="AW112" s="207">
        <v>0</v>
      </c>
      <c r="AX112" s="207">
        <v>0</v>
      </c>
      <c r="AZ112" s="207">
        <v>0</v>
      </c>
      <c r="BA112" s="207">
        <v>0</v>
      </c>
      <c r="BB112" s="207">
        <v>0</v>
      </c>
      <c r="BC112" s="207">
        <v>0</v>
      </c>
      <c r="BD112" s="207">
        <v>0.19908576135387579</v>
      </c>
      <c r="BE112" s="207">
        <v>0.25921280922643469</v>
      </c>
      <c r="BF112" s="207">
        <v>0.20167117366148121</v>
      </c>
      <c r="BG112" s="207">
        <v>0.29807501919321411</v>
      </c>
      <c r="BH112" s="207">
        <v>4.1955236564994378E-2</v>
      </c>
      <c r="BI112" s="207">
        <v>0</v>
      </c>
      <c r="BJ112" s="207">
        <v>0</v>
      </c>
      <c r="BK112" s="207">
        <v>0</v>
      </c>
      <c r="BL112" s="207">
        <v>0</v>
      </c>
      <c r="BN112" s="207">
        <v>0</v>
      </c>
      <c r="BO112" s="207">
        <v>0</v>
      </c>
      <c r="BP112" s="207">
        <v>-9.9376311966264418E-5</v>
      </c>
      <c r="BQ112" s="207">
        <v>-1.808215110759479E-4</v>
      </c>
      <c r="BR112" s="207">
        <v>-2.3601431847448151E-4</v>
      </c>
      <c r="BS112" s="207">
        <v>6.1745639686842206E-5</v>
      </c>
      <c r="BT112" s="207">
        <v>1.689032196053768E-4</v>
      </c>
      <c r="BU112" s="207">
        <v>-8.4021054052360024E-6</v>
      </c>
      <c r="BV112" s="207">
        <v>-1.6573130783188429E-4</v>
      </c>
      <c r="BW112" s="207">
        <v>0</v>
      </c>
      <c r="BX112" s="207">
        <v>0</v>
      </c>
      <c r="BY112" s="207">
        <v>0</v>
      </c>
      <c r="BZ112" s="207">
        <v>0</v>
      </c>
      <c r="CB112" s="207">
        <v>0</v>
      </c>
      <c r="CC112" s="207">
        <v>25.225891064988819</v>
      </c>
      <c r="CD112" s="207">
        <v>31.638135452480508</v>
      </c>
      <c r="CE112" s="207">
        <v>48.185205629242283</v>
      </c>
      <c r="CF112" s="207">
        <v>76.645150425388579</v>
      </c>
      <c r="CG112" s="207">
        <v>78.07037053084909</v>
      </c>
      <c r="CH112" s="207">
        <v>89.210225858115876</v>
      </c>
      <c r="CI112" s="207">
        <v>89.010345053357355</v>
      </c>
      <c r="CJ112" s="207">
        <v>89.799924249508578</v>
      </c>
      <c r="CK112" s="207">
        <v>0</v>
      </c>
      <c r="CL112" s="207">
        <v>0</v>
      </c>
      <c r="CM112" s="207">
        <v>0</v>
      </c>
      <c r="CN112" s="207">
        <v>0</v>
      </c>
      <c r="CP112" s="207">
        <v>0</v>
      </c>
      <c r="CQ112" s="207">
        <v>0</v>
      </c>
      <c r="CR112" s="207">
        <v>0</v>
      </c>
      <c r="CS112" s="207">
        <v>0</v>
      </c>
      <c r="CT112" s="207">
        <v>0</v>
      </c>
      <c r="CU112" s="207">
        <v>0</v>
      </c>
      <c r="CV112" s="207">
        <v>-2.7804458610596332</v>
      </c>
      <c r="CW112" s="207">
        <v>-2.7804458610595861</v>
      </c>
      <c r="CX112" s="207">
        <v>1.623533037430509</v>
      </c>
    </row>
    <row r="113" spans="1:102">
      <c r="A113" s="208">
        <v>111</v>
      </c>
      <c r="B113" s="207">
        <v>92</v>
      </c>
      <c r="C113" s="209">
        <v>43377</v>
      </c>
      <c r="D113" s="207">
        <v>1</v>
      </c>
      <c r="E113" s="207" t="s">
        <v>64</v>
      </c>
      <c r="F113" s="207" t="s">
        <v>423</v>
      </c>
      <c r="G113" s="207" t="s">
        <v>424</v>
      </c>
      <c r="H113" s="207" t="s">
        <v>425</v>
      </c>
      <c r="I113" s="207">
        <v>0.6</v>
      </c>
      <c r="J113" s="207">
        <v>616</v>
      </c>
      <c r="K113" s="207">
        <v>0</v>
      </c>
      <c r="L113" s="207">
        <v>0.6</v>
      </c>
      <c r="M113" s="207">
        <v>0.84580645161290324</v>
      </c>
      <c r="N113" s="207">
        <v>0.16652175964187621</v>
      </c>
      <c r="O113" s="207">
        <v>0.84625662029852611</v>
      </c>
      <c r="P113" s="207">
        <v>1.150233911262023</v>
      </c>
      <c r="Q113" s="207">
        <v>1.996490531560549</v>
      </c>
      <c r="R113" s="207">
        <v>4.2983530243012504</v>
      </c>
      <c r="S113" s="207">
        <v>346.0503356066306</v>
      </c>
      <c r="T113" s="207">
        <v>346.0503356066306</v>
      </c>
      <c r="U113" s="207">
        <v>5.0819581904400737</v>
      </c>
      <c r="V113" s="207">
        <v>0</v>
      </c>
      <c r="W113" s="207">
        <v>0</v>
      </c>
      <c r="X113" s="207">
        <v>278</v>
      </c>
      <c r="Y113" s="207">
        <v>0.24671435501415359</v>
      </c>
      <c r="Z113" s="207">
        <v>0.2247975158438463</v>
      </c>
      <c r="AA113" s="207">
        <v>0.20154790339979159</v>
      </c>
      <c r="AB113" s="207">
        <v>0.19750842633474991</v>
      </c>
      <c r="AC113" s="207">
        <v>0.22304728955326689</v>
      </c>
      <c r="AD113" s="207">
        <v>0.2306739970908151</v>
      </c>
      <c r="AE113" s="207">
        <v>0.230911518158815</v>
      </c>
      <c r="AF113" s="207">
        <v>0.21595416052498351</v>
      </c>
      <c r="AG113" s="207">
        <v>0</v>
      </c>
      <c r="AH113" s="207">
        <v>0</v>
      </c>
      <c r="AI113" s="207">
        <v>0</v>
      </c>
      <c r="AJ113" s="207">
        <v>0</v>
      </c>
      <c r="AL113" s="207">
        <v>0</v>
      </c>
      <c r="AM113" s="207">
        <v>6.6571289971692907E-3</v>
      </c>
      <c r="AN113" s="207">
        <v>7.0404968312307494E-3</v>
      </c>
      <c r="AO113" s="207">
        <v>9.6904193200416846E-3</v>
      </c>
      <c r="AP113" s="207">
        <v>1.8498314733050011E-2</v>
      </c>
      <c r="AQ113" s="207">
        <v>2.5390542089346629E-2</v>
      </c>
      <c r="AR113" s="207">
        <v>1.293260029091849E-2</v>
      </c>
      <c r="AS113" s="207">
        <v>1.39088481841185E-2</v>
      </c>
      <c r="AT113" s="207">
        <v>1.540458394750165E-2</v>
      </c>
      <c r="AU113" s="207">
        <v>0</v>
      </c>
      <c r="AV113" s="207">
        <v>0</v>
      </c>
      <c r="AW113" s="207">
        <v>0</v>
      </c>
      <c r="AX113" s="207">
        <v>0</v>
      </c>
      <c r="AZ113" s="207">
        <v>0</v>
      </c>
      <c r="BA113" s="207">
        <v>0</v>
      </c>
      <c r="BB113" s="207">
        <v>0</v>
      </c>
      <c r="BC113" s="207">
        <v>0</v>
      </c>
      <c r="BD113" s="207">
        <v>0.23443968092752851</v>
      </c>
      <c r="BE113" s="207">
        <v>0.29351079421754761</v>
      </c>
      <c r="BF113" s="207">
        <v>0.18051577104092001</v>
      </c>
      <c r="BG113" s="207">
        <v>0.2574037615720306</v>
      </c>
      <c r="BH113" s="207">
        <v>3.4129992241973349E-2</v>
      </c>
      <c r="BI113" s="207">
        <v>0</v>
      </c>
      <c r="BJ113" s="207">
        <v>0</v>
      </c>
      <c r="BK113" s="207">
        <v>0</v>
      </c>
      <c r="BL113" s="207">
        <v>0</v>
      </c>
      <c r="BN113" s="207">
        <v>0</v>
      </c>
      <c r="BO113" s="207">
        <v>0</v>
      </c>
      <c r="BP113" s="207">
        <v>-9.8397320272194968E-5</v>
      </c>
      <c r="BQ113" s="207">
        <v>-1.7850435195722631E-4</v>
      </c>
      <c r="BR113" s="207">
        <v>-2.3188254615045129E-4</v>
      </c>
      <c r="BS113" s="207">
        <v>4.5259390163296028E-5</v>
      </c>
      <c r="BT113" s="207">
        <v>1.137603419430289E-4</v>
      </c>
      <c r="BU113" s="207">
        <v>-3.6335010777067617E-5</v>
      </c>
      <c r="BV113" s="207">
        <v>-1.7572792602088891E-4</v>
      </c>
      <c r="BW113" s="207">
        <v>0</v>
      </c>
      <c r="BX113" s="207">
        <v>0</v>
      </c>
      <c r="BY113" s="207">
        <v>0</v>
      </c>
      <c r="BZ113" s="207">
        <v>0</v>
      </c>
      <c r="CB113" s="207">
        <v>0</v>
      </c>
      <c r="CC113" s="207">
        <v>25.604342296804969</v>
      </c>
      <c r="CD113" s="207">
        <v>32.002258323776118</v>
      </c>
      <c r="CE113" s="207">
        <v>48.452096600208407</v>
      </c>
      <c r="CF113" s="207">
        <v>77.076311387708415</v>
      </c>
      <c r="CG113" s="207">
        <v>79.34544402920821</v>
      </c>
      <c r="CH113" s="207">
        <v>92.375716363703518</v>
      </c>
      <c r="CI113" s="207">
        <v>92.725654560790019</v>
      </c>
      <c r="CJ113" s="207">
        <v>96.278649671885319</v>
      </c>
      <c r="CK113" s="207">
        <v>0</v>
      </c>
      <c r="CL113" s="207">
        <v>0</v>
      </c>
      <c r="CM113" s="207">
        <v>0</v>
      </c>
      <c r="CN113" s="207">
        <v>0</v>
      </c>
      <c r="CP113" s="207">
        <v>0</v>
      </c>
      <c r="CQ113" s="207">
        <v>0</v>
      </c>
      <c r="CR113" s="207">
        <v>0</v>
      </c>
      <c r="CS113" s="207">
        <v>0</v>
      </c>
      <c r="CT113" s="207">
        <v>0</v>
      </c>
      <c r="CU113" s="207">
        <v>0</v>
      </c>
      <c r="CV113" s="207">
        <v>-1.996490531560591</v>
      </c>
      <c r="CW113" s="207">
        <v>-1.996490531560549</v>
      </c>
      <c r="CX113" s="207">
        <v>1.150233911262023</v>
      </c>
    </row>
    <row r="114" spans="1:102">
      <c r="A114" s="208">
        <v>112</v>
      </c>
      <c r="B114" s="207">
        <v>93</v>
      </c>
      <c r="C114" s="209">
        <v>43378</v>
      </c>
      <c r="D114" s="207">
        <v>1</v>
      </c>
      <c r="E114" s="207" t="s">
        <v>64</v>
      </c>
      <c r="F114" s="207" t="s">
        <v>423</v>
      </c>
      <c r="G114" s="207" t="s">
        <v>424</v>
      </c>
      <c r="H114" s="207" t="s">
        <v>425</v>
      </c>
      <c r="I114" s="207">
        <v>0.6</v>
      </c>
      <c r="J114" s="207">
        <v>620</v>
      </c>
      <c r="K114" s="207">
        <v>0</v>
      </c>
      <c r="L114" s="207">
        <v>0.6</v>
      </c>
      <c r="M114" s="207">
        <v>0.81645161290322588</v>
      </c>
      <c r="N114" s="207">
        <v>0.15516906298964439</v>
      </c>
      <c r="O114" s="207">
        <v>0.85285876637640456</v>
      </c>
      <c r="P114" s="207">
        <v>1.0583111683064981</v>
      </c>
      <c r="Q114" s="207">
        <v>1.9111699346829021</v>
      </c>
      <c r="R114" s="207">
        <v>4.4874790243022984</v>
      </c>
      <c r="S114" s="207">
        <v>350.53781463093293</v>
      </c>
      <c r="T114" s="207">
        <v>350.53781463093293</v>
      </c>
      <c r="U114" s="207">
        <v>5.496319626762987</v>
      </c>
      <c r="V114" s="207">
        <v>0</v>
      </c>
      <c r="W114" s="207">
        <v>0</v>
      </c>
      <c r="X114" s="207">
        <v>279</v>
      </c>
      <c r="Y114" s="207">
        <v>0.2462275316331009</v>
      </c>
      <c r="Z114" s="207">
        <v>0.22440332302335991</v>
      </c>
      <c r="AA114" s="207">
        <v>0.20126844389871629</v>
      </c>
      <c r="AB114" s="207">
        <v>0.19719017797636459</v>
      </c>
      <c r="AC114" s="207">
        <v>0.2213326294476371</v>
      </c>
      <c r="AD114" s="207">
        <v>0.22756047715046121</v>
      </c>
      <c r="AE114" s="207">
        <v>0.22678889359900539</v>
      </c>
      <c r="AF114" s="207">
        <v>0.2096121680428</v>
      </c>
      <c r="AG114" s="207">
        <v>0</v>
      </c>
      <c r="AH114" s="207">
        <v>0</v>
      </c>
      <c r="AI114" s="207">
        <v>0</v>
      </c>
      <c r="AJ114" s="207">
        <v>0</v>
      </c>
      <c r="AL114" s="207">
        <v>0</v>
      </c>
      <c r="AM114" s="207">
        <v>6.7544936733798166E-3</v>
      </c>
      <c r="AN114" s="207">
        <v>7.1193353953280213E-3</v>
      </c>
      <c r="AO114" s="207">
        <v>9.7463112202567353E-3</v>
      </c>
      <c r="AP114" s="207">
        <v>1.8561964404727078E-2</v>
      </c>
      <c r="AQ114" s="207">
        <v>2.5733474110472571E-2</v>
      </c>
      <c r="AR114" s="207">
        <v>1.324395228495388E-2</v>
      </c>
      <c r="AS114" s="207">
        <v>1.4321110640099459E-2</v>
      </c>
      <c r="AT114" s="207">
        <v>1.603878319572E-2</v>
      </c>
      <c r="AU114" s="207">
        <v>0</v>
      </c>
      <c r="AV114" s="207">
        <v>0</v>
      </c>
      <c r="AW114" s="207">
        <v>0</v>
      </c>
      <c r="AX114" s="207">
        <v>0</v>
      </c>
      <c r="AZ114" s="207">
        <v>0</v>
      </c>
      <c r="BA114" s="207">
        <v>0</v>
      </c>
      <c r="BB114" s="207">
        <v>0</v>
      </c>
      <c r="BC114" s="207">
        <v>0</v>
      </c>
      <c r="BD114" s="207">
        <v>0.28167261245065411</v>
      </c>
      <c r="BE114" s="207">
        <v>0.33838781868532208</v>
      </c>
      <c r="BF114" s="207">
        <v>0.15613774948569231</v>
      </c>
      <c r="BG114" s="207">
        <v>0.20855990832157251</v>
      </c>
      <c r="BH114" s="207">
        <v>1.524191105675895E-2</v>
      </c>
      <c r="BI114" s="207">
        <v>0</v>
      </c>
      <c r="BJ114" s="207">
        <v>0</v>
      </c>
      <c r="BK114" s="207">
        <v>0</v>
      </c>
      <c r="BL114" s="207">
        <v>0</v>
      </c>
      <c r="BN114" s="207">
        <v>0</v>
      </c>
      <c r="BO114" s="207">
        <v>0</v>
      </c>
      <c r="BP114" s="207">
        <v>-9.7364676210524138E-5</v>
      </c>
      <c r="BQ114" s="207">
        <v>-1.762032403077959E-4</v>
      </c>
      <c r="BR114" s="207">
        <v>-2.32095140522848E-4</v>
      </c>
      <c r="BS114" s="207">
        <v>2.824457851459336E-5</v>
      </c>
      <c r="BT114" s="207">
        <v>7.4537701598488123E-5</v>
      </c>
      <c r="BU114" s="207">
        <v>-5.7219358150322383E-5</v>
      </c>
      <c r="BV114" s="207">
        <v>-2.2958913505010501E-4</v>
      </c>
      <c r="BW114" s="207">
        <v>0</v>
      </c>
      <c r="BX114" s="207">
        <v>0</v>
      </c>
      <c r="BY114" s="207">
        <v>0</v>
      </c>
      <c r="BZ114" s="207">
        <v>0</v>
      </c>
      <c r="CB114" s="207">
        <v>0</v>
      </c>
      <c r="CC114" s="207">
        <v>25.978821820691611</v>
      </c>
      <c r="CD114" s="207">
        <v>32.360615433309178</v>
      </c>
      <c r="CE114" s="207">
        <v>48.731556101283658</v>
      </c>
      <c r="CF114" s="207">
        <v>77.341518353029542</v>
      </c>
      <c r="CG114" s="207">
        <v>80.417106595226798</v>
      </c>
      <c r="CH114" s="207">
        <v>94.599659178242007</v>
      </c>
      <c r="CI114" s="207">
        <v>95.474070933996373</v>
      </c>
      <c r="CJ114" s="207">
        <v>100.24239497325</v>
      </c>
      <c r="CK114" s="207">
        <v>0</v>
      </c>
      <c r="CL114" s="207">
        <v>0</v>
      </c>
      <c r="CM114" s="207">
        <v>0</v>
      </c>
      <c r="CN114" s="207">
        <v>0</v>
      </c>
      <c r="CP114" s="207">
        <v>0</v>
      </c>
      <c r="CQ114" s="207">
        <v>0</v>
      </c>
      <c r="CR114" s="207">
        <v>0</v>
      </c>
      <c r="CS114" s="207">
        <v>0</v>
      </c>
      <c r="CT114" s="207">
        <v>0</v>
      </c>
      <c r="CU114" s="207">
        <v>0</v>
      </c>
      <c r="CV114" s="207">
        <v>-1.911169934682821</v>
      </c>
      <c r="CW114" s="207">
        <v>-1.9111699346829021</v>
      </c>
      <c r="CX114" s="207">
        <v>1.0583111683064981</v>
      </c>
    </row>
    <row r="115" spans="1:102">
      <c r="A115" s="208">
        <v>113</v>
      </c>
      <c r="B115" s="207">
        <v>94</v>
      </c>
      <c r="C115" s="209">
        <v>43379</v>
      </c>
      <c r="D115" s="207">
        <v>1</v>
      </c>
      <c r="E115" s="207" t="s">
        <v>64</v>
      </c>
      <c r="F115" s="207" t="s">
        <v>423</v>
      </c>
      <c r="G115" s="207" t="s">
        <v>424</v>
      </c>
      <c r="H115" s="207" t="s">
        <v>425</v>
      </c>
      <c r="I115" s="207">
        <v>0.6</v>
      </c>
      <c r="J115" s="207">
        <v>624</v>
      </c>
      <c r="K115" s="207">
        <v>0</v>
      </c>
      <c r="L115" s="207">
        <v>0.6</v>
      </c>
      <c r="M115" s="207">
        <v>0.7870967741935484</v>
      </c>
      <c r="N115" s="207">
        <v>0.1047416521321769</v>
      </c>
      <c r="O115" s="207">
        <v>0.23790364210080631</v>
      </c>
      <c r="P115" s="207">
        <v>0.36753267777919868</v>
      </c>
      <c r="Q115" s="207">
        <v>0.60543631988000501</v>
      </c>
      <c r="R115" s="207">
        <v>1.787762417859708</v>
      </c>
      <c r="S115" s="207">
        <v>352.32557704879258</v>
      </c>
      <c r="T115" s="207">
        <v>352.32557704879258</v>
      </c>
      <c r="U115" s="207">
        <v>2.2713374981004488</v>
      </c>
      <c r="V115" s="207">
        <v>0</v>
      </c>
      <c r="W115" s="207">
        <v>0</v>
      </c>
      <c r="X115" s="207">
        <v>280</v>
      </c>
      <c r="Y115" s="207">
        <v>0.24574605872973859</v>
      </c>
      <c r="Z115" s="207">
        <v>0.22401424795959229</v>
      </c>
      <c r="AA115" s="207">
        <v>0.2009861780047833</v>
      </c>
      <c r="AB115" s="207">
        <v>0.19665409189218011</v>
      </c>
      <c r="AC115" s="207">
        <v>0.21950667895542289</v>
      </c>
      <c r="AD115" s="207">
        <v>0.2249115565036735</v>
      </c>
      <c r="AE115" s="207">
        <v>0.22588440343765151</v>
      </c>
      <c r="AF115" s="207">
        <v>0.20108358037903601</v>
      </c>
      <c r="AG115" s="207">
        <v>0</v>
      </c>
      <c r="AH115" s="207">
        <v>0</v>
      </c>
      <c r="AI115" s="207">
        <v>0</v>
      </c>
      <c r="AJ115" s="207">
        <v>0</v>
      </c>
      <c r="AL115" s="207">
        <v>0</v>
      </c>
      <c r="AM115" s="207">
        <v>6.850788254052274E-3</v>
      </c>
      <c r="AN115" s="207">
        <v>7.1971504080815454E-3</v>
      </c>
      <c r="AO115" s="207">
        <v>9.8027643990433438E-3</v>
      </c>
      <c r="AP115" s="207">
        <v>1.8669181621563981E-2</v>
      </c>
      <c r="AQ115" s="207">
        <v>2.609866420891541E-2</v>
      </c>
      <c r="AR115" s="207">
        <v>1.350884434963265E-2</v>
      </c>
      <c r="AS115" s="207">
        <v>1.441155965623485E-2</v>
      </c>
      <c r="AT115" s="207">
        <v>1.6891641962096401E-2</v>
      </c>
      <c r="AU115" s="207">
        <v>0</v>
      </c>
      <c r="AV115" s="207">
        <v>0</v>
      </c>
      <c r="AW115" s="207">
        <v>0</v>
      </c>
      <c r="AX115" s="207">
        <v>0</v>
      </c>
      <c r="AZ115" s="207">
        <v>0</v>
      </c>
      <c r="BA115" s="207">
        <v>0</v>
      </c>
      <c r="BB115" s="207">
        <v>0</v>
      </c>
      <c r="BC115" s="207">
        <v>0</v>
      </c>
      <c r="BD115" s="207">
        <v>0.3316033462860381</v>
      </c>
      <c r="BE115" s="207">
        <v>0.3821234558232236</v>
      </c>
      <c r="BF115" s="207">
        <v>0.13172190995856611</v>
      </c>
      <c r="BG115" s="207">
        <v>0.15455128793217221</v>
      </c>
      <c r="BH115" s="207">
        <v>0</v>
      </c>
      <c r="BI115" s="207">
        <v>0</v>
      </c>
      <c r="BJ115" s="207">
        <v>0</v>
      </c>
      <c r="BK115" s="207">
        <v>0</v>
      </c>
      <c r="BL115" s="207">
        <v>0</v>
      </c>
      <c r="BN115" s="207">
        <v>0</v>
      </c>
      <c r="BO115" s="207">
        <v>0</v>
      </c>
      <c r="BP115" s="207">
        <v>-9.6294580672457719E-5</v>
      </c>
      <c r="BQ115" s="207">
        <v>-1.7410959342598271E-4</v>
      </c>
      <c r="BR115" s="207">
        <v>-2.3056277221258941E-4</v>
      </c>
      <c r="BS115" s="207">
        <v>1.31595357728302E-5</v>
      </c>
      <c r="BT115" s="207">
        <v>5.2374958299584018E-5</v>
      </c>
      <c r="BU115" s="207">
        <v>-7.3114337959373992E-5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B115" s="207">
        <v>0</v>
      </c>
      <c r="CC115" s="207">
        <v>26.34918559250875</v>
      </c>
      <c r="CD115" s="207">
        <v>32.714320036734279</v>
      </c>
      <c r="CE115" s="207">
        <v>49.013821995216702</v>
      </c>
      <c r="CF115" s="207">
        <v>77.788256756516631</v>
      </c>
      <c r="CG115" s="207">
        <v>81.558325652860646</v>
      </c>
      <c r="CH115" s="207">
        <v>96.49174535451894</v>
      </c>
      <c r="CI115" s="207">
        <v>96.07706437489901</v>
      </c>
      <c r="CJ115" s="207">
        <v>105.5727622631025</v>
      </c>
      <c r="CK115" s="207">
        <v>0</v>
      </c>
      <c r="CL115" s="207">
        <v>0</v>
      </c>
      <c r="CM115" s="207">
        <v>0</v>
      </c>
      <c r="CN115" s="207">
        <v>0</v>
      </c>
      <c r="CP115" s="207">
        <v>0</v>
      </c>
      <c r="CQ115" s="207">
        <v>0</v>
      </c>
      <c r="CR115" s="207">
        <v>0</v>
      </c>
      <c r="CS115" s="207">
        <v>0</v>
      </c>
      <c r="CT115" s="207">
        <v>0.7619999999999999</v>
      </c>
      <c r="CU115" s="207">
        <v>0</v>
      </c>
      <c r="CV115" s="207">
        <v>0.1565636801199588</v>
      </c>
      <c r="CW115" s="207">
        <v>-0.60543631988000501</v>
      </c>
      <c r="CX115" s="207">
        <v>1.129532677779199</v>
      </c>
    </row>
    <row r="116" spans="1:102">
      <c r="A116" s="208">
        <v>114</v>
      </c>
      <c r="B116" s="207">
        <v>95</v>
      </c>
      <c r="C116" s="209">
        <v>43380</v>
      </c>
      <c r="D116" s="207">
        <v>1</v>
      </c>
      <c r="E116" s="207" t="s">
        <v>64</v>
      </c>
      <c r="F116" s="207" t="s">
        <v>423</v>
      </c>
      <c r="G116" s="207" t="s">
        <v>424</v>
      </c>
      <c r="H116" s="207" t="s">
        <v>425</v>
      </c>
      <c r="I116" s="207">
        <v>0.6</v>
      </c>
      <c r="J116" s="207">
        <v>628</v>
      </c>
      <c r="K116" s="207">
        <v>0</v>
      </c>
      <c r="L116" s="207">
        <v>0.6</v>
      </c>
      <c r="M116" s="207">
        <v>0.75774193548387103</v>
      </c>
      <c r="N116" s="207">
        <v>0.13928778376317161</v>
      </c>
      <c r="O116" s="207">
        <v>0.31197952909793131</v>
      </c>
      <c r="P116" s="207">
        <v>0.36074598868075408</v>
      </c>
      <c r="Q116" s="207">
        <v>0.67272551777868539</v>
      </c>
      <c r="R116" s="207">
        <v>1.6972053529974991</v>
      </c>
      <c r="S116" s="207">
        <v>354.0227824017901</v>
      </c>
      <c r="T116" s="207">
        <v>354.0227824017901</v>
      </c>
      <c r="U116" s="207">
        <v>2.2398197506565549</v>
      </c>
      <c r="V116" s="207">
        <v>0</v>
      </c>
      <c r="W116" s="207">
        <v>0</v>
      </c>
      <c r="X116" s="207">
        <v>281</v>
      </c>
      <c r="Y116" s="207">
        <v>0.24526994886573339</v>
      </c>
      <c r="Z116" s="207">
        <v>0.2236297678729498</v>
      </c>
      <c r="AA116" s="207">
        <v>0.20069354809595069</v>
      </c>
      <c r="AB116" s="207">
        <v>0.19714762534406169</v>
      </c>
      <c r="AC116" s="207">
        <v>0.21897108496808559</v>
      </c>
      <c r="AD116" s="207">
        <v>0.22379403711176479</v>
      </c>
      <c r="AE116" s="207">
        <v>0.22571715684164009</v>
      </c>
      <c r="AF116" s="207">
        <v>0.20632454395802791</v>
      </c>
      <c r="AG116" s="207">
        <v>0</v>
      </c>
      <c r="AH116" s="207">
        <v>0</v>
      </c>
      <c r="AI116" s="207">
        <v>0</v>
      </c>
      <c r="AJ116" s="207">
        <v>0</v>
      </c>
      <c r="AL116" s="207">
        <v>0</v>
      </c>
      <c r="AM116" s="207">
        <v>6.9460102268533146E-3</v>
      </c>
      <c r="AN116" s="207">
        <v>7.2740464254100433E-3</v>
      </c>
      <c r="AO116" s="207">
        <v>9.8612903808098541E-3</v>
      </c>
      <c r="AP116" s="207">
        <v>1.8570474931187651E-2</v>
      </c>
      <c r="AQ116" s="207">
        <v>2.620578300638288E-2</v>
      </c>
      <c r="AR116" s="207">
        <v>1.3620596288823519E-2</v>
      </c>
      <c r="AS116" s="207">
        <v>1.4428284315835991E-2</v>
      </c>
      <c r="AT116" s="207">
        <v>1.636754560419721E-2</v>
      </c>
      <c r="AU116" s="207">
        <v>0</v>
      </c>
      <c r="AV116" s="207">
        <v>0</v>
      </c>
      <c r="AW116" s="207">
        <v>0</v>
      </c>
      <c r="AX116" s="207">
        <v>0</v>
      </c>
      <c r="AZ116" s="207">
        <v>0</v>
      </c>
      <c r="BA116" s="207">
        <v>0</v>
      </c>
      <c r="BB116" s="207">
        <v>0</v>
      </c>
      <c r="BC116" s="207">
        <v>0</v>
      </c>
      <c r="BD116" s="207">
        <v>0.35940605209075871</v>
      </c>
      <c r="BE116" s="207">
        <v>0.39787057974349382</v>
      </c>
      <c r="BF116" s="207">
        <v>9.461121068854246E-2</v>
      </c>
      <c r="BG116" s="207">
        <v>0.14811215747720499</v>
      </c>
      <c r="BH116" s="207">
        <v>0</v>
      </c>
      <c r="BI116" s="207">
        <v>0</v>
      </c>
      <c r="BJ116" s="207">
        <v>0</v>
      </c>
      <c r="BK116" s="207">
        <v>0</v>
      </c>
      <c r="BL116" s="207">
        <v>0</v>
      </c>
      <c r="BN116" s="207">
        <v>0</v>
      </c>
      <c r="BO116" s="207">
        <v>0</v>
      </c>
      <c r="BP116" s="207">
        <v>-9.5221972801038131E-5</v>
      </c>
      <c r="BQ116" s="207">
        <v>-1.7211799012953869E-4</v>
      </c>
      <c r="BR116" s="207">
        <v>-2.306439718960505E-4</v>
      </c>
      <c r="BS116" s="207">
        <v>1.5618721525033951E-7</v>
      </c>
      <c r="BT116" s="207">
        <v>3.9267829330467E-5</v>
      </c>
      <c r="BU116" s="207">
        <v>-3.7711398248110201E-5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B116" s="207">
        <v>0</v>
      </c>
      <c r="CC116" s="207">
        <v>26.71542394943582</v>
      </c>
      <c r="CD116" s="207">
        <v>33.063847388227458</v>
      </c>
      <c r="CE116" s="207">
        <v>49.306451904049247</v>
      </c>
      <c r="CF116" s="207">
        <v>77.376978879948581</v>
      </c>
      <c r="CG116" s="207">
        <v>81.893071894946502</v>
      </c>
      <c r="CH116" s="207">
        <v>97.289973491596584</v>
      </c>
      <c r="CI116" s="207">
        <v>96.188562105573297</v>
      </c>
      <c r="CJ116" s="207">
        <v>102.2971600262325</v>
      </c>
      <c r="CK116" s="207">
        <v>0</v>
      </c>
      <c r="CL116" s="207">
        <v>0</v>
      </c>
      <c r="CM116" s="207">
        <v>0</v>
      </c>
      <c r="CN116" s="207">
        <v>0</v>
      </c>
      <c r="CP116" s="207">
        <v>0</v>
      </c>
      <c r="CQ116" s="207">
        <v>0</v>
      </c>
      <c r="CR116" s="207">
        <v>0</v>
      </c>
      <c r="CS116" s="207">
        <v>0</v>
      </c>
      <c r="CT116" s="207">
        <v>1.524</v>
      </c>
      <c r="CU116" s="207">
        <v>0</v>
      </c>
      <c r="CV116" s="207">
        <v>0.85127448222127589</v>
      </c>
      <c r="CW116" s="207">
        <v>-0.67272551777868539</v>
      </c>
      <c r="CX116" s="207">
        <v>1.884745988680754</v>
      </c>
    </row>
    <row r="117" spans="1:102">
      <c r="A117" s="208">
        <v>115</v>
      </c>
      <c r="B117" s="207">
        <v>96</v>
      </c>
      <c r="C117" s="209">
        <v>43381</v>
      </c>
      <c r="D117" s="207">
        <v>1</v>
      </c>
      <c r="E117" s="207" t="s">
        <v>64</v>
      </c>
      <c r="F117" s="207" t="s">
        <v>423</v>
      </c>
      <c r="G117" s="207" t="s">
        <v>424</v>
      </c>
      <c r="H117" s="207" t="s">
        <v>425</v>
      </c>
      <c r="I117" s="207">
        <v>0.6</v>
      </c>
      <c r="J117" s="207">
        <v>632</v>
      </c>
      <c r="K117" s="207">
        <v>0</v>
      </c>
      <c r="L117" s="207">
        <v>0.6</v>
      </c>
      <c r="M117" s="207">
        <v>0.72838709677419355</v>
      </c>
      <c r="N117" s="207">
        <v>0.22429807443795191</v>
      </c>
      <c r="O117" s="207">
        <v>0.7792379047664858</v>
      </c>
      <c r="P117" s="207">
        <v>0.58679071317534781</v>
      </c>
      <c r="Q117" s="207">
        <v>1.3660286179418339</v>
      </c>
      <c r="R117" s="207">
        <v>2.530502486798115</v>
      </c>
      <c r="S117" s="207">
        <v>356.55328488858822</v>
      </c>
      <c r="T117" s="207">
        <v>356.55328488858822</v>
      </c>
      <c r="U117" s="207">
        <v>3.474117674523542</v>
      </c>
      <c r="V117" s="207">
        <v>0</v>
      </c>
      <c r="W117" s="207">
        <v>0</v>
      </c>
      <c r="X117" s="207">
        <v>282</v>
      </c>
      <c r="Y117" s="207">
        <v>0.2447991488563461</v>
      </c>
      <c r="Z117" s="207">
        <v>0.22324912634467481</v>
      </c>
      <c r="AA117" s="207">
        <v>0.20043131795032951</v>
      </c>
      <c r="AB117" s="207">
        <v>0.19752623270423769</v>
      </c>
      <c r="AC117" s="207">
        <v>0.21845998490294341</v>
      </c>
      <c r="AD117" s="207">
        <v>0.22301784115942311</v>
      </c>
      <c r="AE117" s="207">
        <v>0.22537822168367369</v>
      </c>
      <c r="AF117" s="207">
        <v>0.2184447486670486</v>
      </c>
      <c r="AG117" s="207">
        <v>0</v>
      </c>
      <c r="AH117" s="207">
        <v>0</v>
      </c>
      <c r="AI117" s="207">
        <v>0</v>
      </c>
      <c r="AJ117" s="207">
        <v>0</v>
      </c>
      <c r="AL117" s="207">
        <v>0</v>
      </c>
      <c r="AM117" s="207">
        <v>7.0401702287307783E-3</v>
      </c>
      <c r="AN117" s="207">
        <v>7.3501747310650428E-3</v>
      </c>
      <c r="AO117" s="207">
        <v>9.9137364099341069E-3</v>
      </c>
      <c r="AP117" s="207">
        <v>1.8494753459152441E-2</v>
      </c>
      <c r="AQ117" s="207">
        <v>2.630800301941132E-2</v>
      </c>
      <c r="AR117" s="207">
        <v>1.369821588405769E-2</v>
      </c>
      <c r="AS117" s="207">
        <v>1.446217783163263E-2</v>
      </c>
      <c r="AT117" s="207">
        <v>1.515552513329514E-2</v>
      </c>
      <c r="AU117" s="207">
        <v>0</v>
      </c>
      <c r="AV117" s="207">
        <v>0</v>
      </c>
      <c r="AW117" s="207">
        <v>0</v>
      </c>
      <c r="AX117" s="207">
        <v>0</v>
      </c>
      <c r="AZ117" s="207">
        <v>0</v>
      </c>
      <c r="BA117" s="207">
        <v>0</v>
      </c>
      <c r="BB117" s="207">
        <v>0</v>
      </c>
      <c r="BC117" s="207">
        <v>0</v>
      </c>
      <c r="BD117" s="207">
        <v>0.37594970996846888</v>
      </c>
      <c r="BE117" s="207">
        <v>0.40120160983458181</v>
      </c>
      <c r="BF117" s="207">
        <v>7.5058769739799011E-2</v>
      </c>
      <c r="BG117" s="207">
        <v>0.1477899104571502</v>
      </c>
      <c r="BH117" s="207">
        <v>0</v>
      </c>
      <c r="BI117" s="207">
        <v>0</v>
      </c>
      <c r="BJ117" s="207">
        <v>0</v>
      </c>
      <c r="BK117" s="207">
        <v>0</v>
      </c>
      <c r="BL117" s="207">
        <v>0</v>
      </c>
      <c r="BN117" s="207">
        <v>0</v>
      </c>
      <c r="BO117" s="207">
        <v>0</v>
      </c>
      <c r="BP117" s="207">
        <v>-9.416000187746435E-5</v>
      </c>
      <c r="BQ117" s="207">
        <v>-1.702883075324627E-4</v>
      </c>
      <c r="BR117" s="207">
        <v>-2.2273433665671559E-4</v>
      </c>
      <c r="BS117" s="207">
        <v>-1.139051480469353E-5</v>
      </c>
      <c r="BT117" s="207">
        <v>3.1121343566955141E-5</v>
      </c>
      <c r="BU117" s="207">
        <v>-1.942110156827399E-5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B117" s="207">
        <v>0</v>
      </c>
      <c r="CC117" s="207">
        <v>27.077577802810691</v>
      </c>
      <c r="CD117" s="207">
        <v>33.409885141204718</v>
      </c>
      <c r="CE117" s="207">
        <v>49.568682049670521</v>
      </c>
      <c r="CF117" s="207">
        <v>77.061472746468553</v>
      </c>
      <c r="CG117" s="207">
        <v>82.212509435660365</v>
      </c>
      <c r="CH117" s="207">
        <v>97.844399171840678</v>
      </c>
      <c r="CI117" s="207">
        <v>96.414518877550833</v>
      </c>
      <c r="CJ117" s="207">
        <v>94.722032083094618</v>
      </c>
      <c r="CK117" s="207">
        <v>0</v>
      </c>
      <c r="CL117" s="207">
        <v>0</v>
      </c>
      <c r="CM117" s="207">
        <v>0</v>
      </c>
      <c r="CN117" s="207">
        <v>0</v>
      </c>
      <c r="CP117" s="207">
        <v>0</v>
      </c>
      <c r="CQ117" s="207">
        <v>0</v>
      </c>
      <c r="CR117" s="207">
        <v>0</v>
      </c>
      <c r="CS117" s="207">
        <v>0</v>
      </c>
      <c r="CT117" s="207">
        <v>8.1</v>
      </c>
      <c r="CU117" s="207">
        <v>0</v>
      </c>
      <c r="CV117" s="207">
        <v>6.7339713820582237</v>
      </c>
      <c r="CW117" s="207">
        <v>-1.3660286179418339</v>
      </c>
      <c r="CX117" s="207">
        <v>8.6867907131753483</v>
      </c>
    </row>
    <row r="118" spans="1:102">
      <c r="A118" s="208">
        <v>116</v>
      </c>
      <c r="B118" s="207">
        <v>97</v>
      </c>
      <c r="C118" s="209">
        <v>43382</v>
      </c>
      <c r="D118" s="207">
        <v>1</v>
      </c>
      <c r="E118" s="207" t="s">
        <v>64</v>
      </c>
      <c r="F118" s="207" t="s">
        <v>423</v>
      </c>
      <c r="G118" s="207" t="s">
        <v>424</v>
      </c>
      <c r="H118" s="207" t="s">
        <v>425</v>
      </c>
      <c r="I118" s="207">
        <v>0.6</v>
      </c>
      <c r="J118" s="207">
        <v>636</v>
      </c>
      <c r="K118" s="207">
        <v>0</v>
      </c>
      <c r="L118" s="207">
        <v>0.6</v>
      </c>
      <c r="M118" s="207">
        <v>0.69903225806451619</v>
      </c>
      <c r="N118" s="207">
        <v>0.44664335755223089</v>
      </c>
      <c r="O118" s="207">
        <v>0.85920760685754671</v>
      </c>
      <c r="P118" s="207">
        <v>0.48006708041133528</v>
      </c>
      <c r="Q118" s="207">
        <v>1.3392746872688821</v>
      </c>
      <c r="R118" s="207">
        <v>1.3447280104184769</v>
      </c>
      <c r="S118" s="207">
        <v>357.89801289900669</v>
      </c>
      <c r="T118" s="207">
        <v>357.89801289900669</v>
      </c>
      <c r="U118" s="207">
        <v>1.9236995072899301</v>
      </c>
      <c r="V118" s="207">
        <v>0</v>
      </c>
      <c r="W118" s="207">
        <v>0</v>
      </c>
      <c r="X118" s="207">
        <v>283</v>
      </c>
      <c r="Y118" s="207">
        <v>0.2443335215516147</v>
      </c>
      <c r="Z118" s="207">
        <v>0.2228735221051461</v>
      </c>
      <c r="AA118" s="207">
        <v>0.2001924489930389</v>
      </c>
      <c r="AB118" s="207">
        <v>0.19738534453457701</v>
      </c>
      <c r="AC118" s="207">
        <v>0.21755013815349719</v>
      </c>
      <c r="AD118" s="207">
        <v>0.22228501367490819</v>
      </c>
      <c r="AE118" s="207">
        <v>0.22369062270594761</v>
      </c>
      <c r="AF118" s="207">
        <v>0.29246655979118658</v>
      </c>
      <c r="AG118" s="207">
        <v>0</v>
      </c>
      <c r="AH118" s="207">
        <v>0</v>
      </c>
      <c r="AI118" s="207">
        <v>0</v>
      </c>
      <c r="AJ118" s="207">
        <v>0</v>
      </c>
      <c r="AL118" s="207">
        <v>0</v>
      </c>
      <c r="AM118" s="207">
        <v>7.1332956896770642E-3</v>
      </c>
      <c r="AN118" s="207">
        <v>7.425295578970789E-3</v>
      </c>
      <c r="AO118" s="207">
        <v>9.9615102013922239E-3</v>
      </c>
      <c r="AP118" s="207">
        <v>1.8522931093084598E-2</v>
      </c>
      <c r="AQ118" s="207">
        <v>2.6489972369300549E-2</v>
      </c>
      <c r="AR118" s="207">
        <v>1.377149863250917E-2</v>
      </c>
      <c r="AS118" s="207">
        <v>1.4630937729405239E-2</v>
      </c>
      <c r="AT118" s="207">
        <v>7.7533440208813371E-3</v>
      </c>
      <c r="AU118" s="207">
        <v>0</v>
      </c>
      <c r="AV118" s="207">
        <v>0</v>
      </c>
      <c r="AW118" s="207">
        <v>0</v>
      </c>
      <c r="AX118" s="207">
        <v>0</v>
      </c>
      <c r="AZ118" s="207">
        <v>0</v>
      </c>
      <c r="BA118" s="207">
        <v>0</v>
      </c>
      <c r="BB118" s="207">
        <v>0</v>
      </c>
      <c r="BC118" s="207">
        <v>0</v>
      </c>
      <c r="BD118" s="207">
        <v>0.37994493076269331</v>
      </c>
      <c r="BE118" s="207">
        <v>0.3928335239203074</v>
      </c>
      <c r="BF118" s="207">
        <v>5.9507569830353907E-2</v>
      </c>
      <c r="BG118" s="207">
        <v>0.1385732328895285</v>
      </c>
      <c r="BH118" s="207">
        <v>2.914074259711686E-2</v>
      </c>
      <c r="BI118" s="207">
        <v>0</v>
      </c>
      <c r="BJ118" s="207">
        <v>0</v>
      </c>
      <c r="BK118" s="207">
        <v>0</v>
      </c>
      <c r="BL118" s="207">
        <v>0</v>
      </c>
      <c r="BN118" s="207">
        <v>0</v>
      </c>
      <c r="BO118" s="207">
        <v>0</v>
      </c>
      <c r="BP118" s="207">
        <v>-9.3125460946285875E-5</v>
      </c>
      <c r="BQ118" s="207">
        <v>-1.6824630885203169E-4</v>
      </c>
      <c r="BR118" s="207">
        <v>-2.1602010031014911E-4</v>
      </c>
      <c r="BS118" s="207">
        <v>-2.1249577352701169E-5</v>
      </c>
      <c r="BT118" s="207">
        <v>2.7292136418447779E-5</v>
      </c>
      <c r="BU118" s="207">
        <v>-1.107212269295097E-5</v>
      </c>
      <c r="BV118" s="207">
        <v>-9.8518534311310712E-5</v>
      </c>
      <c r="BW118" s="207">
        <v>0</v>
      </c>
      <c r="BX118" s="207">
        <v>0</v>
      </c>
      <c r="BY118" s="207">
        <v>0</v>
      </c>
      <c r="BZ118" s="207">
        <v>0</v>
      </c>
      <c r="CB118" s="207">
        <v>0</v>
      </c>
      <c r="CC118" s="207">
        <v>27.435752652604091</v>
      </c>
      <c r="CD118" s="207">
        <v>33.751343540776297</v>
      </c>
      <c r="CE118" s="207">
        <v>49.807551006961113</v>
      </c>
      <c r="CF118" s="207">
        <v>77.178879554519185</v>
      </c>
      <c r="CG118" s="207">
        <v>82.781163654064216</v>
      </c>
      <c r="CH118" s="207">
        <v>98.367847375065566</v>
      </c>
      <c r="CI118" s="207">
        <v>97.539584862701631</v>
      </c>
      <c r="CJ118" s="207">
        <v>48.458400130508352</v>
      </c>
      <c r="CK118" s="207">
        <v>0</v>
      </c>
      <c r="CL118" s="207">
        <v>0</v>
      </c>
      <c r="CM118" s="207">
        <v>0</v>
      </c>
      <c r="CN118" s="207">
        <v>0</v>
      </c>
      <c r="CP118" s="207">
        <v>0</v>
      </c>
      <c r="CQ118" s="207">
        <v>0</v>
      </c>
      <c r="CR118" s="207">
        <v>0</v>
      </c>
      <c r="CS118" s="207">
        <v>0</v>
      </c>
      <c r="CT118" s="207">
        <v>9.6519999999999992</v>
      </c>
      <c r="CU118" s="207">
        <v>0</v>
      </c>
      <c r="CV118" s="207">
        <v>8.3127253127310841</v>
      </c>
      <c r="CW118" s="207">
        <v>-1.3392746872688821</v>
      </c>
      <c r="CX118" s="207">
        <v>10.13206708041133</v>
      </c>
    </row>
    <row r="119" spans="1:102">
      <c r="A119" s="208">
        <v>117</v>
      </c>
      <c r="B119" s="207">
        <v>98</v>
      </c>
      <c r="C119" s="209">
        <v>43383</v>
      </c>
      <c r="D119" s="207">
        <v>1</v>
      </c>
      <c r="E119" s="207" t="s">
        <v>64</v>
      </c>
      <c r="F119" s="207" t="s">
        <v>423</v>
      </c>
      <c r="G119" s="207" t="s">
        <v>424</v>
      </c>
      <c r="H119" s="207" t="s">
        <v>425</v>
      </c>
      <c r="I119" s="207">
        <v>0.6</v>
      </c>
      <c r="J119" s="207">
        <v>640</v>
      </c>
      <c r="K119" s="207">
        <v>0</v>
      </c>
      <c r="L119" s="207">
        <v>0.6</v>
      </c>
      <c r="M119" s="207">
        <v>0.66967741935483871</v>
      </c>
      <c r="N119" s="207">
        <v>0.5822851404084608</v>
      </c>
      <c r="O119" s="207">
        <v>1.421483301286337</v>
      </c>
      <c r="P119" s="207">
        <v>0.83456514319719466</v>
      </c>
      <c r="Q119" s="207">
        <v>2.2560484444835311</v>
      </c>
      <c r="R119" s="207">
        <v>1.634826655878026</v>
      </c>
      <c r="S119" s="207">
        <v>359.53283955488467</v>
      </c>
      <c r="T119" s="207">
        <v>359.53283955488467</v>
      </c>
      <c r="U119" s="207">
        <v>2.44121514124368</v>
      </c>
      <c r="V119" s="207">
        <v>0</v>
      </c>
      <c r="W119" s="207">
        <v>0</v>
      </c>
      <c r="X119" s="207">
        <v>284</v>
      </c>
      <c r="Y119" s="207">
        <v>0.2438730869269953</v>
      </c>
      <c r="Z119" s="207">
        <v>0.2225036024878983</v>
      </c>
      <c r="AA119" s="207">
        <v>0.19995399111326589</v>
      </c>
      <c r="AB119" s="207">
        <v>0.19754367939949979</v>
      </c>
      <c r="AC119" s="207">
        <v>0.21706678227573659</v>
      </c>
      <c r="AD119" s="207">
        <v>0.22153198969991089</v>
      </c>
      <c r="AE119" s="207">
        <v>0.22358545248154629</v>
      </c>
      <c r="AF119" s="207">
        <v>0.37923967338685238</v>
      </c>
      <c r="AG119" s="207">
        <v>0</v>
      </c>
      <c r="AH119" s="207">
        <v>0</v>
      </c>
      <c r="AI119" s="207">
        <v>0</v>
      </c>
      <c r="AJ119" s="207">
        <v>0</v>
      </c>
      <c r="AL119" s="207">
        <v>0</v>
      </c>
      <c r="AM119" s="207">
        <v>7.2253826146009429E-3</v>
      </c>
      <c r="AN119" s="207">
        <v>7.4992795024203442E-3</v>
      </c>
      <c r="AO119" s="207">
        <v>1.0009201777346819E-2</v>
      </c>
      <c r="AP119" s="207">
        <v>1.8491264120100041E-2</v>
      </c>
      <c r="AQ119" s="207">
        <v>2.658664354485267E-2</v>
      </c>
      <c r="AR119" s="207">
        <v>1.38468010300089E-2</v>
      </c>
      <c r="AS119" s="207">
        <v>1.4641454751845371E-2</v>
      </c>
      <c r="AT119" s="207">
        <v>-9.2396733868523875E-4</v>
      </c>
      <c r="AU119" s="207">
        <v>0</v>
      </c>
      <c r="AV119" s="207">
        <v>0</v>
      </c>
      <c r="AW119" s="207">
        <v>0</v>
      </c>
      <c r="AX119" s="207">
        <v>0</v>
      </c>
      <c r="AZ119" s="207">
        <v>0</v>
      </c>
      <c r="BA119" s="207">
        <v>0</v>
      </c>
      <c r="BB119" s="207">
        <v>0</v>
      </c>
      <c r="BC119" s="207">
        <v>0</v>
      </c>
      <c r="BD119" s="207">
        <v>0.31952810135544729</v>
      </c>
      <c r="BE119" s="207">
        <v>0.32145088863689258</v>
      </c>
      <c r="BF119" s="207">
        <v>3.8087425097693202E-2</v>
      </c>
      <c r="BG119" s="207">
        <v>8.0381715623429897E-2</v>
      </c>
      <c r="BH119" s="207">
        <v>0.2405518692865368</v>
      </c>
      <c r="BI119" s="207">
        <v>0</v>
      </c>
      <c r="BJ119" s="207">
        <v>0</v>
      </c>
      <c r="BK119" s="207">
        <v>0</v>
      </c>
      <c r="BL119" s="207">
        <v>0</v>
      </c>
      <c r="BN119" s="207">
        <v>0</v>
      </c>
      <c r="BO119" s="207">
        <v>0</v>
      </c>
      <c r="BP119" s="207">
        <v>-9.2086924923876569E-5</v>
      </c>
      <c r="BQ119" s="207">
        <v>-1.6607084837343399E-4</v>
      </c>
      <c r="BR119" s="207">
        <v>-2.1376242432803521E-4</v>
      </c>
      <c r="BS119" s="207">
        <v>-2.8700528616391819E-5</v>
      </c>
      <c r="BT119" s="207">
        <v>2.894628543503027E-5</v>
      </c>
      <c r="BU119" s="207">
        <v>-2.80715930976635E-5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B119" s="207">
        <v>0</v>
      </c>
      <c r="CC119" s="207">
        <v>27.789933133080549</v>
      </c>
      <c r="CD119" s="207">
        <v>34.087634101910638</v>
      </c>
      <c r="CE119" s="207">
        <v>50.046008886734107</v>
      </c>
      <c r="CF119" s="207">
        <v>77.046933833750202</v>
      </c>
      <c r="CG119" s="207">
        <v>83.083261077664588</v>
      </c>
      <c r="CH119" s="207">
        <v>98.905721642920781</v>
      </c>
      <c r="CI119" s="207">
        <v>97.60969834563582</v>
      </c>
      <c r="CJ119" s="207">
        <v>-5.7747958667827417</v>
      </c>
      <c r="CK119" s="207">
        <v>0</v>
      </c>
      <c r="CL119" s="207">
        <v>0</v>
      </c>
      <c r="CM119" s="207">
        <v>0</v>
      </c>
      <c r="CN119" s="207">
        <v>0</v>
      </c>
      <c r="CP119" s="207">
        <v>0</v>
      </c>
      <c r="CQ119" s="207">
        <v>0</v>
      </c>
      <c r="CR119" s="207">
        <v>0</v>
      </c>
      <c r="CS119" s="207">
        <v>0</v>
      </c>
      <c r="CT119" s="207">
        <v>0</v>
      </c>
      <c r="CU119" s="207">
        <v>0</v>
      </c>
      <c r="CV119" s="207">
        <v>-2.256048444483461</v>
      </c>
      <c r="CW119" s="207">
        <v>-2.2560484444835311</v>
      </c>
      <c r="CX119" s="207">
        <v>0.83456514319719466</v>
      </c>
    </row>
    <row r="120" spans="1:102">
      <c r="A120" s="208">
        <v>118</v>
      </c>
      <c r="B120" s="207">
        <v>99</v>
      </c>
      <c r="C120" s="209">
        <v>43384</v>
      </c>
      <c r="D120" s="207">
        <v>1</v>
      </c>
      <c r="E120" s="207" t="s">
        <v>64</v>
      </c>
      <c r="F120" s="207" t="s">
        <v>423</v>
      </c>
      <c r="G120" s="207" t="s">
        <v>424</v>
      </c>
      <c r="H120" s="207" t="s">
        <v>425</v>
      </c>
      <c r="I120" s="207">
        <v>0.6</v>
      </c>
      <c r="J120" s="207">
        <v>644</v>
      </c>
      <c r="K120" s="207">
        <v>0</v>
      </c>
      <c r="L120" s="207">
        <v>0.6</v>
      </c>
      <c r="M120" s="207">
        <v>0.64032258064516134</v>
      </c>
      <c r="N120" s="207">
        <v>0.49868906925420958</v>
      </c>
      <c r="O120" s="207">
        <v>0.71681888190295739</v>
      </c>
      <c r="P120" s="207">
        <v>0.43594277353476962</v>
      </c>
      <c r="Q120" s="207">
        <v>1.1527616554377269</v>
      </c>
      <c r="R120" s="207">
        <v>0.92040380392076593</v>
      </c>
      <c r="S120" s="207">
        <v>360.45324335880548</v>
      </c>
      <c r="T120" s="207">
        <v>360.45324335880548</v>
      </c>
      <c r="U120" s="207">
        <v>1.4374064444102641</v>
      </c>
      <c r="V120" s="207">
        <v>0</v>
      </c>
      <c r="W120" s="207">
        <v>0</v>
      </c>
      <c r="X120" s="207">
        <v>285</v>
      </c>
      <c r="Y120" s="207">
        <v>0.2434179360629429</v>
      </c>
      <c r="Z120" s="207">
        <v>0.22213888626570971</v>
      </c>
      <c r="AA120" s="207">
        <v>0.19972830587646731</v>
      </c>
      <c r="AB120" s="207">
        <v>0.19706783681997811</v>
      </c>
      <c r="AC120" s="207">
        <v>0.2160486784096565</v>
      </c>
      <c r="AD120" s="207">
        <v>0.22090459609888341</v>
      </c>
      <c r="AE120" s="207">
        <v>0.2413963227292249</v>
      </c>
      <c r="AF120" s="207">
        <v>0.34457470983264887</v>
      </c>
      <c r="AG120" s="207">
        <v>0</v>
      </c>
      <c r="AH120" s="207">
        <v>0</v>
      </c>
      <c r="AI120" s="207">
        <v>0</v>
      </c>
      <c r="AJ120" s="207">
        <v>0</v>
      </c>
      <c r="AL120" s="207">
        <v>0</v>
      </c>
      <c r="AM120" s="207">
        <v>7.316412787411429E-3</v>
      </c>
      <c r="AN120" s="207">
        <v>7.5722227468580728E-3</v>
      </c>
      <c r="AO120" s="207">
        <v>1.0054338824706551E-2</v>
      </c>
      <c r="AP120" s="207">
        <v>1.858643263600436E-2</v>
      </c>
      <c r="AQ120" s="207">
        <v>2.6790264318068691E-2</v>
      </c>
      <c r="AR120" s="207">
        <v>1.390954039011166E-2</v>
      </c>
      <c r="AS120" s="207">
        <v>1.286036772707751E-2</v>
      </c>
      <c r="AT120" s="207">
        <v>2.5425290167351072E-3</v>
      </c>
      <c r="AU120" s="207">
        <v>0</v>
      </c>
      <c r="AV120" s="207">
        <v>0</v>
      </c>
      <c r="AW120" s="207">
        <v>0</v>
      </c>
      <c r="AX120" s="207">
        <v>0</v>
      </c>
      <c r="AZ120" s="207">
        <v>0</v>
      </c>
      <c r="BA120" s="207">
        <v>0</v>
      </c>
      <c r="BB120" s="207">
        <v>0</v>
      </c>
      <c r="BC120" s="207">
        <v>0</v>
      </c>
      <c r="BD120" s="207">
        <v>0.32217895862833201</v>
      </c>
      <c r="BE120" s="207">
        <v>0.31660068361001159</v>
      </c>
      <c r="BF120" s="207">
        <v>2.5599590847670779E-2</v>
      </c>
      <c r="BG120" s="207">
        <v>7.8286335046033023E-2</v>
      </c>
      <c r="BH120" s="207">
        <v>0.25733443186795268</v>
      </c>
      <c r="BI120" s="207">
        <v>0</v>
      </c>
      <c r="BJ120" s="207">
        <v>0</v>
      </c>
      <c r="BK120" s="207">
        <v>0</v>
      </c>
      <c r="BL120" s="207">
        <v>0</v>
      </c>
      <c r="BN120" s="207">
        <v>0</v>
      </c>
      <c r="BO120" s="207">
        <v>0</v>
      </c>
      <c r="BP120" s="207">
        <v>-9.1030172810484022E-5</v>
      </c>
      <c r="BQ120" s="207">
        <v>-1.639734172482154E-4</v>
      </c>
      <c r="BR120" s="207">
        <v>-2.0911046460794441E-4</v>
      </c>
      <c r="BS120" s="207">
        <v>-3.539965176949164E-5</v>
      </c>
      <c r="BT120" s="207">
        <v>2.520346986780421E-5</v>
      </c>
      <c r="BU120" s="207">
        <v>-1.6171364033375741E-5</v>
      </c>
      <c r="BV120" s="207">
        <v>1.830250707152562E-3</v>
      </c>
      <c r="BW120" s="207">
        <v>0</v>
      </c>
      <c r="BX120" s="207">
        <v>0</v>
      </c>
      <c r="BY120" s="207">
        <v>0</v>
      </c>
      <c r="BZ120" s="207">
        <v>0</v>
      </c>
      <c r="CB120" s="207">
        <v>0</v>
      </c>
      <c r="CC120" s="207">
        <v>28.14004918235165</v>
      </c>
      <c r="CD120" s="207">
        <v>34.419194303900312</v>
      </c>
      <c r="CE120" s="207">
        <v>50.27169412353274</v>
      </c>
      <c r="CF120" s="207">
        <v>77.443469316684883</v>
      </c>
      <c r="CG120" s="207">
        <v>83.719575993964668</v>
      </c>
      <c r="CH120" s="207">
        <v>99.353859929369037</v>
      </c>
      <c r="CI120" s="207">
        <v>85.73578484718341</v>
      </c>
      <c r="CJ120" s="207">
        <v>15.890806354594419</v>
      </c>
      <c r="CK120" s="207">
        <v>0</v>
      </c>
      <c r="CL120" s="207">
        <v>0</v>
      </c>
      <c r="CM120" s="207">
        <v>0</v>
      </c>
      <c r="CN120" s="207">
        <v>0</v>
      </c>
      <c r="CP120" s="207">
        <v>0</v>
      </c>
      <c r="CQ120" s="207">
        <v>0</v>
      </c>
      <c r="CR120" s="207">
        <v>0</v>
      </c>
      <c r="CS120" s="207">
        <v>0</v>
      </c>
      <c r="CT120" s="207">
        <v>0</v>
      </c>
      <c r="CU120" s="207">
        <v>0</v>
      </c>
      <c r="CV120" s="207">
        <v>-1.152761655437762</v>
      </c>
      <c r="CW120" s="207">
        <v>-1.1527616554377269</v>
      </c>
      <c r="CX120" s="207">
        <v>0.43594277353476962</v>
      </c>
    </row>
    <row r="121" spans="1:102">
      <c r="A121" s="208">
        <v>119</v>
      </c>
      <c r="B121" s="207">
        <v>100</v>
      </c>
      <c r="C121" s="209">
        <v>43385</v>
      </c>
      <c r="D121" s="207">
        <v>1</v>
      </c>
      <c r="E121" s="207" t="s">
        <v>64</v>
      </c>
      <c r="F121" s="207" t="s">
        <v>423</v>
      </c>
      <c r="G121" s="207" t="s">
        <v>424</v>
      </c>
      <c r="H121" s="207" t="s">
        <v>425</v>
      </c>
      <c r="I121" s="207">
        <v>0.6</v>
      </c>
      <c r="J121" s="207">
        <v>647.99999999999989</v>
      </c>
      <c r="K121" s="207">
        <v>0</v>
      </c>
      <c r="L121" s="207">
        <v>0.6</v>
      </c>
      <c r="M121" s="207">
        <v>0.61096774193548398</v>
      </c>
      <c r="N121" s="207">
        <v>0.62124659757092648</v>
      </c>
      <c r="O121" s="207">
        <v>1.315791991923313</v>
      </c>
      <c r="P121" s="207">
        <v>0.59093725929259633</v>
      </c>
      <c r="Q121" s="207">
        <v>1.9067292512159091</v>
      </c>
      <c r="R121" s="207">
        <v>1.2940215130440189</v>
      </c>
      <c r="S121" s="207">
        <v>361.7472648718495</v>
      </c>
      <c r="T121" s="207">
        <v>361.7472648718495</v>
      </c>
      <c r="U121" s="207">
        <v>2.117986636978066</v>
      </c>
      <c r="V121" s="207">
        <v>0</v>
      </c>
      <c r="W121" s="207">
        <v>0</v>
      </c>
      <c r="X121" s="207">
        <v>286</v>
      </c>
      <c r="Y121" s="207">
        <v>0.2429680913419632</v>
      </c>
      <c r="Z121" s="207">
        <v>0.2217795395822062</v>
      </c>
      <c r="AA121" s="207">
        <v>0.19948868698078051</v>
      </c>
      <c r="AB121" s="207">
        <v>0.19741184917381691</v>
      </c>
      <c r="AC121" s="207">
        <v>0.21590545115263959</v>
      </c>
      <c r="AD121" s="207">
        <v>0.22407264921359471</v>
      </c>
      <c r="AE121" s="207">
        <v>0.25959673232398139</v>
      </c>
      <c r="AF121" s="207">
        <v>0.31337468097549998</v>
      </c>
      <c r="AG121" s="207">
        <v>0</v>
      </c>
      <c r="AH121" s="207">
        <v>0</v>
      </c>
      <c r="AI121" s="207">
        <v>0</v>
      </c>
      <c r="AJ121" s="207">
        <v>0</v>
      </c>
      <c r="AL121" s="207">
        <v>0</v>
      </c>
      <c r="AM121" s="207">
        <v>7.4063817316073694E-3</v>
      </c>
      <c r="AN121" s="207">
        <v>7.64409208355877E-3</v>
      </c>
      <c r="AO121" s="207">
        <v>1.010226260384391E-2</v>
      </c>
      <c r="AP121" s="207">
        <v>1.8517630165236609E-2</v>
      </c>
      <c r="AQ121" s="207">
        <v>2.6818909769472071E-2</v>
      </c>
      <c r="AR121" s="207">
        <v>1.359273507864053E-2</v>
      </c>
      <c r="AS121" s="207">
        <v>1.104032676760186E-2</v>
      </c>
      <c r="AT121" s="207">
        <v>5.662531902450002E-3</v>
      </c>
      <c r="AU121" s="207">
        <v>0</v>
      </c>
      <c r="AV121" s="207">
        <v>0</v>
      </c>
      <c r="AW121" s="207">
        <v>0</v>
      </c>
      <c r="AX121" s="207">
        <v>0</v>
      </c>
      <c r="AZ121" s="207">
        <v>0</v>
      </c>
      <c r="BA121" s="207">
        <v>0</v>
      </c>
      <c r="BB121" s="207">
        <v>0</v>
      </c>
      <c r="BC121" s="207">
        <v>0</v>
      </c>
      <c r="BD121" s="207">
        <v>0.23264428907678031</v>
      </c>
      <c r="BE121" s="207">
        <v>0.22388476442755181</v>
      </c>
      <c r="BF121" s="207">
        <v>1.110696790258568E-2</v>
      </c>
      <c r="BG121" s="207">
        <v>0.34327704143851923</v>
      </c>
      <c r="BH121" s="207">
        <v>0.18908693715456279</v>
      </c>
      <c r="BI121" s="207">
        <v>0</v>
      </c>
      <c r="BJ121" s="207">
        <v>0</v>
      </c>
      <c r="BK121" s="207">
        <v>0</v>
      </c>
      <c r="BL121" s="207">
        <v>0</v>
      </c>
      <c r="BN121" s="207">
        <v>0</v>
      </c>
      <c r="BO121" s="207">
        <v>0</v>
      </c>
      <c r="BP121" s="207">
        <v>-8.9968944195937476E-5</v>
      </c>
      <c r="BQ121" s="207">
        <v>-1.6183828089663441E-4</v>
      </c>
      <c r="BR121" s="207">
        <v>-2.097620600339911E-4</v>
      </c>
      <c r="BS121" s="207">
        <v>-3.9539992639077992E-5</v>
      </c>
      <c r="BT121" s="207">
        <v>2.9415501114272211E-5</v>
      </c>
      <c r="BU121" s="207">
        <v>3.5106281497841621E-4</v>
      </c>
      <c r="BV121" s="207">
        <v>2.3207529199895821E-3</v>
      </c>
      <c r="BW121" s="207">
        <v>0</v>
      </c>
      <c r="BX121" s="207">
        <v>0</v>
      </c>
      <c r="BY121" s="207">
        <v>0</v>
      </c>
      <c r="BZ121" s="207">
        <v>0</v>
      </c>
      <c r="CB121" s="207">
        <v>0</v>
      </c>
      <c r="CC121" s="207">
        <v>28.486083583105259</v>
      </c>
      <c r="CD121" s="207">
        <v>34.745873107085302</v>
      </c>
      <c r="CE121" s="207">
        <v>50.511313019219507</v>
      </c>
      <c r="CF121" s="207">
        <v>77.156792355152561</v>
      </c>
      <c r="CG121" s="207">
        <v>83.80909302960022</v>
      </c>
      <c r="CH121" s="207">
        <v>97.090964847432389</v>
      </c>
      <c r="CI121" s="207">
        <v>73.602178450679062</v>
      </c>
      <c r="CJ121" s="207">
        <v>35.390824390312517</v>
      </c>
      <c r="CK121" s="207">
        <v>0</v>
      </c>
      <c r="CL121" s="207">
        <v>0</v>
      </c>
      <c r="CM121" s="207">
        <v>0</v>
      </c>
      <c r="CN121" s="207">
        <v>0</v>
      </c>
      <c r="CP121" s="207">
        <v>0</v>
      </c>
      <c r="CQ121" s="207">
        <v>0</v>
      </c>
      <c r="CR121" s="207">
        <v>0</v>
      </c>
      <c r="CS121" s="207">
        <v>0</v>
      </c>
      <c r="CT121" s="207">
        <v>0</v>
      </c>
      <c r="CU121" s="207">
        <v>0</v>
      </c>
      <c r="CV121" s="207">
        <v>-1.9067292512159331</v>
      </c>
      <c r="CW121" s="207">
        <v>-1.9067292512159091</v>
      </c>
      <c r="CX121" s="207">
        <v>0.59093725929259633</v>
      </c>
    </row>
    <row r="122" spans="1:102">
      <c r="A122" s="208">
        <v>120</v>
      </c>
      <c r="B122" s="207">
        <v>101</v>
      </c>
      <c r="C122" s="209">
        <v>43386</v>
      </c>
      <c r="D122" s="207">
        <v>1</v>
      </c>
      <c r="E122" s="207" t="s">
        <v>64</v>
      </c>
      <c r="F122" s="207" t="s">
        <v>423</v>
      </c>
      <c r="G122" s="207" t="s">
        <v>424</v>
      </c>
      <c r="H122" s="207" t="s">
        <v>425</v>
      </c>
      <c r="I122" s="207">
        <v>0.6</v>
      </c>
      <c r="J122" s="207">
        <v>651.99999999999989</v>
      </c>
      <c r="K122" s="207">
        <v>0</v>
      </c>
      <c r="L122" s="207">
        <v>0.6</v>
      </c>
      <c r="M122" s="207">
        <v>0.58161290322580639</v>
      </c>
      <c r="N122" s="207">
        <v>0.5963298937268926</v>
      </c>
      <c r="O122" s="207">
        <v>1.877808446527053</v>
      </c>
      <c r="P122" s="207">
        <v>0.78021937753197546</v>
      </c>
      <c r="Q122" s="207">
        <v>2.6580278240590278</v>
      </c>
      <c r="R122" s="207">
        <v>1.8314654921303131</v>
      </c>
      <c r="S122" s="207">
        <v>363.57873036397979</v>
      </c>
      <c r="T122" s="207">
        <v>363.57873036397979</v>
      </c>
      <c r="U122" s="207">
        <v>3.1489423325590522</v>
      </c>
      <c r="V122" s="207">
        <v>0</v>
      </c>
      <c r="W122" s="207">
        <v>0</v>
      </c>
      <c r="X122" s="207">
        <v>287</v>
      </c>
      <c r="Y122" s="207">
        <v>0.2425235898631683</v>
      </c>
      <c r="Z122" s="207">
        <v>0.22142452855094091</v>
      </c>
      <c r="AA122" s="207">
        <v>0.19927009818859051</v>
      </c>
      <c r="AB122" s="207">
        <v>0.19768244876354471</v>
      </c>
      <c r="AC122" s="207">
        <v>0.21598874539943441</v>
      </c>
      <c r="AD122" s="207">
        <v>0.23019524430191721</v>
      </c>
      <c r="AE122" s="207">
        <v>0.27076886479120582</v>
      </c>
      <c r="AF122" s="207">
        <v>0.27834107583924927</v>
      </c>
      <c r="AG122" s="207">
        <v>0</v>
      </c>
      <c r="AH122" s="207">
        <v>0</v>
      </c>
      <c r="AI122" s="207">
        <v>0</v>
      </c>
      <c r="AJ122" s="207">
        <v>0</v>
      </c>
      <c r="AL122" s="207">
        <v>0</v>
      </c>
      <c r="AM122" s="207">
        <v>7.4952820273663486E-3</v>
      </c>
      <c r="AN122" s="207">
        <v>7.715094289811833E-3</v>
      </c>
      <c r="AO122" s="207">
        <v>1.01459803622819E-2</v>
      </c>
      <c r="AP122" s="207">
        <v>1.8463510247291051E-2</v>
      </c>
      <c r="AQ122" s="207">
        <v>2.6802250920113121E-2</v>
      </c>
      <c r="AR122" s="207">
        <v>1.298047556980828E-2</v>
      </c>
      <c r="AS122" s="207">
        <v>9.9231135208794237E-3</v>
      </c>
      <c r="AT122" s="207">
        <v>9.1658924160750721E-3</v>
      </c>
      <c r="AU122" s="207">
        <v>0</v>
      </c>
      <c r="AV122" s="207">
        <v>0</v>
      </c>
      <c r="AW122" s="207">
        <v>0</v>
      </c>
      <c r="AX122" s="207">
        <v>0</v>
      </c>
      <c r="AZ122" s="207">
        <v>0</v>
      </c>
      <c r="BA122" s="207">
        <v>0</v>
      </c>
      <c r="BB122" s="207">
        <v>0</v>
      </c>
      <c r="BC122" s="207">
        <v>0</v>
      </c>
      <c r="BD122" s="207">
        <v>0.17679444090501709</v>
      </c>
      <c r="BE122" s="207">
        <v>0.16707883236486629</v>
      </c>
      <c r="BF122" s="207">
        <v>3.7524009424543238E-2</v>
      </c>
      <c r="BG122" s="207">
        <v>0.47671233715473299</v>
      </c>
      <c r="BH122" s="207">
        <v>0.14189038015084021</v>
      </c>
      <c r="BI122" s="207">
        <v>0</v>
      </c>
      <c r="BJ122" s="207">
        <v>0</v>
      </c>
      <c r="BK122" s="207">
        <v>0</v>
      </c>
      <c r="BL122" s="207">
        <v>0</v>
      </c>
      <c r="BN122" s="207">
        <v>0</v>
      </c>
      <c r="BO122" s="207">
        <v>0</v>
      </c>
      <c r="BP122" s="207">
        <v>-8.8900295758979122E-5</v>
      </c>
      <c r="BQ122" s="207">
        <v>-1.599025020120432E-4</v>
      </c>
      <c r="BR122" s="207">
        <v>-2.0362026045003641E-4</v>
      </c>
      <c r="BS122" s="207">
        <v>-4.5025920137902453E-5</v>
      </c>
      <c r="BT122" s="207">
        <v>7.0366036504541194E-5</v>
      </c>
      <c r="BU122" s="207">
        <v>7.0479988062380585E-4</v>
      </c>
      <c r="BV122" s="207">
        <v>2.103720209335433E-3</v>
      </c>
      <c r="BW122" s="207">
        <v>0</v>
      </c>
      <c r="BX122" s="207">
        <v>0</v>
      </c>
      <c r="BY122" s="207">
        <v>0</v>
      </c>
      <c r="BZ122" s="207">
        <v>0</v>
      </c>
      <c r="CB122" s="207">
        <v>0</v>
      </c>
      <c r="CC122" s="207">
        <v>28.828007797562879</v>
      </c>
      <c r="CD122" s="207">
        <v>35.068610408235593</v>
      </c>
      <c r="CE122" s="207">
        <v>50.729901811409484</v>
      </c>
      <c r="CF122" s="207">
        <v>76.931292697046089</v>
      </c>
      <c r="CG122" s="207">
        <v>83.757034125353528</v>
      </c>
      <c r="CH122" s="207">
        <v>92.717682641487713</v>
      </c>
      <c r="CI122" s="207">
        <v>66.154090139196157</v>
      </c>
      <c r="CJ122" s="207">
        <v>57.286827600469202</v>
      </c>
      <c r="CK122" s="207">
        <v>0</v>
      </c>
      <c r="CL122" s="207">
        <v>0</v>
      </c>
      <c r="CM122" s="207">
        <v>0</v>
      </c>
      <c r="CN122" s="207">
        <v>0</v>
      </c>
      <c r="CP122" s="207">
        <v>0</v>
      </c>
      <c r="CQ122" s="207">
        <v>0</v>
      </c>
      <c r="CR122" s="207">
        <v>0</v>
      </c>
      <c r="CS122" s="207">
        <v>0</v>
      </c>
      <c r="CT122" s="207">
        <v>3.048</v>
      </c>
      <c r="CU122" s="207">
        <v>0</v>
      </c>
      <c r="CV122" s="207">
        <v>0.3899721759410002</v>
      </c>
      <c r="CW122" s="207">
        <v>-2.6580278240590278</v>
      </c>
      <c r="CX122" s="207">
        <v>3.8282193775319748</v>
      </c>
    </row>
    <row r="123" spans="1:102">
      <c r="A123" s="208">
        <v>121</v>
      </c>
      <c r="B123" s="207">
        <v>102</v>
      </c>
      <c r="C123" s="209">
        <v>43387</v>
      </c>
      <c r="D123" s="207">
        <v>1</v>
      </c>
      <c r="E123" s="207" t="s">
        <v>64</v>
      </c>
      <c r="F123" s="207" t="s">
        <v>423</v>
      </c>
      <c r="G123" s="207" t="s">
        <v>424</v>
      </c>
      <c r="H123" s="207" t="s">
        <v>425</v>
      </c>
      <c r="I123" s="207">
        <v>0.6</v>
      </c>
      <c r="J123" s="207">
        <v>655.99999999999989</v>
      </c>
      <c r="K123" s="207">
        <v>0</v>
      </c>
      <c r="L123" s="207">
        <v>0.6</v>
      </c>
      <c r="M123" s="207">
        <v>0.55225806451612902</v>
      </c>
      <c r="N123" s="207">
        <v>0.59502543737715852</v>
      </c>
      <c r="O123" s="207">
        <v>1.095156738787664</v>
      </c>
      <c r="P123" s="207">
        <v>0.44377722700440558</v>
      </c>
      <c r="Q123" s="207">
        <v>1.53893396579207</v>
      </c>
      <c r="R123" s="207">
        <v>1.0164424962580401</v>
      </c>
      <c r="S123" s="207">
        <v>364.59517286023782</v>
      </c>
      <c r="T123" s="207">
        <v>364.59517286023782</v>
      </c>
      <c r="U123" s="207">
        <v>1.8405208752336011</v>
      </c>
      <c r="V123" s="207">
        <v>0</v>
      </c>
      <c r="W123" s="207">
        <v>0</v>
      </c>
      <c r="X123" s="207">
        <v>288</v>
      </c>
      <c r="Y123" s="207">
        <v>0.24208434558137851</v>
      </c>
      <c r="Z123" s="207">
        <v>0.22107454628165399</v>
      </c>
      <c r="AA123" s="207">
        <v>0.19906775040446509</v>
      </c>
      <c r="AB123" s="207">
        <v>0.19783692457383831</v>
      </c>
      <c r="AC123" s="207">
        <v>0.21638962587040431</v>
      </c>
      <c r="AD123" s="207">
        <v>0.23725970865498131</v>
      </c>
      <c r="AE123" s="207">
        <v>0.26186830469663752</v>
      </c>
      <c r="AF123" s="207">
        <v>0.28494932944804019</v>
      </c>
      <c r="AG123" s="207">
        <v>0</v>
      </c>
      <c r="AH123" s="207">
        <v>0</v>
      </c>
      <c r="AI123" s="207">
        <v>0</v>
      </c>
      <c r="AJ123" s="207">
        <v>0</v>
      </c>
      <c r="AL123" s="207">
        <v>0</v>
      </c>
      <c r="AM123" s="207">
        <v>7.5831308837243129E-3</v>
      </c>
      <c r="AN123" s="207">
        <v>7.7850907436691954E-3</v>
      </c>
      <c r="AO123" s="207">
        <v>1.018644991910699E-2</v>
      </c>
      <c r="AP123" s="207">
        <v>1.8432615085232331E-2</v>
      </c>
      <c r="AQ123" s="207">
        <v>2.6722074825919141E-2</v>
      </c>
      <c r="AR123" s="207">
        <v>1.227402913450187E-2</v>
      </c>
      <c r="AS123" s="207">
        <v>1.081316953033625E-2</v>
      </c>
      <c r="AT123" s="207">
        <v>8.5050670551959813E-3</v>
      </c>
      <c r="AU123" s="207">
        <v>0</v>
      </c>
      <c r="AV123" s="207">
        <v>0</v>
      </c>
      <c r="AW123" s="207">
        <v>0</v>
      </c>
      <c r="AX123" s="207">
        <v>0</v>
      </c>
      <c r="AZ123" s="207">
        <v>0</v>
      </c>
      <c r="BA123" s="207">
        <v>0</v>
      </c>
      <c r="BB123" s="207">
        <v>0</v>
      </c>
      <c r="BC123" s="207">
        <v>0</v>
      </c>
      <c r="BD123" s="207">
        <v>0.15371482738145639</v>
      </c>
      <c r="BE123" s="207">
        <v>0.14431004811234541</v>
      </c>
      <c r="BF123" s="207">
        <v>8.0874359437077686E-2</v>
      </c>
      <c r="BG123" s="207">
        <v>0.52622985276811551</v>
      </c>
      <c r="BH123" s="207">
        <v>9.4870912301004792E-2</v>
      </c>
      <c r="BI123" s="207">
        <v>0</v>
      </c>
      <c r="BJ123" s="207">
        <v>0</v>
      </c>
      <c r="BK123" s="207">
        <v>0</v>
      </c>
      <c r="BL123" s="207">
        <v>0</v>
      </c>
      <c r="BN123" s="207">
        <v>0</v>
      </c>
      <c r="BO123" s="207">
        <v>0</v>
      </c>
      <c r="BP123" s="207">
        <v>-8.7848856357964755E-5</v>
      </c>
      <c r="BQ123" s="207">
        <v>-1.5784531021532919E-4</v>
      </c>
      <c r="BR123" s="207">
        <v>-1.9831486704041161E-4</v>
      </c>
      <c r="BS123" s="207">
        <v>-4.7488418044698227E-5</v>
      </c>
      <c r="BT123" s="207">
        <v>1.452811720591133E-4</v>
      </c>
      <c r="BU123" s="207">
        <v>9.1482734974381876E-4</v>
      </c>
      <c r="BV123" s="207">
        <v>4.3534606845247419E-4</v>
      </c>
      <c r="BW123" s="207">
        <v>0</v>
      </c>
      <c r="BX123" s="207">
        <v>0</v>
      </c>
      <c r="BY123" s="207">
        <v>0</v>
      </c>
      <c r="BZ123" s="207">
        <v>0</v>
      </c>
      <c r="CB123" s="207">
        <v>0</v>
      </c>
      <c r="CC123" s="207">
        <v>29.165888014324281</v>
      </c>
      <c r="CD123" s="207">
        <v>35.386776107587238</v>
      </c>
      <c r="CE123" s="207">
        <v>50.932249595534913</v>
      </c>
      <c r="CF123" s="207">
        <v>76.802562855134752</v>
      </c>
      <c r="CG123" s="207">
        <v>83.506483830997297</v>
      </c>
      <c r="CH123" s="207">
        <v>87.67163667501336</v>
      </c>
      <c r="CI123" s="207">
        <v>72.087796868908313</v>
      </c>
      <c r="CJ123" s="207">
        <v>53.156669094974873</v>
      </c>
      <c r="CK123" s="207">
        <v>0</v>
      </c>
      <c r="CL123" s="207">
        <v>0</v>
      </c>
      <c r="CM123" s="207">
        <v>0</v>
      </c>
      <c r="CN123" s="207">
        <v>0</v>
      </c>
      <c r="CP123" s="207">
        <v>0</v>
      </c>
      <c r="CQ123" s="207">
        <v>0</v>
      </c>
      <c r="CR123" s="207">
        <v>0</v>
      </c>
      <c r="CS123" s="207">
        <v>0</v>
      </c>
      <c r="CT123" s="207">
        <v>0</v>
      </c>
      <c r="CU123" s="207">
        <v>0</v>
      </c>
      <c r="CV123" s="207">
        <v>-1.538933965792133</v>
      </c>
      <c r="CW123" s="207">
        <v>-1.53893396579207</v>
      </c>
      <c r="CX123" s="207">
        <v>0.44377722700440558</v>
      </c>
    </row>
    <row r="124" spans="1:102">
      <c r="A124" s="208">
        <v>122</v>
      </c>
      <c r="B124" s="207">
        <v>103</v>
      </c>
      <c r="C124" s="209">
        <v>43388</v>
      </c>
      <c r="D124" s="207">
        <v>1</v>
      </c>
      <c r="E124" s="207" t="s">
        <v>64</v>
      </c>
      <c r="F124" s="207" t="s">
        <v>423</v>
      </c>
      <c r="G124" s="207" t="s">
        <v>424</v>
      </c>
      <c r="H124" s="207" t="s">
        <v>425</v>
      </c>
      <c r="I124" s="207">
        <v>0.6</v>
      </c>
      <c r="J124" s="207">
        <v>659.99999999999989</v>
      </c>
      <c r="K124" s="207">
        <v>0</v>
      </c>
      <c r="L124" s="207">
        <v>0.6</v>
      </c>
      <c r="M124" s="207">
        <v>0.52290322580645165</v>
      </c>
      <c r="N124" s="207">
        <v>0.58424973162950222</v>
      </c>
      <c r="O124" s="207">
        <v>1.0936150737656101</v>
      </c>
      <c r="P124" s="207">
        <v>0.40364148816312723</v>
      </c>
      <c r="Q124" s="207">
        <v>1.497256561928737</v>
      </c>
      <c r="R124" s="207">
        <v>0.97878495941738053</v>
      </c>
      <c r="S124" s="207">
        <v>365.57395781965522</v>
      </c>
      <c r="T124" s="207">
        <v>365.57395781965522</v>
      </c>
      <c r="U124" s="207">
        <v>1.87182811486359</v>
      </c>
      <c r="V124" s="207">
        <v>0</v>
      </c>
      <c r="W124" s="207">
        <v>0</v>
      </c>
      <c r="X124" s="207">
        <v>289</v>
      </c>
      <c r="Y124" s="207">
        <v>0.24165035989847591</v>
      </c>
      <c r="Z124" s="207">
        <v>0.22072994772452181</v>
      </c>
      <c r="AA124" s="207">
        <v>0.1988754623573393</v>
      </c>
      <c r="AB124" s="207">
        <v>0.19822876123645261</v>
      </c>
      <c r="AC124" s="207">
        <v>0.2174202179242665</v>
      </c>
      <c r="AD124" s="207">
        <v>0.24033287577922399</v>
      </c>
      <c r="AE124" s="207">
        <v>0.26386889455476892</v>
      </c>
      <c r="AF124" s="207">
        <v>0.26358311994911371</v>
      </c>
      <c r="AG124" s="207">
        <v>0</v>
      </c>
      <c r="AH124" s="207">
        <v>0</v>
      </c>
      <c r="AI124" s="207">
        <v>0</v>
      </c>
      <c r="AJ124" s="207">
        <v>0</v>
      </c>
      <c r="AL124" s="207">
        <v>0</v>
      </c>
      <c r="AM124" s="207">
        <v>7.6699280203048267E-3</v>
      </c>
      <c r="AN124" s="207">
        <v>7.8540104550956363E-3</v>
      </c>
      <c r="AO124" s="207">
        <v>1.022490752853215E-2</v>
      </c>
      <c r="AP124" s="207">
        <v>1.8354247752709479E-2</v>
      </c>
      <c r="AQ124" s="207">
        <v>2.6515956415146699E-2</v>
      </c>
      <c r="AR124" s="207">
        <v>1.1966712422077591E-2</v>
      </c>
      <c r="AS124" s="207">
        <v>1.0613110544523109E-2</v>
      </c>
      <c r="AT124" s="207">
        <v>1.0641688005088631E-2</v>
      </c>
      <c r="AU124" s="207">
        <v>0</v>
      </c>
      <c r="AV124" s="207">
        <v>0</v>
      </c>
      <c r="AW124" s="207">
        <v>0</v>
      </c>
      <c r="AX124" s="207">
        <v>0</v>
      </c>
      <c r="AZ124" s="207">
        <v>0</v>
      </c>
      <c r="BA124" s="207">
        <v>0</v>
      </c>
      <c r="BB124" s="207">
        <v>0</v>
      </c>
      <c r="BC124" s="207">
        <v>0</v>
      </c>
      <c r="BD124" s="207">
        <v>0.15836700154147079</v>
      </c>
      <c r="BE124" s="207">
        <v>0.150133176882079</v>
      </c>
      <c r="BF124" s="207">
        <v>0.14027454279391799</v>
      </c>
      <c r="BG124" s="207">
        <v>0.44462675223961462</v>
      </c>
      <c r="BH124" s="207">
        <v>0.1065985265429176</v>
      </c>
      <c r="BI124" s="207">
        <v>0</v>
      </c>
      <c r="BJ124" s="207">
        <v>0</v>
      </c>
      <c r="BK124" s="207">
        <v>0</v>
      </c>
      <c r="BL124" s="207">
        <v>0</v>
      </c>
      <c r="BN124" s="207">
        <v>0</v>
      </c>
      <c r="BO124" s="207">
        <v>0</v>
      </c>
      <c r="BP124" s="207">
        <v>-8.6797136580514886E-5</v>
      </c>
      <c r="BQ124" s="207">
        <v>-1.5571684800695599E-4</v>
      </c>
      <c r="BR124" s="207">
        <v>-1.9417445743211701E-4</v>
      </c>
      <c r="BS124" s="207">
        <v>-4.5527456116184623E-5</v>
      </c>
      <c r="BT124" s="207">
        <v>2.2721663957433699E-4</v>
      </c>
      <c r="BU124" s="207">
        <v>5.9678399961900685E-4</v>
      </c>
      <c r="BV124" s="207">
        <v>9.9415821259301522E-4</v>
      </c>
      <c r="BW124" s="207">
        <v>0</v>
      </c>
      <c r="BX124" s="207">
        <v>0</v>
      </c>
      <c r="BY124" s="207">
        <v>0</v>
      </c>
      <c r="BZ124" s="207">
        <v>0</v>
      </c>
      <c r="CB124" s="207">
        <v>0</v>
      </c>
      <c r="CC124" s="207">
        <v>29.499723155018561</v>
      </c>
      <c r="CD124" s="207">
        <v>35.700047523161963</v>
      </c>
      <c r="CE124" s="207">
        <v>51.124537642660727</v>
      </c>
      <c r="CF124" s="207">
        <v>76.476032302956185</v>
      </c>
      <c r="CG124" s="207">
        <v>82.862363797333458</v>
      </c>
      <c r="CH124" s="207">
        <v>85.476517300554249</v>
      </c>
      <c r="CI124" s="207">
        <v>70.754070296820728</v>
      </c>
      <c r="CJ124" s="207">
        <v>66.510550031803959</v>
      </c>
      <c r="CK124" s="207">
        <v>0</v>
      </c>
      <c r="CL124" s="207">
        <v>0</v>
      </c>
      <c r="CM124" s="207">
        <v>0</v>
      </c>
      <c r="CN124" s="207">
        <v>0</v>
      </c>
      <c r="CP124" s="207">
        <v>0</v>
      </c>
      <c r="CQ124" s="207">
        <v>0</v>
      </c>
      <c r="CR124" s="207">
        <v>0</v>
      </c>
      <c r="CS124" s="207">
        <v>0</v>
      </c>
      <c r="CT124" s="207">
        <v>0</v>
      </c>
      <c r="CU124" s="207">
        <v>0</v>
      </c>
      <c r="CV124" s="207">
        <v>-1.4972565619286731</v>
      </c>
      <c r="CW124" s="207">
        <v>-1.497256561928737</v>
      </c>
      <c r="CX124" s="207">
        <v>0.40364148816312723</v>
      </c>
    </row>
    <row r="125" spans="1:102">
      <c r="A125" s="208">
        <v>123</v>
      </c>
      <c r="B125" s="207">
        <v>104</v>
      </c>
      <c r="C125" s="209">
        <v>43389</v>
      </c>
      <c r="D125" s="207">
        <v>1</v>
      </c>
      <c r="E125" s="207" t="s">
        <v>64</v>
      </c>
      <c r="F125" s="207" t="s">
        <v>423</v>
      </c>
      <c r="G125" s="207" t="s">
        <v>424</v>
      </c>
      <c r="H125" s="207" t="s">
        <v>425</v>
      </c>
      <c r="I125" s="207">
        <v>0.6</v>
      </c>
      <c r="J125" s="207">
        <v>663.99999999999989</v>
      </c>
      <c r="K125" s="207">
        <v>0</v>
      </c>
      <c r="L125" s="207">
        <v>0.6</v>
      </c>
      <c r="M125" s="207">
        <v>0.49354838709677429</v>
      </c>
      <c r="N125" s="207">
        <v>0.54030660652769058</v>
      </c>
      <c r="O125" s="207">
        <v>0.60954146874987458</v>
      </c>
      <c r="P125" s="207">
        <v>0.2164938484970218</v>
      </c>
      <c r="Q125" s="207">
        <v>0.82603531724689638</v>
      </c>
      <c r="R125" s="207">
        <v>0.55679165336039915</v>
      </c>
      <c r="S125" s="207">
        <v>366.13074947301561</v>
      </c>
      <c r="T125" s="207">
        <v>366.13074947301561</v>
      </c>
      <c r="U125" s="207">
        <v>1.1281399512530961</v>
      </c>
      <c r="V125" s="207">
        <v>0</v>
      </c>
      <c r="W125" s="207">
        <v>0</v>
      </c>
      <c r="X125" s="207">
        <v>290</v>
      </c>
      <c r="Y125" s="207">
        <v>0.2412216723717491</v>
      </c>
      <c r="Z125" s="207">
        <v>0.22039076049589709</v>
      </c>
      <c r="AA125" s="207">
        <v>0.1987026671430987</v>
      </c>
      <c r="AB125" s="207">
        <v>0.19865147968251631</v>
      </c>
      <c r="AC125" s="207">
        <v>0.2185978284848856</v>
      </c>
      <c r="AD125" s="207">
        <v>0.24309768614063851</v>
      </c>
      <c r="AE125" s="207">
        <v>0.25679621170941752</v>
      </c>
      <c r="AF125" s="207">
        <v>0.2515991087395818</v>
      </c>
      <c r="AG125" s="207">
        <v>0</v>
      </c>
      <c r="AH125" s="207">
        <v>0</v>
      </c>
      <c r="AI125" s="207">
        <v>0</v>
      </c>
      <c r="AJ125" s="207">
        <v>0</v>
      </c>
      <c r="AL125" s="207">
        <v>0</v>
      </c>
      <c r="AM125" s="207">
        <v>7.7556655256501832E-3</v>
      </c>
      <c r="AN125" s="207">
        <v>7.9218479008205858E-3</v>
      </c>
      <c r="AO125" s="207">
        <v>1.0259466571380259E-2</v>
      </c>
      <c r="AP125" s="207">
        <v>1.826970406349673E-2</v>
      </c>
      <c r="AQ125" s="207">
        <v>2.6280434303022879E-2</v>
      </c>
      <c r="AR125" s="207">
        <v>1.169023138593615E-2</v>
      </c>
      <c r="AS125" s="207">
        <v>1.132037882905825E-2</v>
      </c>
      <c r="AT125" s="207">
        <v>1.1840089126041819E-2</v>
      </c>
      <c r="AU125" s="207">
        <v>0</v>
      </c>
      <c r="AV125" s="207">
        <v>0</v>
      </c>
      <c r="AW125" s="207">
        <v>0</v>
      </c>
      <c r="AX125" s="207">
        <v>0</v>
      </c>
      <c r="AZ125" s="207">
        <v>0</v>
      </c>
      <c r="BA125" s="207">
        <v>0</v>
      </c>
      <c r="BB125" s="207">
        <v>0</v>
      </c>
      <c r="BC125" s="207">
        <v>0</v>
      </c>
      <c r="BD125" s="207">
        <v>0.15684359282326091</v>
      </c>
      <c r="BE125" s="207">
        <v>0.15235119455702989</v>
      </c>
      <c r="BF125" s="207">
        <v>0.16138966834619789</v>
      </c>
      <c r="BG125" s="207">
        <v>0.4549864099492763</v>
      </c>
      <c r="BH125" s="207">
        <v>7.4429134324234897E-2</v>
      </c>
      <c r="BI125" s="207">
        <v>0</v>
      </c>
      <c r="BJ125" s="207">
        <v>0</v>
      </c>
      <c r="BK125" s="207">
        <v>0</v>
      </c>
      <c r="BL125" s="207">
        <v>0</v>
      </c>
      <c r="BN125" s="207">
        <v>0</v>
      </c>
      <c r="BO125" s="207">
        <v>0</v>
      </c>
      <c r="BP125" s="207">
        <v>-8.573750534535841E-5</v>
      </c>
      <c r="BQ125" s="207">
        <v>-1.5357495107030621E-4</v>
      </c>
      <c r="BR125" s="207">
        <v>-1.8813399391842041E-4</v>
      </c>
      <c r="BS125" s="207">
        <v>-4.0281723489644038E-5</v>
      </c>
      <c r="BT125" s="207">
        <v>2.5673565152861319E-4</v>
      </c>
      <c r="BU125" s="207">
        <v>5.9836025357546589E-4</v>
      </c>
      <c r="BV125" s="207">
        <v>7.4743360646245898E-5</v>
      </c>
      <c r="BW125" s="207">
        <v>0</v>
      </c>
      <c r="BX125" s="207">
        <v>0</v>
      </c>
      <c r="BY125" s="207">
        <v>0</v>
      </c>
      <c r="BZ125" s="207">
        <v>0</v>
      </c>
      <c r="CB125" s="207">
        <v>0</v>
      </c>
      <c r="CC125" s="207">
        <v>29.829482790962238</v>
      </c>
      <c r="CD125" s="207">
        <v>36.008399549184468</v>
      </c>
      <c r="CE125" s="207">
        <v>51.297332856901299</v>
      </c>
      <c r="CF125" s="207">
        <v>76.123766931236418</v>
      </c>
      <c r="CG125" s="207">
        <v>82.1263571969465</v>
      </c>
      <c r="CH125" s="207">
        <v>83.501652756686823</v>
      </c>
      <c r="CI125" s="207">
        <v>75.469192193721696</v>
      </c>
      <c r="CJ125" s="207">
        <v>74.000557037761368</v>
      </c>
      <c r="CK125" s="207">
        <v>0</v>
      </c>
      <c r="CL125" s="207">
        <v>0</v>
      </c>
      <c r="CM125" s="207">
        <v>0</v>
      </c>
      <c r="CN125" s="207">
        <v>0</v>
      </c>
      <c r="CP125" s="207">
        <v>0</v>
      </c>
      <c r="CQ125" s="207">
        <v>0</v>
      </c>
      <c r="CR125" s="207">
        <v>0</v>
      </c>
      <c r="CS125" s="207">
        <v>0</v>
      </c>
      <c r="CT125" s="207">
        <v>0</v>
      </c>
      <c r="CU125" s="207">
        <v>0</v>
      </c>
      <c r="CV125" s="207">
        <v>-0.82603531724689816</v>
      </c>
      <c r="CW125" s="207">
        <v>-0.82603531724689638</v>
      </c>
      <c r="CX125" s="207">
        <v>0.2164938484970218</v>
      </c>
    </row>
    <row r="126" spans="1:102">
      <c r="A126" s="208">
        <v>124</v>
      </c>
      <c r="B126" s="207">
        <v>105</v>
      </c>
      <c r="C126" s="209">
        <v>43390</v>
      </c>
      <c r="D126" s="207">
        <v>1</v>
      </c>
      <c r="E126" s="207" t="s">
        <v>64</v>
      </c>
      <c r="F126" s="207" t="s">
        <v>423</v>
      </c>
      <c r="G126" s="207" t="s">
        <v>424</v>
      </c>
      <c r="H126" s="207" t="s">
        <v>425</v>
      </c>
      <c r="I126" s="207">
        <v>0.6</v>
      </c>
      <c r="J126" s="207">
        <v>667.99999999999989</v>
      </c>
      <c r="K126" s="207">
        <v>0</v>
      </c>
      <c r="L126" s="207">
        <v>0.6</v>
      </c>
      <c r="M126" s="207">
        <v>0.4641935483870967</v>
      </c>
      <c r="N126" s="207">
        <v>0.44320045256245838</v>
      </c>
      <c r="O126" s="207">
        <v>0.45161448312040581</v>
      </c>
      <c r="P126" s="207">
        <v>0.17843230462441581</v>
      </c>
      <c r="Q126" s="207">
        <v>0.6300467877448217</v>
      </c>
      <c r="R126" s="207">
        <v>0.47300612670995079</v>
      </c>
      <c r="S126" s="207">
        <v>366.60375559972562</v>
      </c>
      <c r="T126" s="207">
        <v>366.60375559972562</v>
      </c>
      <c r="U126" s="207">
        <v>1.018984706602396</v>
      </c>
      <c r="V126" s="207">
        <v>0</v>
      </c>
      <c r="W126" s="207">
        <v>0</v>
      </c>
      <c r="X126" s="207">
        <v>291</v>
      </c>
      <c r="Y126" s="207">
        <v>0.24079831955440409</v>
      </c>
      <c r="Z126" s="207">
        <v>0.22005743085014889</v>
      </c>
      <c r="AA126" s="207">
        <v>0.19854923251856441</v>
      </c>
      <c r="AB126" s="207">
        <v>0.19920980410653971</v>
      </c>
      <c r="AC126" s="207">
        <v>0.21999593592743119</v>
      </c>
      <c r="AD126" s="207">
        <v>0.2430079826897138</v>
      </c>
      <c r="AE126" s="207">
        <v>0.25180980357126792</v>
      </c>
      <c r="AF126" s="207">
        <v>0.24632223759830421</v>
      </c>
      <c r="AG126" s="207">
        <v>0</v>
      </c>
      <c r="AH126" s="207">
        <v>0</v>
      </c>
      <c r="AI126" s="207">
        <v>0</v>
      </c>
      <c r="AJ126" s="207">
        <v>0</v>
      </c>
      <c r="AL126" s="207">
        <v>0</v>
      </c>
      <c r="AM126" s="207">
        <v>7.840336089119191E-3</v>
      </c>
      <c r="AN126" s="207">
        <v>7.9885138299702306E-3</v>
      </c>
      <c r="AO126" s="207">
        <v>1.0290153496287129E-2</v>
      </c>
      <c r="AP126" s="207">
        <v>1.8158039178692041E-2</v>
      </c>
      <c r="AQ126" s="207">
        <v>2.600081281451376E-2</v>
      </c>
      <c r="AR126" s="207">
        <v>1.1699201731028621E-2</v>
      </c>
      <c r="AS126" s="207">
        <v>1.181901964287321E-2</v>
      </c>
      <c r="AT126" s="207">
        <v>1.2367776240169579E-2</v>
      </c>
      <c r="AU126" s="207">
        <v>0</v>
      </c>
      <c r="AV126" s="207">
        <v>0</v>
      </c>
      <c r="AW126" s="207">
        <v>0</v>
      </c>
      <c r="AX126" s="207">
        <v>0</v>
      </c>
      <c r="AZ126" s="207">
        <v>0</v>
      </c>
      <c r="BA126" s="207">
        <v>0</v>
      </c>
      <c r="BB126" s="207">
        <v>0</v>
      </c>
      <c r="BC126" s="207">
        <v>0</v>
      </c>
      <c r="BD126" s="207">
        <v>0.16920294231064009</v>
      </c>
      <c r="BE126" s="207">
        <v>0.16888610211257021</v>
      </c>
      <c r="BF126" s="207">
        <v>0.19486385539345799</v>
      </c>
      <c r="BG126" s="207">
        <v>0.40563062471476569</v>
      </c>
      <c r="BH126" s="207">
        <v>6.14164754685659E-2</v>
      </c>
      <c r="BI126" s="207">
        <v>0</v>
      </c>
      <c r="BJ126" s="207">
        <v>0</v>
      </c>
      <c r="BK126" s="207">
        <v>0</v>
      </c>
      <c r="BL126" s="207">
        <v>0</v>
      </c>
      <c r="BN126" s="207">
        <v>0</v>
      </c>
      <c r="BO126" s="207">
        <v>0</v>
      </c>
      <c r="BP126" s="207">
        <v>-8.4670563469009083E-5</v>
      </c>
      <c r="BQ126" s="207">
        <v>-1.5133649261865121E-4</v>
      </c>
      <c r="BR126" s="207">
        <v>-1.8202341752551911E-4</v>
      </c>
      <c r="BS126" s="207">
        <v>-3.3727136562980838E-5</v>
      </c>
      <c r="BT126" s="207">
        <v>2.8245715415014779E-4</v>
      </c>
      <c r="BU126" s="207">
        <v>3.156736350447796E-4</v>
      </c>
      <c r="BV126" s="207">
        <v>-9.5150643757430605E-5</v>
      </c>
      <c r="BW126" s="207">
        <v>0</v>
      </c>
      <c r="BX126" s="207">
        <v>0</v>
      </c>
      <c r="BY126" s="207">
        <v>0</v>
      </c>
      <c r="BZ126" s="207">
        <v>0</v>
      </c>
      <c r="CB126" s="207">
        <v>0</v>
      </c>
      <c r="CC126" s="207">
        <v>30.155138804304581</v>
      </c>
      <c r="CD126" s="207">
        <v>36.311426499864673</v>
      </c>
      <c r="CE126" s="207">
        <v>51.450767481435619</v>
      </c>
      <c r="CF126" s="207">
        <v>75.658496577883554</v>
      </c>
      <c r="CG126" s="207">
        <v>81.252540045355502</v>
      </c>
      <c r="CH126" s="207">
        <v>83.565726650204425</v>
      </c>
      <c r="CI126" s="207">
        <v>78.793464285821429</v>
      </c>
      <c r="CJ126" s="207">
        <v>77.298601501059849</v>
      </c>
      <c r="CK126" s="207">
        <v>0</v>
      </c>
      <c r="CL126" s="207">
        <v>0</v>
      </c>
      <c r="CM126" s="207">
        <v>0</v>
      </c>
      <c r="CN126" s="207">
        <v>0</v>
      </c>
      <c r="CP126" s="207">
        <v>0</v>
      </c>
      <c r="CQ126" s="207">
        <v>0</v>
      </c>
      <c r="CR126" s="207">
        <v>0</v>
      </c>
      <c r="CS126" s="207">
        <v>0</v>
      </c>
      <c r="CT126" s="207">
        <v>0</v>
      </c>
      <c r="CU126" s="207">
        <v>0</v>
      </c>
      <c r="CV126" s="207">
        <v>-0.63004678774486456</v>
      </c>
      <c r="CW126" s="207">
        <v>-0.6300467877448217</v>
      </c>
      <c r="CX126" s="207">
        <v>0.17843230462441581</v>
      </c>
    </row>
    <row r="127" spans="1:102">
      <c r="A127" s="208">
        <v>125</v>
      </c>
      <c r="B127" s="207">
        <v>106</v>
      </c>
      <c r="C127" s="209">
        <v>43391</v>
      </c>
      <c r="D127" s="207">
        <v>1</v>
      </c>
      <c r="E127" s="207" t="s">
        <v>64</v>
      </c>
      <c r="F127" s="207" t="s">
        <v>423</v>
      </c>
      <c r="G127" s="207" t="s">
        <v>424</v>
      </c>
      <c r="H127" s="207" t="s">
        <v>425</v>
      </c>
      <c r="I127" s="207">
        <v>0.6</v>
      </c>
      <c r="J127" s="207">
        <v>671.99999999999989</v>
      </c>
      <c r="K127" s="207">
        <v>0</v>
      </c>
      <c r="L127" s="207">
        <v>0.6</v>
      </c>
      <c r="M127" s="207">
        <v>0.43483870967741928</v>
      </c>
      <c r="N127" s="207">
        <v>0.38988877429709928</v>
      </c>
      <c r="O127" s="207">
        <v>0.27922779927984681</v>
      </c>
      <c r="P127" s="207">
        <v>0.1149253406822658</v>
      </c>
      <c r="Q127" s="207">
        <v>0.3941531399621126</v>
      </c>
      <c r="R127" s="207">
        <v>0.31141972775135968</v>
      </c>
      <c r="S127" s="207">
        <v>366.9151753274769</v>
      </c>
      <c r="T127" s="207">
        <v>366.9151753274769</v>
      </c>
      <c r="U127" s="207">
        <v>0.71617296441336442</v>
      </c>
      <c r="V127" s="207">
        <v>0</v>
      </c>
      <c r="W127" s="207">
        <v>0</v>
      </c>
      <c r="X127" s="207">
        <v>292</v>
      </c>
      <c r="Y127" s="207">
        <v>0.24038038135225059</v>
      </c>
      <c r="Z127" s="207">
        <v>0.2197303363647384</v>
      </c>
      <c r="AA127" s="207">
        <v>0.19841981123186139</v>
      </c>
      <c r="AB127" s="207">
        <v>0.19979041432944961</v>
      </c>
      <c r="AC127" s="207">
        <v>0.22132330477173229</v>
      </c>
      <c r="AD127" s="207">
        <v>0.2415849912083804</v>
      </c>
      <c r="AE127" s="207">
        <v>0.24847897346561371</v>
      </c>
      <c r="AF127" s="207">
        <v>0.2427085411219555</v>
      </c>
      <c r="AG127" s="207">
        <v>0</v>
      </c>
      <c r="AH127" s="207">
        <v>0</v>
      </c>
      <c r="AI127" s="207">
        <v>0</v>
      </c>
      <c r="AJ127" s="207">
        <v>0</v>
      </c>
      <c r="AL127" s="207">
        <v>0</v>
      </c>
      <c r="AM127" s="207">
        <v>7.92392372954988E-3</v>
      </c>
      <c r="AN127" s="207">
        <v>8.0539327270523244E-3</v>
      </c>
      <c r="AO127" s="207">
        <v>1.0316037753627719E-2</v>
      </c>
      <c r="AP127" s="207">
        <v>1.8041917134110071E-2</v>
      </c>
      <c r="AQ127" s="207">
        <v>2.573533904565355E-2</v>
      </c>
      <c r="AR127" s="207">
        <v>1.184150087916196E-2</v>
      </c>
      <c r="AS127" s="207">
        <v>1.2152102653438629E-2</v>
      </c>
      <c r="AT127" s="207">
        <v>1.272914588780445E-2</v>
      </c>
      <c r="AU127" s="207">
        <v>0</v>
      </c>
      <c r="AV127" s="207">
        <v>0</v>
      </c>
      <c r="AW127" s="207">
        <v>0</v>
      </c>
      <c r="AX127" s="207">
        <v>0</v>
      </c>
      <c r="AZ127" s="207">
        <v>0</v>
      </c>
      <c r="BA127" s="207">
        <v>0</v>
      </c>
      <c r="BB127" s="207">
        <v>0</v>
      </c>
      <c r="BC127" s="207">
        <v>0</v>
      </c>
      <c r="BD127" s="207">
        <v>0.18195497198048541</v>
      </c>
      <c r="BE127" s="207">
        <v>0.18685197823638311</v>
      </c>
      <c r="BF127" s="207">
        <v>0.20474616919544469</v>
      </c>
      <c r="BG127" s="207">
        <v>0.36988186820038782</v>
      </c>
      <c r="BH127" s="207">
        <v>5.6565012387298969E-2</v>
      </c>
      <c r="BI127" s="207">
        <v>0</v>
      </c>
      <c r="BJ127" s="207">
        <v>0</v>
      </c>
      <c r="BK127" s="207">
        <v>0</v>
      </c>
      <c r="BL127" s="207">
        <v>0</v>
      </c>
      <c r="BN127" s="207">
        <v>0</v>
      </c>
      <c r="BO127" s="207">
        <v>0</v>
      </c>
      <c r="BP127" s="207">
        <v>-8.3587640430690641E-5</v>
      </c>
      <c r="BQ127" s="207">
        <v>-1.4900653751278E-4</v>
      </c>
      <c r="BR127" s="207">
        <v>-1.7489079485337729E-4</v>
      </c>
      <c r="BS127" s="207">
        <v>-2.630210528305253E-5</v>
      </c>
      <c r="BT127" s="207">
        <v>2.7251209267751078E-4</v>
      </c>
      <c r="BU127" s="207">
        <v>1.6674627537673059E-4</v>
      </c>
      <c r="BV127" s="207">
        <v>-1.0033786100690381E-4</v>
      </c>
      <c r="BW127" s="207">
        <v>0</v>
      </c>
      <c r="BX127" s="207">
        <v>0</v>
      </c>
      <c r="BY127" s="207">
        <v>0</v>
      </c>
      <c r="BZ127" s="207">
        <v>0</v>
      </c>
      <c r="CB127" s="207">
        <v>0</v>
      </c>
      <c r="CC127" s="207">
        <v>30.476629729037999</v>
      </c>
      <c r="CD127" s="207">
        <v>36.608785122965088</v>
      </c>
      <c r="CE127" s="207">
        <v>51.580188768138598</v>
      </c>
      <c r="CF127" s="207">
        <v>75.174654725458666</v>
      </c>
      <c r="CG127" s="207">
        <v>80.422934517667329</v>
      </c>
      <c r="CH127" s="207">
        <v>84.582149136871166</v>
      </c>
      <c r="CI127" s="207">
        <v>81.014017689590844</v>
      </c>
      <c r="CJ127" s="207">
        <v>79.557161798777813</v>
      </c>
      <c r="CK127" s="207">
        <v>0</v>
      </c>
      <c r="CL127" s="207">
        <v>0</v>
      </c>
      <c r="CM127" s="207">
        <v>0</v>
      </c>
      <c r="CN127" s="207">
        <v>0</v>
      </c>
      <c r="CP127" s="207">
        <v>0</v>
      </c>
      <c r="CQ127" s="207">
        <v>0</v>
      </c>
      <c r="CR127" s="207">
        <v>0</v>
      </c>
      <c r="CS127" s="207">
        <v>0</v>
      </c>
      <c r="CT127" s="207">
        <v>0</v>
      </c>
      <c r="CU127" s="207">
        <v>0</v>
      </c>
      <c r="CV127" s="207">
        <v>-0.39415313996210571</v>
      </c>
      <c r="CW127" s="207">
        <v>-0.3941531399621126</v>
      </c>
      <c r="CX127" s="207">
        <v>0.1149253406822658</v>
      </c>
    </row>
    <row r="128" spans="1:102">
      <c r="A128" s="208">
        <v>126</v>
      </c>
      <c r="B128" s="207">
        <v>107</v>
      </c>
      <c r="C128" s="209">
        <v>43392</v>
      </c>
      <c r="D128" s="207">
        <v>1</v>
      </c>
      <c r="E128" s="207" t="s">
        <v>64</v>
      </c>
      <c r="F128" s="207" t="s">
        <v>423</v>
      </c>
      <c r="G128" s="207" t="s">
        <v>424</v>
      </c>
      <c r="H128" s="207" t="s">
        <v>425</v>
      </c>
      <c r="I128" s="207">
        <v>0.6</v>
      </c>
      <c r="J128" s="207">
        <v>675.99999999999989</v>
      </c>
      <c r="K128" s="207">
        <v>0</v>
      </c>
      <c r="L128" s="207">
        <v>0.6</v>
      </c>
      <c r="M128" s="207">
        <v>0.40548387096774202</v>
      </c>
      <c r="N128" s="207">
        <v>0.46741070464916779</v>
      </c>
      <c r="O128" s="207">
        <v>0.71924993568288731</v>
      </c>
      <c r="P128" s="207">
        <v>0.22772031998164499</v>
      </c>
      <c r="Q128" s="207">
        <v>0.9469702556645323</v>
      </c>
      <c r="R128" s="207">
        <v>0.62395714349952869</v>
      </c>
      <c r="S128" s="207">
        <v>367.53913247097643</v>
      </c>
      <c r="T128" s="207">
        <v>367.53913247097643</v>
      </c>
      <c r="U128" s="207">
        <v>1.538796455726761</v>
      </c>
      <c r="V128" s="207">
        <v>0</v>
      </c>
      <c r="W128" s="207">
        <v>0</v>
      </c>
      <c r="X128" s="207">
        <v>293</v>
      </c>
      <c r="Y128" s="207">
        <v>0.23996796801696951</v>
      </c>
      <c r="Z128" s="207">
        <v>0.21941001643253349</v>
      </c>
      <c r="AA128" s="207">
        <v>0.19831370087115921</v>
      </c>
      <c r="AB128" s="207">
        <v>0.20041977010953749</v>
      </c>
      <c r="AC128" s="207">
        <v>0.22252558614171061</v>
      </c>
      <c r="AD128" s="207">
        <v>0.23999105541718871</v>
      </c>
      <c r="AE128" s="207">
        <v>0.24595044078744269</v>
      </c>
      <c r="AF128" s="207">
        <v>0.24090389114794111</v>
      </c>
      <c r="AG128" s="207">
        <v>0</v>
      </c>
      <c r="AH128" s="207">
        <v>0</v>
      </c>
      <c r="AI128" s="207">
        <v>0</v>
      </c>
      <c r="AJ128" s="207">
        <v>0</v>
      </c>
      <c r="AL128" s="207">
        <v>0</v>
      </c>
      <c r="AM128" s="207">
        <v>8.0064063966061062E-3</v>
      </c>
      <c r="AN128" s="207">
        <v>8.117996713493305E-3</v>
      </c>
      <c r="AO128" s="207">
        <v>1.033725982576816E-2</v>
      </c>
      <c r="AP128" s="207">
        <v>1.7916045978092501E-2</v>
      </c>
      <c r="AQ128" s="207">
        <v>2.549488277165788E-2</v>
      </c>
      <c r="AR128" s="207">
        <v>1.2000894458281119E-2</v>
      </c>
      <c r="AS128" s="207">
        <v>1.240495592125573E-2</v>
      </c>
      <c r="AT128" s="207">
        <v>1.290961088520589E-2</v>
      </c>
      <c r="AU128" s="207">
        <v>0</v>
      </c>
      <c r="AV128" s="207">
        <v>0</v>
      </c>
      <c r="AW128" s="207">
        <v>0</v>
      </c>
      <c r="AX128" s="207">
        <v>0</v>
      </c>
      <c r="AZ128" s="207">
        <v>0</v>
      </c>
      <c r="BA128" s="207">
        <v>0</v>
      </c>
      <c r="BB128" s="207">
        <v>0</v>
      </c>
      <c r="BC128" s="207">
        <v>0</v>
      </c>
      <c r="BD128" s="207">
        <v>0.19434364785104211</v>
      </c>
      <c r="BE128" s="207">
        <v>0.2043437612101473</v>
      </c>
      <c r="BF128" s="207">
        <v>0.2011627865008721</v>
      </c>
      <c r="BG128" s="207">
        <v>0.34680464844893072</v>
      </c>
      <c r="BH128" s="207">
        <v>5.3345155989007818E-2</v>
      </c>
      <c r="BI128" s="207">
        <v>0</v>
      </c>
      <c r="BJ128" s="207">
        <v>0</v>
      </c>
      <c r="BK128" s="207">
        <v>0</v>
      </c>
      <c r="BL128" s="207">
        <v>0</v>
      </c>
      <c r="BN128" s="207">
        <v>0</v>
      </c>
      <c r="BO128" s="207">
        <v>0</v>
      </c>
      <c r="BP128" s="207">
        <v>-8.2482667056224616E-5</v>
      </c>
      <c r="BQ128" s="207">
        <v>-1.4654665349720671E-4</v>
      </c>
      <c r="BR128" s="207">
        <v>-1.6776872563764369E-4</v>
      </c>
      <c r="BS128" s="207">
        <v>-1.9562559681359919E-5</v>
      </c>
      <c r="BT128" s="207">
        <v>2.4437799068767919E-4</v>
      </c>
      <c r="BU128" s="207">
        <v>1.081031133397231E-4</v>
      </c>
      <c r="BV128" s="207">
        <v>-1.048935121041923E-4</v>
      </c>
      <c r="BW128" s="207">
        <v>0</v>
      </c>
      <c r="BX128" s="207">
        <v>0</v>
      </c>
      <c r="BY128" s="207">
        <v>0</v>
      </c>
      <c r="BZ128" s="207">
        <v>0</v>
      </c>
      <c r="CB128" s="207">
        <v>0</v>
      </c>
      <c r="CC128" s="207">
        <v>30.793870756177331</v>
      </c>
      <c r="CD128" s="207">
        <v>36.89998506133319</v>
      </c>
      <c r="CE128" s="207">
        <v>51.686299128840787</v>
      </c>
      <c r="CF128" s="207">
        <v>74.650191575385449</v>
      </c>
      <c r="CG128" s="207">
        <v>79.671508661430877</v>
      </c>
      <c r="CH128" s="207">
        <v>85.720674702008054</v>
      </c>
      <c r="CI128" s="207">
        <v>82.699706141704851</v>
      </c>
      <c r="CJ128" s="207">
        <v>80.685068032536805</v>
      </c>
      <c r="CK128" s="207">
        <v>0</v>
      </c>
      <c r="CL128" s="207">
        <v>0</v>
      </c>
      <c r="CM128" s="207">
        <v>0</v>
      </c>
      <c r="CN128" s="207">
        <v>0</v>
      </c>
      <c r="CP128" s="207">
        <v>0</v>
      </c>
      <c r="CQ128" s="207">
        <v>0</v>
      </c>
      <c r="CR128" s="207">
        <v>0</v>
      </c>
      <c r="CS128" s="207">
        <v>0</v>
      </c>
      <c r="CT128" s="207">
        <v>0</v>
      </c>
      <c r="CU128" s="207">
        <v>0</v>
      </c>
      <c r="CV128" s="207">
        <v>-0.94697025566453652</v>
      </c>
      <c r="CW128" s="207">
        <v>-0.9469702556645323</v>
      </c>
      <c r="CX128" s="207">
        <v>0.22772031998164499</v>
      </c>
    </row>
    <row r="129" spans="1:102">
      <c r="A129" s="208">
        <v>127</v>
      </c>
      <c r="B129" s="207">
        <v>108</v>
      </c>
      <c r="C129" s="209">
        <v>43393</v>
      </c>
      <c r="D129" s="207">
        <v>1</v>
      </c>
      <c r="E129" s="207" t="s">
        <v>64</v>
      </c>
      <c r="F129" s="207" t="s">
        <v>423</v>
      </c>
      <c r="G129" s="207" t="s">
        <v>424</v>
      </c>
      <c r="H129" s="207" t="s">
        <v>425</v>
      </c>
      <c r="I129" s="207">
        <v>0.6</v>
      </c>
      <c r="J129" s="207">
        <v>679.99999999999989</v>
      </c>
      <c r="K129" s="207">
        <v>0</v>
      </c>
      <c r="L129" s="207">
        <v>0.6</v>
      </c>
      <c r="M129" s="207">
        <v>0.3761290322580646</v>
      </c>
      <c r="N129" s="207">
        <v>0.43341450667049469</v>
      </c>
      <c r="O129" s="207">
        <v>0.73430428017620564</v>
      </c>
      <c r="P129" s="207">
        <v>0.22354818456811709</v>
      </c>
      <c r="Q129" s="207">
        <v>0.95785246474432273</v>
      </c>
      <c r="R129" s="207">
        <v>0.63724945527863464</v>
      </c>
      <c r="S129" s="207">
        <v>368.17638192625498</v>
      </c>
      <c r="T129" s="207">
        <v>368.17638192625498</v>
      </c>
      <c r="U129" s="207">
        <v>1.6942309702948259</v>
      </c>
      <c r="V129" s="207">
        <v>0</v>
      </c>
      <c r="W129" s="207">
        <v>0</v>
      </c>
      <c r="X129" s="207">
        <v>294</v>
      </c>
      <c r="Y129" s="207">
        <v>0.23956123383541769</v>
      </c>
      <c r="Z129" s="207">
        <v>0.21909691848591031</v>
      </c>
      <c r="AA129" s="207">
        <v>0.1982315628155718</v>
      </c>
      <c r="AB129" s="207">
        <v>0.20091450240026429</v>
      </c>
      <c r="AC129" s="207">
        <v>0.22340931327243291</v>
      </c>
      <c r="AD129" s="207">
        <v>0.23822214935005889</v>
      </c>
      <c r="AE129" s="207">
        <v>0.24355930202790579</v>
      </c>
      <c r="AF129" s="207">
        <v>0.2344412549425893</v>
      </c>
      <c r="AG129" s="207">
        <v>0</v>
      </c>
      <c r="AH129" s="207">
        <v>0</v>
      </c>
      <c r="AI129" s="207">
        <v>0</v>
      </c>
      <c r="AJ129" s="207">
        <v>0</v>
      </c>
      <c r="AL129" s="207">
        <v>0</v>
      </c>
      <c r="AM129" s="207">
        <v>8.0877532329164704E-3</v>
      </c>
      <c r="AN129" s="207">
        <v>8.1806163028179529E-3</v>
      </c>
      <c r="AO129" s="207">
        <v>1.0353687436885641E-2</v>
      </c>
      <c r="AP129" s="207">
        <v>1.781709951994713E-2</v>
      </c>
      <c r="AQ129" s="207">
        <v>2.5318137345513431E-2</v>
      </c>
      <c r="AR129" s="207">
        <v>1.21777850649941E-2</v>
      </c>
      <c r="AS129" s="207">
        <v>1.2644069797209421E-2</v>
      </c>
      <c r="AT129" s="207">
        <v>1.355587450574107E-2</v>
      </c>
      <c r="AU129" s="207">
        <v>0</v>
      </c>
      <c r="AV129" s="207">
        <v>0</v>
      </c>
      <c r="AW129" s="207">
        <v>0</v>
      </c>
      <c r="AX129" s="207">
        <v>0</v>
      </c>
      <c r="AZ129" s="207">
        <v>0</v>
      </c>
      <c r="BA129" s="207">
        <v>0</v>
      </c>
      <c r="BB129" s="207">
        <v>0</v>
      </c>
      <c r="BC129" s="207">
        <v>0</v>
      </c>
      <c r="BD129" s="207">
        <v>0.20599718839087289</v>
      </c>
      <c r="BE129" s="207">
        <v>0.22025739418250331</v>
      </c>
      <c r="BF129" s="207">
        <v>0.19339402322325661</v>
      </c>
      <c r="BG129" s="207">
        <v>0.32803250204959727</v>
      </c>
      <c r="BH129" s="207">
        <v>5.2318892153769947E-2</v>
      </c>
      <c r="BI129" s="207">
        <v>0</v>
      </c>
      <c r="BJ129" s="207">
        <v>0</v>
      </c>
      <c r="BK129" s="207">
        <v>0</v>
      </c>
      <c r="BL129" s="207">
        <v>0</v>
      </c>
      <c r="BN129" s="207">
        <v>0</v>
      </c>
      <c r="BO129" s="207">
        <v>0</v>
      </c>
      <c r="BP129" s="207">
        <v>-8.1346836310365811E-5</v>
      </c>
      <c r="BQ129" s="207">
        <v>-1.4396642563501319E-4</v>
      </c>
      <c r="BR129" s="207">
        <v>-1.603940367524912E-4</v>
      </c>
      <c r="BS129" s="207">
        <v>-1.453783295143725E-5</v>
      </c>
      <c r="BT129" s="207">
        <v>2.123646774745784E-4</v>
      </c>
      <c r="BU129" s="207">
        <v>7.9513819612535457E-5</v>
      </c>
      <c r="BV129" s="207">
        <v>-8.49003900100445E-5</v>
      </c>
      <c r="BW129" s="207">
        <v>0</v>
      </c>
      <c r="BX129" s="207">
        <v>0</v>
      </c>
      <c r="BY129" s="207">
        <v>0</v>
      </c>
      <c r="BZ129" s="207">
        <v>0</v>
      </c>
      <c r="CB129" s="207">
        <v>0</v>
      </c>
      <c r="CC129" s="207">
        <v>31.106743203524889</v>
      </c>
      <c r="CD129" s="207">
        <v>37.184619558263407</v>
      </c>
      <c r="CE129" s="207">
        <v>51.768437184428187</v>
      </c>
      <c r="CF129" s="207">
        <v>74.237914666446429</v>
      </c>
      <c r="CG129" s="207">
        <v>79.119179204729463</v>
      </c>
      <c r="CH129" s="207">
        <v>86.984179035672184</v>
      </c>
      <c r="CI129" s="207">
        <v>84.293798648062818</v>
      </c>
      <c r="CJ129" s="207">
        <v>84.724215660881697</v>
      </c>
      <c r="CK129" s="207">
        <v>0</v>
      </c>
      <c r="CL129" s="207">
        <v>0</v>
      </c>
      <c r="CM129" s="207">
        <v>0</v>
      </c>
      <c r="CN129" s="207">
        <v>0</v>
      </c>
      <c r="CP129" s="207">
        <v>0</v>
      </c>
      <c r="CQ129" s="207">
        <v>0</v>
      </c>
      <c r="CR129" s="207">
        <v>0</v>
      </c>
      <c r="CS129" s="207">
        <v>0</v>
      </c>
      <c r="CT129" s="207">
        <v>0</v>
      </c>
      <c r="CU129" s="207">
        <v>0</v>
      </c>
      <c r="CV129" s="207">
        <v>-0.95785246474433539</v>
      </c>
      <c r="CW129" s="207">
        <v>-0.95785246474432273</v>
      </c>
      <c r="CX129" s="207">
        <v>0.22354818456811709</v>
      </c>
    </row>
    <row r="130" spans="1:102">
      <c r="A130" s="208">
        <v>128</v>
      </c>
      <c r="B130" s="207">
        <v>109</v>
      </c>
      <c r="C130" s="209">
        <v>43394</v>
      </c>
      <c r="D130" s="207">
        <v>1</v>
      </c>
      <c r="E130" s="207" t="s">
        <v>64</v>
      </c>
      <c r="F130" s="207" t="s">
        <v>423</v>
      </c>
      <c r="G130" s="207" t="s">
        <v>424</v>
      </c>
      <c r="H130" s="207" t="s">
        <v>425</v>
      </c>
      <c r="I130" s="207">
        <v>0.6</v>
      </c>
      <c r="J130" s="207">
        <v>683.99999999999989</v>
      </c>
      <c r="K130" s="207">
        <v>0</v>
      </c>
      <c r="L130" s="207">
        <v>0.6</v>
      </c>
      <c r="M130" s="207">
        <v>0.34677419354838701</v>
      </c>
      <c r="N130" s="207">
        <v>0.41692184128753013</v>
      </c>
      <c r="O130" s="207">
        <v>0.68079560611400747</v>
      </c>
      <c r="P130" s="207">
        <v>0.190452940310124</v>
      </c>
      <c r="Q130" s="207">
        <v>0.87124854642413152</v>
      </c>
      <c r="R130" s="207">
        <v>0.56625085064482406</v>
      </c>
      <c r="S130" s="207">
        <v>368.74263277689988</v>
      </c>
      <c r="T130" s="207">
        <v>368.74263277689988</v>
      </c>
      <c r="U130" s="207">
        <v>1.6329094297664699</v>
      </c>
      <c r="V130" s="207">
        <v>0</v>
      </c>
      <c r="W130" s="207">
        <v>0</v>
      </c>
      <c r="X130" s="207">
        <v>295</v>
      </c>
      <c r="Y130" s="207">
        <v>0.239160361830558</v>
      </c>
      <c r="Z130" s="207">
        <v>0.21879148228540049</v>
      </c>
      <c r="AA130" s="207">
        <v>0.1981652791546091</v>
      </c>
      <c r="AB130" s="207">
        <v>0.20138541474621641</v>
      </c>
      <c r="AC130" s="207">
        <v>0.22409268787778669</v>
      </c>
      <c r="AD130" s="207">
        <v>0.23662722612955939</v>
      </c>
      <c r="AE130" s="207">
        <v>0.24051459379256729</v>
      </c>
      <c r="AF130" s="207">
        <v>0.22873897158103629</v>
      </c>
      <c r="AG130" s="207">
        <v>0</v>
      </c>
      <c r="AH130" s="207">
        <v>0</v>
      </c>
      <c r="AI130" s="207">
        <v>0</v>
      </c>
      <c r="AJ130" s="207">
        <v>0</v>
      </c>
      <c r="AL130" s="207">
        <v>0</v>
      </c>
      <c r="AM130" s="207">
        <v>8.1679276338883985E-3</v>
      </c>
      <c r="AN130" s="207">
        <v>8.2417035429199013E-3</v>
      </c>
      <c r="AO130" s="207">
        <v>1.036694416907819E-2</v>
      </c>
      <c r="AP130" s="207">
        <v>1.7722917050756719E-2</v>
      </c>
      <c r="AQ130" s="207">
        <v>2.5181462424442649E-2</v>
      </c>
      <c r="AR130" s="207">
        <v>1.233727738704405E-2</v>
      </c>
      <c r="AS130" s="207">
        <v>1.2948540620743271E-2</v>
      </c>
      <c r="AT130" s="207">
        <v>1.412610284189637E-2</v>
      </c>
      <c r="AU130" s="207">
        <v>0</v>
      </c>
      <c r="AV130" s="207">
        <v>0</v>
      </c>
      <c r="AW130" s="207">
        <v>0</v>
      </c>
      <c r="AX130" s="207">
        <v>0</v>
      </c>
      <c r="AZ130" s="207">
        <v>0</v>
      </c>
      <c r="BA130" s="207">
        <v>0</v>
      </c>
      <c r="BB130" s="207">
        <v>0</v>
      </c>
      <c r="BC130" s="207">
        <v>0</v>
      </c>
      <c r="BD130" s="207">
        <v>0.2201211356704344</v>
      </c>
      <c r="BE130" s="207">
        <v>0.2378849862850895</v>
      </c>
      <c r="BF130" s="207">
        <v>0.18535360881800231</v>
      </c>
      <c r="BG130" s="207">
        <v>0.3131328829072994</v>
      </c>
      <c r="BH130" s="207">
        <v>4.3507386319174411E-2</v>
      </c>
      <c r="BI130" s="207">
        <v>0</v>
      </c>
      <c r="BJ130" s="207">
        <v>0</v>
      </c>
      <c r="BK130" s="207">
        <v>0</v>
      </c>
      <c r="BL130" s="207">
        <v>0</v>
      </c>
      <c r="BN130" s="207">
        <v>0</v>
      </c>
      <c r="BO130" s="207">
        <v>0</v>
      </c>
      <c r="BP130" s="207">
        <v>-8.0174400971930025E-5</v>
      </c>
      <c r="BQ130" s="207">
        <v>-1.412616410738734E-4</v>
      </c>
      <c r="BR130" s="207">
        <v>-1.5451837326642119E-4</v>
      </c>
      <c r="BS130" s="207">
        <v>-1.112822381180686E-5</v>
      </c>
      <c r="BT130" s="207">
        <v>1.787254540790173E-4</v>
      </c>
      <c r="BU130" s="207">
        <v>6.0668594783480208E-5</v>
      </c>
      <c r="BV130" s="207">
        <v>-1.7380194124786051E-4</v>
      </c>
      <c r="BW130" s="207">
        <v>0</v>
      </c>
      <c r="BX130" s="207">
        <v>0</v>
      </c>
      <c r="BY130" s="207">
        <v>0</v>
      </c>
      <c r="BZ130" s="207">
        <v>0</v>
      </c>
      <c r="CB130" s="207">
        <v>0</v>
      </c>
      <c r="CC130" s="207">
        <v>31.415106284186141</v>
      </c>
      <c r="CD130" s="207">
        <v>37.462288831454067</v>
      </c>
      <c r="CE130" s="207">
        <v>51.834720845390933</v>
      </c>
      <c r="CF130" s="207">
        <v>73.845487711486356</v>
      </c>
      <c r="CG130" s="207">
        <v>78.692070076383274</v>
      </c>
      <c r="CH130" s="207">
        <v>88.123409907457543</v>
      </c>
      <c r="CI130" s="207">
        <v>86.323604138288474</v>
      </c>
      <c r="CJ130" s="207">
        <v>88.288142761852313</v>
      </c>
      <c r="CK130" s="207">
        <v>0</v>
      </c>
      <c r="CL130" s="207">
        <v>0</v>
      </c>
      <c r="CM130" s="207">
        <v>0</v>
      </c>
      <c r="CN130" s="207">
        <v>0</v>
      </c>
      <c r="CP130" s="207">
        <v>0</v>
      </c>
      <c r="CQ130" s="207">
        <v>0</v>
      </c>
      <c r="CR130" s="207">
        <v>0</v>
      </c>
      <c r="CS130" s="207">
        <v>0</v>
      </c>
      <c r="CT130" s="207">
        <v>0</v>
      </c>
      <c r="CU130" s="207">
        <v>0</v>
      </c>
      <c r="CV130" s="207">
        <v>-0.87124854642411931</v>
      </c>
      <c r="CW130" s="207">
        <v>-0.87124854642413152</v>
      </c>
      <c r="CX130" s="207">
        <v>0.190452940310124</v>
      </c>
    </row>
    <row r="131" spans="1:102">
      <c r="A131" s="208">
        <v>129</v>
      </c>
      <c r="B131" s="207">
        <v>110</v>
      </c>
      <c r="C131" s="209">
        <v>43395</v>
      </c>
      <c r="D131" s="207">
        <v>1</v>
      </c>
      <c r="E131" s="207" t="s">
        <v>64</v>
      </c>
      <c r="F131" s="207" t="s">
        <v>423</v>
      </c>
      <c r="G131" s="207" t="s">
        <v>424</v>
      </c>
      <c r="H131" s="207" t="s">
        <v>425</v>
      </c>
      <c r="I131" s="207">
        <v>0.6</v>
      </c>
      <c r="J131" s="207">
        <v>688</v>
      </c>
      <c r="K131" s="207">
        <v>0</v>
      </c>
      <c r="L131" s="207">
        <v>0.6</v>
      </c>
      <c r="M131" s="207">
        <v>0.31741935483870959</v>
      </c>
      <c r="N131" s="207">
        <v>0.38095655349988511</v>
      </c>
      <c r="O131" s="207">
        <v>0.5632795412545174</v>
      </c>
      <c r="P131" s="207">
        <v>0.15175387665605841</v>
      </c>
      <c r="Q131" s="207">
        <v>0.71503341791057573</v>
      </c>
      <c r="R131" s="207">
        <v>0.46933390943465458</v>
      </c>
      <c r="S131" s="207">
        <v>369.21196668633462</v>
      </c>
      <c r="T131" s="207">
        <v>369.21196668633462</v>
      </c>
      <c r="U131" s="207">
        <v>1.4785926008612089</v>
      </c>
      <c r="V131" s="207">
        <v>0</v>
      </c>
      <c r="W131" s="207">
        <v>0</v>
      </c>
      <c r="X131" s="207">
        <v>296</v>
      </c>
      <c r="Y131" s="207">
        <v>0.23876555952443809</v>
      </c>
      <c r="Z131" s="207">
        <v>0.21849375449343661</v>
      </c>
      <c r="AA131" s="207">
        <v>0.19811270515947729</v>
      </c>
      <c r="AB131" s="207">
        <v>0.20185648239389009</v>
      </c>
      <c r="AC131" s="207">
        <v>0.22463602769583471</v>
      </c>
      <c r="AD131" s="207">
        <v>0.23503139862082059</v>
      </c>
      <c r="AE131" s="207">
        <v>0.2375652466460661</v>
      </c>
      <c r="AF131" s="207">
        <v>0.22403305402702289</v>
      </c>
      <c r="AG131" s="207">
        <v>0</v>
      </c>
      <c r="AH131" s="207">
        <v>0</v>
      </c>
      <c r="AI131" s="207">
        <v>0</v>
      </c>
      <c r="AJ131" s="207">
        <v>0</v>
      </c>
      <c r="AL131" s="207">
        <v>0</v>
      </c>
      <c r="AM131" s="207">
        <v>8.246888095112391E-3</v>
      </c>
      <c r="AN131" s="207">
        <v>8.3012491013126771E-3</v>
      </c>
      <c r="AO131" s="207">
        <v>1.037745896810453E-2</v>
      </c>
      <c r="AP131" s="207">
        <v>1.7628703521221971E-2</v>
      </c>
      <c r="AQ131" s="207">
        <v>2.5072794460833069E-2</v>
      </c>
      <c r="AR131" s="207">
        <v>1.2496860137917939E-2</v>
      </c>
      <c r="AS131" s="207">
        <v>1.3243475335393389E-2</v>
      </c>
      <c r="AT131" s="207">
        <v>1.459669459729771E-2</v>
      </c>
      <c r="AU131" s="207">
        <v>0</v>
      </c>
      <c r="AV131" s="207">
        <v>0</v>
      </c>
      <c r="AW131" s="207">
        <v>0</v>
      </c>
      <c r="AX131" s="207">
        <v>0</v>
      </c>
      <c r="AZ131" s="207">
        <v>0</v>
      </c>
      <c r="BA131" s="207">
        <v>0</v>
      </c>
      <c r="BB131" s="207">
        <v>0</v>
      </c>
      <c r="BC131" s="207">
        <v>0</v>
      </c>
      <c r="BD131" s="207">
        <v>0.23739074492245471</v>
      </c>
      <c r="BE131" s="207">
        <v>0.25786782290943627</v>
      </c>
      <c r="BF131" s="207">
        <v>0.17966259754761971</v>
      </c>
      <c r="BG131" s="207">
        <v>0.28964471292197658</v>
      </c>
      <c r="BH131" s="207">
        <v>3.5434121698512767E-2</v>
      </c>
      <c r="BI131" s="207">
        <v>0</v>
      </c>
      <c r="BJ131" s="207">
        <v>0</v>
      </c>
      <c r="BK131" s="207">
        <v>0</v>
      </c>
      <c r="BL131" s="207">
        <v>0</v>
      </c>
      <c r="BN131" s="207">
        <v>0</v>
      </c>
      <c r="BO131" s="207">
        <v>0</v>
      </c>
      <c r="BP131" s="207">
        <v>-7.8960461223992256E-5</v>
      </c>
      <c r="BQ131" s="207">
        <v>-1.385060196167687E-4</v>
      </c>
      <c r="BR131" s="207">
        <v>-1.4902081864311541E-4</v>
      </c>
      <c r="BS131" s="207">
        <v>-9.5955237354722294E-6</v>
      </c>
      <c r="BT131" s="207">
        <v>1.4818412495858099E-4</v>
      </c>
      <c r="BU131" s="207">
        <v>2.2818644051390359E-5</v>
      </c>
      <c r="BV131" s="207">
        <v>-2.1695238337745369E-4</v>
      </c>
      <c r="BW131" s="207">
        <v>0</v>
      </c>
      <c r="BX131" s="207">
        <v>0</v>
      </c>
      <c r="BY131" s="207">
        <v>0</v>
      </c>
      <c r="BZ131" s="207">
        <v>0</v>
      </c>
      <c r="CB131" s="207">
        <v>0</v>
      </c>
      <c r="CC131" s="207">
        <v>31.71880036581689</v>
      </c>
      <c r="CD131" s="207">
        <v>37.73295046051215</v>
      </c>
      <c r="CE131" s="207">
        <v>51.88729484052265</v>
      </c>
      <c r="CF131" s="207">
        <v>73.452931338424904</v>
      </c>
      <c r="CG131" s="207">
        <v>78.352482690103344</v>
      </c>
      <c r="CH131" s="207">
        <v>89.263286699413882</v>
      </c>
      <c r="CI131" s="207">
        <v>88.289835569289252</v>
      </c>
      <c r="CJ131" s="207">
        <v>91.229341233110702</v>
      </c>
      <c r="CK131" s="207">
        <v>0</v>
      </c>
      <c r="CL131" s="207">
        <v>0</v>
      </c>
      <c r="CM131" s="207">
        <v>0</v>
      </c>
      <c r="CN131" s="207">
        <v>0</v>
      </c>
      <c r="CP131" s="207">
        <v>0</v>
      </c>
      <c r="CQ131" s="207">
        <v>0</v>
      </c>
      <c r="CR131" s="207">
        <v>0</v>
      </c>
      <c r="CS131" s="207">
        <v>0</v>
      </c>
      <c r="CT131" s="207">
        <v>0</v>
      </c>
      <c r="CU131" s="207">
        <v>0</v>
      </c>
      <c r="CV131" s="207">
        <v>-0.71503341791057107</v>
      </c>
      <c r="CW131" s="207">
        <v>-0.71503341791057573</v>
      </c>
      <c r="CX131" s="207">
        <v>0.15175387665605841</v>
      </c>
    </row>
    <row r="132" spans="1:102">
      <c r="A132" s="208">
        <v>130</v>
      </c>
      <c r="B132" s="207">
        <v>111</v>
      </c>
      <c r="C132" s="209">
        <v>43396</v>
      </c>
      <c r="D132" s="207">
        <v>1</v>
      </c>
      <c r="E132" s="207" t="s">
        <v>64</v>
      </c>
      <c r="F132" s="207" t="s">
        <v>423</v>
      </c>
      <c r="G132" s="207" t="s">
        <v>424</v>
      </c>
      <c r="H132" s="207" t="s">
        <v>425</v>
      </c>
      <c r="I132" s="207">
        <v>0.6</v>
      </c>
      <c r="J132" s="207">
        <v>692</v>
      </c>
      <c r="K132" s="207">
        <v>0</v>
      </c>
      <c r="L132" s="207">
        <v>0.6</v>
      </c>
      <c r="M132" s="207">
        <v>0.28806451612903228</v>
      </c>
      <c r="N132" s="207">
        <v>0.3540303004502473</v>
      </c>
      <c r="O132" s="207">
        <v>0.55143224164629412</v>
      </c>
      <c r="P132" s="207">
        <v>0.14046210745682111</v>
      </c>
      <c r="Q132" s="207">
        <v>0.69189434910311531</v>
      </c>
      <c r="R132" s="207">
        <v>0.44868493365050433</v>
      </c>
      <c r="S132" s="207">
        <v>369.66065161998512</v>
      </c>
      <c r="T132" s="207">
        <v>369.66065161998512</v>
      </c>
      <c r="U132" s="207">
        <v>1.557584876054382</v>
      </c>
      <c r="V132" s="207">
        <v>0</v>
      </c>
      <c r="W132" s="207">
        <v>0</v>
      </c>
      <c r="X132" s="207">
        <v>297</v>
      </c>
      <c r="Y132" s="207">
        <v>0.238377014572627</v>
      </c>
      <c r="Z132" s="207">
        <v>0.21820371670236141</v>
      </c>
      <c r="AA132" s="207">
        <v>0.1980730451321048</v>
      </c>
      <c r="AB132" s="207">
        <v>0.20233195308095439</v>
      </c>
      <c r="AC132" s="207">
        <v>0.22506405482227951</v>
      </c>
      <c r="AD132" s="207">
        <v>0.23348878395926381</v>
      </c>
      <c r="AE132" s="207">
        <v>0.23490209866263481</v>
      </c>
      <c r="AF132" s="207">
        <v>0.2207179724064047</v>
      </c>
      <c r="AG132" s="207">
        <v>0</v>
      </c>
      <c r="AH132" s="207">
        <v>0</v>
      </c>
      <c r="AI132" s="207">
        <v>0</v>
      </c>
      <c r="AJ132" s="207">
        <v>0</v>
      </c>
      <c r="AL132" s="207">
        <v>0</v>
      </c>
      <c r="AM132" s="207">
        <v>8.3245970854746096E-3</v>
      </c>
      <c r="AN132" s="207">
        <v>8.3592566595277334E-3</v>
      </c>
      <c r="AO132" s="207">
        <v>1.038539097357904E-2</v>
      </c>
      <c r="AP132" s="207">
        <v>1.7533609383809119E-2</v>
      </c>
      <c r="AQ132" s="207">
        <v>2.4987189035544109E-2</v>
      </c>
      <c r="AR132" s="207">
        <v>1.265112160407361E-2</v>
      </c>
      <c r="AS132" s="207">
        <v>1.3509790133736521E-2</v>
      </c>
      <c r="AT132" s="207">
        <v>1.492820275935953E-2</v>
      </c>
      <c r="AU132" s="207">
        <v>0</v>
      </c>
      <c r="AV132" s="207">
        <v>0</v>
      </c>
      <c r="AW132" s="207">
        <v>0</v>
      </c>
      <c r="AX132" s="207">
        <v>0</v>
      </c>
      <c r="AZ132" s="207">
        <v>0</v>
      </c>
      <c r="BA132" s="207">
        <v>0</v>
      </c>
      <c r="BB132" s="207">
        <v>0</v>
      </c>
      <c r="BC132" s="207">
        <v>0</v>
      </c>
      <c r="BD132" s="207">
        <v>0.25636407782625747</v>
      </c>
      <c r="BE132" s="207">
        <v>0.27873238451180632</v>
      </c>
      <c r="BF132" s="207">
        <v>0.17280675061083259</v>
      </c>
      <c r="BG132" s="207">
        <v>0.2638641426693295</v>
      </c>
      <c r="BH132" s="207">
        <v>2.823264438177394E-2</v>
      </c>
      <c r="BI132" s="207">
        <v>0</v>
      </c>
      <c r="BJ132" s="207">
        <v>0</v>
      </c>
      <c r="BK132" s="207">
        <v>0</v>
      </c>
      <c r="BL132" s="207">
        <v>0</v>
      </c>
      <c r="BN132" s="207">
        <v>0</v>
      </c>
      <c r="BO132" s="207">
        <v>0</v>
      </c>
      <c r="BP132" s="207">
        <v>-7.7708990362218485E-5</v>
      </c>
      <c r="BQ132" s="207">
        <v>-1.35716548577275E-4</v>
      </c>
      <c r="BR132" s="207">
        <v>-1.436485540517777E-4</v>
      </c>
      <c r="BS132" s="207">
        <v>-9.6501739934315798E-6</v>
      </c>
      <c r="BT132" s="207">
        <v>1.182539711947847E-4</v>
      </c>
      <c r="BU132" s="207">
        <v>-9.783400643357116E-6</v>
      </c>
      <c r="BV132" s="207">
        <v>-2.3605579242589049E-4</v>
      </c>
      <c r="BW132" s="207">
        <v>0</v>
      </c>
      <c r="BX132" s="207">
        <v>0</v>
      </c>
      <c r="BY132" s="207">
        <v>0</v>
      </c>
      <c r="BZ132" s="207">
        <v>0</v>
      </c>
      <c r="CB132" s="207">
        <v>0</v>
      </c>
      <c r="CC132" s="207">
        <v>32.017681097979263</v>
      </c>
      <c r="CD132" s="207">
        <v>37.9966211796715</v>
      </c>
      <c r="CE132" s="207">
        <v>51.926954867895169</v>
      </c>
      <c r="CF132" s="207">
        <v>73.056705765871342</v>
      </c>
      <c r="CG132" s="207">
        <v>78.084965736075347</v>
      </c>
      <c r="CH132" s="207">
        <v>90.365154314811548</v>
      </c>
      <c r="CI132" s="207">
        <v>90.065267558243463</v>
      </c>
      <c r="CJ132" s="207">
        <v>93.301267245997039</v>
      </c>
      <c r="CK132" s="207">
        <v>0</v>
      </c>
      <c r="CL132" s="207">
        <v>0</v>
      </c>
      <c r="CM132" s="207">
        <v>0</v>
      </c>
      <c r="CN132" s="207">
        <v>0</v>
      </c>
      <c r="CP132" s="207">
        <v>0</v>
      </c>
      <c r="CQ132" s="207">
        <v>0</v>
      </c>
      <c r="CR132" s="207">
        <v>0</v>
      </c>
      <c r="CS132" s="207">
        <v>0</v>
      </c>
      <c r="CT132" s="207">
        <v>0</v>
      </c>
      <c r="CU132" s="207">
        <v>0</v>
      </c>
      <c r="CV132" s="207">
        <v>-0.69189434910310599</v>
      </c>
      <c r="CW132" s="207">
        <v>-0.69189434910311531</v>
      </c>
      <c r="CX132" s="207">
        <v>0.14046210745682111</v>
      </c>
    </row>
    <row r="133" spans="1:102">
      <c r="A133" s="208">
        <v>131</v>
      </c>
      <c r="B133" s="207">
        <v>112</v>
      </c>
      <c r="C133" s="209">
        <v>43397</v>
      </c>
      <c r="D133" s="207">
        <v>1</v>
      </c>
      <c r="E133" s="207" t="s">
        <v>64</v>
      </c>
      <c r="F133" s="207" t="s">
        <v>423</v>
      </c>
      <c r="G133" s="207" t="s">
        <v>424</v>
      </c>
      <c r="H133" s="207" t="s">
        <v>425</v>
      </c>
      <c r="I133" s="207">
        <v>0.6</v>
      </c>
      <c r="J133" s="207">
        <v>696</v>
      </c>
      <c r="K133" s="207">
        <v>0</v>
      </c>
      <c r="L133" s="207">
        <v>0.6</v>
      </c>
      <c r="M133" s="207">
        <v>0.2587096774193548</v>
      </c>
      <c r="N133" s="207">
        <v>0.31687883949363699</v>
      </c>
      <c r="O133" s="207">
        <v>0.29136115674808211</v>
      </c>
      <c r="P133" s="207">
        <v>7.2097460696972981E-2</v>
      </c>
      <c r="Q133" s="207">
        <v>0.36345861744505498</v>
      </c>
      <c r="R133" s="207">
        <v>0.23787625262475109</v>
      </c>
      <c r="S133" s="207">
        <v>369.8985278726098</v>
      </c>
      <c r="T133" s="207">
        <v>369.8985278726098</v>
      </c>
      <c r="U133" s="207">
        <v>0.91947179942235491</v>
      </c>
      <c r="V133" s="207">
        <v>0</v>
      </c>
      <c r="W133" s="207">
        <v>0</v>
      </c>
      <c r="X133" s="207">
        <v>298</v>
      </c>
      <c r="Y133" s="207">
        <v>0.2379948905971217</v>
      </c>
      <c r="Z133" s="207">
        <v>0.21792135256491341</v>
      </c>
      <c r="AA133" s="207">
        <v>0.19804577801318901</v>
      </c>
      <c r="AB133" s="207">
        <v>0.20277433021627511</v>
      </c>
      <c r="AC133" s="207">
        <v>0.2253588059536788</v>
      </c>
      <c r="AD133" s="207">
        <v>0.23201302537947771</v>
      </c>
      <c r="AE133" s="207">
        <v>0.232561025588853</v>
      </c>
      <c r="AF133" s="207">
        <v>0.2175251144992395</v>
      </c>
      <c r="AG133" s="207">
        <v>0</v>
      </c>
      <c r="AH133" s="207">
        <v>0</v>
      </c>
      <c r="AI133" s="207">
        <v>0</v>
      </c>
      <c r="AJ133" s="207">
        <v>0</v>
      </c>
      <c r="AL133" s="207">
        <v>0</v>
      </c>
      <c r="AM133" s="207">
        <v>8.4010218805756643E-3</v>
      </c>
      <c r="AN133" s="207">
        <v>8.4157294870173295E-3</v>
      </c>
      <c r="AO133" s="207">
        <v>1.03908443973622E-2</v>
      </c>
      <c r="AP133" s="207">
        <v>1.744513395674497E-2</v>
      </c>
      <c r="AQ133" s="207">
        <v>2.492823880926423E-2</v>
      </c>
      <c r="AR133" s="207">
        <v>1.2798697462052229E-2</v>
      </c>
      <c r="AS133" s="207">
        <v>1.37438974411147E-2</v>
      </c>
      <c r="AT133" s="207">
        <v>1.5247488550076051E-2</v>
      </c>
      <c r="AU133" s="207">
        <v>0</v>
      </c>
      <c r="AV133" s="207">
        <v>0</v>
      </c>
      <c r="AW133" s="207">
        <v>0</v>
      </c>
      <c r="AX133" s="207">
        <v>0</v>
      </c>
      <c r="AZ133" s="207">
        <v>0</v>
      </c>
      <c r="BA133" s="207">
        <v>0</v>
      </c>
      <c r="BB133" s="207">
        <v>0</v>
      </c>
      <c r="BC133" s="207">
        <v>0</v>
      </c>
      <c r="BD133" s="207">
        <v>0.27595833779614237</v>
      </c>
      <c r="BE133" s="207">
        <v>0.29927725865867871</v>
      </c>
      <c r="BF133" s="207">
        <v>0.16446986629911681</v>
      </c>
      <c r="BG133" s="207">
        <v>0.23742463945168299</v>
      </c>
      <c r="BH133" s="207">
        <v>2.286989779437925E-2</v>
      </c>
      <c r="BI133" s="207">
        <v>0</v>
      </c>
      <c r="BJ133" s="207">
        <v>0</v>
      </c>
      <c r="BK133" s="207">
        <v>0</v>
      </c>
      <c r="BL133" s="207">
        <v>0</v>
      </c>
      <c r="BN133" s="207">
        <v>0</v>
      </c>
      <c r="BO133" s="207">
        <v>0</v>
      </c>
      <c r="BP133" s="207">
        <v>-7.642479510105654E-5</v>
      </c>
      <c r="BQ133" s="207">
        <v>-1.328976225906513E-4</v>
      </c>
      <c r="BR133" s="207">
        <v>-1.383510463738106E-4</v>
      </c>
      <c r="BS133" s="207">
        <v>-1.1113929612538791E-5</v>
      </c>
      <c r="BT133" s="207">
        <v>8.9873411132434681E-5</v>
      </c>
      <c r="BU133" s="207">
        <v>-3.4600662812668277E-5</v>
      </c>
      <c r="BV133" s="207">
        <v>-2.353588049712893E-4</v>
      </c>
      <c r="BW133" s="207">
        <v>0</v>
      </c>
      <c r="BX133" s="207">
        <v>0</v>
      </c>
      <c r="BY133" s="207">
        <v>0</v>
      </c>
      <c r="BZ133" s="207">
        <v>0</v>
      </c>
      <c r="CB133" s="207">
        <v>0</v>
      </c>
      <c r="CC133" s="207">
        <v>32.311622617598708</v>
      </c>
      <c r="CD133" s="207">
        <v>38.253315850078749</v>
      </c>
      <c r="CE133" s="207">
        <v>51.954221986810957</v>
      </c>
      <c r="CF133" s="207">
        <v>72.68805815310408</v>
      </c>
      <c r="CG133" s="207">
        <v>77.900746278950734</v>
      </c>
      <c r="CH133" s="207">
        <v>91.4192675860874</v>
      </c>
      <c r="CI133" s="207">
        <v>91.625982940764672</v>
      </c>
      <c r="CJ133" s="207">
        <v>95.296803437975313</v>
      </c>
      <c r="CK133" s="207">
        <v>0</v>
      </c>
      <c r="CL133" s="207">
        <v>0</v>
      </c>
      <c r="CM133" s="207">
        <v>0</v>
      </c>
      <c r="CN133" s="207">
        <v>0</v>
      </c>
      <c r="CP133" s="207">
        <v>0</v>
      </c>
      <c r="CQ133" s="207">
        <v>0</v>
      </c>
      <c r="CR133" s="207">
        <v>0</v>
      </c>
      <c r="CS133" s="207">
        <v>0</v>
      </c>
      <c r="CT133" s="207">
        <v>19.812000000000001</v>
      </c>
      <c r="CU133" s="207">
        <v>0</v>
      </c>
      <c r="CV133" s="207">
        <v>19.448541382554971</v>
      </c>
      <c r="CW133" s="207">
        <v>-0.36345861744505498</v>
      </c>
      <c r="CX133" s="207">
        <v>19.884097460696971</v>
      </c>
    </row>
    <row r="134" spans="1:102">
      <c r="A134" s="208">
        <v>132</v>
      </c>
      <c r="B134" s="207">
        <v>113</v>
      </c>
      <c r="C134" s="209">
        <v>43398</v>
      </c>
      <c r="D134" s="207">
        <v>1</v>
      </c>
      <c r="E134" s="207" t="s">
        <v>64</v>
      </c>
      <c r="F134" s="207" t="s">
        <v>423</v>
      </c>
      <c r="G134" s="207" t="s">
        <v>424</v>
      </c>
      <c r="H134" s="207" t="s">
        <v>425</v>
      </c>
      <c r="I134" s="207">
        <v>0.6</v>
      </c>
      <c r="J134" s="207">
        <v>700</v>
      </c>
      <c r="K134" s="207">
        <v>0</v>
      </c>
      <c r="L134" s="207">
        <v>0.6</v>
      </c>
      <c r="M134" s="207">
        <v>0.22935483870967729</v>
      </c>
      <c r="N134" s="207">
        <v>1.0138312583810261</v>
      </c>
      <c r="O134" s="207">
        <v>3.185807594438288</v>
      </c>
      <c r="P134" s="207">
        <v>0.47249890792753219</v>
      </c>
      <c r="Q134" s="207">
        <v>3.658306502365821</v>
      </c>
      <c r="R134" s="207">
        <v>0.72071203264069095</v>
      </c>
      <c r="S134" s="207">
        <v>370.61923990525048</v>
      </c>
      <c r="T134" s="207">
        <v>370.61923990525048</v>
      </c>
      <c r="U134" s="207">
        <v>3.1423450087006231</v>
      </c>
      <c r="V134" s="207">
        <v>0</v>
      </c>
      <c r="W134" s="207">
        <v>0</v>
      </c>
      <c r="X134" s="207">
        <v>299</v>
      </c>
      <c r="Y134" s="207">
        <v>0.2376193305381398</v>
      </c>
      <c r="Z134" s="207">
        <v>0.2176466563455117</v>
      </c>
      <c r="AA134" s="207">
        <v>0.19802852182867259</v>
      </c>
      <c r="AB134" s="207">
        <v>0.2032664549322985</v>
      </c>
      <c r="AC134" s="207">
        <v>0.22563141358456459</v>
      </c>
      <c r="AD134" s="207">
        <v>0.23074147588574229</v>
      </c>
      <c r="AE134" s="207">
        <v>0.23292942174332701</v>
      </c>
      <c r="AF134" s="207">
        <v>0.41271924189603182</v>
      </c>
      <c r="AG134" s="207">
        <v>0</v>
      </c>
      <c r="AH134" s="207">
        <v>0</v>
      </c>
      <c r="AI134" s="207">
        <v>0</v>
      </c>
      <c r="AJ134" s="207">
        <v>0</v>
      </c>
      <c r="AL134" s="207">
        <v>0</v>
      </c>
      <c r="AM134" s="207">
        <v>8.4761338923720429E-3</v>
      </c>
      <c r="AN134" s="207">
        <v>8.470668730897659E-3</v>
      </c>
      <c r="AO134" s="207">
        <v>1.039429563426547E-2</v>
      </c>
      <c r="AP134" s="207">
        <v>1.7346709013540289E-2</v>
      </c>
      <c r="AQ134" s="207">
        <v>2.4873717283087071E-2</v>
      </c>
      <c r="AR134" s="207">
        <v>1.292585241142576E-2</v>
      </c>
      <c r="AS134" s="207">
        <v>1.37070578256673E-2</v>
      </c>
      <c r="AT134" s="207">
        <v>-4.2719241896031828E-3</v>
      </c>
      <c r="AU134" s="207">
        <v>0</v>
      </c>
      <c r="AV134" s="207">
        <v>0</v>
      </c>
      <c r="AW134" s="207">
        <v>0</v>
      </c>
      <c r="AX134" s="207">
        <v>0</v>
      </c>
      <c r="AZ134" s="207">
        <v>0</v>
      </c>
      <c r="BA134" s="207">
        <v>0</v>
      </c>
      <c r="BB134" s="207">
        <v>0</v>
      </c>
      <c r="BC134" s="207">
        <v>0</v>
      </c>
      <c r="BD134" s="207">
        <v>0.29627014702983018</v>
      </c>
      <c r="BE134" s="207">
        <v>0.31963303504806939</v>
      </c>
      <c r="BF134" s="207">
        <v>0.15513451149833729</v>
      </c>
      <c r="BG134" s="207">
        <v>0.21195611007746151</v>
      </c>
      <c r="BH134" s="207">
        <v>1.700619634630152E-2</v>
      </c>
      <c r="BI134" s="207">
        <v>0</v>
      </c>
      <c r="BJ134" s="207">
        <v>0</v>
      </c>
      <c r="BK134" s="207">
        <v>0</v>
      </c>
      <c r="BL134" s="207">
        <v>0</v>
      </c>
      <c r="BN134" s="207">
        <v>0</v>
      </c>
      <c r="BO134" s="207">
        <v>0</v>
      </c>
      <c r="BP134" s="207">
        <v>-7.5112011796381128E-5</v>
      </c>
      <c r="BQ134" s="207">
        <v>-1.3005125567671049E-4</v>
      </c>
      <c r="BR134" s="207">
        <v>-1.3350249257998859E-4</v>
      </c>
      <c r="BS134" s="207">
        <v>-1.3717224094144191E-5</v>
      </c>
      <c r="BT134" s="207">
        <v>6.3849032264845179E-5</v>
      </c>
      <c r="BU134" s="207">
        <v>-5.2121112763193237E-5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B134" s="207">
        <v>0</v>
      </c>
      <c r="CC134" s="207">
        <v>32.600514970661713</v>
      </c>
      <c r="CD134" s="207">
        <v>38.503039685898443</v>
      </c>
      <c r="CE134" s="207">
        <v>51.971478171327362</v>
      </c>
      <c r="CF134" s="207">
        <v>72.277954223084578</v>
      </c>
      <c r="CG134" s="207">
        <v>77.730366509647112</v>
      </c>
      <c r="CH134" s="207">
        <v>92.327517224469773</v>
      </c>
      <c r="CI134" s="207">
        <v>91.380385504448682</v>
      </c>
      <c r="CJ134" s="207">
        <v>-26.699526185019891</v>
      </c>
      <c r="CK134" s="207">
        <v>0</v>
      </c>
      <c r="CL134" s="207">
        <v>0</v>
      </c>
      <c r="CM134" s="207">
        <v>0</v>
      </c>
      <c r="CN134" s="207">
        <v>0</v>
      </c>
      <c r="CP134" s="207">
        <v>0</v>
      </c>
      <c r="CQ134" s="207">
        <v>0</v>
      </c>
      <c r="CR134" s="207">
        <v>0</v>
      </c>
      <c r="CS134" s="207">
        <v>0</v>
      </c>
      <c r="CT134" s="207">
        <v>0</v>
      </c>
      <c r="CU134" s="207">
        <v>0</v>
      </c>
      <c r="CV134" s="207">
        <v>-3.6583065023658712</v>
      </c>
      <c r="CW134" s="207">
        <v>-3.658306502365821</v>
      </c>
      <c r="CX134" s="207">
        <v>0.47249890792753219</v>
      </c>
    </row>
    <row r="135" spans="1:102">
      <c r="A135" s="208">
        <v>133</v>
      </c>
      <c r="B135" s="207">
        <v>114</v>
      </c>
      <c r="C135" s="209">
        <v>43399</v>
      </c>
      <c r="D135" s="207">
        <v>1</v>
      </c>
      <c r="E135" s="207" t="s">
        <v>64</v>
      </c>
      <c r="F135" s="207" t="s">
        <v>423</v>
      </c>
      <c r="G135" s="207" t="s">
        <v>424</v>
      </c>
      <c r="H135" s="207" t="s">
        <v>425</v>
      </c>
      <c r="I135" s="207">
        <v>0.6</v>
      </c>
      <c r="J135" s="207">
        <v>700</v>
      </c>
      <c r="K135" s="207">
        <v>0</v>
      </c>
      <c r="L135" s="207">
        <v>0.6</v>
      </c>
      <c r="M135" s="207">
        <v>0.2</v>
      </c>
      <c r="N135" s="207">
        <v>1.0647551538645359</v>
      </c>
      <c r="O135" s="207">
        <v>1.2642497589658661</v>
      </c>
      <c r="P135" s="207">
        <v>0.140596115022049</v>
      </c>
      <c r="Q135" s="207">
        <v>1.4048458739879151</v>
      </c>
      <c r="R135" s="207">
        <v>0.23747239060121239</v>
      </c>
      <c r="S135" s="207">
        <v>370.85671229585171</v>
      </c>
      <c r="T135" s="207">
        <v>370.85671229585171</v>
      </c>
      <c r="U135" s="207">
        <v>1.187361953006062</v>
      </c>
      <c r="V135" s="207">
        <v>0</v>
      </c>
      <c r="W135" s="207">
        <v>0</v>
      </c>
      <c r="X135" s="207">
        <v>300</v>
      </c>
      <c r="Y135" s="207">
        <v>0.23725046044993131</v>
      </c>
      <c r="Z135" s="207">
        <v>0.21737954189712069</v>
      </c>
      <c r="AA135" s="207">
        <v>0.19802333904674249</v>
      </c>
      <c r="AB135" s="207">
        <v>0.20321826803309759</v>
      </c>
      <c r="AC135" s="207">
        <v>0.22527730340621291</v>
      </c>
      <c r="AD135" s="207">
        <v>0.22960930913882041</v>
      </c>
      <c r="AE135" s="207">
        <v>0.23222082495072149</v>
      </c>
      <c r="AF135" s="207">
        <v>0.38006386920406532</v>
      </c>
      <c r="AG135" s="207">
        <v>0</v>
      </c>
      <c r="AH135" s="207">
        <v>0</v>
      </c>
      <c r="AI135" s="207">
        <v>0</v>
      </c>
      <c r="AJ135" s="207">
        <v>0</v>
      </c>
      <c r="AL135" s="207">
        <v>0</v>
      </c>
      <c r="AM135" s="207">
        <v>8.5499079100137421E-3</v>
      </c>
      <c r="AN135" s="207">
        <v>8.5240916205758608E-3</v>
      </c>
      <c r="AO135" s="207">
        <v>1.039533219065149E-2</v>
      </c>
      <c r="AP135" s="207">
        <v>1.7356346393380479E-2</v>
      </c>
      <c r="AQ135" s="207">
        <v>2.4944539318757411E-2</v>
      </c>
      <c r="AR135" s="207">
        <v>1.303906908611795E-2</v>
      </c>
      <c r="AS135" s="207">
        <v>1.377791750492785E-2</v>
      </c>
      <c r="AT135" s="207">
        <v>-1.006386920406532E-3</v>
      </c>
      <c r="AU135" s="207">
        <v>0</v>
      </c>
      <c r="AV135" s="207">
        <v>0</v>
      </c>
      <c r="AW135" s="207">
        <v>0</v>
      </c>
      <c r="AX135" s="207">
        <v>0</v>
      </c>
      <c r="AZ135" s="207">
        <v>0</v>
      </c>
      <c r="BA135" s="207">
        <v>0</v>
      </c>
      <c r="BB135" s="207">
        <v>0</v>
      </c>
      <c r="BC135" s="207">
        <v>0</v>
      </c>
      <c r="BD135" s="207">
        <v>0.25515437829258159</v>
      </c>
      <c r="BE135" s="207">
        <v>0.27329365871289352</v>
      </c>
      <c r="BF135" s="207">
        <v>0.117696194351641</v>
      </c>
      <c r="BG135" s="207">
        <v>0.1851153262404463</v>
      </c>
      <c r="BH135" s="207">
        <v>0.16874044240243749</v>
      </c>
      <c r="BI135" s="207">
        <v>0</v>
      </c>
      <c r="BJ135" s="207">
        <v>0</v>
      </c>
      <c r="BK135" s="207">
        <v>0</v>
      </c>
      <c r="BL135" s="207">
        <v>0</v>
      </c>
      <c r="BN135" s="207">
        <v>0</v>
      </c>
      <c r="BO135" s="207">
        <v>0</v>
      </c>
      <c r="BP135" s="207">
        <v>-7.3774017641699518E-5</v>
      </c>
      <c r="BQ135" s="207">
        <v>-1.2719690731989919E-4</v>
      </c>
      <c r="BR135" s="207">
        <v>-1.2823346370591969E-4</v>
      </c>
      <c r="BS135" s="207">
        <v>-1.731067844992647E-5</v>
      </c>
      <c r="BT135" s="207">
        <v>4.0998241165095953E-5</v>
      </c>
      <c r="BU135" s="207">
        <v>-1.6607110228714549E-5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B135" s="207">
        <v>0</v>
      </c>
      <c r="CC135" s="207">
        <v>32.88426119236054</v>
      </c>
      <c r="CD135" s="207">
        <v>38.745871002617527</v>
      </c>
      <c r="CE135" s="207">
        <v>51.976660953257451</v>
      </c>
      <c r="CF135" s="207">
        <v>72.318109972418682</v>
      </c>
      <c r="CG135" s="207">
        <v>77.951685371116909</v>
      </c>
      <c r="CH135" s="207">
        <v>93.136207757985403</v>
      </c>
      <c r="CI135" s="207">
        <v>91.852783366185648</v>
      </c>
      <c r="CJ135" s="207">
        <v>-6.2899182525408266</v>
      </c>
      <c r="CK135" s="207">
        <v>0</v>
      </c>
      <c r="CL135" s="207">
        <v>0</v>
      </c>
      <c r="CM135" s="207">
        <v>0</v>
      </c>
      <c r="CN135" s="207">
        <v>0</v>
      </c>
      <c r="CP135" s="207">
        <v>0</v>
      </c>
      <c r="CQ135" s="207">
        <v>0</v>
      </c>
      <c r="CR135" s="207">
        <v>0</v>
      </c>
      <c r="CS135" s="207">
        <v>0</v>
      </c>
      <c r="CT135" s="207">
        <v>0</v>
      </c>
      <c r="CU135" s="207">
        <v>0</v>
      </c>
      <c r="CV135" s="207">
        <v>-1.40484587398787</v>
      </c>
      <c r="CW135" s="207">
        <v>-1.4048458739879151</v>
      </c>
      <c r="CX135" s="207">
        <v>0.140596115022049</v>
      </c>
    </row>
    <row r="136" spans="1:102">
      <c r="A136" s="208">
        <v>134</v>
      </c>
      <c r="B136" s="207">
        <v>115</v>
      </c>
      <c r="C136" s="209">
        <v>43400</v>
      </c>
      <c r="D136" s="207">
        <v>1</v>
      </c>
      <c r="E136" s="207" t="s">
        <v>64</v>
      </c>
      <c r="F136" s="207" t="s">
        <v>423</v>
      </c>
      <c r="G136" s="207" t="s">
        <v>424</v>
      </c>
      <c r="H136" s="207" t="s">
        <v>425</v>
      </c>
      <c r="I136" s="207">
        <v>0.6</v>
      </c>
      <c r="J136" s="207">
        <v>700</v>
      </c>
      <c r="K136" s="207">
        <v>0</v>
      </c>
      <c r="L136" s="207">
        <v>0.6</v>
      </c>
      <c r="M136" s="207">
        <v>0.2</v>
      </c>
      <c r="N136" s="207">
        <v>1.0123406772543999</v>
      </c>
      <c r="O136" s="207">
        <v>3.0712432877614142</v>
      </c>
      <c r="P136" s="207">
        <v>0.3452946646272248</v>
      </c>
      <c r="Q136" s="207">
        <v>3.416537952388639</v>
      </c>
      <c r="R136" s="207">
        <v>0.60676081812518423</v>
      </c>
      <c r="S136" s="207">
        <v>371.46347311397687</v>
      </c>
      <c r="T136" s="207">
        <v>371.46347311397687</v>
      </c>
      <c r="U136" s="207">
        <v>3.0338040906259209</v>
      </c>
      <c r="V136" s="207">
        <v>0</v>
      </c>
      <c r="W136" s="207">
        <v>0</v>
      </c>
      <c r="X136" s="207">
        <v>301</v>
      </c>
      <c r="Y136" s="207">
        <v>0.23688838342757709</v>
      </c>
      <c r="Z136" s="207">
        <v>0.2171200575167809</v>
      </c>
      <c r="AA136" s="207">
        <v>0.19800163201908519</v>
      </c>
      <c r="AB136" s="207">
        <v>0.20357365231111979</v>
      </c>
      <c r="AC136" s="207">
        <v>0.22533143131611871</v>
      </c>
      <c r="AD136" s="207">
        <v>0.22909273661753449</v>
      </c>
      <c r="AE136" s="207">
        <v>0.2542543340218949</v>
      </c>
      <c r="AF136" s="207">
        <v>0.3449659863991455</v>
      </c>
      <c r="AG136" s="207">
        <v>0</v>
      </c>
      <c r="AH136" s="207">
        <v>0</v>
      </c>
      <c r="AI136" s="207">
        <v>0</v>
      </c>
      <c r="AJ136" s="207">
        <v>0</v>
      </c>
      <c r="AL136" s="207">
        <v>0</v>
      </c>
      <c r="AM136" s="207">
        <v>8.6223233144845854E-3</v>
      </c>
      <c r="AN136" s="207">
        <v>8.5759884966438247E-3</v>
      </c>
      <c r="AO136" s="207">
        <v>1.0399673596182969E-2</v>
      </c>
      <c r="AP136" s="207">
        <v>1.7285269537776021E-2</v>
      </c>
      <c r="AQ136" s="207">
        <v>2.4933713736776251E-2</v>
      </c>
      <c r="AR136" s="207">
        <v>1.3090726338246541E-2</v>
      </c>
      <c r="AS136" s="207">
        <v>1.1574566597810511E-2</v>
      </c>
      <c r="AT136" s="207">
        <v>2.5034013600854499E-3</v>
      </c>
      <c r="AU136" s="207">
        <v>0</v>
      </c>
      <c r="AV136" s="207">
        <v>0</v>
      </c>
      <c r="AW136" s="207">
        <v>0</v>
      </c>
      <c r="AX136" s="207">
        <v>0</v>
      </c>
      <c r="AZ136" s="207">
        <v>0</v>
      </c>
      <c r="BA136" s="207">
        <v>0</v>
      </c>
      <c r="BB136" s="207">
        <v>0</v>
      </c>
      <c r="BC136" s="207">
        <v>0</v>
      </c>
      <c r="BD136" s="207">
        <v>0.26148835552474892</v>
      </c>
      <c r="BE136" s="207">
        <v>0.27769671934271689</v>
      </c>
      <c r="BF136" s="207">
        <v>0.10806112734352349</v>
      </c>
      <c r="BG136" s="207">
        <v>0.17957367244916339</v>
      </c>
      <c r="BH136" s="207">
        <v>0.1731801253398472</v>
      </c>
      <c r="BI136" s="207">
        <v>0</v>
      </c>
      <c r="BJ136" s="207">
        <v>0</v>
      </c>
      <c r="BK136" s="207">
        <v>0</v>
      </c>
      <c r="BL136" s="207">
        <v>0</v>
      </c>
      <c r="BN136" s="207">
        <v>0</v>
      </c>
      <c r="BO136" s="207">
        <v>0</v>
      </c>
      <c r="BP136" s="207">
        <v>-7.2415404470842538E-5</v>
      </c>
      <c r="BQ136" s="207">
        <v>-1.2431228053880951E-4</v>
      </c>
      <c r="BR136" s="207">
        <v>-1.2865368607028281E-4</v>
      </c>
      <c r="BS136" s="207">
        <v>-2.0812583555549121E-5</v>
      </c>
      <c r="BT136" s="207">
        <v>2.9056078319556489E-5</v>
      </c>
      <c r="BU136" s="207">
        <v>-7.4081991196322393E-6</v>
      </c>
      <c r="BV136" s="207">
        <v>2.2211900687043049E-3</v>
      </c>
      <c r="BW136" s="207">
        <v>0</v>
      </c>
      <c r="BX136" s="207">
        <v>0</v>
      </c>
      <c r="BY136" s="207">
        <v>0</v>
      </c>
      <c r="BZ136" s="207">
        <v>0</v>
      </c>
      <c r="CB136" s="207">
        <v>0</v>
      </c>
      <c r="CC136" s="207">
        <v>33.162781978786867</v>
      </c>
      <c r="CD136" s="207">
        <v>38.981765893835536</v>
      </c>
      <c r="CE136" s="207">
        <v>51.998367980914843</v>
      </c>
      <c r="CF136" s="207">
        <v>72.02195640740014</v>
      </c>
      <c r="CG136" s="207">
        <v>77.917855427425792</v>
      </c>
      <c r="CH136" s="207">
        <v>93.505188130332471</v>
      </c>
      <c r="CI136" s="207">
        <v>77.163777318736734</v>
      </c>
      <c r="CJ136" s="207">
        <v>15.64625850053406</v>
      </c>
      <c r="CK136" s="207">
        <v>0</v>
      </c>
      <c r="CL136" s="207">
        <v>0</v>
      </c>
      <c r="CM136" s="207">
        <v>0</v>
      </c>
      <c r="CN136" s="207">
        <v>0</v>
      </c>
      <c r="CP136" s="207">
        <v>0</v>
      </c>
      <c r="CQ136" s="207">
        <v>0</v>
      </c>
      <c r="CR136" s="207">
        <v>0</v>
      </c>
      <c r="CS136" s="207">
        <v>0</v>
      </c>
      <c r="CT136" s="207">
        <v>0</v>
      </c>
      <c r="CU136" s="207">
        <v>0</v>
      </c>
      <c r="CV136" s="207">
        <v>-3.4165379523886101</v>
      </c>
      <c r="CW136" s="207">
        <v>-3.416537952388639</v>
      </c>
      <c r="CX136" s="207">
        <v>0.3452946646272248</v>
      </c>
    </row>
    <row r="137" spans="1:102">
      <c r="A137" s="208">
        <v>135</v>
      </c>
      <c r="B137" s="207">
        <v>116</v>
      </c>
      <c r="C137" s="209">
        <v>43401</v>
      </c>
      <c r="D137" s="207">
        <v>1</v>
      </c>
      <c r="E137" s="207" t="s">
        <v>64</v>
      </c>
      <c r="F137" s="207" t="s">
        <v>423</v>
      </c>
      <c r="G137" s="207" t="s">
        <v>424</v>
      </c>
      <c r="H137" s="207" t="s">
        <v>425</v>
      </c>
      <c r="I137" s="207">
        <v>0.6</v>
      </c>
      <c r="J137" s="207">
        <v>700</v>
      </c>
      <c r="K137" s="207">
        <v>0</v>
      </c>
      <c r="L137" s="207">
        <v>0.6</v>
      </c>
      <c r="M137" s="207">
        <v>0.2</v>
      </c>
      <c r="N137" s="207">
        <v>0.96984394797994011</v>
      </c>
      <c r="O137" s="207">
        <v>1.6352617994666541</v>
      </c>
      <c r="P137" s="207">
        <v>0.17192211731164189</v>
      </c>
      <c r="Q137" s="207">
        <v>1.8071839167782959</v>
      </c>
      <c r="R137" s="207">
        <v>0.33722163300037977</v>
      </c>
      <c r="S137" s="207">
        <v>371.80069474697717</v>
      </c>
      <c r="T137" s="207">
        <v>371.80069474697717</v>
      </c>
      <c r="U137" s="207">
        <v>1.686108165001899</v>
      </c>
      <c r="V137" s="207">
        <v>0</v>
      </c>
      <c r="W137" s="207">
        <v>0</v>
      </c>
      <c r="X137" s="207">
        <v>302</v>
      </c>
      <c r="Y137" s="207">
        <v>0.2365331962633235</v>
      </c>
      <c r="Z137" s="207">
        <v>0.21686691899313029</v>
      </c>
      <c r="AA137" s="207">
        <v>0.1979865526891223</v>
      </c>
      <c r="AB137" s="207">
        <v>0.20372607153554401</v>
      </c>
      <c r="AC137" s="207">
        <v>0.22519668698141959</v>
      </c>
      <c r="AD137" s="207">
        <v>0.23388107145808909</v>
      </c>
      <c r="AE137" s="207">
        <v>0.27584293852229141</v>
      </c>
      <c r="AF137" s="207">
        <v>0.28563512779059202</v>
      </c>
      <c r="AG137" s="207">
        <v>0</v>
      </c>
      <c r="AH137" s="207">
        <v>0</v>
      </c>
      <c r="AI137" s="207">
        <v>0</v>
      </c>
      <c r="AJ137" s="207">
        <v>0</v>
      </c>
      <c r="AL137" s="207">
        <v>0</v>
      </c>
      <c r="AM137" s="207">
        <v>8.6933607473352967E-3</v>
      </c>
      <c r="AN137" s="207">
        <v>8.6266162013739402E-3</v>
      </c>
      <c r="AO137" s="207">
        <v>1.0402689462175541E-2</v>
      </c>
      <c r="AP137" s="207">
        <v>1.7254785692891201E-2</v>
      </c>
      <c r="AQ137" s="207">
        <v>2.4960662603716072E-2</v>
      </c>
      <c r="AR137" s="207">
        <v>1.2611892854191091E-2</v>
      </c>
      <c r="AS137" s="207">
        <v>9.4157061477708592E-3</v>
      </c>
      <c r="AT137" s="207">
        <v>8.4364872209407981E-3</v>
      </c>
      <c r="AU137" s="207">
        <v>0</v>
      </c>
      <c r="AV137" s="207">
        <v>0</v>
      </c>
      <c r="AW137" s="207">
        <v>0</v>
      </c>
      <c r="AX137" s="207">
        <v>0</v>
      </c>
      <c r="AZ137" s="207">
        <v>0</v>
      </c>
      <c r="BA137" s="207">
        <v>0</v>
      </c>
      <c r="BB137" s="207">
        <v>0</v>
      </c>
      <c r="BC137" s="207">
        <v>0</v>
      </c>
      <c r="BD137" s="207">
        <v>0.20003828815800401</v>
      </c>
      <c r="BE137" s="207">
        <v>0.21051147409147469</v>
      </c>
      <c r="BF137" s="207">
        <v>7.739468058327803E-2</v>
      </c>
      <c r="BG137" s="207">
        <v>0.38097531904794579</v>
      </c>
      <c r="BH137" s="207">
        <v>0.1310802381192975</v>
      </c>
      <c r="BI137" s="207">
        <v>0</v>
      </c>
      <c r="BJ137" s="207">
        <v>0</v>
      </c>
      <c r="BK137" s="207">
        <v>0</v>
      </c>
      <c r="BL137" s="207">
        <v>0</v>
      </c>
      <c r="BN137" s="207">
        <v>0</v>
      </c>
      <c r="BO137" s="207">
        <v>0</v>
      </c>
      <c r="BP137" s="207">
        <v>-7.1037432850714965E-5</v>
      </c>
      <c r="BQ137" s="207">
        <v>-1.2166513758082851E-4</v>
      </c>
      <c r="BR137" s="207">
        <v>-1.246810035733941E-4</v>
      </c>
      <c r="BS137" s="207">
        <v>-2.5125005066452989E-5</v>
      </c>
      <c r="BT137" s="207">
        <v>2.0614616840326951E-5</v>
      </c>
      <c r="BU137" s="207">
        <v>5.2617207117171434E-4</v>
      </c>
      <c r="BV137" s="207">
        <v>2.8165812662332762E-3</v>
      </c>
      <c r="BW137" s="207">
        <v>0</v>
      </c>
      <c r="BX137" s="207">
        <v>0</v>
      </c>
      <c r="BY137" s="207">
        <v>0</v>
      </c>
      <c r="BZ137" s="207">
        <v>0</v>
      </c>
      <c r="CB137" s="207">
        <v>0</v>
      </c>
      <c r="CC137" s="207">
        <v>33.43600287436653</v>
      </c>
      <c r="CD137" s="207">
        <v>39.211891824426978</v>
      </c>
      <c r="CE137" s="207">
        <v>52.013447310877673</v>
      </c>
      <c r="CF137" s="207">
        <v>71.894940387046717</v>
      </c>
      <c r="CG137" s="207">
        <v>78.002070636612743</v>
      </c>
      <c r="CH137" s="207">
        <v>90.084948958507809</v>
      </c>
      <c r="CI137" s="207">
        <v>62.771374318472397</v>
      </c>
      <c r="CJ137" s="207">
        <v>52.728045130879977</v>
      </c>
      <c r="CK137" s="207">
        <v>0</v>
      </c>
      <c r="CL137" s="207">
        <v>0</v>
      </c>
      <c r="CM137" s="207">
        <v>0</v>
      </c>
      <c r="CN137" s="207">
        <v>0</v>
      </c>
      <c r="CP137" s="207">
        <v>0</v>
      </c>
      <c r="CQ137" s="207">
        <v>0</v>
      </c>
      <c r="CR137" s="207">
        <v>0</v>
      </c>
      <c r="CS137" s="207">
        <v>0</v>
      </c>
      <c r="CT137" s="207">
        <v>0</v>
      </c>
      <c r="CU137" s="207">
        <v>0</v>
      </c>
      <c r="CV137" s="207">
        <v>-1.807183916778365</v>
      </c>
      <c r="CW137" s="207">
        <v>-1.8071839167782959</v>
      </c>
      <c r="CX137" s="207">
        <v>0.17192211731164189</v>
      </c>
    </row>
    <row r="138" spans="1:102">
      <c r="A138" s="208">
        <v>136</v>
      </c>
      <c r="B138" s="207">
        <v>117</v>
      </c>
      <c r="C138" s="209">
        <v>43402</v>
      </c>
      <c r="D138" s="207">
        <v>1</v>
      </c>
      <c r="E138" s="207" t="s">
        <v>64</v>
      </c>
      <c r="F138" s="207" t="s">
        <v>423</v>
      </c>
      <c r="G138" s="207" t="s">
        <v>424</v>
      </c>
      <c r="H138" s="207" t="s">
        <v>425</v>
      </c>
      <c r="I138" s="207">
        <v>0.6</v>
      </c>
      <c r="J138" s="207">
        <v>700</v>
      </c>
      <c r="K138" s="207">
        <v>0</v>
      </c>
      <c r="L138" s="207">
        <v>0.6</v>
      </c>
      <c r="M138" s="207">
        <v>0.2</v>
      </c>
      <c r="N138" s="207">
        <v>0.78278828154969615</v>
      </c>
      <c r="O138" s="207">
        <v>2.8237057021167939</v>
      </c>
      <c r="P138" s="207">
        <v>0.34593361327893313</v>
      </c>
      <c r="Q138" s="207">
        <v>3.169639315395727</v>
      </c>
      <c r="R138" s="207">
        <v>0.72144812810091308</v>
      </c>
      <c r="S138" s="207">
        <v>372.52214287507809</v>
      </c>
      <c r="T138" s="207">
        <v>372.52214287507809</v>
      </c>
      <c r="U138" s="207">
        <v>3.6072406405045649</v>
      </c>
      <c r="V138" s="207">
        <v>0</v>
      </c>
      <c r="W138" s="207">
        <v>0</v>
      </c>
      <c r="X138" s="207">
        <v>303</v>
      </c>
      <c r="Y138" s="207">
        <v>0.23618485466092201</v>
      </c>
      <c r="Z138" s="207">
        <v>0.2166201340214326</v>
      </c>
      <c r="AA138" s="207">
        <v>0.19796725626980499</v>
      </c>
      <c r="AB138" s="207">
        <v>0.2040595188648664</v>
      </c>
      <c r="AC138" s="207">
        <v>0.2256682043704146</v>
      </c>
      <c r="AD138" s="207">
        <v>0.24295736973627119</v>
      </c>
      <c r="AE138" s="207">
        <v>0.27074885756354788</v>
      </c>
      <c r="AF138" s="207">
        <v>0.26319998785356868</v>
      </c>
      <c r="AG138" s="207">
        <v>0</v>
      </c>
      <c r="AH138" s="207">
        <v>0</v>
      </c>
      <c r="AI138" s="207">
        <v>0</v>
      </c>
      <c r="AJ138" s="207">
        <v>0</v>
      </c>
      <c r="AL138" s="207">
        <v>0</v>
      </c>
      <c r="AM138" s="207">
        <v>8.7630290678156128E-3</v>
      </c>
      <c r="AN138" s="207">
        <v>8.6759731957134854E-3</v>
      </c>
      <c r="AO138" s="207">
        <v>1.0406548746039E-2</v>
      </c>
      <c r="AP138" s="207">
        <v>1.718809622702671E-2</v>
      </c>
      <c r="AQ138" s="207">
        <v>2.486635912591707E-2</v>
      </c>
      <c r="AR138" s="207">
        <v>1.1704263026372881E-2</v>
      </c>
      <c r="AS138" s="207">
        <v>9.9251142436452122E-3</v>
      </c>
      <c r="AT138" s="207">
        <v>1.0680001214643129E-2</v>
      </c>
      <c r="AU138" s="207">
        <v>0</v>
      </c>
      <c r="AV138" s="207">
        <v>0</v>
      </c>
      <c r="AW138" s="207">
        <v>0</v>
      </c>
      <c r="AX138" s="207">
        <v>0</v>
      </c>
      <c r="AZ138" s="207">
        <v>0</v>
      </c>
      <c r="BA138" s="207">
        <v>0</v>
      </c>
      <c r="BB138" s="207">
        <v>0</v>
      </c>
      <c r="BC138" s="207">
        <v>0</v>
      </c>
      <c r="BD138" s="207">
        <v>0.15915897089095729</v>
      </c>
      <c r="BE138" s="207">
        <v>0.1660990510807073</v>
      </c>
      <c r="BF138" s="207">
        <v>9.3581567508215863E-2</v>
      </c>
      <c r="BG138" s="207">
        <v>0.49192670678390321</v>
      </c>
      <c r="BH138" s="207">
        <v>8.9233703736216363E-2</v>
      </c>
      <c r="BI138" s="207">
        <v>0</v>
      </c>
      <c r="BJ138" s="207">
        <v>0</v>
      </c>
      <c r="BK138" s="207">
        <v>0</v>
      </c>
      <c r="BL138" s="207">
        <v>0</v>
      </c>
      <c r="BN138" s="207">
        <v>0</v>
      </c>
      <c r="BO138" s="207">
        <v>0</v>
      </c>
      <c r="BP138" s="207">
        <v>-6.9668320480314864E-5</v>
      </c>
      <c r="BQ138" s="207">
        <v>-1.190253148198612E-4</v>
      </c>
      <c r="BR138" s="207">
        <v>-1.228845986833228E-4</v>
      </c>
      <c r="BS138" s="207">
        <v>-2.8832185554118729E-5</v>
      </c>
      <c r="BT138" s="207">
        <v>9.402739279013615E-5</v>
      </c>
      <c r="BU138" s="207">
        <v>1.017745961835704E-3</v>
      </c>
      <c r="BV138" s="207">
        <v>5.9291094695378263E-4</v>
      </c>
      <c r="BW138" s="207">
        <v>0</v>
      </c>
      <c r="BX138" s="207">
        <v>0</v>
      </c>
      <c r="BY138" s="207">
        <v>0</v>
      </c>
      <c r="BZ138" s="207">
        <v>0</v>
      </c>
      <c r="CB138" s="207">
        <v>0</v>
      </c>
      <c r="CC138" s="207">
        <v>33.703957953136971</v>
      </c>
      <c r="CD138" s="207">
        <v>39.436241798697637</v>
      </c>
      <c r="CE138" s="207">
        <v>52.032743730194973</v>
      </c>
      <c r="CF138" s="207">
        <v>71.617067612611336</v>
      </c>
      <c r="CG138" s="207">
        <v>77.707372268490857</v>
      </c>
      <c r="CH138" s="207">
        <v>83.601878759806297</v>
      </c>
      <c r="CI138" s="207">
        <v>66.167428290968076</v>
      </c>
      <c r="CJ138" s="207">
        <v>66.750007591519534</v>
      </c>
      <c r="CK138" s="207">
        <v>0</v>
      </c>
      <c r="CL138" s="207">
        <v>0</v>
      </c>
      <c r="CM138" s="207">
        <v>0</v>
      </c>
      <c r="CN138" s="207">
        <v>0</v>
      </c>
      <c r="CP138" s="207">
        <v>0</v>
      </c>
      <c r="CQ138" s="207">
        <v>0</v>
      </c>
      <c r="CR138" s="207">
        <v>0</v>
      </c>
      <c r="CS138" s="207">
        <v>0</v>
      </c>
      <c r="CT138" s="207">
        <v>0</v>
      </c>
      <c r="CU138" s="207">
        <v>0</v>
      </c>
      <c r="CV138" s="207">
        <v>-3.169639315395711</v>
      </c>
      <c r="CW138" s="207">
        <v>-3.169639315395727</v>
      </c>
      <c r="CX138" s="207">
        <v>0.34593361327893313</v>
      </c>
    </row>
    <row r="139" spans="1:102">
      <c r="A139" s="208">
        <v>137</v>
      </c>
      <c r="B139" s="207">
        <v>118</v>
      </c>
      <c r="C139" s="209">
        <v>43403</v>
      </c>
      <c r="D139" s="207">
        <v>1</v>
      </c>
      <c r="E139" s="207" t="s">
        <v>64</v>
      </c>
      <c r="F139" s="207" t="s">
        <v>423</v>
      </c>
      <c r="G139" s="207" t="s">
        <v>424</v>
      </c>
      <c r="H139" s="207" t="s">
        <v>425</v>
      </c>
      <c r="I139" s="207">
        <v>0.6</v>
      </c>
      <c r="J139" s="207">
        <v>700</v>
      </c>
      <c r="K139" s="207">
        <v>0</v>
      </c>
      <c r="L139" s="207">
        <v>0.6</v>
      </c>
      <c r="M139" s="207">
        <v>0.2</v>
      </c>
      <c r="N139" s="207">
        <v>0.57992310128102409</v>
      </c>
      <c r="O139" s="207">
        <v>0.79584956848529076</v>
      </c>
      <c r="P139" s="207">
        <v>0.1165344945453463</v>
      </c>
      <c r="Q139" s="207">
        <v>0.91238406303063713</v>
      </c>
      <c r="R139" s="207">
        <v>0.27446727565337359</v>
      </c>
      <c r="S139" s="207">
        <v>372.79661015073151</v>
      </c>
      <c r="T139" s="207">
        <v>372.79661015073151</v>
      </c>
      <c r="U139" s="207">
        <v>1.3723363782668681</v>
      </c>
      <c r="V139" s="207">
        <v>0</v>
      </c>
      <c r="W139" s="207">
        <v>0</v>
      </c>
      <c r="X139" s="207">
        <v>304</v>
      </c>
      <c r="Y139" s="207">
        <v>0.235843320282112</v>
      </c>
      <c r="Z139" s="207">
        <v>0.21637919103393849</v>
      </c>
      <c r="AA139" s="207">
        <v>0.19795408012562199</v>
      </c>
      <c r="AB139" s="207">
        <v>0.20423547033742889</v>
      </c>
      <c r="AC139" s="207">
        <v>0.22663594514130639</v>
      </c>
      <c r="AD139" s="207">
        <v>0.2478247549128654</v>
      </c>
      <c r="AE139" s="207">
        <v>0.25970172580162543</v>
      </c>
      <c r="AF139" s="207">
        <v>0.23658726381900519</v>
      </c>
      <c r="AG139" s="207">
        <v>0</v>
      </c>
      <c r="AH139" s="207">
        <v>0</v>
      </c>
      <c r="AI139" s="207">
        <v>0</v>
      </c>
      <c r="AJ139" s="207">
        <v>0</v>
      </c>
      <c r="AL139" s="207">
        <v>0</v>
      </c>
      <c r="AM139" s="207">
        <v>8.8313359435775989E-3</v>
      </c>
      <c r="AN139" s="207">
        <v>8.7241617932123129E-3</v>
      </c>
      <c r="AO139" s="207">
        <v>1.0409183974875599E-2</v>
      </c>
      <c r="AP139" s="207">
        <v>1.7152905932514201E-2</v>
      </c>
      <c r="AQ139" s="207">
        <v>2.4672810971738721E-2</v>
      </c>
      <c r="AR139" s="207">
        <v>1.1217524508713449E-2</v>
      </c>
      <c r="AS139" s="207">
        <v>1.1029827419837461E-2</v>
      </c>
      <c r="AT139" s="207">
        <v>1.334127361809948E-2</v>
      </c>
      <c r="AU139" s="207">
        <v>0</v>
      </c>
      <c r="AV139" s="207">
        <v>0</v>
      </c>
      <c r="AW139" s="207">
        <v>0</v>
      </c>
      <c r="AX139" s="207">
        <v>0</v>
      </c>
      <c r="AZ139" s="207">
        <v>0</v>
      </c>
      <c r="BA139" s="207">
        <v>0</v>
      </c>
      <c r="BB139" s="207">
        <v>0</v>
      </c>
      <c r="BC139" s="207">
        <v>0</v>
      </c>
      <c r="BD139" s="207">
        <v>0.1617605491334016</v>
      </c>
      <c r="BE139" s="207">
        <v>0.16940075837396301</v>
      </c>
      <c r="BF139" s="207">
        <v>0.15576080843032991</v>
      </c>
      <c r="BG139" s="207">
        <v>0.44991155394452592</v>
      </c>
      <c r="BH139" s="207">
        <v>6.3166330117779668E-2</v>
      </c>
      <c r="BI139" s="207">
        <v>0</v>
      </c>
      <c r="BJ139" s="207">
        <v>0</v>
      </c>
      <c r="BK139" s="207">
        <v>0</v>
      </c>
      <c r="BL139" s="207">
        <v>0</v>
      </c>
      <c r="BN139" s="207">
        <v>0</v>
      </c>
      <c r="BO139" s="207">
        <v>0</v>
      </c>
      <c r="BP139" s="207">
        <v>-6.830687576198594E-5</v>
      </c>
      <c r="BQ139" s="207">
        <v>-1.164954732608157E-4</v>
      </c>
      <c r="BR139" s="207">
        <v>-1.191307020974125E-4</v>
      </c>
      <c r="BS139" s="207">
        <v>-2.7981996337202701E-5</v>
      </c>
      <c r="BT139" s="207">
        <v>2.2416757427764429E-4</v>
      </c>
      <c r="BU139" s="207">
        <v>7.6478899120462139E-4</v>
      </c>
      <c r="BV139" s="207">
        <v>-1.8428465547565639E-4</v>
      </c>
      <c r="BW139" s="207">
        <v>0</v>
      </c>
      <c r="BX139" s="207">
        <v>0</v>
      </c>
      <c r="BY139" s="207">
        <v>0</v>
      </c>
      <c r="BZ139" s="207">
        <v>0</v>
      </c>
      <c r="CB139" s="207">
        <v>0</v>
      </c>
      <c r="CC139" s="207">
        <v>33.966676706067688</v>
      </c>
      <c r="CD139" s="207">
        <v>39.655280878237761</v>
      </c>
      <c r="CE139" s="207">
        <v>52.045919874377979</v>
      </c>
      <c r="CF139" s="207">
        <v>71.47044138547588</v>
      </c>
      <c r="CG139" s="207">
        <v>77.102534286683522</v>
      </c>
      <c r="CH139" s="207">
        <v>80.125175062238981</v>
      </c>
      <c r="CI139" s="207">
        <v>73.532182798916423</v>
      </c>
      <c r="CJ139" s="207">
        <v>83.38296011312174</v>
      </c>
      <c r="CK139" s="207">
        <v>0</v>
      </c>
      <c r="CL139" s="207">
        <v>0</v>
      </c>
      <c r="CM139" s="207">
        <v>0</v>
      </c>
      <c r="CN139" s="207">
        <v>0</v>
      </c>
      <c r="CP139" s="207">
        <v>0</v>
      </c>
      <c r="CQ139" s="207">
        <v>0</v>
      </c>
      <c r="CR139" s="207">
        <v>0</v>
      </c>
      <c r="CS139" s="207">
        <v>0</v>
      </c>
      <c r="CT139" s="207">
        <v>0</v>
      </c>
      <c r="CU139" s="207">
        <v>0</v>
      </c>
      <c r="CV139" s="207">
        <v>-0.91238406303068009</v>
      </c>
      <c r="CW139" s="207">
        <v>-0.91238406303063713</v>
      </c>
      <c r="CX139" s="207">
        <v>0.1165344945453463</v>
      </c>
    </row>
    <row r="140" spans="1:102">
      <c r="A140" s="208">
        <v>138</v>
      </c>
      <c r="B140" s="207">
        <v>119</v>
      </c>
      <c r="C140" s="209">
        <v>43404</v>
      </c>
      <c r="D140" s="207">
        <v>1</v>
      </c>
      <c r="E140" s="207" t="s">
        <v>64</v>
      </c>
      <c r="F140" s="207" t="s">
        <v>423</v>
      </c>
      <c r="G140" s="207" t="s">
        <v>424</v>
      </c>
      <c r="H140" s="207" t="s">
        <v>425</v>
      </c>
      <c r="I140" s="207">
        <v>0.6</v>
      </c>
      <c r="J140" s="207">
        <v>700</v>
      </c>
      <c r="K140" s="207">
        <v>0</v>
      </c>
      <c r="L140" s="207">
        <v>0.6</v>
      </c>
      <c r="M140" s="207">
        <v>0.2</v>
      </c>
      <c r="N140" s="207">
        <v>0.47355223040546041</v>
      </c>
      <c r="O140" s="207">
        <v>0.38153368157499179</v>
      </c>
      <c r="P140" s="207">
        <v>6.6109260170095607E-2</v>
      </c>
      <c r="Q140" s="207">
        <v>0.44764294174508751</v>
      </c>
      <c r="R140" s="207">
        <v>0.16113689560634889</v>
      </c>
      <c r="S140" s="207">
        <v>372.95774704633789</v>
      </c>
      <c r="T140" s="207">
        <v>372.95774704633789</v>
      </c>
      <c r="U140" s="207">
        <v>0.8056844780317447</v>
      </c>
      <c r="V140" s="207">
        <v>0</v>
      </c>
      <c r="W140" s="207">
        <v>0</v>
      </c>
      <c r="X140" s="207">
        <v>305</v>
      </c>
      <c r="Y140" s="207">
        <v>0.23550850782612889</v>
      </c>
      <c r="Z140" s="207">
        <v>0.21614414618705269</v>
      </c>
      <c r="AA140" s="207">
        <v>0.19793845700206869</v>
      </c>
      <c r="AB140" s="207">
        <v>0.20462208336241319</v>
      </c>
      <c r="AC140" s="207">
        <v>0.22805260594771279</v>
      </c>
      <c r="AD140" s="207">
        <v>0.24754480333741211</v>
      </c>
      <c r="AE140" s="207">
        <v>0.25111752982448371</v>
      </c>
      <c r="AF140" s="207">
        <v>0.23389198393135699</v>
      </c>
      <c r="AG140" s="207">
        <v>0</v>
      </c>
      <c r="AH140" s="207">
        <v>0</v>
      </c>
      <c r="AI140" s="207">
        <v>0</v>
      </c>
      <c r="AJ140" s="207">
        <v>0</v>
      </c>
      <c r="AL140" s="207">
        <v>0</v>
      </c>
      <c r="AM140" s="207">
        <v>8.8982984347742138E-3</v>
      </c>
      <c r="AN140" s="207">
        <v>8.7711707625894725E-3</v>
      </c>
      <c r="AO140" s="207">
        <v>1.0412308599586259E-2</v>
      </c>
      <c r="AP140" s="207">
        <v>1.7075583327517359E-2</v>
      </c>
      <c r="AQ140" s="207">
        <v>2.438947881045744E-2</v>
      </c>
      <c r="AR140" s="207">
        <v>1.124551966625879E-2</v>
      </c>
      <c r="AS140" s="207">
        <v>1.188824701755163E-2</v>
      </c>
      <c r="AT140" s="207">
        <v>1.3610801606864301E-2</v>
      </c>
      <c r="AU140" s="207">
        <v>0</v>
      </c>
      <c r="AV140" s="207">
        <v>0</v>
      </c>
      <c r="AW140" s="207">
        <v>0</v>
      </c>
      <c r="AX140" s="207">
        <v>0</v>
      </c>
      <c r="AZ140" s="207">
        <v>0</v>
      </c>
      <c r="BA140" s="207">
        <v>0</v>
      </c>
      <c r="BB140" s="207">
        <v>0</v>
      </c>
      <c r="BC140" s="207">
        <v>0</v>
      </c>
      <c r="BD140" s="207">
        <v>0.17888948351668499</v>
      </c>
      <c r="BE140" s="207">
        <v>0.1914326060042115</v>
      </c>
      <c r="BF140" s="207">
        <v>0.20770254552124909</v>
      </c>
      <c r="BG140" s="207">
        <v>0.38724397492708962</v>
      </c>
      <c r="BH140" s="207">
        <v>3.4731390030764787E-2</v>
      </c>
      <c r="BI140" s="207">
        <v>0</v>
      </c>
      <c r="BJ140" s="207">
        <v>0</v>
      </c>
      <c r="BK140" s="207">
        <v>0</v>
      </c>
      <c r="BL140" s="207">
        <v>0</v>
      </c>
      <c r="BN140" s="207">
        <v>0</v>
      </c>
      <c r="BO140" s="207">
        <v>0</v>
      </c>
      <c r="BP140" s="207">
        <v>-6.6962491196616354E-5</v>
      </c>
      <c r="BQ140" s="207">
        <v>-1.139714605737747E-4</v>
      </c>
      <c r="BR140" s="207">
        <v>-1.170960852844415E-4</v>
      </c>
      <c r="BS140" s="207">
        <v>-1.8926684746495939E-5</v>
      </c>
      <c r="BT140" s="207">
        <v>2.86713978514982E-4</v>
      </c>
      <c r="BU140" s="207">
        <v>2.8292333212774401E-4</v>
      </c>
      <c r="BV140" s="207">
        <v>-5.3036898470256355E-4</v>
      </c>
      <c r="BW140" s="207">
        <v>0</v>
      </c>
      <c r="BX140" s="207">
        <v>0</v>
      </c>
      <c r="BY140" s="207">
        <v>0</v>
      </c>
      <c r="BZ140" s="207">
        <v>0</v>
      </c>
      <c r="CB140" s="207">
        <v>0</v>
      </c>
      <c r="CC140" s="207">
        <v>34.224224749131587</v>
      </c>
      <c r="CD140" s="207">
        <v>39.86895801177031</v>
      </c>
      <c r="CE140" s="207">
        <v>52.061542997931312</v>
      </c>
      <c r="CF140" s="207">
        <v>71.148263864655675</v>
      </c>
      <c r="CG140" s="207">
        <v>76.217121282679528</v>
      </c>
      <c r="CH140" s="207">
        <v>80.325140473277102</v>
      </c>
      <c r="CI140" s="207">
        <v>79.254980117010859</v>
      </c>
      <c r="CJ140" s="207">
        <v>85.067510042901858</v>
      </c>
      <c r="CK140" s="207">
        <v>0</v>
      </c>
      <c r="CL140" s="207">
        <v>0</v>
      </c>
      <c r="CM140" s="207">
        <v>0</v>
      </c>
      <c r="CN140" s="207">
        <v>0</v>
      </c>
      <c r="CP140" s="207">
        <v>0</v>
      </c>
      <c r="CQ140" s="207">
        <v>0</v>
      </c>
      <c r="CR140" s="207">
        <v>0</v>
      </c>
      <c r="CS140" s="207">
        <v>0</v>
      </c>
      <c r="CT140" s="207">
        <v>0</v>
      </c>
      <c r="CU140" s="207">
        <v>0</v>
      </c>
      <c r="CV140" s="207">
        <v>-0.44764294174509672</v>
      </c>
      <c r="CW140" s="207">
        <v>-0.44764294174508751</v>
      </c>
      <c r="CX140" s="207">
        <v>6.6109260170095607E-2</v>
      </c>
    </row>
    <row r="141" spans="1:102">
      <c r="A141" s="208">
        <v>139</v>
      </c>
      <c r="B141" s="207">
        <v>120</v>
      </c>
      <c r="C141" s="209">
        <v>43405</v>
      </c>
      <c r="D141" s="207">
        <v>1</v>
      </c>
      <c r="E141" s="207" t="s">
        <v>64</v>
      </c>
      <c r="F141" s="207" t="s">
        <v>423</v>
      </c>
      <c r="G141" s="207" t="s">
        <v>424</v>
      </c>
      <c r="H141" s="207" t="s">
        <v>425</v>
      </c>
      <c r="I141" s="207">
        <v>0.6</v>
      </c>
      <c r="J141" s="207">
        <v>700</v>
      </c>
      <c r="K141" s="207">
        <v>0</v>
      </c>
      <c r="L141" s="207">
        <v>0.6</v>
      </c>
      <c r="M141" s="207">
        <v>0.2</v>
      </c>
      <c r="N141" s="207">
        <v>0.53023381313035434</v>
      </c>
      <c r="O141" s="207">
        <v>0.77328950939672303</v>
      </c>
      <c r="P141" s="207">
        <v>0.1179081140918484</v>
      </c>
      <c r="Q141" s="207">
        <v>0.89119762348857146</v>
      </c>
      <c r="R141" s="207">
        <v>0.29167868598625762</v>
      </c>
      <c r="S141" s="207">
        <v>373.24942573232408</v>
      </c>
      <c r="T141" s="207">
        <v>373.24942573232408</v>
      </c>
      <c r="U141" s="207">
        <v>1.458393429931288</v>
      </c>
      <c r="V141" s="207">
        <v>0</v>
      </c>
      <c r="W141" s="207">
        <v>0</v>
      </c>
      <c r="X141" s="207">
        <v>306</v>
      </c>
      <c r="Y141" s="207">
        <v>0.23518034719499931</v>
      </c>
      <c r="Z141" s="207">
        <v>0.21591462711577999</v>
      </c>
      <c r="AA141" s="207">
        <v>0.19793218406224289</v>
      </c>
      <c r="AB141" s="207">
        <v>0.20508562532797489</v>
      </c>
      <c r="AC141" s="207">
        <v>0.22936379836232551</v>
      </c>
      <c r="AD141" s="207">
        <v>0.24490553915888519</v>
      </c>
      <c r="AE141" s="207">
        <v>0.2470449292460849</v>
      </c>
      <c r="AF141" s="207">
        <v>0.2337058557949391</v>
      </c>
      <c r="AG141" s="207">
        <v>0</v>
      </c>
      <c r="AH141" s="207">
        <v>0</v>
      </c>
      <c r="AI141" s="207">
        <v>0</v>
      </c>
      <c r="AJ141" s="207">
        <v>0</v>
      </c>
      <c r="AL141" s="207">
        <v>0</v>
      </c>
      <c r="AM141" s="207">
        <v>8.9639305610001475E-3</v>
      </c>
      <c r="AN141" s="207">
        <v>8.8170745768440112E-3</v>
      </c>
      <c r="AO141" s="207">
        <v>1.0413563187551411E-2</v>
      </c>
      <c r="AP141" s="207">
        <v>1.698287493440501E-2</v>
      </c>
      <c r="AQ141" s="207">
        <v>2.41272403275349E-2</v>
      </c>
      <c r="AR141" s="207">
        <v>1.1509446084111471E-2</v>
      </c>
      <c r="AS141" s="207">
        <v>1.229550707539151E-2</v>
      </c>
      <c r="AT141" s="207">
        <v>1.3629414420506089E-2</v>
      </c>
      <c r="AU141" s="207">
        <v>0</v>
      </c>
      <c r="AV141" s="207">
        <v>0</v>
      </c>
      <c r="AW141" s="207">
        <v>0</v>
      </c>
      <c r="AX141" s="207">
        <v>0</v>
      </c>
      <c r="AZ141" s="207">
        <v>0</v>
      </c>
      <c r="BA141" s="207">
        <v>0</v>
      </c>
      <c r="BB141" s="207">
        <v>0</v>
      </c>
      <c r="BC141" s="207">
        <v>0</v>
      </c>
      <c r="BD141" s="207">
        <v>0.19662314313178811</v>
      </c>
      <c r="BE141" s="207">
        <v>0.2161055101010293</v>
      </c>
      <c r="BF141" s="207">
        <v>0.2234719777158449</v>
      </c>
      <c r="BG141" s="207">
        <v>0.32987797755776888</v>
      </c>
      <c r="BH141" s="207">
        <v>3.3921391493568979E-2</v>
      </c>
      <c r="BI141" s="207">
        <v>0</v>
      </c>
      <c r="BJ141" s="207">
        <v>0</v>
      </c>
      <c r="BK141" s="207">
        <v>0</v>
      </c>
      <c r="BL141" s="207">
        <v>0</v>
      </c>
      <c r="BN141" s="207">
        <v>0</v>
      </c>
      <c r="BO141" s="207">
        <v>0</v>
      </c>
      <c r="BP141" s="207">
        <v>-6.563212622593362E-5</v>
      </c>
      <c r="BQ141" s="207">
        <v>-1.115359404804723E-4</v>
      </c>
      <c r="BR141" s="207">
        <v>-1.127905284456213E-4</v>
      </c>
      <c r="BS141" s="207">
        <v>-7.0835248085150437E-6</v>
      </c>
      <c r="BT141" s="207">
        <v>2.6944153350548809E-4</v>
      </c>
      <c r="BU141" s="207">
        <v>2.0288682768346871E-5</v>
      </c>
      <c r="BV141" s="207">
        <v>-3.6516338602878131E-4</v>
      </c>
      <c r="BW141" s="207">
        <v>0</v>
      </c>
      <c r="BX141" s="207">
        <v>0</v>
      </c>
      <c r="BY141" s="207">
        <v>0</v>
      </c>
      <c r="BZ141" s="207">
        <v>0</v>
      </c>
      <c r="CB141" s="207">
        <v>0</v>
      </c>
      <c r="CC141" s="207">
        <v>34.47665600384672</v>
      </c>
      <c r="CD141" s="207">
        <v>40.077611712927308</v>
      </c>
      <c r="CE141" s="207">
        <v>52.067815937757047</v>
      </c>
      <c r="CF141" s="207">
        <v>70.76197889335424</v>
      </c>
      <c r="CG141" s="207">
        <v>75.397626023546565</v>
      </c>
      <c r="CH141" s="207">
        <v>82.210329172224846</v>
      </c>
      <c r="CI141" s="207">
        <v>81.970047169276711</v>
      </c>
      <c r="CJ141" s="207">
        <v>85.183840128163055</v>
      </c>
      <c r="CK141" s="207">
        <v>0</v>
      </c>
      <c r="CL141" s="207">
        <v>0</v>
      </c>
      <c r="CM141" s="207">
        <v>0</v>
      </c>
      <c r="CN141" s="207">
        <v>0</v>
      </c>
      <c r="CP141" s="207">
        <v>0</v>
      </c>
      <c r="CQ141" s="207">
        <v>0</v>
      </c>
      <c r="CR141" s="207">
        <v>0</v>
      </c>
      <c r="CS141" s="207">
        <v>0</v>
      </c>
      <c r="CT141" s="207">
        <v>0</v>
      </c>
      <c r="CU141" s="207">
        <v>0</v>
      </c>
      <c r="CV141" s="207">
        <v>-0.8911976234884933</v>
      </c>
      <c r="CW141" s="207">
        <v>-0.89119762348857146</v>
      </c>
      <c r="CX141" s="207">
        <v>0.1179081140918484</v>
      </c>
    </row>
    <row r="142" spans="1:102">
      <c r="A142" s="208">
        <v>140</v>
      </c>
      <c r="B142" s="207">
        <v>121</v>
      </c>
      <c r="C142" s="209">
        <v>43406</v>
      </c>
      <c r="D142" s="207">
        <v>1</v>
      </c>
      <c r="E142" s="207" t="s">
        <v>64</v>
      </c>
      <c r="F142" s="207" t="s">
        <v>423</v>
      </c>
      <c r="G142" s="207" t="s">
        <v>424</v>
      </c>
      <c r="H142" s="207" t="s">
        <v>425</v>
      </c>
      <c r="I142" s="207">
        <v>0.6</v>
      </c>
      <c r="J142" s="207">
        <v>700</v>
      </c>
      <c r="K142" s="207">
        <v>0</v>
      </c>
      <c r="L142" s="207">
        <v>0.6</v>
      </c>
      <c r="M142" s="207">
        <v>0.2</v>
      </c>
      <c r="N142" s="207">
        <v>0.51308818270361611</v>
      </c>
      <c r="O142" s="207">
        <v>0.88173449304966722</v>
      </c>
      <c r="P142" s="207">
        <v>0.13408875407714929</v>
      </c>
      <c r="Q142" s="207">
        <v>1.015823247126816</v>
      </c>
      <c r="R142" s="207">
        <v>0.34369705745454621</v>
      </c>
      <c r="S142" s="207">
        <v>373.5931227897787</v>
      </c>
      <c r="T142" s="207">
        <v>373.5931227897787</v>
      </c>
      <c r="U142" s="207">
        <v>1.718485287272731</v>
      </c>
      <c r="V142" s="207">
        <v>0</v>
      </c>
      <c r="W142" s="207">
        <v>0</v>
      </c>
      <c r="X142" s="207">
        <v>307</v>
      </c>
      <c r="Y142" s="207">
        <v>0.23485873911457419</v>
      </c>
      <c r="Z142" s="207">
        <v>0.21569088363850769</v>
      </c>
      <c r="AA142" s="207">
        <v>0.19793873090596861</v>
      </c>
      <c r="AB142" s="207">
        <v>0.20551400683392729</v>
      </c>
      <c r="AC142" s="207">
        <v>0.23028078418491221</v>
      </c>
      <c r="AD142" s="207">
        <v>0.24230110452872861</v>
      </c>
      <c r="AE142" s="207">
        <v>0.2441879289979848</v>
      </c>
      <c r="AF142" s="207">
        <v>0.22864218920917559</v>
      </c>
      <c r="AG142" s="207">
        <v>0</v>
      </c>
      <c r="AH142" s="207">
        <v>0</v>
      </c>
      <c r="AI142" s="207">
        <v>0</v>
      </c>
      <c r="AJ142" s="207">
        <v>0</v>
      </c>
      <c r="AL142" s="207">
        <v>0</v>
      </c>
      <c r="AM142" s="207">
        <v>9.0282521770851699E-3</v>
      </c>
      <c r="AN142" s="207">
        <v>8.8618232722984715E-3</v>
      </c>
      <c r="AO142" s="207">
        <v>1.041225381880628E-2</v>
      </c>
      <c r="AP142" s="207">
        <v>1.6897198633214539E-2</v>
      </c>
      <c r="AQ142" s="207">
        <v>2.3943843163017561E-2</v>
      </c>
      <c r="AR142" s="207">
        <v>1.1769889547127141E-2</v>
      </c>
      <c r="AS142" s="207">
        <v>1.2581207100201519E-2</v>
      </c>
      <c r="AT142" s="207">
        <v>1.413578107908244E-2</v>
      </c>
      <c r="AU142" s="207">
        <v>0</v>
      </c>
      <c r="AV142" s="207">
        <v>0</v>
      </c>
      <c r="AW142" s="207">
        <v>0</v>
      </c>
      <c r="AX142" s="207">
        <v>0</v>
      </c>
      <c r="AZ142" s="207">
        <v>0</v>
      </c>
      <c r="BA142" s="207">
        <v>0</v>
      </c>
      <c r="BB142" s="207">
        <v>0</v>
      </c>
      <c r="BC142" s="207">
        <v>0</v>
      </c>
      <c r="BD142" s="207">
        <v>0.21080158396599469</v>
      </c>
      <c r="BE142" s="207">
        <v>0.2365057190267609</v>
      </c>
      <c r="BF142" s="207">
        <v>0.21376793223283849</v>
      </c>
      <c r="BG142" s="207">
        <v>0.30331736214064009</v>
      </c>
      <c r="BH142" s="207">
        <v>3.5607402633765828E-2</v>
      </c>
      <c r="BI142" s="207">
        <v>0</v>
      </c>
      <c r="BJ142" s="207">
        <v>0</v>
      </c>
      <c r="BK142" s="207">
        <v>0</v>
      </c>
      <c r="BL142" s="207">
        <v>0</v>
      </c>
      <c r="BN142" s="207">
        <v>0</v>
      </c>
      <c r="BO142" s="207">
        <v>0</v>
      </c>
      <c r="BP142" s="207">
        <v>-6.4321616085023461E-5</v>
      </c>
      <c r="BQ142" s="207">
        <v>-1.090703115394816E-4</v>
      </c>
      <c r="BR142" s="207">
        <v>-1.0776094279434581E-4</v>
      </c>
      <c r="BS142" s="207">
        <v>2.770575609126679E-6</v>
      </c>
      <c r="BT142" s="207">
        <v>2.1405368342884771E-4</v>
      </c>
      <c r="BU142" s="207">
        <v>-2.1184805843930399E-5</v>
      </c>
      <c r="BV142" s="207">
        <v>-2.7112125251262391E-4</v>
      </c>
      <c r="BW142" s="207">
        <v>0</v>
      </c>
      <c r="BX142" s="207">
        <v>0</v>
      </c>
      <c r="BY142" s="207">
        <v>0</v>
      </c>
      <c r="BZ142" s="207">
        <v>0</v>
      </c>
      <c r="CB142" s="207">
        <v>0</v>
      </c>
      <c r="CC142" s="207">
        <v>34.724046834942961</v>
      </c>
      <c r="CD142" s="207">
        <v>40.281014874083951</v>
      </c>
      <c r="CE142" s="207">
        <v>52.06126909403136</v>
      </c>
      <c r="CF142" s="207">
        <v>70.404994305060626</v>
      </c>
      <c r="CG142" s="207">
        <v>74.824509884429901</v>
      </c>
      <c r="CH142" s="207">
        <v>84.070639622336756</v>
      </c>
      <c r="CI142" s="207">
        <v>83.874714001343463</v>
      </c>
      <c r="CJ142" s="207">
        <v>88.348631744265276</v>
      </c>
      <c r="CK142" s="207">
        <v>0</v>
      </c>
      <c r="CL142" s="207">
        <v>0</v>
      </c>
      <c r="CM142" s="207">
        <v>0</v>
      </c>
      <c r="CN142" s="207">
        <v>0</v>
      </c>
      <c r="CP142" s="207">
        <v>0</v>
      </c>
      <c r="CQ142" s="207">
        <v>0</v>
      </c>
      <c r="CR142" s="207">
        <v>0</v>
      </c>
      <c r="CS142" s="207">
        <v>0</v>
      </c>
      <c r="CT142" s="207">
        <v>0</v>
      </c>
      <c r="CU142" s="207">
        <v>0</v>
      </c>
      <c r="CV142" s="207">
        <v>-1.015823247126846</v>
      </c>
      <c r="CW142" s="207">
        <v>-1.015823247126816</v>
      </c>
      <c r="CX142" s="207">
        <v>0.13408875407714929</v>
      </c>
    </row>
    <row r="143" spans="1:102">
      <c r="A143" s="208">
        <v>141</v>
      </c>
      <c r="B143" s="207">
        <v>122</v>
      </c>
      <c r="C143" s="209">
        <v>43407</v>
      </c>
      <c r="D143" s="207">
        <v>1</v>
      </c>
      <c r="E143" s="207" t="s">
        <v>64</v>
      </c>
      <c r="F143" s="207" t="s">
        <v>423</v>
      </c>
      <c r="G143" s="207" t="s">
        <v>424</v>
      </c>
      <c r="H143" s="207" t="s">
        <v>425</v>
      </c>
      <c r="I143" s="207">
        <v>0.6</v>
      </c>
      <c r="J143" s="207">
        <v>700</v>
      </c>
      <c r="K143" s="207">
        <v>0</v>
      </c>
      <c r="L143" s="207">
        <v>0.6</v>
      </c>
      <c r="M143" s="207">
        <v>0.2</v>
      </c>
      <c r="N143" s="207">
        <v>0.43609063594097047</v>
      </c>
      <c r="O143" s="207">
        <v>0.62966743382496804</v>
      </c>
      <c r="P143" s="207">
        <v>0.1079188650649985</v>
      </c>
      <c r="Q143" s="207">
        <v>0.73758629888996652</v>
      </c>
      <c r="R143" s="207">
        <v>0.28877824100318461</v>
      </c>
      <c r="S143" s="207">
        <v>373.88190103078188</v>
      </c>
      <c r="T143" s="207">
        <v>373.88190103078188</v>
      </c>
      <c r="U143" s="207">
        <v>1.4438912050159229</v>
      </c>
      <c r="V143" s="207">
        <v>0</v>
      </c>
      <c r="W143" s="207">
        <v>0</v>
      </c>
      <c r="X143" s="207">
        <v>308</v>
      </c>
      <c r="Y143" s="207">
        <v>0.23454362004662649</v>
      </c>
      <c r="Z143" s="207">
        <v>0.215473295052625</v>
      </c>
      <c r="AA143" s="207">
        <v>0.19795520635334929</v>
      </c>
      <c r="AB143" s="207">
        <v>0.20592083178854831</v>
      </c>
      <c r="AC143" s="207">
        <v>0.23086871296540981</v>
      </c>
      <c r="AD143" s="207">
        <v>0.24015421123814801</v>
      </c>
      <c r="AE143" s="207">
        <v>0.24109243967553601</v>
      </c>
      <c r="AF143" s="207">
        <v>0.22276929629359871</v>
      </c>
      <c r="AG143" s="207">
        <v>0</v>
      </c>
      <c r="AH143" s="207">
        <v>0</v>
      </c>
      <c r="AI143" s="207">
        <v>0</v>
      </c>
      <c r="AJ143" s="207">
        <v>0</v>
      </c>
      <c r="AL143" s="207">
        <v>0</v>
      </c>
      <c r="AM143" s="207">
        <v>9.0912759906746996E-3</v>
      </c>
      <c r="AN143" s="207">
        <v>8.9053409894750048E-3</v>
      </c>
      <c r="AO143" s="207">
        <v>1.0408958729330149E-2</v>
      </c>
      <c r="AP143" s="207">
        <v>1.681583364229032E-2</v>
      </c>
      <c r="AQ143" s="207">
        <v>2.3826257406918041E-2</v>
      </c>
      <c r="AR143" s="207">
        <v>1.19845788761852E-2</v>
      </c>
      <c r="AS143" s="207">
        <v>1.2890756032446399E-2</v>
      </c>
      <c r="AT143" s="207">
        <v>1.4723070370640129E-2</v>
      </c>
      <c r="AU143" s="207">
        <v>0</v>
      </c>
      <c r="AV143" s="207">
        <v>0</v>
      </c>
      <c r="AW143" s="207">
        <v>0</v>
      </c>
      <c r="AX143" s="207">
        <v>0</v>
      </c>
      <c r="AZ143" s="207">
        <v>0</v>
      </c>
      <c r="BA143" s="207">
        <v>0</v>
      </c>
      <c r="BB143" s="207">
        <v>0</v>
      </c>
      <c r="BC143" s="207">
        <v>0</v>
      </c>
      <c r="BD143" s="207">
        <v>0.22553607746286011</v>
      </c>
      <c r="BE143" s="207">
        <v>0.25580808453058679</v>
      </c>
      <c r="BF143" s="207">
        <v>0.2023227327105398</v>
      </c>
      <c r="BG143" s="207">
        <v>0.28673572524524082</v>
      </c>
      <c r="BH143" s="207">
        <v>2.959738005077257E-2</v>
      </c>
      <c r="BI143" s="207">
        <v>0</v>
      </c>
      <c r="BJ143" s="207">
        <v>0</v>
      </c>
      <c r="BK143" s="207">
        <v>0</v>
      </c>
      <c r="BL143" s="207">
        <v>0</v>
      </c>
      <c r="BN143" s="207">
        <v>0</v>
      </c>
      <c r="BO143" s="207">
        <v>0</v>
      </c>
      <c r="BP143" s="207">
        <v>-6.3023813589528169E-5</v>
      </c>
      <c r="BQ143" s="207">
        <v>-1.0654153076606261E-4</v>
      </c>
      <c r="BR143" s="207">
        <v>-1.032464412899343E-4</v>
      </c>
      <c r="BS143" s="207">
        <v>8.3604012607225737E-6</v>
      </c>
      <c r="BT143" s="207">
        <v>1.6024714469781691E-4</v>
      </c>
      <c r="BU143" s="207">
        <v>-2.7312981209599969E-5</v>
      </c>
      <c r="BV143" s="207">
        <v>-2.9841387730693563E-4</v>
      </c>
      <c r="BW143" s="207">
        <v>0</v>
      </c>
      <c r="BX143" s="207">
        <v>0</v>
      </c>
      <c r="BY143" s="207">
        <v>0</v>
      </c>
      <c r="BZ143" s="207">
        <v>0</v>
      </c>
      <c r="CB143" s="207">
        <v>0</v>
      </c>
      <c r="CC143" s="207">
        <v>34.966446117979608</v>
      </c>
      <c r="CD143" s="207">
        <v>40.478822679431822</v>
      </c>
      <c r="CE143" s="207">
        <v>52.04479364665071</v>
      </c>
      <c r="CF143" s="207">
        <v>70.065973509543056</v>
      </c>
      <c r="CG143" s="207">
        <v>74.457054396618886</v>
      </c>
      <c r="CH143" s="207">
        <v>85.604134829894292</v>
      </c>
      <c r="CI143" s="207">
        <v>85.938373549642648</v>
      </c>
      <c r="CJ143" s="207">
        <v>92.019189816500827</v>
      </c>
      <c r="CK143" s="207">
        <v>0</v>
      </c>
      <c r="CL143" s="207">
        <v>0</v>
      </c>
      <c r="CM143" s="207">
        <v>0</v>
      </c>
      <c r="CN143" s="207">
        <v>0</v>
      </c>
      <c r="CP143" s="207">
        <v>0</v>
      </c>
      <c r="CQ143" s="207">
        <v>0</v>
      </c>
      <c r="CR143" s="207">
        <v>0</v>
      </c>
      <c r="CS143" s="207">
        <v>0</v>
      </c>
      <c r="CT143" s="207">
        <v>0</v>
      </c>
      <c r="CU143" s="207">
        <v>0</v>
      </c>
      <c r="CV143" s="207">
        <v>-0.73758629888998062</v>
      </c>
      <c r="CW143" s="207">
        <v>-0.73758629888996652</v>
      </c>
      <c r="CX143" s="207">
        <v>0.1079188650649985</v>
      </c>
    </row>
    <row r="144" spans="1:102">
      <c r="A144" s="208">
        <v>142</v>
      </c>
      <c r="B144" s="207">
        <v>123</v>
      </c>
      <c r="C144" s="209">
        <v>43408</v>
      </c>
      <c r="D144" s="207">
        <v>1</v>
      </c>
      <c r="E144" s="207" t="s">
        <v>64</v>
      </c>
      <c r="F144" s="207" t="s">
        <v>423</v>
      </c>
      <c r="G144" s="207" t="s">
        <v>424</v>
      </c>
      <c r="H144" s="207" t="s">
        <v>425</v>
      </c>
      <c r="I144" s="207">
        <v>0.6</v>
      </c>
      <c r="J144" s="207">
        <v>700</v>
      </c>
      <c r="K144" s="207">
        <v>0</v>
      </c>
      <c r="L144" s="207">
        <v>0.6</v>
      </c>
      <c r="M144" s="207">
        <v>0.2</v>
      </c>
      <c r="N144" s="207">
        <v>0.41474331998252562</v>
      </c>
      <c r="O144" s="207">
        <v>1.121477092378647</v>
      </c>
      <c r="P144" s="207">
        <v>0.19588726207704391</v>
      </c>
      <c r="Q144" s="207">
        <v>1.317364354455691</v>
      </c>
      <c r="R144" s="207">
        <v>0.54080537930105688</v>
      </c>
      <c r="S144" s="207">
        <v>374.42270641008292</v>
      </c>
      <c r="T144" s="207">
        <v>374.42270641008292</v>
      </c>
      <c r="U144" s="207">
        <v>2.704026896505284</v>
      </c>
      <c r="V144" s="207">
        <v>0</v>
      </c>
      <c r="W144" s="207">
        <v>0</v>
      </c>
      <c r="X144" s="207">
        <v>309</v>
      </c>
      <c r="Y144" s="207">
        <v>0.23423497109271399</v>
      </c>
      <c r="Z144" s="207">
        <v>0.21526204435078619</v>
      </c>
      <c r="AA144" s="207">
        <v>0.1979797634016594</v>
      </c>
      <c r="AB144" s="207">
        <v>0.20633572126240821</v>
      </c>
      <c r="AC144" s="207">
        <v>0.23125175417134661</v>
      </c>
      <c r="AD144" s="207">
        <v>0.23827764728450779</v>
      </c>
      <c r="AE144" s="207">
        <v>0.2380608619876956</v>
      </c>
      <c r="AF144" s="207">
        <v>0.21969639880146891</v>
      </c>
      <c r="AG144" s="207">
        <v>0</v>
      </c>
      <c r="AH144" s="207">
        <v>0</v>
      </c>
      <c r="AI144" s="207">
        <v>0</v>
      </c>
      <c r="AJ144" s="207">
        <v>0</v>
      </c>
      <c r="AL144" s="207">
        <v>0</v>
      </c>
      <c r="AM144" s="207">
        <v>9.1530057814571946E-3</v>
      </c>
      <c r="AN144" s="207">
        <v>8.9475911298427715E-3</v>
      </c>
      <c r="AO144" s="207">
        <v>1.040404731966812E-2</v>
      </c>
      <c r="AP144" s="207">
        <v>1.6732855747518361E-2</v>
      </c>
      <c r="AQ144" s="207">
        <v>2.374964916573068E-2</v>
      </c>
      <c r="AR144" s="207">
        <v>1.2172235271549221E-2</v>
      </c>
      <c r="AS144" s="207">
        <v>1.3193913801230439E-2</v>
      </c>
      <c r="AT144" s="207">
        <v>1.503036011985311E-2</v>
      </c>
      <c r="AU144" s="207">
        <v>0</v>
      </c>
      <c r="AV144" s="207">
        <v>0</v>
      </c>
      <c r="AW144" s="207">
        <v>0</v>
      </c>
      <c r="AX144" s="207">
        <v>0</v>
      </c>
      <c r="AZ144" s="207">
        <v>0</v>
      </c>
      <c r="BA144" s="207">
        <v>0</v>
      </c>
      <c r="BB144" s="207">
        <v>0</v>
      </c>
      <c r="BC144" s="207">
        <v>0</v>
      </c>
      <c r="BD144" s="207">
        <v>0.24246887958762769</v>
      </c>
      <c r="BE144" s="207">
        <v>0.27586752726785152</v>
      </c>
      <c r="BF144" s="207">
        <v>0.19434679681347919</v>
      </c>
      <c r="BG144" s="207">
        <v>0.26576831867010398</v>
      </c>
      <c r="BH144" s="207">
        <v>2.1548477660937568E-2</v>
      </c>
      <c r="BI144" s="207">
        <v>0</v>
      </c>
      <c r="BJ144" s="207">
        <v>0</v>
      </c>
      <c r="BK144" s="207">
        <v>0</v>
      </c>
      <c r="BL144" s="207">
        <v>0</v>
      </c>
      <c r="BN144" s="207">
        <v>0</v>
      </c>
      <c r="BO144" s="207">
        <v>0</v>
      </c>
      <c r="BP144" s="207">
        <v>-6.1729790782495941E-5</v>
      </c>
      <c r="BQ144" s="207">
        <v>-1.039799311502607E-4</v>
      </c>
      <c r="BR144" s="207">
        <v>-9.9068521488238518E-5</v>
      </c>
      <c r="BS144" s="207">
        <v>1.0076339582404231E-5</v>
      </c>
      <c r="BT144" s="207">
        <v>1.164558912207956E-4</v>
      </c>
      <c r="BU144" s="207">
        <v>-5.0226818402097552E-5</v>
      </c>
      <c r="BV144" s="207">
        <v>-3.2470317186503151E-4</v>
      </c>
      <c r="BW144" s="207">
        <v>0</v>
      </c>
      <c r="BX144" s="207">
        <v>0</v>
      </c>
      <c r="BY144" s="207">
        <v>0</v>
      </c>
      <c r="BZ144" s="207">
        <v>0</v>
      </c>
      <c r="CB144" s="207">
        <v>0</v>
      </c>
      <c r="CC144" s="207">
        <v>35.203868390219981</v>
      </c>
      <c r="CD144" s="207">
        <v>40.670868772012582</v>
      </c>
      <c r="CE144" s="207">
        <v>52.020236598340603</v>
      </c>
      <c r="CF144" s="207">
        <v>69.720232281326545</v>
      </c>
      <c r="CG144" s="207">
        <v>74.217653642908388</v>
      </c>
      <c r="CH144" s="207">
        <v>86.944537653923021</v>
      </c>
      <c r="CI144" s="207">
        <v>87.959425341536274</v>
      </c>
      <c r="CJ144" s="207">
        <v>93.939750749081966</v>
      </c>
      <c r="CK144" s="207">
        <v>0</v>
      </c>
      <c r="CL144" s="207">
        <v>0</v>
      </c>
      <c r="CM144" s="207">
        <v>0</v>
      </c>
      <c r="CN144" s="207">
        <v>0</v>
      </c>
      <c r="CP144" s="207">
        <v>0</v>
      </c>
      <c r="CQ144" s="207">
        <v>0</v>
      </c>
      <c r="CR144" s="207">
        <v>0</v>
      </c>
      <c r="CS144" s="207">
        <v>0</v>
      </c>
      <c r="CT144" s="207">
        <v>0</v>
      </c>
      <c r="CU144" s="207">
        <v>0</v>
      </c>
      <c r="CV144" s="207">
        <v>-1.317364354455675</v>
      </c>
      <c r="CW144" s="207">
        <v>-1.317364354455691</v>
      </c>
      <c r="CX144" s="207">
        <v>0.19588726207704391</v>
      </c>
    </row>
    <row r="145" spans="1:102">
      <c r="A145" s="208">
        <v>143</v>
      </c>
      <c r="B145" s="207">
        <v>124</v>
      </c>
      <c r="C145" s="209">
        <v>43409</v>
      </c>
      <c r="D145" s="207">
        <v>1</v>
      </c>
      <c r="E145" s="207" t="s">
        <v>64</v>
      </c>
      <c r="F145" s="207" t="s">
        <v>423</v>
      </c>
      <c r="G145" s="207" t="s">
        <v>424</v>
      </c>
      <c r="H145" s="207" t="s">
        <v>425</v>
      </c>
      <c r="I145" s="207">
        <v>0.6</v>
      </c>
      <c r="J145" s="207">
        <v>700</v>
      </c>
      <c r="K145" s="207">
        <v>0</v>
      </c>
      <c r="L145" s="207">
        <v>0.6</v>
      </c>
      <c r="M145" s="207">
        <v>0.2</v>
      </c>
      <c r="N145" s="207">
        <v>0.3756713303646913</v>
      </c>
      <c r="O145" s="207">
        <v>1.465289372272941</v>
      </c>
      <c r="P145" s="207">
        <v>0.26539253263764923</v>
      </c>
      <c r="Q145" s="207">
        <v>1.7306819049105899</v>
      </c>
      <c r="R145" s="207">
        <v>0.78009113490267068</v>
      </c>
      <c r="S145" s="207">
        <v>375.20279754498557</v>
      </c>
      <c r="T145" s="207">
        <v>375.20279754498557</v>
      </c>
      <c r="U145" s="207">
        <v>3.9004556745133532</v>
      </c>
      <c r="V145" s="207">
        <v>0</v>
      </c>
      <c r="W145" s="207">
        <v>0</v>
      </c>
      <c r="X145" s="207">
        <v>310</v>
      </c>
      <c r="Y145" s="207">
        <v>0.2339327939526884</v>
      </c>
      <c r="Z145" s="207">
        <v>0.21505720118731589</v>
      </c>
      <c r="AA145" s="207">
        <v>0.19801237297572791</v>
      </c>
      <c r="AB145" s="207">
        <v>0.20660054067606931</v>
      </c>
      <c r="AC145" s="207">
        <v>0.2313145255571091</v>
      </c>
      <c r="AD145" s="207">
        <v>0.23635899481706901</v>
      </c>
      <c r="AE145" s="207">
        <v>0.23526615818703989</v>
      </c>
      <c r="AF145" s="207">
        <v>0.21152975138501401</v>
      </c>
      <c r="AG145" s="207">
        <v>0</v>
      </c>
      <c r="AH145" s="207">
        <v>0</v>
      </c>
      <c r="AI145" s="207">
        <v>0</v>
      </c>
      <c r="AJ145" s="207">
        <v>0</v>
      </c>
      <c r="AL145" s="207">
        <v>0</v>
      </c>
      <c r="AM145" s="207">
        <v>9.2134412094623235E-3</v>
      </c>
      <c r="AN145" s="207">
        <v>8.9885597625368272E-3</v>
      </c>
      <c r="AO145" s="207">
        <v>1.0397525404854431E-2</v>
      </c>
      <c r="AP145" s="207">
        <v>1.667989186478613E-2</v>
      </c>
      <c r="AQ145" s="207">
        <v>2.373709488857817E-2</v>
      </c>
      <c r="AR145" s="207">
        <v>1.2364100518293101E-2</v>
      </c>
      <c r="AS145" s="207">
        <v>1.3473384181296009E-2</v>
      </c>
      <c r="AT145" s="207">
        <v>1.5847024861498599E-2</v>
      </c>
      <c r="AU145" s="207">
        <v>0</v>
      </c>
      <c r="AV145" s="207">
        <v>0</v>
      </c>
      <c r="AW145" s="207">
        <v>0</v>
      </c>
      <c r="AX145" s="207">
        <v>0</v>
      </c>
      <c r="AZ145" s="207">
        <v>0</v>
      </c>
      <c r="BA145" s="207">
        <v>0</v>
      </c>
      <c r="BB145" s="207">
        <v>0</v>
      </c>
      <c r="BC145" s="207">
        <v>0</v>
      </c>
      <c r="BD145" s="207">
        <v>0.25984505401387198</v>
      </c>
      <c r="BE145" s="207">
        <v>0.29500072981653308</v>
      </c>
      <c r="BF145" s="207">
        <v>0.18672519496686671</v>
      </c>
      <c r="BG145" s="207">
        <v>0.2410937297679441</v>
      </c>
      <c r="BH145" s="207">
        <v>1.733529143478419E-2</v>
      </c>
      <c r="BI145" s="207">
        <v>0</v>
      </c>
      <c r="BJ145" s="207">
        <v>0</v>
      </c>
      <c r="BK145" s="207">
        <v>0</v>
      </c>
      <c r="BL145" s="207">
        <v>0</v>
      </c>
      <c r="BN145" s="207">
        <v>0</v>
      </c>
      <c r="BO145" s="207">
        <v>0</v>
      </c>
      <c r="BP145" s="207">
        <v>-6.0435428005129507E-5</v>
      </c>
      <c r="BQ145" s="207">
        <v>-1.014040606991831E-4</v>
      </c>
      <c r="BR145" s="207">
        <v>-9.4882145885492791E-5</v>
      </c>
      <c r="BS145" s="207">
        <v>8.9820730417769637E-6</v>
      </c>
      <c r="BT145" s="207">
        <v>7.9323235468776475E-5</v>
      </c>
      <c r="BU145" s="207">
        <v>-7.5964924072243088E-5</v>
      </c>
      <c r="BV145" s="207">
        <v>-3.0820811350963201E-4</v>
      </c>
      <c r="BW145" s="207">
        <v>0</v>
      </c>
      <c r="BX145" s="207">
        <v>0</v>
      </c>
      <c r="BY145" s="207">
        <v>0</v>
      </c>
      <c r="BZ145" s="207">
        <v>0</v>
      </c>
      <c r="CB145" s="207">
        <v>0</v>
      </c>
      <c r="CC145" s="207">
        <v>35.436312344085863</v>
      </c>
      <c r="CD145" s="207">
        <v>40.857089829712827</v>
      </c>
      <c r="CE145" s="207">
        <v>51.987627024272143</v>
      </c>
      <c r="CF145" s="207">
        <v>69.499549436608916</v>
      </c>
      <c r="CG145" s="207">
        <v>74.178421526806787</v>
      </c>
      <c r="CH145" s="207">
        <v>88.315003702093591</v>
      </c>
      <c r="CI145" s="207">
        <v>89.822561208640096</v>
      </c>
      <c r="CJ145" s="207">
        <v>99.043905384366241</v>
      </c>
      <c r="CK145" s="207">
        <v>0</v>
      </c>
      <c r="CL145" s="207">
        <v>0</v>
      </c>
      <c r="CM145" s="207">
        <v>0</v>
      </c>
      <c r="CN145" s="207">
        <v>0</v>
      </c>
      <c r="CP145" s="207">
        <v>0</v>
      </c>
      <c r="CQ145" s="207">
        <v>0</v>
      </c>
      <c r="CR145" s="207">
        <v>0</v>
      </c>
      <c r="CS145" s="207">
        <v>0</v>
      </c>
      <c r="CT145" s="207">
        <v>0</v>
      </c>
      <c r="CU145" s="207">
        <v>0</v>
      </c>
      <c r="CV145" s="207">
        <v>-1.7306819049105471</v>
      </c>
      <c r="CW145" s="207">
        <v>-1.7306819049105899</v>
      </c>
      <c r="CX145" s="207">
        <v>0.26539253263764923</v>
      </c>
    </row>
    <row r="146" spans="1:102">
      <c r="A146" s="208">
        <v>144</v>
      </c>
      <c r="B146" s="207">
        <v>125</v>
      </c>
      <c r="C146" s="209">
        <v>43410</v>
      </c>
      <c r="D146" s="207">
        <v>1</v>
      </c>
      <c r="E146" s="207" t="s">
        <v>64</v>
      </c>
      <c r="F146" s="207" t="s">
        <v>423</v>
      </c>
      <c r="G146" s="207" t="s">
        <v>424</v>
      </c>
      <c r="H146" s="207" t="s">
        <v>425</v>
      </c>
      <c r="I146" s="207">
        <v>0.6</v>
      </c>
      <c r="J146" s="207">
        <v>700</v>
      </c>
      <c r="K146" s="207">
        <v>0</v>
      </c>
      <c r="L146" s="207">
        <v>0.6</v>
      </c>
      <c r="M146" s="207">
        <v>0.2</v>
      </c>
      <c r="N146" s="207">
        <v>0.28582264645251498</v>
      </c>
      <c r="O146" s="207">
        <v>1.1248891123317779</v>
      </c>
      <c r="P146" s="207">
        <v>0.2445716981304695</v>
      </c>
      <c r="Q146" s="207">
        <v>1.3694608104622481</v>
      </c>
      <c r="R146" s="207">
        <v>0.78712385200636004</v>
      </c>
      <c r="S146" s="207">
        <v>375.98992139699192</v>
      </c>
      <c r="T146" s="207">
        <v>375.98992139699192</v>
      </c>
      <c r="U146" s="207">
        <v>3.9356192600318001</v>
      </c>
      <c r="V146" s="207">
        <v>0</v>
      </c>
      <c r="W146" s="207">
        <v>0</v>
      </c>
      <c r="X146" s="207">
        <v>311</v>
      </c>
      <c r="Y146" s="207">
        <v>0.2336370977214127</v>
      </c>
      <c r="Z146" s="207">
        <v>0.2148588300915964</v>
      </c>
      <c r="AA146" s="207">
        <v>0.19804427783344869</v>
      </c>
      <c r="AB146" s="207">
        <v>0.20671884838729199</v>
      </c>
      <c r="AC146" s="207">
        <v>0.23109471096766129</v>
      </c>
      <c r="AD146" s="207">
        <v>0.23449146746417071</v>
      </c>
      <c r="AE146" s="207">
        <v>0.23213672307913269</v>
      </c>
      <c r="AF146" s="207">
        <v>0.2003472334917126</v>
      </c>
      <c r="AG146" s="207">
        <v>0</v>
      </c>
      <c r="AH146" s="207">
        <v>0</v>
      </c>
      <c r="AI146" s="207">
        <v>0</v>
      </c>
      <c r="AJ146" s="207">
        <v>0</v>
      </c>
      <c r="AL146" s="207">
        <v>0</v>
      </c>
      <c r="AM146" s="207">
        <v>9.2725804557174697E-3</v>
      </c>
      <c r="AN146" s="207">
        <v>9.0282339816807246E-3</v>
      </c>
      <c r="AO146" s="207">
        <v>1.0391144433310269E-2</v>
      </c>
      <c r="AP146" s="207">
        <v>1.6656230322541599E-2</v>
      </c>
      <c r="AQ146" s="207">
        <v>2.3781057806467731E-2</v>
      </c>
      <c r="AR146" s="207">
        <v>1.255085325358293E-2</v>
      </c>
      <c r="AS146" s="207">
        <v>1.3786327692086729E-2</v>
      </c>
      <c r="AT146" s="207">
        <v>1.6965276650828739E-2</v>
      </c>
      <c r="AU146" s="207">
        <v>0</v>
      </c>
      <c r="AV146" s="207">
        <v>0</v>
      </c>
      <c r="AW146" s="207">
        <v>0</v>
      </c>
      <c r="AX146" s="207">
        <v>0</v>
      </c>
      <c r="AZ146" s="207">
        <v>0</v>
      </c>
      <c r="BA146" s="207">
        <v>0</v>
      </c>
      <c r="BB146" s="207">
        <v>0</v>
      </c>
      <c r="BC146" s="207">
        <v>0</v>
      </c>
      <c r="BD146" s="207">
        <v>0.28118718853440899</v>
      </c>
      <c r="BE146" s="207">
        <v>0.31740283264810282</v>
      </c>
      <c r="BF146" s="207">
        <v>0.17954222513393431</v>
      </c>
      <c r="BG146" s="207">
        <v>0.2189296379948017</v>
      </c>
      <c r="BH146" s="207">
        <v>2.938115688752328E-3</v>
      </c>
      <c r="BI146" s="207">
        <v>0</v>
      </c>
      <c r="BJ146" s="207">
        <v>0</v>
      </c>
      <c r="BK146" s="207">
        <v>0</v>
      </c>
      <c r="BL146" s="207">
        <v>0</v>
      </c>
      <c r="BN146" s="207">
        <v>0</v>
      </c>
      <c r="BO146" s="207">
        <v>0</v>
      </c>
      <c r="BP146" s="207">
        <v>-5.9139246255146128E-5</v>
      </c>
      <c r="BQ146" s="207">
        <v>-9.8813465399047334E-5</v>
      </c>
      <c r="BR146" s="207">
        <v>-9.2432493854880925E-5</v>
      </c>
      <c r="BS146" s="207">
        <v>5.8540285000584976E-6</v>
      </c>
      <c r="BT146" s="207">
        <v>4.6127452233340288E-5</v>
      </c>
      <c r="BU146" s="207">
        <v>-9.2976117212791379E-5</v>
      </c>
      <c r="BV146" s="207">
        <v>-3.478173369066194E-4</v>
      </c>
      <c r="BW146" s="207">
        <v>0</v>
      </c>
      <c r="BX146" s="207">
        <v>0</v>
      </c>
      <c r="BY146" s="207">
        <v>0</v>
      </c>
      <c r="BZ146" s="207">
        <v>0</v>
      </c>
      <c r="CB146" s="207">
        <v>0</v>
      </c>
      <c r="CC146" s="207">
        <v>35.663770983528728</v>
      </c>
      <c r="CD146" s="207">
        <v>41.037427189457823</v>
      </c>
      <c r="CE146" s="207">
        <v>51.955722166551332</v>
      </c>
      <c r="CF146" s="207">
        <v>69.400959677256679</v>
      </c>
      <c r="CG146" s="207">
        <v>74.315805645211668</v>
      </c>
      <c r="CH146" s="207">
        <v>89.648951811306659</v>
      </c>
      <c r="CI146" s="207">
        <v>91.908851280578176</v>
      </c>
      <c r="CJ146" s="207">
        <v>106.03297906767961</v>
      </c>
      <c r="CK146" s="207">
        <v>0</v>
      </c>
      <c r="CL146" s="207">
        <v>0</v>
      </c>
      <c r="CM146" s="207">
        <v>0</v>
      </c>
      <c r="CN146" s="207">
        <v>0</v>
      </c>
      <c r="CP146" s="207">
        <v>0</v>
      </c>
      <c r="CQ146" s="207">
        <v>0</v>
      </c>
      <c r="CR146" s="207">
        <v>0</v>
      </c>
      <c r="CS146" s="207">
        <v>0</v>
      </c>
      <c r="CT146" s="207">
        <v>0</v>
      </c>
      <c r="CU146" s="207">
        <v>0</v>
      </c>
      <c r="CV146" s="207">
        <v>-1.3694608104622421</v>
      </c>
      <c r="CW146" s="207">
        <v>-1.3694608104622481</v>
      </c>
      <c r="CX146" s="207">
        <v>0.2445716981304695</v>
      </c>
    </row>
    <row r="147" spans="1:102">
      <c r="A147" s="208">
        <v>145</v>
      </c>
      <c r="B147" s="207">
        <v>126</v>
      </c>
      <c r="C147" s="209">
        <v>43411</v>
      </c>
      <c r="D147" s="207">
        <v>1</v>
      </c>
      <c r="E147" s="207" t="s">
        <v>64</v>
      </c>
      <c r="F147" s="207" t="s">
        <v>423</v>
      </c>
      <c r="G147" s="207" t="s">
        <v>424</v>
      </c>
      <c r="H147" s="207" t="s">
        <v>425</v>
      </c>
      <c r="I147" s="207">
        <v>0.6</v>
      </c>
      <c r="J147" s="207">
        <v>700</v>
      </c>
      <c r="K147" s="207">
        <v>0</v>
      </c>
      <c r="L147" s="207">
        <v>0.6</v>
      </c>
      <c r="M147" s="207">
        <v>0.2</v>
      </c>
      <c r="N147" s="207">
        <v>0.15931461886660461</v>
      </c>
      <c r="O147" s="207">
        <v>0.1803832093844692</v>
      </c>
      <c r="P147" s="207">
        <v>6.5151991842204313E-2</v>
      </c>
      <c r="Q147" s="207">
        <v>0.24553520122667349</v>
      </c>
      <c r="R147" s="207">
        <v>0.22644903608689601</v>
      </c>
      <c r="S147" s="207">
        <v>376.21637043307879</v>
      </c>
      <c r="T147" s="207">
        <v>376.21637043307879</v>
      </c>
      <c r="U147" s="207">
        <v>1.13224518043448</v>
      </c>
      <c r="V147" s="207">
        <v>0</v>
      </c>
      <c r="W147" s="207">
        <v>0</v>
      </c>
      <c r="X147" s="207">
        <v>312</v>
      </c>
      <c r="Y147" s="207">
        <v>0.23334789769522199</v>
      </c>
      <c r="Z147" s="207">
        <v>0.21466654897014939</v>
      </c>
      <c r="AA147" s="207">
        <v>0.19806785718103301</v>
      </c>
      <c r="AB147" s="207">
        <v>0.20681198750277921</v>
      </c>
      <c r="AC147" s="207">
        <v>0.23076655387309691</v>
      </c>
      <c r="AD147" s="207">
        <v>0.23272584995081369</v>
      </c>
      <c r="AE147" s="207">
        <v>0.23284246316944601</v>
      </c>
      <c r="AF147" s="207">
        <v>0.18909834236839479</v>
      </c>
      <c r="AG147" s="207">
        <v>0</v>
      </c>
      <c r="AH147" s="207">
        <v>0</v>
      </c>
      <c r="AI147" s="207">
        <v>0</v>
      </c>
      <c r="AJ147" s="207">
        <v>0</v>
      </c>
      <c r="AL147" s="207">
        <v>0</v>
      </c>
      <c r="AM147" s="207">
        <v>9.330420460955606E-3</v>
      </c>
      <c r="AN147" s="207">
        <v>9.0666902059701217E-3</v>
      </c>
      <c r="AO147" s="207">
        <v>1.0386428563793409E-2</v>
      </c>
      <c r="AP147" s="207">
        <v>1.663760249944414E-2</v>
      </c>
      <c r="AQ147" s="207">
        <v>2.3846689225380611E-2</v>
      </c>
      <c r="AR147" s="207">
        <v>1.272741500491862E-2</v>
      </c>
      <c r="AS147" s="207">
        <v>1.3715753683055399E-2</v>
      </c>
      <c r="AT147" s="207">
        <v>1.8090165763160519E-2</v>
      </c>
      <c r="AU147" s="207">
        <v>0</v>
      </c>
      <c r="AV147" s="207">
        <v>0</v>
      </c>
      <c r="AW147" s="207">
        <v>0</v>
      </c>
      <c r="AX147" s="207">
        <v>0</v>
      </c>
      <c r="AZ147" s="207">
        <v>0</v>
      </c>
      <c r="BA147" s="207">
        <v>0</v>
      </c>
      <c r="BB147" s="207">
        <v>0</v>
      </c>
      <c r="BC147" s="207">
        <v>0</v>
      </c>
      <c r="BD147" s="207">
        <v>0.30303362298845682</v>
      </c>
      <c r="BE147" s="207">
        <v>0.33914677875637739</v>
      </c>
      <c r="BF147" s="207">
        <v>0.1708504363352219</v>
      </c>
      <c r="BG147" s="207">
        <v>0.18696916191994389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N147" s="207">
        <v>0</v>
      </c>
      <c r="BO147" s="207">
        <v>0</v>
      </c>
      <c r="BP147" s="207">
        <v>-5.7840005238137732E-5</v>
      </c>
      <c r="BQ147" s="207">
        <v>-9.6296229527529037E-5</v>
      </c>
      <c r="BR147" s="207">
        <v>-9.1580360010666488E-5</v>
      </c>
      <c r="BS147" s="207">
        <v>1.160910851697447E-6</v>
      </c>
      <c r="BT147" s="207">
        <v>1.8475195534743259E-5</v>
      </c>
      <c r="BU147" s="207">
        <v>-1.1630137446011671E-4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B147" s="207">
        <v>0</v>
      </c>
      <c r="CC147" s="207">
        <v>35.886232542136938</v>
      </c>
      <c r="CD147" s="207">
        <v>41.212228208955082</v>
      </c>
      <c r="CE147" s="207">
        <v>51.932142818967023</v>
      </c>
      <c r="CF147" s="207">
        <v>69.323343747683978</v>
      </c>
      <c r="CG147" s="207">
        <v>74.52090382931442</v>
      </c>
      <c r="CH147" s="207">
        <v>90.910107177990199</v>
      </c>
      <c r="CI147" s="207">
        <v>91.438357887035991</v>
      </c>
      <c r="CJ147" s="207">
        <v>113.0635360197532</v>
      </c>
      <c r="CK147" s="207">
        <v>0</v>
      </c>
      <c r="CL147" s="207">
        <v>0</v>
      </c>
      <c r="CM147" s="207">
        <v>0</v>
      </c>
      <c r="CN147" s="207">
        <v>0</v>
      </c>
      <c r="CP147" s="207">
        <v>0</v>
      </c>
      <c r="CQ147" s="207">
        <v>0</v>
      </c>
      <c r="CR147" s="207">
        <v>0</v>
      </c>
      <c r="CS147" s="207">
        <v>0</v>
      </c>
      <c r="CT147" s="207">
        <v>0</v>
      </c>
      <c r="CU147" s="207">
        <v>0</v>
      </c>
      <c r="CV147" s="207">
        <v>-0.24553520122677641</v>
      </c>
      <c r="CW147" s="207">
        <v>-0.24553520122667349</v>
      </c>
      <c r="CX147" s="207">
        <v>6.5151991842204313E-2</v>
      </c>
    </row>
    <row r="148" spans="1:102">
      <c r="A148" s="208">
        <v>146</v>
      </c>
      <c r="B148" s="207">
        <v>127</v>
      </c>
      <c r="C148" s="209">
        <v>43412</v>
      </c>
      <c r="D148" s="207">
        <v>1</v>
      </c>
      <c r="E148" s="207" t="s">
        <v>64</v>
      </c>
      <c r="F148" s="207" t="s">
        <v>423</v>
      </c>
      <c r="G148" s="207" t="s">
        <v>424</v>
      </c>
      <c r="H148" s="207" t="s">
        <v>425</v>
      </c>
      <c r="I148" s="207">
        <v>0.6</v>
      </c>
      <c r="J148" s="207">
        <v>700</v>
      </c>
      <c r="K148" s="207">
        <v>0</v>
      </c>
      <c r="L148" s="207">
        <v>0.6</v>
      </c>
      <c r="M148" s="207">
        <v>0.2</v>
      </c>
      <c r="N148" s="207">
        <v>0.12286609691273979</v>
      </c>
      <c r="O148" s="207">
        <v>8.1360460946769492E-2</v>
      </c>
      <c r="P148" s="207">
        <v>3.7735120812154258E-2</v>
      </c>
      <c r="Q148" s="207">
        <v>0.1190955817589238</v>
      </c>
      <c r="R148" s="207">
        <v>0.13243760970864429</v>
      </c>
      <c r="S148" s="207">
        <v>376.34880804278743</v>
      </c>
      <c r="T148" s="207">
        <v>376.34880804278743</v>
      </c>
      <c r="U148" s="207">
        <v>0.66218804854322166</v>
      </c>
      <c r="V148" s="207">
        <v>0</v>
      </c>
      <c r="W148" s="207">
        <v>0</v>
      </c>
      <c r="X148" s="207">
        <v>313</v>
      </c>
      <c r="Y148" s="207">
        <v>0.23306517152516931</v>
      </c>
      <c r="Z148" s="207">
        <v>0.2144796422578257</v>
      </c>
      <c r="AA148" s="207">
        <v>0.19808306214200971</v>
      </c>
      <c r="AB148" s="207">
        <v>0.20714341822526</v>
      </c>
      <c r="AC148" s="207">
        <v>0.2306520444506775</v>
      </c>
      <c r="AD148" s="207">
        <v>0.23206029482567481</v>
      </c>
      <c r="AE148" s="207">
        <v>0.2333315116188395</v>
      </c>
      <c r="AF148" s="207">
        <v>0.1872945102745501</v>
      </c>
      <c r="AG148" s="207">
        <v>0</v>
      </c>
      <c r="AH148" s="207">
        <v>0</v>
      </c>
      <c r="AI148" s="207">
        <v>0</v>
      </c>
      <c r="AJ148" s="207">
        <v>0</v>
      </c>
      <c r="AL148" s="207">
        <v>0</v>
      </c>
      <c r="AM148" s="207">
        <v>9.3869656949661408E-3</v>
      </c>
      <c r="AN148" s="207">
        <v>9.1040715484348583E-3</v>
      </c>
      <c r="AO148" s="207">
        <v>1.0383387571598049E-2</v>
      </c>
      <c r="AP148" s="207">
        <v>1.6571316354948001E-2</v>
      </c>
      <c r="AQ148" s="207">
        <v>2.3869591109864498E-2</v>
      </c>
      <c r="AR148" s="207">
        <v>1.279397051743252E-2</v>
      </c>
      <c r="AS148" s="207">
        <v>1.3666848838116049E-2</v>
      </c>
      <c r="AT148" s="207">
        <v>1.827054897254499E-2</v>
      </c>
      <c r="AU148" s="207">
        <v>0</v>
      </c>
      <c r="AV148" s="207">
        <v>0</v>
      </c>
      <c r="AW148" s="207">
        <v>0</v>
      </c>
      <c r="AX148" s="207">
        <v>0</v>
      </c>
      <c r="AZ148" s="207">
        <v>0</v>
      </c>
      <c r="BA148" s="207">
        <v>0</v>
      </c>
      <c r="BB148" s="207">
        <v>0</v>
      </c>
      <c r="BC148" s="207">
        <v>0</v>
      </c>
      <c r="BD148" s="207">
        <v>0.30745596864299241</v>
      </c>
      <c r="BE148" s="207">
        <v>0.34048474857119448</v>
      </c>
      <c r="BF148" s="207">
        <v>0.1518386803886104</v>
      </c>
      <c r="BG148" s="207">
        <v>0.2002206023972026</v>
      </c>
      <c r="BH148" s="207">
        <v>0</v>
      </c>
      <c r="BI148" s="207">
        <v>0</v>
      </c>
      <c r="BJ148" s="207">
        <v>0</v>
      </c>
      <c r="BK148" s="207">
        <v>0</v>
      </c>
      <c r="BL148" s="207">
        <v>0</v>
      </c>
      <c r="BN148" s="207">
        <v>0</v>
      </c>
      <c r="BO148" s="207">
        <v>0</v>
      </c>
      <c r="BP148" s="207">
        <v>-5.6545234010536841E-5</v>
      </c>
      <c r="BQ148" s="207">
        <v>-9.3926576475272379E-5</v>
      </c>
      <c r="BR148" s="207">
        <v>-9.0885584279920773E-5</v>
      </c>
      <c r="BS148" s="207">
        <v>-4.5680710229077352E-6</v>
      </c>
      <c r="BT148" s="207">
        <v>-5.2866959454882193E-6</v>
      </c>
      <c r="BU148" s="207">
        <v>-6.1949615993375095E-5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B148" s="207">
        <v>0</v>
      </c>
      <c r="CC148" s="207">
        <v>36.103714211408231</v>
      </c>
      <c r="CD148" s="207">
        <v>41.382143401976613</v>
      </c>
      <c r="CE148" s="207">
        <v>51.916937857990263</v>
      </c>
      <c r="CF148" s="207">
        <v>69.047151478950013</v>
      </c>
      <c r="CG148" s="207">
        <v>74.592472218326563</v>
      </c>
      <c r="CH148" s="207">
        <v>91.385503695946596</v>
      </c>
      <c r="CI148" s="207">
        <v>91.11232558744031</v>
      </c>
      <c r="CJ148" s="207">
        <v>114.19093107840619</v>
      </c>
      <c r="CK148" s="207">
        <v>0</v>
      </c>
      <c r="CL148" s="207">
        <v>0</v>
      </c>
      <c r="CM148" s="207">
        <v>0</v>
      </c>
      <c r="CN148" s="207">
        <v>0</v>
      </c>
      <c r="CP148" s="207">
        <v>0</v>
      </c>
      <c r="CQ148" s="207">
        <v>0</v>
      </c>
      <c r="CR148" s="207">
        <v>0</v>
      </c>
      <c r="CS148" s="207">
        <v>0</v>
      </c>
      <c r="CT148" s="207">
        <v>0</v>
      </c>
      <c r="CU148" s="207">
        <v>0</v>
      </c>
      <c r="CV148" s="207">
        <v>-0.1190955817588768</v>
      </c>
      <c r="CW148" s="207">
        <v>-0.1190955817589238</v>
      </c>
      <c r="CX148" s="207">
        <v>3.7735120812154258E-2</v>
      </c>
    </row>
    <row r="149" spans="1:102">
      <c r="A149" s="208">
        <v>147</v>
      </c>
      <c r="B149" s="207">
        <v>128</v>
      </c>
      <c r="C149" s="209">
        <v>43413</v>
      </c>
      <c r="D149" s="207">
        <v>1</v>
      </c>
      <c r="E149" s="207" t="s">
        <v>64</v>
      </c>
      <c r="F149" s="207" t="s">
        <v>423</v>
      </c>
      <c r="G149" s="207" t="s">
        <v>424</v>
      </c>
      <c r="H149" s="207" t="s">
        <v>425</v>
      </c>
      <c r="I149" s="207">
        <v>0.6</v>
      </c>
      <c r="J149" s="207">
        <v>700</v>
      </c>
      <c r="K149" s="207">
        <v>0</v>
      </c>
      <c r="L149" s="207">
        <v>0.6</v>
      </c>
      <c r="M149" s="207">
        <v>0.2</v>
      </c>
      <c r="N149" s="207">
        <v>0.13829001305149441</v>
      </c>
      <c r="O149" s="207">
        <v>0.1230000111152327</v>
      </c>
      <c r="P149" s="207">
        <v>5.0583483202072538E-2</v>
      </c>
      <c r="Q149" s="207">
        <v>0.17358349431730519</v>
      </c>
      <c r="R149" s="207">
        <v>0.17788704824177259</v>
      </c>
      <c r="S149" s="207">
        <v>376.52669509102918</v>
      </c>
      <c r="T149" s="207">
        <v>376.52669509102918</v>
      </c>
      <c r="U149" s="207">
        <v>0.88943524120886275</v>
      </c>
      <c r="V149" s="207">
        <v>0</v>
      </c>
      <c r="W149" s="207">
        <v>0</v>
      </c>
      <c r="X149" s="207">
        <v>314</v>
      </c>
      <c r="Y149" s="207">
        <v>0.23278883098908801</v>
      </c>
      <c r="Z149" s="207">
        <v>0.21429748711391469</v>
      </c>
      <c r="AA149" s="207">
        <v>0.19810445703412091</v>
      </c>
      <c r="AB149" s="207">
        <v>0.20746670263166561</v>
      </c>
      <c r="AC149" s="207">
        <v>0.23057216674914199</v>
      </c>
      <c r="AD149" s="207">
        <v>0.23178062083538381</v>
      </c>
      <c r="AE149" s="207">
        <v>0.2336212225670313</v>
      </c>
      <c r="AF149" s="207">
        <v>0.18648090566508241</v>
      </c>
      <c r="AG149" s="207">
        <v>0</v>
      </c>
      <c r="AH149" s="207">
        <v>0</v>
      </c>
      <c r="AI149" s="207">
        <v>0</v>
      </c>
      <c r="AJ149" s="207">
        <v>0</v>
      </c>
      <c r="AL149" s="207">
        <v>0</v>
      </c>
      <c r="AM149" s="207">
        <v>9.442233802182412E-3</v>
      </c>
      <c r="AN149" s="207">
        <v>9.1405025772170728E-3</v>
      </c>
      <c r="AO149" s="207">
        <v>1.0379108593175821E-2</v>
      </c>
      <c r="AP149" s="207">
        <v>1.650665947366687E-2</v>
      </c>
      <c r="AQ149" s="207">
        <v>2.3885566650171601E-2</v>
      </c>
      <c r="AR149" s="207">
        <v>1.282193791646162E-2</v>
      </c>
      <c r="AS149" s="207">
        <v>1.363787774329687E-2</v>
      </c>
      <c r="AT149" s="207">
        <v>1.8351909433491759E-2</v>
      </c>
      <c r="AU149" s="207">
        <v>0</v>
      </c>
      <c r="AV149" s="207">
        <v>0</v>
      </c>
      <c r="AW149" s="207">
        <v>0</v>
      </c>
      <c r="AX149" s="207">
        <v>0</v>
      </c>
      <c r="AZ149" s="207">
        <v>0</v>
      </c>
      <c r="BA149" s="207">
        <v>0</v>
      </c>
      <c r="BB149" s="207">
        <v>0</v>
      </c>
      <c r="BC149" s="207">
        <v>0</v>
      </c>
      <c r="BD149" s="207">
        <v>0.30976095141048687</v>
      </c>
      <c r="BE149" s="207">
        <v>0.33902146241509867</v>
      </c>
      <c r="BF149" s="207">
        <v>0.1436827679608115</v>
      </c>
      <c r="BG149" s="207">
        <v>0.20753481821360301</v>
      </c>
      <c r="BH149" s="207">
        <v>0</v>
      </c>
      <c r="BI149" s="207">
        <v>0</v>
      </c>
      <c r="BJ149" s="207">
        <v>0</v>
      </c>
      <c r="BK149" s="207">
        <v>0</v>
      </c>
      <c r="BL149" s="207">
        <v>0</v>
      </c>
      <c r="BN149" s="207">
        <v>0</v>
      </c>
      <c r="BO149" s="207">
        <v>0</v>
      </c>
      <c r="BP149" s="207">
        <v>-5.526810721627011E-5</v>
      </c>
      <c r="BQ149" s="207">
        <v>-9.1699135998483434E-5</v>
      </c>
      <c r="BR149" s="207">
        <v>-8.7420157576251946E-5</v>
      </c>
      <c r="BS149" s="207">
        <v>-1.1074409370762809E-5</v>
      </c>
      <c r="BT149" s="207">
        <v>-1.4256933835724381E-5</v>
      </c>
      <c r="BU149" s="207">
        <v>-3.680244625719815E-5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B149" s="207">
        <v>0</v>
      </c>
      <c r="CC149" s="207">
        <v>36.316283854547741</v>
      </c>
      <c r="CD149" s="207">
        <v>41.547738987350307</v>
      </c>
      <c r="CE149" s="207">
        <v>51.895542965879081</v>
      </c>
      <c r="CF149" s="207">
        <v>68.777747806945328</v>
      </c>
      <c r="CG149" s="207">
        <v>74.642395781786263</v>
      </c>
      <c r="CH149" s="207">
        <v>91.585270831868755</v>
      </c>
      <c r="CI149" s="207">
        <v>90.919184955312474</v>
      </c>
      <c r="CJ149" s="207">
        <v>114.6994339593235</v>
      </c>
      <c r="CK149" s="207">
        <v>0</v>
      </c>
      <c r="CL149" s="207">
        <v>0</v>
      </c>
      <c r="CM149" s="207">
        <v>0</v>
      </c>
      <c r="CN149" s="207">
        <v>0</v>
      </c>
      <c r="CP149" s="207">
        <v>0</v>
      </c>
      <c r="CQ149" s="207">
        <v>0</v>
      </c>
      <c r="CR149" s="207">
        <v>0</v>
      </c>
      <c r="CS149" s="207">
        <v>0</v>
      </c>
      <c r="CT149" s="207">
        <v>0</v>
      </c>
      <c r="CU149" s="207">
        <v>0</v>
      </c>
      <c r="CV149" s="207">
        <v>-0.173583494317231</v>
      </c>
      <c r="CW149" s="207">
        <v>-0.17358349431730519</v>
      </c>
      <c r="CX149" s="207">
        <v>5.0583483202072538E-2</v>
      </c>
    </row>
    <row r="150" spans="1:102">
      <c r="A150" s="208">
        <v>148</v>
      </c>
      <c r="B150" s="207">
        <v>129</v>
      </c>
      <c r="C150" s="209">
        <v>43414</v>
      </c>
      <c r="D150" s="207">
        <v>1</v>
      </c>
      <c r="E150" s="207" t="s">
        <v>64</v>
      </c>
      <c r="F150" s="207" t="s">
        <v>423</v>
      </c>
      <c r="G150" s="207" t="s">
        <v>424</v>
      </c>
      <c r="H150" s="207" t="s">
        <v>425</v>
      </c>
      <c r="I150" s="207">
        <v>0.6</v>
      </c>
      <c r="J150" s="207">
        <v>700</v>
      </c>
      <c r="K150" s="207">
        <v>0</v>
      </c>
      <c r="L150" s="207">
        <v>0.6</v>
      </c>
      <c r="M150" s="207">
        <v>0.2</v>
      </c>
      <c r="N150" s="207">
        <v>0.12364042705598061</v>
      </c>
      <c r="O150" s="207">
        <v>0.12668964503790769</v>
      </c>
      <c r="P150" s="207">
        <v>5.7943954081020932E-2</v>
      </c>
      <c r="Q150" s="207">
        <v>0.18463359911892871</v>
      </c>
      <c r="R150" s="207">
        <v>0.20493239639255939</v>
      </c>
      <c r="S150" s="207">
        <v>376.73162748742169</v>
      </c>
      <c r="T150" s="207">
        <v>376.73162748742169</v>
      </c>
      <c r="U150" s="207">
        <v>1.0246619819627969</v>
      </c>
      <c r="V150" s="207">
        <v>0</v>
      </c>
      <c r="W150" s="207">
        <v>0</v>
      </c>
      <c r="X150" s="207">
        <v>315</v>
      </c>
      <c r="Y150" s="207">
        <v>0.23251873766948469</v>
      </c>
      <c r="Z150" s="207">
        <v>0.21412028960531981</v>
      </c>
      <c r="AA150" s="207">
        <v>0.19813118478022451</v>
      </c>
      <c r="AB150" s="207">
        <v>0.20772335220266139</v>
      </c>
      <c r="AC150" s="207">
        <v>0.23048456306646539</v>
      </c>
      <c r="AD150" s="207">
        <v>0.23164054786361721</v>
      </c>
      <c r="AE150" s="207">
        <v>0.23375849509432781</v>
      </c>
      <c r="AF150" s="207">
        <v>0.18525090555393009</v>
      </c>
      <c r="AG150" s="207">
        <v>0</v>
      </c>
      <c r="AH150" s="207">
        <v>0</v>
      </c>
      <c r="AI150" s="207">
        <v>0</v>
      </c>
      <c r="AJ150" s="207">
        <v>0</v>
      </c>
      <c r="AL150" s="207">
        <v>0</v>
      </c>
      <c r="AM150" s="207">
        <v>9.4962524661030591E-3</v>
      </c>
      <c r="AN150" s="207">
        <v>9.1759420789360533E-3</v>
      </c>
      <c r="AO150" s="207">
        <v>1.0373763043955099E-2</v>
      </c>
      <c r="AP150" s="207">
        <v>1.645532955946772E-2</v>
      </c>
      <c r="AQ150" s="207">
        <v>2.3903087386706909E-2</v>
      </c>
      <c r="AR150" s="207">
        <v>1.283594521363828E-2</v>
      </c>
      <c r="AS150" s="207">
        <v>1.362415049056722E-2</v>
      </c>
      <c r="AT150" s="207">
        <v>1.8474909444606991E-2</v>
      </c>
      <c r="AU150" s="207">
        <v>0</v>
      </c>
      <c r="AV150" s="207">
        <v>0</v>
      </c>
      <c r="AW150" s="207">
        <v>0</v>
      </c>
      <c r="AX150" s="207">
        <v>0</v>
      </c>
      <c r="AZ150" s="207">
        <v>0</v>
      </c>
      <c r="BA150" s="207">
        <v>0</v>
      </c>
      <c r="BB150" s="207">
        <v>0</v>
      </c>
      <c r="BC150" s="207">
        <v>0</v>
      </c>
      <c r="BD150" s="207">
        <v>0.31145786732103098</v>
      </c>
      <c r="BE150" s="207">
        <v>0.33727335582504758</v>
      </c>
      <c r="BF150" s="207">
        <v>0.1399020152136469</v>
      </c>
      <c r="BG150" s="207">
        <v>0.21136676164027449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N150" s="207">
        <v>0</v>
      </c>
      <c r="BO150" s="207">
        <v>0</v>
      </c>
      <c r="BP150" s="207">
        <v>-5.4018663920648388E-5</v>
      </c>
      <c r="BQ150" s="207">
        <v>-8.945816563962842E-5</v>
      </c>
      <c r="BR150" s="207">
        <v>-8.4112616418909389E-5</v>
      </c>
      <c r="BS150" s="207">
        <v>-1.7028078419971539E-5</v>
      </c>
      <c r="BT150" s="207">
        <v>-1.7488353826398112E-5</v>
      </c>
      <c r="BU150" s="207">
        <v>-2.441891976656149E-5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B150" s="207">
        <v>0</v>
      </c>
      <c r="CC150" s="207">
        <v>36.524047946550233</v>
      </c>
      <c r="CD150" s="207">
        <v>41.708827631527498</v>
      </c>
      <c r="CE150" s="207">
        <v>51.868815219775477</v>
      </c>
      <c r="CF150" s="207">
        <v>68.563873164448864</v>
      </c>
      <c r="CG150" s="207">
        <v>74.697148083459112</v>
      </c>
      <c r="CH150" s="207">
        <v>91.685322954559183</v>
      </c>
      <c r="CI150" s="207">
        <v>90.827669937114777</v>
      </c>
      <c r="CJ150" s="207">
        <v>115.4681840287937</v>
      </c>
      <c r="CK150" s="207">
        <v>0</v>
      </c>
      <c r="CL150" s="207">
        <v>0</v>
      </c>
      <c r="CM150" s="207">
        <v>0</v>
      </c>
      <c r="CN150" s="207">
        <v>0</v>
      </c>
      <c r="CP150" s="207">
        <v>0</v>
      </c>
      <c r="CQ150" s="207">
        <v>0</v>
      </c>
      <c r="CR150" s="207">
        <v>0</v>
      </c>
      <c r="CS150" s="207">
        <v>0</v>
      </c>
      <c r="CT150" s="207">
        <v>0</v>
      </c>
      <c r="CU150" s="207">
        <v>0</v>
      </c>
      <c r="CV150" s="207">
        <v>-0.1846335991190218</v>
      </c>
      <c r="CW150" s="207">
        <v>-0.18463359911892871</v>
      </c>
      <c r="CX150" s="207">
        <v>5.7943954081020932E-2</v>
      </c>
    </row>
    <row r="151" spans="1:102">
      <c r="A151" s="208">
        <v>149</v>
      </c>
      <c r="B151" s="207">
        <v>130</v>
      </c>
      <c r="C151" s="209">
        <v>43415</v>
      </c>
      <c r="D151" s="207">
        <v>1</v>
      </c>
      <c r="E151" s="207" t="s">
        <v>64</v>
      </c>
      <c r="F151" s="207" t="s">
        <v>423</v>
      </c>
      <c r="G151" s="207" t="s">
        <v>424</v>
      </c>
      <c r="H151" s="207" t="s">
        <v>425</v>
      </c>
      <c r="I151" s="207">
        <v>0.6</v>
      </c>
      <c r="J151" s="207">
        <v>700</v>
      </c>
      <c r="K151" s="207">
        <v>0</v>
      </c>
      <c r="L151" s="207">
        <v>0.6</v>
      </c>
      <c r="M151" s="207">
        <v>0.2</v>
      </c>
      <c r="N151" s="207">
        <v>0.10886739789394501</v>
      </c>
      <c r="O151" s="207">
        <v>0.108891424466139</v>
      </c>
      <c r="P151" s="207">
        <v>5.6190814778790697E-2</v>
      </c>
      <c r="Q151" s="207">
        <v>0.16508223924492979</v>
      </c>
      <c r="R151" s="207">
        <v>0.20004413915030361</v>
      </c>
      <c r="S151" s="207">
        <v>376.93167162657198</v>
      </c>
      <c r="T151" s="207">
        <v>376.93167162657198</v>
      </c>
      <c r="U151" s="207">
        <v>1.0002206957515181</v>
      </c>
      <c r="V151" s="207">
        <v>0</v>
      </c>
      <c r="W151" s="207">
        <v>0</v>
      </c>
      <c r="X151" s="207">
        <v>316</v>
      </c>
      <c r="Y151" s="207">
        <v>0.2322547873917207</v>
      </c>
      <c r="Z151" s="207">
        <v>0.2139481704209712</v>
      </c>
      <c r="AA151" s="207">
        <v>0.19815919993943029</v>
      </c>
      <c r="AB151" s="207">
        <v>0.20793029132244531</v>
      </c>
      <c r="AC151" s="207">
        <v>0.2304060246042175</v>
      </c>
      <c r="AD151" s="207">
        <v>0.23156010174207359</v>
      </c>
      <c r="AE151" s="207">
        <v>0.2338188089658029</v>
      </c>
      <c r="AF151" s="207">
        <v>0.18398400910355101</v>
      </c>
      <c r="AG151" s="207">
        <v>0</v>
      </c>
      <c r="AH151" s="207">
        <v>0</v>
      </c>
      <c r="AI151" s="207">
        <v>0</v>
      </c>
      <c r="AJ151" s="207">
        <v>0</v>
      </c>
      <c r="AL151" s="207">
        <v>0</v>
      </c>
      <c r="AM151" s="207">
        <v>9.549042521655858E-3</v>
      </c>
      <c r="AN151" s="207">
        <v>9.2103659158057714E-3</v>
      </c>
      <c r="AO151" s="207">
        <v>1.036816001211395E-2</v>
      </c>
      <c r="AP151" s="207">
        <v>1.6413941735510942E-2</v>
      </c>
      <c r="AQ151" s="207">
        <v>2.391879507915649E-2</v>
      </c>
      <c r="AR151" s="207">
        <v>1.2843989825792639E-2</v>
      </c>
      <c r="AS151" s="207">
        <v>1.361811910341971E-2</v>
      </c>
      <c r="AT151" s="207">
        <v>1.8601599089644899E-2</v>
      </c>
      <c r="AU151" s="207">
        <v>0</v>
      </c>
      <c r="AV151" s="207">
        <v>0</v>
      </c>
      <c r="AW151" s="207">
        <v>0</v>
      </c>
      <c r="AX151" s="207">
        <v>0</v>
      </c>
      <c r="AZ151" s="207">
        <v>0</v>
      </c>
      <c r="BA151" s="207">
        <v>0</v>
      </c>
      <c r="BB151" s="207">
        <v>0</v>
      </c>
      <c r="BC151" s="207">
        <v>0</v>
      </c>
      <c r="BD151" s="207">
        <v>0.31300544994184643</v>
      </c>
      <c r="BE151" s="207">
        <v>0.33591629954413421</v>
      </c>
      <c r="BF151" s="207">
        <v>0.13798027363781001</v>
      </c>
      <c r="BG151" s="207">
        <v>0.21309797687620949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N151" s="207">
        <v>0</v>
      </c>
      <c r="BO151" s="207">
        <v>0</v>
      </c>
      <c r="BP151" s="207">
        <v>-5.2790055552795512E-5</v>
      </c>
      <c r="BQ151" s="207">
        <v>-8.7213892422515735E-5</v>
      </c>
      <c r="BR151" s="207">
        <v>-8.1610860581365948E-5</v>
      </c>
      <c r="BS151" s="207">
        <v>-2.2086263206049531E-5</v>
      </c>
      <c r="BT151" s="207">
        <v>-1.8329637019776348E-5</v>
      </c>
      <c r="BU151" s="207">
        <v>-1.8379126534379859E-5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B151" s="207">
        <v>0</v>
      </c>
      <c r="CC151" s="207">
        <v>36.727086621753287</v>
      </c>
      <c r="CD151" s="207">
        <v>41.865299617298938</v>
      </c>
      <c r="CE151" s="207">
        <v>51.840800060569727</v>
      </c>
      <c r="CF151" s="207">
        <v>68.391423897962284</v>
      </c>
      <c r="CG151" s="207">
        <v>74.746234622364057</v>
      </c>
      <c r="CH151" s="207">
        <v>91.742784469947452</v>
      </c>
      <c r="CI151" s="207">
        <v>90.787460689464737</v>
      </c>
      <c r="CJ151" s="207">
        <v>116.2599943102806</v>
      </c>
      <c r="CK151" s="207">
        <v>0</v>
      </c>
      <c r="CL151" s="207">
        <v>0</v>
      </c>
      <c r="CM151" s="207">
        <v>0</v>
      </c>
      <c r="CN151" s="207">
        <v>0</v>
      </c>
      <c r="CP151" s="207">
        <v>0</v>
      </c>
      <c r="CQ151" s="207">
        <v>0</v>
      </c>
      <c r="CR151" s="207">
        <v>0</v>
      </c>
      <c r="CS151" s="207">
        <v>0</v>
      </c>
      <c r="CT151" s="207">
        <v>0</v>
      </c>
      <c r="CU151" s="207">
        <v>0</v>
      </c>
      <c r="CV151" s="207">
        <v>-0.16508223924488469</v>
      </c>
      <c r="CW151" s="207">
        <v>-0.16508223924492979</v>
      </c>
      <c r="CX151" s="207">
        <v>5.6190814778790697E-2</v>
      </c>
    </row>
    <row r="152" spans="1:102">
      <c r="A152" s="208">
        <v>150</v>
      </c>
      <c r="B152" s="207">
        <v>131</v>
      </c>
      <c r="C152" s="209">
        <v>43416</v>
      </c>
      <c r="D152" s="207">
        <v>1</v>
      </c>
      <c r="E152" s="207" t="s">
        <v>64</v>
      </c>
      <c r="F152" s="207" t="s">
        <v>423</v>
      </c>
      <c r="G152" s="207" t="s">
        <v>424</v>
      </c>
      <c r="H152" s="207" t="s">
        <v>425</v>
      </c>
      <c r="I152" s="207">
        <v>0.6</v>
      </c>
      <c r="J152" s="207">
        <v>700</v>
      </c>
      <c r="K152" s="207">
        <v>0</v>
      </c>
      <c r="L152" s="207">
        <v>0.6</v>
      </c>
      <c r="M152" s="207">
        <v>0.2</v>
      </c>
      <c r="N152" s="207">
        <v>9.8070205798792803E-2</v>
      </c>
      <c r="O152" s="207">
        <v>7.7999540642866363E-2</v>
      </c>
      <c r="P152" s="207">
        <v>4.4436598858095672E-2</v>
      </c>
      <c r="Q152" s="207">
        <v>0.12243613950096199</v>
      </c>
      <c r="R152" s="207">
        <v>0.15906878140522171</v>
      </c>
      <c r="S152" s="207">
        <v>377.09074040797731</v>
      </c>
      <c r="T152" s="207">
        <v>377.09074040797731</v>
      </c>
      <c r="U152" s="207">
        <v>0.79534390702610824</v>
      </c>
      <c r="V152" s="207">
        <v>0</v>
      </c>
      <c r="W152" s="207">
        <v>0</v>
      </c>
      <c r="X152" s="207">
        <v>317</v>
      </c>
      <c r="Y152" s="207">
        <v>0.23199689858087091</v>
      </c>
      <c r="Z152" s="207">
        <v>0.2137810130617446</v>
      </c>
      <c r="AA152" s="207">
        <v>0.19818586525931051</v>
      </c>
      <c r="AB152" s="207">
        <v>0.20810896124744999</v>
      </c>
      <c r="AC152" s="207">
        <v>0.23035153706366249</v>
      </c>
      <c r="AD152" s="207">
        <v>0.23151362815731891</v>
      </c>
      <c r="AE152" s="207">
        <v>0.23385177133426241</v>
      </c>
      <c r="AF152" s="207">
        <v>0.18289509485888961</v>
      </c>
      <c r="AG152" s="207">
        <v>0</v>
      </c>
      <c r="AH152" s="207">
        <v>0</v>
      </c>
      <c r="AI152" s="207">
        <v>0</v>
      </c>
      <c r="AJ152" s="207">
        <v>0</v>
      </c>
      <c r="AL152" s="207">
        <v>0</v>
      </c>
      <c r="AM152" s="207">
        <v>9.6006202838258142E-3</v>
      </c>
      <c r="AN152" s="207">
        <v>9.2437973876510794E-3</v>
      </c>
      <c r="AO152" s="207">
        <v>1.03628269481379E-2</v>
      </c>
      <c r="AP152" s="207">
        <v>1.637820775051E-2</v>
      </c>
      <c r="AQ152" s="207">
        <v>2.3929692587267491E-2</v>
      </c>
      <c r="AR152" s="207">
        <v>1.28486371842681E-2</v>
      </c>
      <c r="AS152" s="207">
        <v>1.3614822866573759E-2</v>
      </c>
      <c r="AT152" s="207">
        <v>1.8710490514111042E-2</v>
      </c>
      <c r="AU152" s="207">
        <v>0</v>
      </c>
      <c r="AV152" s="207">
        <v>0</v>
      </c>
      <c r="AW152" s="207">
        <v>0</v>
      </c>
      <c r="AX152" s="207">
        <v>0</v>
      </c>
      <c r="AZ152" s="207">
        <v>0</v>
      </c>
      <c r="BA152" s="207">
        <v>0</v>
      </c>
      <c r="BB152" s="207">
        <v>0</v>
      </c>
      <c r="BC152" s="207">
        <v>0</v>
      </c>
      <c r="BD152" s="207">
        <v>0.31439364971111589</v>
      </c>
      <c r="BE152" s="207">
        <v>0.33491431525388421</v>
      </c>
      <c r="BF152" s="207">
        <v>0.1368835322078496</v>
      </c>
      <c r="BG152" s="207">
        <v>0.21380850282715019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N152" s="207">
        <v>0</v>
      </c>
      <c r="BO152" s="207">
        <v>0</v>
      </c>
      <c r="BP152" s="207">
        <v>-5.1577762169958322E-5</v>
      </c>
      <c r="BQ152" s="207">
        <v>-8.5009234015267436E-5</v>
      </c>
      <c r="BR152" s="207">
        <v>-7.9676170039218763E-5</v>
      </c>
      <c r="BS152" s="207">
        <v>-2.6276149699727109E-5</v>
      </c>
      <c r="BT152" s="207">
        <v>-1.8354549555533649E-5</v>
      </c>
      <c r="BU152" s="207">
        <v>-1.5310310826436439E-5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B152" s="207">
        <v>0</v>
      </c>
      <c r="CC152" s="207">
        <v>36.92546263009929</v>
      </c>
      <c r="CD152" s="207">
        <v>42.017260852959431</v>
      </c>
      <c r="CE152" s="207">
        <v>51.814134740689489</v>
      </c>
      <c r="CF152" s="207">
        <v>68.242532293791683</v>
      </c>
      <c r="CG152" s="207">
        <v>74.780289335210924</v>
      </c>
      <c r="CH152" s="207">
        <v>91.775979887629333</v>
      </c>
      <c r="CI152" s="207">
        <v>90.765485777158432</v>
      </c>
      <c r="CJ152" s="207">
        <v>116.940565713194</v>
      </c>
      <c r="CK152" s="207">
        <v>0</v>
      </c>
      <c r="CL152" s="207">
        <v>0</v>
      </c>
      <c r="CM152" s="207">
        <v>0</v>
      </c>
      <c r="CN152" s="207">
        <v>0</v>
      </c>
      <c r="CP152" s="207">
        <v>0</v>
      </c>
      <c r="CQ152" s="207">
        <v>0</v>
      </c>
      <c r="CR152" s="207">
        <v>0</v>
      </c>
      <c r="CS152" s="207">
        <v>0</v>
      </c>
      <c r="CT152" s="207">
        <v>0</v>
      </c>
      <c r="CU152" s="207">
        <v>0</v>
      </c>
      <c r="CV152" s="207">
        <v>-0.1224361395009699</v>
      </c>
      <c r="CW152" s="207">
        <v>-0.12243613950096199</v>
      </c>
      <c r="CX152" s="207">
        <v>4.4436598858095672E-2</v>
      </c>
    </row>
    <row r="153" spans="1:102">
      <c r="A153" s="208">
        <v>151</v>
      </c>
      <c r="B153" s="207">
        <v>132</v>
      </c>
      <c r="C153" s="209">
        <v>43417</v>
      </c>
      <c r="D153" s="207">
        <v>1</v>
      </c>
      <c r="E153" s="207" t="s">
        <v>64</v>
      </c>
      <c r="F153" s="207" t="s">
        <v>423</v>
      </c>
      <c r="G153" s="207" t="s">
        <v>424</v>
      </c>
      <c r="H153" s="207" t="s">
        <v>425</v>
      </c>
      <c r="I153" s="207">
        <v>0.6</v>
      </c>
      <c r="J153" s="207">
        <v>700</v>
      </c>
      <c r="K153" s="207">
        <v>0</v>
      </c>
      <c r="L153" s="207">
        <v>0.6</v>
      </c>
      <c r="M153" s="207">
        <v>0.2</v>
      </c>
      <c r="N153" s="207">
        <v>0.1003112917974343</v>
      </c>
      <c r="O153" s="207">
        <v>6.6164876521991225E-2</v>
      </c>
      <c r="P153" s="207">
        <v>3.6746765121361782E-2</v>
      </c>
      <c r="Q153" s="207">
        <v>0.10291164164335299</v>
      </c>
      <c r="R153" s="207">
        <v>0.13191909970734431</v>
      </c>
      <c r="S153" s="207">
        <v>377.22265950768463</v>
      </c>
      <c r="T153" s="207">
        <v>377.22265950768463</v>
      </c>
      <c r="U153" s="207">
        <v>0.65959549853672161</v>
      </c>
      <c r="V153" s="207">
        <v>0</v>
      </c>
      <c r="W153" s="207">
        <v>0</v>
      </c>
      <c r="X153" s="207">
        <v>318</v>
      </c>
      <c r="Y153" s="207">
        <v>0.2317449874340303</v>
      </c>
      <c r="Z153" s="207">
        <v>0.21361857079952909</v>
      </c>
      <c r="AA153" s="207">
        <v>0.19821004735227399</v>
      </c>
      <c r="AB153" s="207">
        <v>0.20828038682085881</v>
      </c>
      <c r="AC153" s="207">
        <v>0.23033482398890431</v>
      </c>
      <c r="AD153" s="207">
        <v>0.23149953745543561</v>
      </c>
      <c r="AE153" s="207">
        <v>0.2338924136824489</v>
      </c>
      <c r="AF153" s="207">
        <v>0.18211509945246099</v>
      </c>
      <c r="AG153" s="207">
        <v>0</v>
      </c>
      <c r="AH153" s="207">
        <v>0</v>
      </c>
      <c r="AI153" s="207">
        <v>0</v>
      </c>
      <c r="AJ153" s="207">
        <v>0</v>
      </c>
      <c r="AL153" s="207">
        <v>0</v>
      </c>
      <c r="AM153" s="207">
        <v>9.6510025131939445E-3</v>
      </c>
      <c r="AN153" s="207">
        <v>9.2762858400941874E-3</v>
      </c>
      <c r="AO153" s="207">
        <v>1.03579905295452E-2</v>
      </c>
      <c r="AP153" s="207">
        <v>1.6343922635828231E-2</v>
      </c>
      <c r="AQ153" s="207">
        <v>2.3933035202219149E-2</v>
      </c>
      <c r="AR153" s="207">
        <v>1.2850046254456441E-2</v>
      </c>
      <c r="AS153" s="207">
        <v>1.3610758631755111E-2</v>
      </c>
      <c r="AT153" s="207">
        <v>1.8788490054753901E-2</v>
      </c>
      <c r="AU153" s="207">
        <v>0</v>
      </c>
      <c r="AV153" s="207">
        <v>0</v>
      </c>
      <c r="AW153" s="207">
        <v>0</v>
      </c>
      <c r="AX153" s="207">
        <v>0</v>
      </c>
      <c r="AZ153" s="207">
        <v>0</v>
      </c>
      <c r="BA153" s="207">
        <v>0</v>
      </c>
      <c r="BB153" s="207">
        <v>0</v>
      </c>
      <c r="BC153" s="207">
        <v>0</v>
      </c>
      <c r="BD153" s="207">
        <v>0.31556249711243223</v>
      </c>
      <c r="BE153" s="207">
        <v>0.33413221933427151</v>
      </c>
      <c r="BF153" s="207">
        <v>0.1361985337837677</v>
      </c>
      <c r="BG153" s="207">
        <v>0.2141067497695287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N153" s="207">
        <v>0</v>
      </c>
      <c r="BO153" s="207">
        <v>0</v>
      </c>
      <c r="BP153" s="207">
        <v>-5.0382229368129727E-5</v>
      </c>
      <c r="BQ153" s="207">
        <v>-8.2870681811234896E-5</v>
      </c>
      <c r="BR153" s="207">
        <v>-7.8034263218528508E-5</v>
      </c>
      <c r="BS153" s="207">
        <v>-2.972662443791994E-5</v>
      </c>
      <c r="BT153" s="207">
        <v>-1.822153999345041E-5</v>
      </c>
      <c r="BU153" s="207">
        <v>-1.3578410570976661E-5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B153" s="207">
        <v>0</v>
      </c>
      <c r="CC153" s="207">
        <v>37.11924043536132</v>
      </c>
      <c r="CD153" s="207">
        <v>42.164935636791739</v>
      </c>
      <c r="CE153" s="207">
        <v>51.789952647725947</v>
      </c>
      <c r="CF153" s="207">
        <v>68.099677649284331</v>
      </c>
      <c r="CG153" s="207">
        <v>74.790735006934838</v>
      </c>
      <c r="CH153" s="207">
        <v>91.786044674688867</v>
      </c>
      <c r="CI153" s="207">
        <v>90.738390878367383</v>
      </c>
      <c r="CJ153" s="207">
        <v>117.4280628422119</v>
      </c>
      <c r="CK153" s="207">
        <v>0</v>
      </c>
      <c r="CL153" s="207">
        <v>0</v>
      </c>
      <c r="CM153" s="207">
        <v>0</v>
      </c>
      <c r="CN153" s="207">
        <v>0</v>
      </c>
      <c r="CP153" s="207">
        <v>0</v>
      </c>
      <c r="CQ153" s="207">
        <v>0</v>
      </c>
      <c r="CR153" s="207">
        <v>0</v>
      </c>
      <c r="CS153" s="207">
        <v>0</v>
      </c>
      <c r="CT153" s="207">
        <v>0</v>
      </c>
      <c r="CU153" s="207">
        <v>0</v>
      </c>
      <c r="CV153" s="207">
        <v>-0.1029116416433329</v>
      </c>
      <c r="CW153" s="207">
        <v>-0.10291164164335299</v>
      </c>
      <c r="CX153" s="207">
        <v>3.6746765121361782E-2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6640625" defaultRowHeight="13.2"/>
  <cols>
    <col min="97" max="97" width="23.44140625" customWidth="1"/>
    <col min="146" max="146" width="17.6640625" customWidth="1"/>
  </cols>
  <sheetData>
    <row r="1" spans="1:255">
      <c r="A1" t="s">
        <v>2</v>
      </c>
      <c r="B1" t="s">
        <v>1009</v>
      </c>
      <c r="C1" t="s">
        <v>1010</v>
      </c>
      <c r="D1" t="s">
        <v>1010</v>
      </c>
      <c r="E1" t="s">
        <v>1011</v>
      </c>
      <c r="F1" t="s">
        <v>158</v>
      </c>
      <c r="G1" t="s">
        <v>159</v>
      </c>
      <c r="H1" t="s">
        <v>160</v>
      </c>
      <c r="I1" t="s">
        <v>1012</v>
      </c>
      <c r="J1" t="s">
        <v>642</v>
      </c>
      <c r="K1" t="s">
        <v>643</v>
      </c>
      <c r="L1" t="s">
        <v>644</v>
      </c>
      <c r="M1" t="s">
        <v>645</v>
      </c>
      <c r="N1" t="s">
        <v>646</v>
      </c>
      <c r="O1" t="s">
        <v>647</v>
      </c>
      <c r="P1" t="s">
        <v>633</v>
      </c>
      <c r="Q1" t="s">
        <v>648</v>
      </c>
      <c r="R1" t="s">
        <v>649</v>
      </c>
      <c r="S1" t="s">
        <v>650</v>
      </c>
      <c r="T1" t="s">
        <v>651</v>
      </c>
      <c r="U1" t="s">
        <v>652</v>
      </c>
      <c r="Y1" t="s">
        <v>622</v>
      </c>
      <c r="AM1" t="s">
        <v>623</v>
      </c>
      <c r="BA1" t="s">
        <v>624</v>
      </c>
      <c r="BO1" t="s">
        <v>625</v>
      </c>
      <c r="CC1" t="s">
        <v>626</v>
      </c>
      <c r="CP1" t="s">
        <v>627</v>
      </c>
      <c r="CQ1" t="s">
        <v>628</v>
      </c>
      <c r="CR1" t="s">
        <v>629</v>
      </c>
      <c r="CS1" t="s">
        <v>630</v>
      </c>
      <c r="CT1" t="s">
        <v>631</v>
      </c>
      <c r="CU1" t="s">
        <v>632</v>
      </c>
      <c r="CV1" t="s">
        <v>633</v>
      </c>
      <c r="CW1" t="s">
        <v>634</v>
      </c>
      <c r="DA1" t="s">
        <v>866</v>
      </c>
      <c r="DO1" t="s">
        <v>867</v>
      </c>
      <c r="EC1" t="s">
        <v>868</v>
      </c>
      <c r="EP1" t="s">
        <v>726</v>
      </c>
      <c r="EQ1" t="s">
        <v>869</v>
      </c>
      <c r="ER1" t="s">
        <v>870</v>
      </c>
      <c r="ES1" t="s">
        <v>871</v>
      </c>
      <c r="ET1" t="s">
        <v>872</v>
      </c>
      <c r="EU1" t="s">
        <v>699</v>
      </c>
      <c r="EV1" t="s">
        <v>873</v>
      </c>
      <c r="EW1" t="s">
        <v>727</v>
      </c>
      <c r="EX1" t="s">
        <v>1013</v>
      </c>
      <c r="FA1" t="s">
        <v>875</v>
      </c>
      <c r="FO1" t="s">
        <v>1014</v>
      </c>
      <c r="GC1" t="s">
        <v>876</v>
      </c>
      <c r="GQ1" t="s">
        <v>877</v>
      </c>
      <c r="HE1" t="s">
        <v>878</v>
      </c>
      <c r="HQ1" t="s">
        <v>879</v>
      </c>
      <c r="HR1" t="s">
        <v>880</v>
      </c>
      <c r="HS1" t="s">
        <v>881</v>
      </c>
      <c r="HT1" t="s">
        <v>882</v>
      </c>
      <c r="HU1" t="s">
        <v>883</v>
      </c>
      <c r="HV1" t="s">
        <v>884</v>
      </c>
      <c r="HW1" t="s">
        <v>885</v>
      </c>
      <c r="HX1" t="s">
        <v>886</v>
      </c>
      <c r="HY1" t="s">
        <v>887</v>
      </c>
      <c r="HZ1" t="s">
        <v>888</v>
      </c>
      <c r="IA1" t="s">
        <v>889</v>
      </c>
      <c r="IB1" t="s">
        <v>890</v>
      </c>
      <c r="IC1" t="s">
        <v>891</v>
      </c>
      <c r="ID1" t="s">
        <v>892</v>
      </c>
      <c r="IE1" t="s">
        <v>893</v>
      </c>
      <c r="IF1" t="s">
        <v>885</v>
      </c>
      <c r="IG1" t="s">
        <v>886</v>
      </c>
      <c r="IH1" t="s">
        <v>887</v>
      </c>
      <c r="II1" t="s">
        <v>888</v>
      </c>
      <c r="IJ1" t="s">
        <v>879</v>
      </c>
      <c r="IK1" t="s">
        <v>881</v>
      </c>
      <c r="IL1" t="s">
        <v>894</v>
      </c>
      <c r="IN1" t="s">
        <v>2</v>
      </c>
      <c r="IO1" t="s">
        <v>635</v>
      </c>
      <c r="IP1" t="s">
        <v>636</v>
      </c>
      <c r="IQ1" t="s">
        <v>637</v>
      </c>
      <c r="IR1" t="s">
        <v>638</v>
      </c>
      <c r="IS1" t="s">
        <v>639</v>
      </c>
      <c r="IT1" t="s">
        <v>640</v>
      </c>
      <c r="IU1" t="s">
        <v>641</v>
      </c>
    </row>
    <row r="2" spans="1:255">
      <c r="W2" t="s">
        <v>2</v>
      </c>
      <c r="X2" t="s">
        <v>654</v>
      </c>
      <c r="Y2" t="s">
        <v>655</v>
      </c>
      <c r="Z2" t="s">
        <v>656</v>
      </c>
      <c r="AA2" t="s">
        <v>657</v>
      </c>
      <c r="AB2" t="s">
        <v>658</v>
      </c>
      <c r="AC2" t="s">
        <v>659</v>
      </c>
      <c r="AD2" t="s">
        <v>660</v>
      </c>
      <c r="AE2" t="s">
        <v>218</v>
      </c>
      <c r="AL2" t="s">
        <v>654</v>
      </c>
      <c r="AM2" t="s">
        <v>655</v>
      </c>
      <c r="AN2" t="s">
        <v>656</v>
      </c>
      <c r="AO2" t="s">
        <v>657</v>
      </c>
      <c r="AP2" t="s">
        <v>658</v>
      </c>
      <c r="AQ2" t="s">
        <v>659</v>
      </c>
      <c r="AR2" t="s">
        <v>660</v>
      </c>
      <c r="AS2" t="s">
        <v>218</v>
      </c>
      <c r="AZ2" t="s">
        <v>654</v>
      </c>
      <c r="BA2" t="s">
        <v>655</v>
      </c>
      <c r="BB2" t="s">
        <v>656</v>
      </c>
      <c r="BC2" t="s">
        <v>657</v>
      </c>
      <c r="BD2" t="s">
        <v>658</v>
      </c>
      <c r="BE2" t="s">
        <v>659</v>
      </c>
      <c r="BF2" t="s">
        <v>660</v>
      </c>
      <c r="BG2" t="s">
        <v>218</v>
      </c>
      <c r="BN2" t="s">
        <v>654</v>
      </c>
      <c r="BO2" t="s">
        <v>655</v>
      </c>
      <c r="BP2" t="s">
        <v>656</v>
      </c>
      <c r="BQ2" t="s">
        <v>657</v>
      </c>
      <c r="BR2" t="s">
        <v>658</v>
      </c>
      <c r="BS2" t="s">
        <v>659</v>
      </c>
      <c r="BT2" t="s">
        <v>660</v>
      </c>
      <c r="BU2" t="s">
        <v>218</v>
      </c>
      <c r="CB2" t="s">
        <v>654</v>
      </c>
      <c r="CC2" t="s">
        <v>655</v>
      </c>
      <c r="CD2" t="s">
        <v>656</v>
      </c>
      <c r="CE2" t="s">
        <v>657</v>
      </c>
      <c r="CF2" t="s">
        <v>658</v>
      </c>
      <c r="CG2" t="s">
        <v>659</v>
      </c>
      <c r="CH2" t="s">
        <v>660</v>
      </c>
      <c r="CI2" t="s">
        <v>218</v>
      </c>
      <c r="CY2" t="s">
        <v>2</v>
      </c>
      <c r="CZ2" t="s">
        <v>654</v>
      </c>
      <c r="DA2" t="s">
        <v>655</v>
      </c>
      <c r="DB2" t="s">
        <v>656</v>
      </c>
      <c r="DC2" t="s">
        <v>657</v>
      </c>
      <c r="DD2" t="s">
        <v>658</v>
      </c>
      <c r="DE2" t="s">
        <v>659</v>
      </c>
      <c r="DF2" t="s">
        <v>660</v>
      </c>
      <c r="DG2" t="s">
        <v>218</v>
      </c>
      <c r="DN2" t="s">
        <v>654</v>
      </c>
      <c r="DO2" t="s">
        <v>655</v>
      </c>
      <c r="DP2" t="s">
        <v>656</v>
      </c>
      <c r="DQ2" t="s">
        <v>657</v>
      </c>
      <c r="DR2" t="s">
        <v>658</v>
      </c>
      <c r="DS2" t="s">
        <v>659</v>
      </c>
      <c r="DT2" t="s">
        <v>660</v>
      </c>
      <c r="DU2" t="s">
        <v>218</v>
      </c>
      <c r="EB2" t="s">
        <v>654</v>
      </c>
      <c r="EC2" t="s">
        <v>655</v>
      </c>
      <c r="ED2" t="s">
        <v>656</v>
      </c>
      <c r="EE2" t="s">
        <v>657</v>
      </c>
      <c r="EF2" t="s">
        <v>658</v>
      </c>
      <c r="EG2" t="s">
        <v>659</v>
      </c>
      <c r="EH2" t="s">
        <v>660</v>
      </c>
      <c r="EI2" t="s">
        <v>218</v>
      </c>
      <c r="EY2" t="s">
        <v>2</v>
      </c>
      <c r="EZ2" t="s">
        <v>654</v>
      </c>
      <c r="FA2" t="s">
        <v>655</v>
      </c>
      <c r="FB2" t="s">
        <v>656</v>
      </c>
      <c r="FC2" t="s">
        <v>657</v>
      </c>
      <c r="FD2" t="s">
        <v>658</v>
      </c>
      <c r="FE2" t="s">
        <v>659</v>
      </c>
      <c r="FF2" t="s">
        <v>660</v>
      </c>
      <c r="FG2" t="s">
        <v>895</v>
      </c>
      <c r="FM2" t="s">
        <v>2</v>
      </c>
      <c r="FN2" t="s">
        <v>654</v>
      </c>
      <c r="FO2" t="s">
        <v>655</v>
      </c>
      <c r="FP2" t="s">
        <v>656</v>
      </c>
      <c r="FQ2" t="s">
        <v>657</v>
      </c>
      <c r="FR2" t="s">
        <v>658</v>
      </c>
      <c r="FS2" t="s">
        <v>659</v>
      </c>
      <c r="FT2" t="s">
        <v>660</v>
      </c>
      <c r="FU2" t="s">
        <v>895</v>
      </c>
      <c r="GA2" t="s">
        <v>2</v>
      </c>
      <c r="GB2" t="s">
        <v>654</v>
      </c>
      <c r="GC2" t="s">
        <v>655</v>
      </c>
      <c r="GD2" t="s">
        <v>656</v>
      </c>
      <c r="GE2" t="s">
        <v>657</v>
      </c>
      <c r="GF2" t="s">
        <v>658</v>
      </c>
      <c r="GG2" t="s">
        <v>659</v>
      </c>
      <c r="GH2" t="s">
        <v>660</v>
      </c>
      <c r="GI2" t="s">
        <v>895</v>
      </c>
      <c r="GO2" t="s">
        <v>2</v>
      </c>
      <c r="GP2" t="s">
        <v>654</v>
      </c>
      <c r="GQ2" t="s">
        <v>655</v>
      </c>
      <c r="GR2" t="s">
        <v>656</v>
      </c>
      <c r="GS2" t="s">
        <v>657</v>
      </c>
      <c r="GT2" t="s">
        <v>658</v>
      </c>
      <c r="GU2" t="s">
        <v>659</v>
      </c>
      <c r="GV2" t="s">
        <v>660</v>
      </c>
      <c r="GW2" t="s">
        <v>895</v>
      </c>
      <c r="HC2" t="s">
        <v>2</v>
      </c>
      <c r="HD2" t="s">
        <v>654</v>
      </c>
      <c r="HE2" t="s">
        <v>655</v>
      </c>
      <c r="HF2" t="s">
        <v>656</v>
      </c>
      <c r="HG2" t="s">
        <v>657</v>
      </c>
      <c r="HH2" t="s">
        <v>658</v>
      </c>
      <c r="HI2" t="s">
        <v>659</v>
      </c>
      <c r="HJ2" t="s">
        <v>660</v>
      </c>
      <c r="HK2" t="s">
        <v>895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6640625" defaultRowHeight="13.2"/>
  <sheetData>
    <row r="1" spans="1:255">
      <c r="A1" t="s">
        <v>2</v>
      </c>
      <c r="B1" t="s">
        <v>1009</v>
      </c>
      <c r="C1" t="s">
        <v>1010</v>
      </c>
      <c r="D1" t="s">
        <v>1010</v>
      </c>
      <c r="E1" t="s">
        <v>1011</v>
      </c>
      <c r="F1" t="s">
        <v>158</v>
      </c>
      <c r="G1" t="s">
        <v>159</v>
      </c>
      <c r="H1" t="s">
        <v>160</v>
      </c>
      <c r="I1" t="s">
        <v>1012</v>
      </c>
      <c r="J1" t="s">
        <v>642</v>
      </c>
      <c r="K1" t="s">
        <v>643</v>
      </c>
      <c r="L1" t="s">
        <v>644</v>
      </c>
      <c r="M1" t="s">
        <v>645</v>
      </c>
      <c r="N1" t="s">
        <v>646</v>
      </c>
      <c r="O1" t="s">
        <v>647</v>
      </c>
      <c r="P1" t="s">
        <v>633</v>
      </c>
      <c r="Q1" t="s">
        <v>648</v>
      </c>
      <c r="R1" t="s">
        <v>649</v>
      </c>
      <c r="S1" t="s">
        <v>650</v>
      </c>
      <c r="T1" t="s">
        <v>651</v>
      </c>
      <c r="U1" t="s">
        <v>652</v>
      </c>
      <c r="Y1" t="s">
        <v>622</v>
      </c>
      <c r="AM1" t="s">
        <v>623</v>
      </c>
      <c r="BA1" t="s">
        <v>624</v>
      </c>
      <c r="BO1" t="s">
        <v>625</v>
      </c>
      <c r="CC1" t="s">
        <v>626</v>
      </c>
      <c r="CP1" t="s">
        <v>627</v>
      </c>
      <c r="CQ1" t="s">
        <v>628</v>
      </c>
      <c r="CR1" t="s">
        <v>629</v>
      </c>
      <c r="CS1" t="s">
        <v>630</v>
      </c>
      <c r="CT1" t="s">
        <v>631</v>
      </c>
      <c r="CU1" t="s">
        <v>632</v>
      </c>
      <c r="CV1" t="s">
        <v>633</v>
      </c>
      <c r="CW1" t="s">
        <v>634</v>
      </c>
      <c r="IN1" t="s">
        <v>2</v>
      </c>
      <c r="IO1" t="s">
        <v>635</v>
      </c>
      <c r="IP1" t="s">
        <v>636</v>
      </c>
      <c r="IQ1" t="s">
        <v>637</v>
      </c>
      <c r="IR1" t="s">
        <v>638</v>
      </c>
      <c r="IS1" t="s">
        <v>639</v>
      </c>
      <c r="IT1" t="s">
        <v>640</v>
      </c>
      <c r="IU1" t="s">
        <v>641</v>
      </c>
    </row>
    <row r="2" spans="1:255">
      <c r="W2" t="s">
        <v>2</v>
      </c>
      <c r="X2" t="s">
        <v>654</v>
      </c>
      <c r="Y2" t="s">
        <v>655</v>
      </c>
      <c r="Z2" t="s">
        <v>656</v>
      </c>
      <c r="AA2" t="s">
        <v>657</v>
      </c>
      <c r="AB2" t="s">
        <v>658</v>
      </c>
      <c r="AC2" t="s">
        <v>659</v>
      </c>
      <c r="AD2" t="s">
        <v>660</v>
      </c>
      <c r="AE2" t="s">
        <v>218</v>
      </c>
      <c r="AL2" t="s">
        <v>654</v>
      </c>
      <c r="AM2" t="s">
        <v>655</v>
      </c>
      <c r="AN2" t="s">
        <v>656</v>
      </c>
      <c r="AO2" t="s">
        <v>657</v>
      </c>
      <c r="AP2" t="s">
        <v>658</v>
      </c>
      <c r="AQ2" t="s">
        <v>659</v>
      </c>
      <c r="AR2" t="s">
        <v>660</v>
      </c>
      <c r="AS2" t="s">
        <v>218</v>
      </c>
      <c r="AZ2" t="s">
        <v>654</v>
      </c>
      <c r="BA2" t="s">
        <v>655</v>
      </c>
      <c r="BB2" t="s">
        <v>656</v>
      </c>
      <c r="BC2" t="s">
        <v>657</v>
      </c>
      <c r="BD2" t="s">
        <v>658</v>
      </c>
      <c r="BE2" t="s">
        <v>659</v>
      </c>
      <c r="BF2" t="s">
        <v>660</v>
      </c>
      <c r="BG2" t="s">
        <v>218</v>
      </c>
      <c r="BN2" t="s">
        <v>654</v>
      </c>
      <c r="BO2" t="s">
        <v>655</v>
      </c>
      <c r="BP2" t="s">
        <v>656</v>
      </c>
      <c r="BQ2" t="s">
        <v>657</v>
      </c>
      <c r="BR2" t="s">
        <v>658</v>
      </c>
      <c r="BS2" t="s">
        <v>659</v>
      </c>
      <c r="BT2" t="s">
        <v>660</v>
      </c>
      <c r="BU2" t="s">
        <v>218</v>
      </c>
      <c r="CB2" t="s">
        <v>654</v>
      </c>
      <c r="CC2" t="s">
        <v>655</v>
      </c>
      <c r="CD2" t="s">
        <v>656</v>
      </c>
      <c r="CE2" t="s">
        <v>657</v>
      </c>
      <c r="CF2" t="s">
        <v>658</v>
      </c>
      <c r="CG2" t="s">
        <v>659</v>
      </c>
      <c r="CH2" t="s">
        <v>660</v>
      </c>
      <c r="CI2" t="s">
        <v>218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6640625" defaultRowHeight="13.2"/>
  <cols>
    <col min="250" max="250" width="20.33203125" customWidth="1"/>
  </cols>
  <sheetData>
    <row r="1" spans="1:255">
      <c r="A1" t="s">
        <v>2</v>
      </c>
      <c r="B1" t="s">
        <v>1009</v>
      </c>
      <c r="C1" t="s">
        <v>1010</v>
      </c>
      <c r="D1" t="s">
        <v>1010</v>
      </c>
      <c r="E1" t="s">
        <v>1011</v>
      </c>
      <c r="F1" t="s">
        <v>158</v>
      </c>
      <c r="G1" t="s">
        <v>159</v>
      </c>
      <c r="H1" t="s">
        <v>160</v>
      </c>
      <c r="I1" t="s">
        <v>1012</v>
      </c>
      <c r="J1" t="s">
        <v>642</v>
      </c>
      <c r="K1" t="s">
        <v>643</v>
      </c>
      <c r="L1" t="s">
        <v>644</v>
      </c>
      <c r="M1" t="s">
        <v>645</v>
      </c>
      <c r="N1" t="s">
        <v>646</v>
      </c>
      <c r="O1" t="s">
        <v>647</v>
      </c>
      <c r="P1" t="s">
        <v>633</v>
      </c>
      <c r="Q1" t="s">
        <v>648</v>
      </c>
      <c r="R1" t="s">
        <v>649</v>
      </c>
      <c r="S1" t="s">
        <v>650</v>
      </c>
      <c r="T1" t="s">
        <v>651</v>
      </c>
      <c r="U1" t="s">
        <v>652</v>
      </c>
      <c r="Y1" t="s">
        <v>622</v>
      </c>
      <c r="AM1" t="s">
        <v>623</v>
      </c>
      <c r="BA1" t="s">
        <v>624</v>
      </c>
      <c r="BO1" t="s">
        <v>625</v>
      </c>
      <c r="CC1" t="s">
        <v>626</v>
      </c>
      <c r="CP1" t="s">
        <v>627</v>
      </c>
      <c r="CQ1" t="s">
        <v>628</v>
      </c>
      <c r="CR1" t="s">
        <v>629</v>
      </c>
      <c r="CS1" t="s">
        <v>630</v>
      </c>
      <c r="CT1" t="s">
        <v>631</v>
      </c>
      <c r="CU1" t="s">
        <v>632</v>
      </c>
      <c r="CV1" t="s">
        <v>633</v>
      </c>
      <c r="CW1" t="s">
        <v>634</v>
      </c>
      <c r="DA1" t="s">
        <v>866</v>
      </c>
      <c r="DO1" t="s">
        <v>867</v>
      </c>
      <c r="EC1" t="s">
        <v>868</v>
      </c>
      <c r="EP1" t="s">
        <v>726</v>
      </c>
      <c r="EQ1" t="s">
        <v>869</v>
      </c>
      <c r="ER1" t="s">
        <v>870</v>
      </c>
      <c r="ES1" t="s">
        <v>871</v>
      </c>
      <c r="ET1" t="s">
        <v>872</v>
      </c>
      <c r="EU1" t="s">
        <v>699</v>
      </c>
      <c r="EV1" t="s">
        <v>873</v>
      </c>
      <c r="EW1" t="s">
        <v>727</v>
      </c>
      <c r="EX1" t="s">
        <v>1013</v>
      </c>
      <c r="FA1" t="s">
        <v>875</v>
      </c>
      <c r="FO1" t="s">
        <v>1014</v>
      </c>
      <c r="GC1" t="s">
        <v>876</v>
      </c>
      <c r="GQ1" t="s">
        <v>877</v>
      </c>
      <c r="HE1" t="s">
        <v>878</v>
      </c>
      <c r="HQ1" t="s">
        <v>879</v>
      </c>
      <c r="HR1" t="s">
        <v>880</v>
      </c>
      <c r="HS1" t="s">
        <v>881</v>
      </c>
      <c r="HT1" t="s">
        <v>882</v>
      </c>
      <c r="HU1" t="s">
        <v>883</v>
      </c>
      <c r="HV1" t="s">
        <v>884</v>
      </c>
      <c r="HW1" t="s">
        <v>885</v>
      </c>
      <c r="HX1" t="s">
        <v>886</v>
      </c>
      <c r="HY1" t="s">
        <v>887</v>
      </c>
      <c r="HZ1" t="s">
        <v>888</v>
      </c>
      <c r="IA1" t="s">
        <v>889</v>
      </c>
      <c r="IB1" t="s">
        <v>890</v>
      </c>
      <c r="IC1" t="s">
        <v>891</v>
      </c>
      <c r="ID1" t="s">
        <v>892</v>
      </c>
      <c r="IE1" t="s">
        <v>893</v>
      </c>
      <c r="IF1" t="s">
        <v>885</v>
      </c>
      <c r="IG1" t="s">
        <v>886</v>
      </c>
      <c r="IH1" t="s">
        <v>887</v>
      </c>
      <c r="II1" t="s">
        <v>888</v>
      </c>
      <c r="IJ1" t="s">
        <v>879</v>
      </c>
      <c r="IK1" t="s">
        <v>881</v>
      </c>
      <c r="IL1" t="s">
        <v>894</v>
      </c>
      <c r="IN1" t="s">
        <v>2</v>
      </c>
      <c r="IO1" t="s">
        <v>635</v>
      </c>
      <c r="IP1" t="s">
        <v>636</v>
      </c>
      <c r="IQ1" t="s">
        <v>637</v>
      </c>
      <c r="IR1" t="s">
        <v>638</v>
      </c>
      <c r="IS1" t="s">
        <v>639</v>
      </c>
      <c r="IT1" s="16" t="s">
        <v>417</v>
      </c>
      <c r="IU1" t="s">
        <v>641</v>
      </c>
    </row>
    <row r="2" spans="1:255">
      <c r="W2" t="s">
        <v>2</v>
      </c>
      <c r="X2" t="s">
        <v>654</v>
      </c>
      <c r="Y2" t="s">
        <v>655</v>
      </c>
      <c r="Z2" t="s">
        <v>656</v>
      </c>
      <c r="AA2" t="s">
        <v>657</v>
      </c>
      <c r="AB2" t="s">
        <v>658</v>
      </c>
      <c r="AC2" t="s">
        <v>659</v>
      </c>
      <c r="AD2" t="s">
        <v>660</v>
      </c>
      <c r="AE2" t="s">
        <v>218</v>
      </c>
      <c r="AL2" t="s">
        <v>654</v>
      </c>
      <c r="AM2" t="s">
        <v>655</v>
      </c>
      <c r="AN2" t="s">
        <v>656</v>
      </c>
      <c r="AO2" t="s">
        <v>657</v>
      </c>
      <c r="AP2" t="s">
        <v>658</v>
      </c>
      <c r="AQ2" t="s">
        <v>659</v>
      </c>
      <c r="AR2" t="s">
        <v>660</v>
      </c>
      <c r="AS2" t="s">
        <v>218</v>
      </c>
      <c r="AZ2" t="s">
        <v>654</v>
      </c>
      <c r="BA2" t="s">
        <v>655</v>
      </c>
      <c r="BB2" t="s">
        <v>656</v>
      </c>
      <c r="BC2" t="s">
        <v>657</v>
      </c>
      <c r="BD2" t="s">
        <v>658</v>
      </c>
      <c r="BE2" t="s">
        <v>659</v>
      </c>
      <c r="BF2" t="s">
        <v>660</v>
      </c>
      <c r="BG2" t="s">
        <v>218</v>
      </c>
      <c r="BN2" t="s">
        <v>654</v>
      </c>
      <c r="BO2" t="s">
        <v>655</v>
      </c>
      <c r="BP2" t="s">
        <v>656</v>
      </c>
      <c r="BQ2" t="s">
        <v>657</v>
      </c>
      <c r="BR2" t="s">
        <v>658</v>
      </c>
      <c r="BS2" t="s">
        <v>659</v>
      </c>
      <c r="BT2" t="s">
        <v>660</v>
      </c>
      <c r="BU2" t="s">
        <v>218</v>
      </c>
      <c r="CB2" t="s">
        <v>654</v>
      </c>
      <c r="CC2" t="s">
        <v>655</v>
      </c>
      <c r="CD2" t="s">
        <v>656</v>
      </c>
      <c r="CE2" t="s">
        <v>657</v>
      </c>
      <c r="CF2" t="s">
        <v>658</v>
      </c>
      <c r="CG2" t="s">
        <v>659</v>
      </c>
      <c r="CH2" t="s">
        <v>660</v>
      </c>
      <c r="CI2" t="s">
        <v>218</v>
      </c>
      <c r="CY2" t="s">
        <v>2</v>
      </c>
      <c r="CZ2" t="s">
        <v>654</v>
      </c>
      <c r="DA2" t="s">
        <v>655</v>
      </c>
      <c r="DB2" t="s">
        <v>656</v>
      </c>
      <c r="DC2" t="s">
        <v>657</v>
      </c>
      <c r="DD2" t="s">
        <v>658</v>
      </c>
      <c r="DE2" t="s">
        <v>659</v>
      </c>
      <c r="DF2" t="s">
        <v>660</v>
      </c>
      <c r="DG2" t="s">
        <v>218</v>
      </c>
      <c r="DN2" t="s">
        <v>654</v>
      </c>
      <c r="DO2" t="s">
        <v>655</v>
      </c>
      <c r="DP2" t="s">
        <v>656</v>
      </c>
      <c r="DQ2" t="s">
        <v>657</v>
      </c>
      <c r="DR2" t="s">
        <v>658</v>
      </c>
      <c r="DS2" t="s">
        <v>659</v>
      </c>
      <c r="DT2" t="s">
        <v>660</v>
      </c>
      <c r="DU2" t="s">
        <v>218</v>
      </c>
      <c r="EB2" t="s">
        <v>654</v>
      </c>
      <c r="EC2" t="s">
        <v>655</v>
      </c>
      <c r="ED2" t="s">
        <v>656</v>
      </c>
      <c r="EE2" t="s">
        <v>657</v>
      </c>
      <c r="EF2" t="s">
        <v>658</v>
      </c>
      <c r="EG2" t="s">
        <v>659</v>
      </c>
      <c r="EH2" t="s">
        <v>660</v>
      </c>
      <c r="EI2" t="s">
        <v>218</v>
      </c>
      <c r="EY2" t="s">
        <v>2</v>
      </c>
      <c r="EZ2" t="s">
        <v>654</v>
      </c>
      <c r="FA2" t="s">
        <v>655</v>
      </c>
      <c r="FB2" t="s">
        <v>656</v>
      </c>
      <c r="FC2" t="s">
        <v>657</v>
      </c>
      <c r="FD2" t="s">
        <v>658</v>
      </c>
      <c r="FE2" t="s">
        <v>659</v>
      </c>
      <c r="FF2" t="s">
        <v>660</v>
      </c>
      <c r="FG2" t="s">
        <v>895</v>
      </c>
      <c r="FM2" t="s">
        <v>2</v>
      </c>
      <c r="FN2" t="s">
        <v>654</v>
      </c>
      <c r="FO2" t="s">
        <v>655</v>
      </c>
      <c r="FP2" t="s">
        <v>656</v>
      </c>
      <c r="FQ2" t="s">
        <v>657</v>
      </c>
      <c r="FR2" t="s">
        <v>658</v>
      </c>
      <c r="FS2" t="s">
        <v>659</v>
      </c>
      <c r="FT2" t="s">
        <v>660</v>
      </c>
      <c r="FU2" t="s">
        <v>895</v>
      </c>
      <c r="GA2" t="s">
        <v>2</v>
      </c>
      <c r="GB2" t="s">
        <v>654</v>
      </c>
      <c r="GC2" t="s">
        <v>655</v>
      </c>
      <c r="GD2" t="s">
        <v>656</v>
      </c>
      <c r="GE2" t="s">
        <v>657</v>
      </c>
      <c r="GF2" t="s">
        <v>658</v>
      </c>
      <c r="GG2" t="s">
        <v>659</v>
      </c>
      <c r="GH2" t="s">
        <v>660</v>
      </c>
      <c r="GI2" t="s">
        <v>895</v>
      </c>
      <c r="GO2" t="s">
        <v>2</v>
      </c>
      <c r="GP2" t="s">
        <v>654</v>
      </c>
      <c r="GQ2" t="s">
        <v>655</v>
      </c>
      <c r="GR2" t="s">
        <v>656</v>
      </c>
      <c r="GS2" t="s">
        <v>657</v>
      </c>
      <c r="GT2" t="s">
        <v>658</v>
      </c>
      <c r="GU2" t="s">
        <v>659</v>
      </c>
      <c r="GV2" t="s">
        <v>660</v>
      </c>
      <c r="GW2" t="s">
        <v>895</v>
      </c>
      <c r="HC2" t="s">
        <v>2</v>
      </c>
      <c r="HD2" t="s">
        <v>654</v>
      </c>
      <c r="HE2" t="s">
        <v>655</v>
      </c>
      <c r="HF2" t="s">
        <v>656</v>
      </c>
      <c r="HG2" t="s">
        <v>657</v>
      </c>
      <c r="HH2" t="s">
        <v>658</v>
      </c>
      <c r="HI2" t="s">
        <v>659</v>
      </c>
      <c r="HJ2" t="s">
        <v>660</v>
      </c>
      <c r="HK2" t="s">
        <v>895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3.2"/>
  <sheetData>
    <row r="1" spans="1:255">
      <c r="A1" t="s">
        <v>2</v>
      </c>
      <c r="B1" t="s">
        <v>1009</v>
      </c>
      <c r="C1" t="s">
        <v>1010</v>
      </c>
      <c r="D1" t="s">
        <v>1010</v>
      </c>
      <c r="E1" t="s">
        <v>1011</v>
      </c>
      <c r="F1" t="s">
        <v>158</v>
      </c>
      <c r="G1" t="s">
        <v>159</v>
      </c>
      <c r="H1" t="s">
        <v>160</v>
      </c>
      <c r="I1" t="s">
        <v>1012</v>
      </c>
      <c r="J1" t="s">
        <v>642</v>
      </c>
      <c r="K1" t="s">
        <v>643</v>
      </c>
      <c r="L1" t="s">
        <v>644</v>
      </c>
      <c r="M1" t="s">
        <v>645</v>
      </c>
      <c r="N1" t="s">
        <v>646</v>
      </c>
      <c r="O1" t="s">
        <v>647</v>
      </c>
      <c r="P1" t="s">
        <v>633</v>
      </c>
      <c r="Q1" t="s">
        <v>648</v>
      </c>
      <c r="R1" t="s">
        <v>649</v>
      </c>
      <c r="S1" t="s">
        <v>650</v>
      </c>
      <c r="T1" t="s">
        <v>651</v>
      </c>
      <c r="U1" t="s">
        <v>652</v>
      </c>
      <c r="Y1" t="s">
        <v>622</v>
      </c>
      <c r="AM1" t="s">
        <v>623</v>
      </c>
      <c r="BA1" t="s">
        <v>624</v>
      </c>
      <c r="BO1" t="s">
        <v>625</v>
      </c>
      <c r="CC1" t="s">
        <v>626</v>
      </c>
      <c r="CP1" t="s">
        <v>627</v>
      </c>
      <c r="CQ1" t="s">
        <v>628</v>
      </c>
      <c r="CR1" t="s">
        <v>629</v>
      </c>
      <c r="CS1" t="s">
        <v>630</v>
      </c>
      <c r="CT1" t="s">
        <v>631</v>
      </c>
      <c r="CU1" t="s">
        <v>632</v>
      </c>
      <c r="CV1" t="s">
        <v>633</v>
      </c>
      <c r="CW1" t="s">
        <v>634</v>
      </c>
      <c r="IN1" t="s">
        <v>2</v>
      </c>
      <c r="IO1" t="s">
        <v>635</v>
      </c>
      <c r="IP1" t="s">
        <v>636</v>
      </c>
      <c r="IQ1" t="s">
        <v>637</v>
      </c>
      <c r="IR1" t="s">
        <v>638</v>
      </c>
      <c r="IS1" t="s">
        <v>639</v>
      </c>
      <c r="IT1" t="s">
        <v>640</v>
      </c>
      <c r="IU1" t="s">
        <v>641</v>
      </c>
    </row>
    <row r="2" spans="1:255">
      <c r="W2" t="s">
        <v>2</v>
      </c>
      <c r="X2" t="s">
        <v>654</v>
      </c>
      <c r="Y2" t="s">
        <v>655</v>
      </c>
      <c r="Z2" t="s">
        <v>656</v>
      </c>
      <c r="AA2" t="s">
        <v>657</v>
      </c>
      <c r="AB2" t="s">
        <v>658</v>
      </c>
      <c r="AC2" t="s">
        <v>659</v>
      </c>
      <c r="AD2" t="s">
        <v>660</v>
      </c>
      <c r="AE2" t="s">
        <v>218</v>
      </c>
      <c r="AL2" t="s">
        <v>654</v>
      </c>
      <c r="AM2" t="s">
        <v>655</v>
      </c>
      <c r="AN2" t="s">
        <v>656</v>
      </c>
      <c r="AO2" t="s">
        <v>657</v>
      </c>
      <c r="AP2" t="s">
        <v>658</v>
      </c>
      <c r="AQ2" t="s">
        <v>659</v>
      </c>
      <c r="AR2" t="s">
        <v>660</v>
      </c>
      <c r="AS2" t="s">
        <v>218</v>
      </c>
      <c r="AZ2" t="s">
        <v>654</v>
      </c>
      <c r="BA2" t="s">
        <v>655</v>
      </c>
      <c r="BB2" t="s">
        <v>656</v>
      </c>
      <c r="BC2" t="s">
        <v>657</v>
      </c>
      <c r="BD2" t="s">
        <v>658</v>
      </c>
      <c r="BE2" t="s">
        <v>659</v>
      </c>
      <c r="BF2" t="s">
        <v>660</v>
      </c>
      <c r="BG2" t="s">
        <v>218</v>
      </c>
      <c r="BN2" t="s">
        <v>654</v>
      </c>
      <c r="BO2" t="s">
        <v>655</v>
      </c>
      <c r="BP2" t="s">
        <v>656</v>
      </c>
      <c r="BQ2" t="s">
        <v>657</v>
      </c>
      <c r="BR2" t="s">
        <v>658</v>
      </c>
      <c r="BS2" t="s">
        <v>659</v>
      </c>
      <c r="BT2" t="s">
        <v>660</v>
      </c>
      <c r="BU2" t="s">
        <v>218</v>
      </c>
      <c r="CB2" t="s">
        <v>654</v>
      </c>
      <c r="CC2" t="s">
        <v>655</v>
      </c>
      <c r="CD2" t="s">
        <v>656</v>
      </c>
      <c r="CE2" t="s">
        <v>657</v>
      </c>
      <c r="CF2" t="s">
        <v>658</v>
      </c>
      <c r="CG2" t="s">
        <v>659</v>
      </c>
      <c r="CH2" t="s">
        <v>660</v>
      </c>
      <c r="CI2" t="s">
        <v>218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3.2"/>
  <sheetData>
    <row r="1" spans="1:255">
      <c r="A1" t="s">
        <v>2</v>
      </c>
      <c r="B1" t="s">
        <v>1009</v>
      </c>
      <c r="C1" t="s">
        <v>1010</v>
      </c>
      <c r="D1" t="s">
        <v>1010</v>
      </c>
      <c r="E1" t="s">
        <v>1011</v>
      </c>
      <c r="F1" t="s">
        <v>158</v>
      </c>
      <c r="G1" t="s">
        <v>159</v>
      </c>
      <c r="H1" t="s">
        <v>160</v>
      </c>
      <c r="I1" t="s">
        <v>1012</v>
      </c>
      <c r="J1" t="s">
        <v>642</v>
      </c>
      <c r="K1" t="s">
        <v>643</v>
      </c>
      <c r="L1" t="s">
        <v>644</v>
      </c>
      <c r="M1" t="s">
        <v>645</v>
      </c>
      <c r="N1" t="s">
        <v>646</v>
      </c>
      <c r="O1" t="s">
        <v>647</v>
      </c>
      <c r="P1" t="s">
        <v>633</v>
      </c>
      <c r="Q1" t="s">
        <v>648</v>
      </c>
      <c r="R1" t="s">
        <v>649</v>
      </c>
      <c r="S1" t="s">
        <v>650</v>
      </c>
      <c r="T1" t="s">
        <v>651</v>
      </c>
      <c r="U1" t="s">
        <v>652</v>
      </c>
      <c r="Y1" t="s">
        <v>622</v>
      </c>
      <c r="AM1" t="s">
        <v>623</v>
      </c>
      <c r="BA1" t="s">
        <v>624</v>
      </c>
      <c r="BO1" t="s">
        <v>625</v>
      </c>
      <c r="CC1" t="s">
        <v>626</v>
      </c>
      <c r="CP1" t="s">
        <v>627</v>
      </c>
      <c r="CQ1" t="s">
        <v>628</v>
      </c>
      <c r="CR1" t="s">
        <v>629</v>
      </c>
      <c r="CS1" t="s">
        <v>630</v>
      </c>
      <c r="CT1" t="s">
        <v>631</v>
      </c>
      <c r="CU1" t="s">
        <v>632</v>
      </c>
      <c r="CV1" t="s">
        <v>633</v>
      </c>
      <c r="CW1" t="s">
        <v>634</v>
      </c>
      <c r="DA1" t="s">
        <v>866</v>
      </c>
      <c r="DO1" t="s">
        <v>867</v>
      </c>
      <c r="EC1" t="s">
        <v>868</v>
      </c>
      <c r="EP1" t="s">
        <v>726</v>
      </c>
      <c r="EQ1" t="s">
        <v>869</v>
      </c>
      <c r="ER1" t="s">
        <v>870</v>
      </c>
      <c r="ES1" t="s">
        <v>871</v>
      </c>
      <c r="ET1" t="s">
        <v>872</v>
      </c>
      <c r="EU1" t="s">
        <v>699</v>
      </c>
      <c r="EV1" t="s">
        <v>873</v>
      </c>
      <c r="EW1" t="s">
        <v>727</v>
      </c>
      <c r="EX1" t="s">
        <v>1013</v>
      </c>
      <c r="FA1" t="s">
        <v>875</v>
      </c>
      <c r="FO1" t="s">
        <v>1014</v>
      </c>
      <c r="GC1" t="s">
        <v>876</v>
      </c>
      <c r="GQ1" t="s">
        <v>877</v>
      </c>
      <c r="HE1" t="s">
        <v>878</v>
      </c>
      <c r="HQ1" t="s">
        <v>879</v>
      </c>
      <c r="HR1" t="s">
        <v>880</v>
      </c>
      <c r="HS1" t="s">
        <v>881</v>
      </c>
      <c r="HT1" t="s">
        <v>882</v>
      </c>
      <c r="HU1" t="s">
        <v>883</v>
      </c>
      <c r="HV1" t="s">
        <v>884</v>
      </c>
      <c r="HW1" t="s">
        <v>885</v>
      </c>
      <c r="HX1" t="s">
        <v>886</v>
      </c>
      <c r="HY1" t="s">
        <v>887</v>
      </c>
      <c r="HZ1" t="s">
        <v>888</v>
      </c>
      <c r="IA1" t="s">
        <v>889</v>
      </c>
      <c r="IB1" t="s">
        <v>890</v>
      </c>
      <c r="IC1" t="s">
        <v>891</v>
      </c>
      <c r="ID1" t="s">
        <v>892</v>
      </c>
      <c r="IE1" t="s">
        <v>893</v>
      </c>
      <c r="IF1" t="s">
        <v>885</v>
      </c>
      <c r="IG1" t="s">
        <v>886</v>
      </c>
      <c r="IH1" t="s">
        <v>887</v>
      </c>
      <c r="II1" t="s">
        <v>888</v>
      </c>
      <c r="IJ1" t="s">
        <v>879</v>
      </c>
      <c r="IK1" t="s">
        <v>881</v>
      </c>
      <c r="IL1" t="s">
        <v>894</v>
      </c>
      <c r="IN1" t="s">
        <v>2</v>
      </c>
      <c r="IO1" t="s">
        <v>635</v>
      </c>
      <c r="IP1" t="s">
        <v>636</v>
      </c>
      <c r="IQ1" t="s">
        <v>637</v>
      </c>
      <c r="IR1" t="s">
        <v>638</v>
      </c>
      <c r="IS1" t="s">
        <v>639</v>
      </c>
      <c r="IT1" t="s">
        <v>640</v>
      </c>
      <c r="IU1" t="s">
        <v>641</v>
      </c>
    </row>
    <row r="2" spans="1:255">
      <c r="W2" t="s">
        <v>2</v>
      </c>
      <c r="X2" t="s">
        <v>654</v>
      </c>
      <c r="Y2" t="s">
        <v>655</v>
      </c>
      <c r="Z2" t="s">
        <v>656</v>
      </c>
      <c r="AA2" t="s">
        <v>657</v>
      </c>
      <c r="AB2" t="s">
        <v>658</v>
      </c>
      <c r="AC2" t="s">
        <v>659</v>
      </c>
      <c r="AD2" t="s">
        <v>660</v>
      </c>
      <c r="AE2" t="s">
        <v>218</v>
      </c>
      <c r="AL2" t="s">
        <v>654</v>
      </c>
      <c r="AM2" t="s">
        <v>655</v>
      </c>
      <c r="AN2" t="s">
        <v>656</v>
      </c>
      <c r="AO2" t="s">
        <v>657</v>
      </c>
      <c r="AP2" t="s">
        <v>658</v>
      </c>
      <c r="AQ2" t="s">
        <v>659</v>
      </c>
      <c r="AR2" t="s">
        <v>660</v>
      </c>
      <c r="AS2" t="s">
        <v>218</v>
      </c>
      <c r="AZ2" t="s">
        <v>654</v>
      </c>
      <c r="BA2" t="s">
        <v>655</v>
      </c>
      <c r="BB2" t="s">
        <v>656</v>
      </c>
      <c r="BC2" t="s">
        <v>657</v>
      </c>
      <c r="BD2" t="s">
        <v>658</v>
      </c>
      <c r="BE2" t="s">
        <v>659</v>
      </c>
      <c r="BF2" t="s">
        <v>660</v>
      </c>
      <c r="BG2" t="s">
        <v>218</v>
      </c>
      <c r="BN2" t="s">
        <v>654</v>
      </c>
      <c r="BO2" t="s">
        <v>655</v>
      </c>
      <c r="BP2" t="s">
        <v>656</v>
      </c>
      <c r="BQ2" t="s">
        <v>657</v>
      </c>
      <c r="BR2" t="s">
        <v>658</v>
      </c>
      <c r="BS2" t="s">
        <v>659</v>
      </c>
      <c r="BT2" t="s">
        <v>660</v>
      </c>
      <c r="BU2" t="s">
        <v>218</v>
      </c>
      <c r="CB2" t="s">
        <v>654</v>
      </c>
      <c r="CC2" t="s">
        <v>655</v>
      </c>
      <c r="CD2" t="s">
        <v>656</v>
      </c>
      <c r="CE2" t="s">
        <v>657</v>
      </c>
      <c r="CF2" t="s">
        <v>658</v>
      </c>
      <c r="CG2" t="s">
        <v>659</v>
      </c>
      <c r="CH2" t="s">
        <v>660</v>
      </c>
      <c r="CI2" t="s">
        <v>218</v>
      </c>
      <c r="CY2" t="s">
        <v>2</v>
      </c>
      <c r="CZ2" t="s">
        <v>654</v>
      </c>
      <c r="DA2" t="s">
        <v>655</v>
      </c>
      <c r="DB2" t="s">
        <v>656</v>
      </c>
      <c r="DC2" t="s">
        <v>657</v>
      </c>
      <c r="DD2" t="s">
        <v>658</v>
      </c>
      <c r="DE2" t="s">
        <v>659</v>
      </c>
      <c r="DF2" t="s">
        <v>218</v>
      </c>
      <c r="DN2" t="s">
        <v>654</v>
      </c>
      <c r="DO2" t="s">
        <v>655</v>
      </c>
      <c r="DP2" t="s">
        <v>656</v>
      </c>
      <c r="DQ2" t="s">
        <v>657</v>
      </c>
      <c r="DR2" t="s">
        <v>658</v>
      </c>
      <c r="DS2" t="s">
        <v>659</v>
      </c>
      <c r="DT2" t="s">
        <v>218</v>
      </c>
      <c r="EB2" t="s">
        <v>654</v>
      </c>
      <c r="EC2" t="s">
        <v>655</v>
      </c>
      <c r="ED2" t="s">
        <v>656</v>
      </c>
      <c r="EE2" t="s">
        <v>657</v>
      </c>
      <c r="EF2" t="s">
        <v>658</v>
      </c>
      <c r="EG2" t="s">
        <v>659</v>
      </c>
      <c r="EH2" t="s">
        <v>218</v>
      </c>
      <c r="EY2" t="s">
        <v>2</v>
      </c>
      <c r="EZ2" t="s">
        <v>654</v>
      </c>
      <c r="FA2" t="s">
        <v>655</v>
      </c>
      <c r="FB2" t="s">
        <v>656</v>
      </c>
      <c r="FC2" t="s">
        <v>657</v>
      </c>
      <c r="FD2" t="s">
        <v>658</v>
      </c>
      <c r="FE2" t="s">
        <v>659</v>
      </c>
      <c r="FF2" t="s">
        <v>660</v>
      </c>
      <c r="FM2" t="s">
        <v>2</v>
      </c>
      <c r="FN2" t="s">
        <v>654</v>
      </c>
      <c r="FO2" t="s">
        <v>655</v>
      </c>
      <c r="FP2" t="s">
        <v>656</v>
      </c>
      <c r="FQ2" t="s">
        <v>657</v>
      </c>
      <c r="FR2" t="s">
        <v>658</v>
      </c>
      <c r="FS2" t="s">
        <v>659</v>
      </c>
      <c r="FT2" t="s">
        <v>660</v>
      </c>
      <c r="GA2" t="s">
        <v>2</v>
      </c>
      <c r="GB2" t="s">
        <v>654</v>
      </c>
      <c r="GC2" t="s">
        <v>655</v>
      </c>
      <c r="GD2" t="s">
        <v>656</v>
      </c>
      <c r="GE2" t="s">
        <v>657</v>
      </c>
      <c r="GF2" t="s">
        <v>658</v>
      </c>
      <c r="GG2" t="s">
        <v>659</v>
      </c>
      <c r="GH2" t="s">
        <v>660</v>
      </c>
      <c r="GO2" t="s">
        <v>2</v>
      </c>
      <c r="GP2" t="s">
        <v>654</v>
      </c>
      <c r="GQ2" t="s">
        <v>655</v>
      </c>
      <c r="GR2" t="s">
        <v>656</v>
      </c>
      <c r="GS2" t="s">
        <v>657</v>
      </c>
      <c r="GT2" t="s">
        <v>658</v>
      </c>
      <c r="GU2" t="s">
        <v>659</v>
      </c>
      <c r="GV2" t="s">
        <v>660</v>
      </c>
      <c r="HC2" t="s">
        <v>2</v>
      </c>
      <c r="HD2" t="s">
        <v>654</v>
      </c>
      <c r="HE2" t="s">
        <v>655</v>
      </c>
      <c r="HF2" t="s">
        <v>656</v>
      </c>
      <c r="HG2" t="s">
        <v>657</v>
      </c>
      <c r="HH2" t="s">
        <v>658</v>
      </c>
      <c r="HI2" t="s">
        <v>659</v>
      </c>
      <c r="HJ2" t="s">
        <v>660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3.2"/>
  <sheetData>
    <row r="1" spans="1:255">
      <c r="A1" t="s">
        <v>2</v>
      </c>
      <c r="B1" t="s">
        <v>1009</v>
      </c>
      <c r="C1" t="s">
        <v>1010</v>
      </c>
      <c r="D1" t="s">
        <v>1010</v>
      </c>
      <c r="E1" t="s">
        <v>1011</v>
      </c>
      <c r="F1" t="s">
        <v>158</v>
      </c>
      <c r="G1" t="s">
        <v>159</v>
      </c>
      <c r="H1" t="s">
        <v>160</v>
      </c>
      <c r="I1" t="s">
        <v>1012</v>
      </c>
      <c r="J1" t="s">
        <v>642</v>
      </c>
      <c r="K1" t="s">
        <v>643</v>
      </c>
      <c r="L1" t="s">
        <v>644</v>
      </c>
      <c r="M1" t="s">
        <v>645</v>
      </c>
      <c r="N1" t="s">
        <v>646</v>
      </c>
      <c r="O1" t="s">
        <v>647</v>
      </c>
      <c r="P1" t="s">
        <v>633</v>
      </c>
      <c r="Q1" t="s">
        <v>648</v>
      </c>
      <c r="R1" t="s">
        <v>649</v>
      </c>
      <c r="S1" t="s">
        <v>650</v>
      </c>
      <c r="T1" t="s">
        <v>651</v>
      </c>
      <c r="U1" t="s">
        <v>652</v>
      </c>
      <c r="Y1" t="s">
        <v>622</v>
      </c>
      <c r="AM1" t="s">
        <v>623</v>
      </c>
      <c r="BA1" t="s">
        <v>624</v>
      </c>
      <c r="BO1" t="s">
        <v>625</v>
      </c>
      <c r="CC1" t="s">
        <v>626</v>
      </c>
      <c r="CP1" t="s">
        <v>627</v>
      </c>
      <c r="CQ1" t="s">
        <v>628</v>
      </c>
      <c r="CR1" t="s">
        <v>629</v>
      </c>
      <c r="CS1" t="s">
        <v>630</v>
      </c>
      <c r="CT1" t="s">
        <v>631</v>
      </c>
      <c r="CU1" t="s">
        <v>632</v>
      </c>
      <c r="CV1" t="s">
        <v>633</v>
      </c>
      <c r="CW1" t="s">
        <v>634</v>
      </c>
      <c r="DA1" t="s">
        <v>866</v>
      </c>
      <c r="DO1" t="s">
        <v>867</v>
      </c>
      <c r="EC1" t="s">
        <v>868</v>
      </c>
      <c r="EP1" t="s">
        <v>726</v>
      </c>
      <c r="EQ1" t="s">
        <v>869</v>
      </c>
      <c r="ER1" t="s">
        <v>870</v>
      </c>
      <c r="ES1" t="s">
        <v>871</v>
      </c>
      <c r="ET1" t="s">
        <v>872</v>
      </c>
      <c r="EU1" t="s">
        <v>699</v>
      </c>
      <c r="EV1" t="s">
        <v>873</v>
      </c>
      <c r="EW1" t="s">
        <v>727</v>
      </c>
      <c r="EX1" t="s">
        <v>1013</v>
      </c>
      <c r="FA1" t="s">
        <v>875</v>
      </c>
      <c r="FO1" t="s">
        <v>1014</v>
      </c>
      <c r="GC1" t="s">
        <v>876</v>
      </c>
      <c r="GQ1" t="s">
        <v>877</v>
      </c>
      <c r="HE1" t="s">
        <v>878</v>
      </c>
      <c r="HQ1" t="s">
        <v>879</v>
      </c>
      <c r="HR1" t="s">
        <v>880</v>
      </c>
      <c r="HS1" t="s">
        <v>881</v>
      </c>
      <c r="HT1" t="s">
        <v>882</v>
      </c>
      <c r="HU1" t="s">
        <v>883</v>
      </c>
      <c r="HV1" t="s">
        <v>884</v>
      </c>
      <c r="HW1" t="s">
        <v>885</v>
      </c>
      <c r="HX1" t="s">
        <v>886</v>
      </c>
      <c r="HY1" t="s">
        <v>887</v>
      </c>
      <c r="HZ1" t="s">
        <v>888</v>
      </c>
      <c r="IA1" t="s">
        <v>889</v>
      </c>
      <c r="IB1" t="s">
        <v>890</v>
      </c>
      <c r="IC1" t="s">
        <v>891</v>
      </c>
      <c r="ID1" t="s">
        <v>892</v>
      </c>
      <c r="IE1" t="s">
        <v>893</v>
      </c>
      <c r="IF1" t="s">
        <v>885</v>
      </c>
      <c r="IG1" t="s">
        <v>886</v>
      </c>
      <c r="IH1" t="s">
        <v>887</v>
      </c>
      <c r="II1" t="s">
        <v>888</v>
      </c>
      <c r="IJ1" t="s">
        <v>879</v>
      </c>
      <c r="IK1" t="s">
        <v>881</v>
      </c>
      <c r="IL1" t="s">
        <v>894</v>
      </c>
      <c r="IN1" t="s">
        <v>2</v>
      </c>
      <c r="IO1" t="s">
        <v>635</v>
      </c>
      <c r="IP1" t="s">
        <v>636</v>
      </c>
      <c r="IQ1" t="s">
        <v>637</v>
      </c>
      <c r="IR1" t="s">
        <v>638</v>
      </c>
      <c r="IS1" t="s">
        <v>639</v>
      </c>
      <c r="IT1" t="s">
        <v>640</v>
      </c>
      <c r="IU1" t="s">
        <v>641</v>
      </c>
    </row>
    <row r="2" spans="1:255">
      <c r="W2" t="s">
        <v>2</v>
      </c>
      <c r="X2" t="s">
        <v>654</v>
      </c>
      <c r="Y2" t="s">
        <v>655</v>
      </c>
      <c r="Z2" t="s">
        <v>656</v>
      </c>
      <c r="AA2" t="s">
        <v>657</v>
      </c>
      <c r="AB2" t="s">
        <v>658</v>
      </c>
      <c r="AC2" t="s">
        <v>659</v>
      </c>
      <c r="AD2" t="s">
        <v>660</v>
      </c>
      <c r="AE2" t="s">
        <v>218</v>
      </c>
      <c r="AL2" t="s">
        <v>654</v>
      </c>
      <c r="AM2" t="s">
        <v>655</v>
      </c>
      <c r="AN2" t="s">
        <v>656</v>
      </c>
      <c r="AO2" t="s">
        <v>657</v>
      </c>
      <c r="AP2" t="s">
        <v>658</v>
      </c>
      <c r="AQ2" t="s">
        <v>659</v>
      </c>
      <c r="AR2" t="s">
        <v>660</v>
      </c>
      <c r="AS2" t="s">
        <v>218</v>
      </c>
      <c r="AZ2" t="s">
        <v>654</v>
      </c>
      <c r="BA2" t="s">
        <v>655</v>
      </c>
      <c r="BB2" t="s">
        <v>656</v>
      </c>
      <c r="BC2" t="s">
        <v>657</v>
      </c>
      <c r="BD2" t="s">
        <v>658</v>
      </c>
      <c r="BE2" t="s">
        <v>659</v>
      </c>
      <c r="BF2" t="s">
        <v>660</v>
      </c>
      <c r="BG2" t="s">
        <v>218</v>
      </c>
      <c r="BN2" t="s">
        <v>654</v>
      </c>
      <c r="BO2" t="s">
        <v>655</v>
      </c>
      <c r="BP2" t="s">
        <v>656</v>
      </c>
      <c r="BQ2" t="s">
        <v>657</v>
      </c>
      <c r="BR2" t="s">
        <v>658</v>
      </c>
      <c r="BS2" t="s">
        <v>659</v>
      </c>
      <c r="BT2" t="s">
        <v>660</v>
      </c>
      <c r="BU2" t="s">
        <v>218</v>
      </c>
      <c r="CB2" t="s">
        <v>654</v>
      </c>
      <c r="CC2" t="s">
        <v>655</v>
      </c>
      <c r="CD2" t="s">
        <v>656</v>
      </c>
      <c r="CE2" t="s">
        <v>657</v>
      </c>
      <c r="CF2" t="s">
        <v>658</v>
      </c>
      <c r="CG2" t="s">
        <v>659</v>
      </c>
      <c r="CH2" t="s">
        <v>660</v>
      </c>
      <c r="CI2" t="s">
        <v>218</v>
      </c>
      <c r="CY2" t="s">
        <v>2</v>
      </c>
      <c r="CZ2" t="s">
        <v>654</v>
      </c>
      <c r="DA2" t="s">
        <v>655</v>
      </c>
      <c r="DB2" t="s">
        <v>656</v>
      </c>
      <c r="DC2" t="s">
        <v>657</v>
      </c>
      <c r="DD2" t="s">
        <v>658</v>
      </c>
      <c r="DE2" t="s">
        <v>659</v>
      </c>
      <c r="DF2" t="s">
        <v>660</v>
      </c>
      <c r="DG2" t="s">
        <v>218</v>
      </c>
      <c r="DN2" t="s">
        <v>654</v>
      </c>
      <c r="DO2" t="s">
        <v>655</v>
      </c>
      <c r="DP2" t="s">
        <v>656</v>
      </c>
      <c r="DQ2" t="s">
        <v>657</v>
      </c>
      <c r="DR2" t="s">
        <v>658</v>
      </c>
      <c r="DS2" t="s">
        <v>659</v>
      </c>
      <c r="DT2" t="s">
        <v>660</v>
      </c>
      <c r="DU2" t="s">
        <v>218</v>
      </c>
      <c r="EB2" t="s">
        <v>654</v>
      </c>
      <c r="EC2" t="s">
        <v>655</v>
      </c>
      <c r="ED2" t="s">
        <v>656</v>
      </c>
      <c r="EE2" t="s">
        <v>657</v>
      </c>
      <c r="EF2" t="s">
        <v>658</v>
      </c>
      <c r="EG2" t="s">
        <v>659</v>
      </c>
      <c r="EH2" t="s">
        <v>660</v>
      </c>
      <c r="EI2" t="s">
        <v>218</v>
      </c>
      <c r="EY2" t="s">
        <v>2</v>
      </c>
      <c r="EZ2" t="s">
        <v>654</v>
      </c>
      <c r="FA2" t="s">
        <v>655</v>
      </c>
      <c r="FB2" t="s">
        <v>656</v>
      </c>
      <c r="FC2" t="s">
        <v>657</v>
      </c>
      <c r="FD2" t="s">
        <v>658</v>
      </c>
      <c r="FE2" t="s">
        <v>659</v>
      </c>
      <c r="FF2" t="s">
        <v>660</v>
      </c>
      <c r="FG2" t="s">
        <v>895</v>
      </c>
      <c r="FM2" t="s">
        <v>2</v>
      </c>
      <c r="FN2" t="s">
        <v>654</v>
      </c>
      <c r="FO2" t="s">
        <v>655</v>
      </c>
      <c r="FP2" t="s">
        <v>656</v>
      </c>
      <c r="FQ2" t="s">
        <v>657</v>
      </c>
      <c r="FR2" t="s">
        <v>658</v>
      </c>
      <c r="FS2" t="s">
        <v>659</v>
      </c>
      <c r="FT2" t="s">
        <v>660</v>
      </c>
      <c r="FU2" t="s">
        <v>895</v>
      </c>
      <c r="GA2" t="s">
        <v>2</v>
      </c>
      <c r="GB2" t="s">
        <v>654</v>
      </c>
      <c r="GC2" t="s">
        <v>655</v>
      </c>
      <c r="GD2" t="s">
        <v>656</v>
      </c>
      <c r="GE2" t="s">
        <v>657</v>
      </c>
      <c r="GF2" t="s">
        <v>658</v>
      </c>
      <c r="GG2" t="s">
        <v>659</v>
      </c>
      <c r="GH2" t="s">
        <v>660</v>
      </c>
      <c r="GI2" t="s">
        <v>895</v>
      </c>
      <c r="GO2" t="s">
        <v>2</v>
      </c>
      <c r="GP2" t="s">
        <v>654</v>
      </c>
      <c r="GQ2" t="s">
        <v>655</v>
      </c>
      <c r="GR2" t="s">
        <v>656</v>
      </c>
      <c r="GS2" t="s">
        <v>657</v>
      </c>
      <c r="GT2" t="s">
        <v>658</v>
      </c>
      <c r="GU2" t="s">
        <v>659</v>
      </c>
      <c r="GV2" t="s">
        <v>660</v>
      </c>
      <c r="GW2" t="s">
        <v>895</v>
      </c>
      <c r="HC2" t="s">
        <v>2</v>
      </c>
      <c r="HD2" t="s">
        <v>654</v>
      </c>
      <c r="HE2" t="s">
        <v>655</v>
      </c>
      <c r="HF2" t="s">
        <v>656</v>
      </c>
      <c r="HG2" t="s">
        <v>657</v>
      </c>
      <c r="HH2" t="s">
        <v>658</v>
      </c>
      <c r="HI2" t="s">
        <v>659</v>
      </c>
      <c r="HJ2" t="s">
        <v>660</v>
      </c>
      <c r="HK2" t="s">
        <v>895</v>
      </c>
    </row>
    <row r="4" spans="1:255">
      <c r="J4">
        <v>0</v>
      </c>
      <c r="K4">
        <v>1</v>
      </c>
      <c r="L4">
        <v>0</v>
      </c>
      <c r="M4">
        <v>0.49999994039535522</v>
      </c>
      <c r="N4">
        <v>4.7816781997680664</v>
      </c>
      <c r="O4">
        <v>0</v>
      </c>
      <c r="P4">
        <v>4.7816781997680664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0.22020994126796722</v>
      </c>
      <c r="Y4">
        <v>0.21994689106941223</v>
      </c>
      <c r="Z4">
        <v>0.21957260370254517</v>
      </c>
      <c r="AA4">
        <v>0.22001580893993378</v>
      </c>
      <c r="AB4">
        <v>0.22025474905967712</v>
      </c>
      <c r="AC4">
        <v>0.2199999988079071</v>
      </c>
      <c r="AD4">
        <v>0.22002668678760529</v>
      </c>
      <c r="AE4">
        <v>0.17215652763843536</v>
      </c>
      <c r="AF4">
        <v>0.20406997203826904</v>
      </c>
      <c r="AL4">
        <v>11.9580078125</v>
      </c>
      <c r="AM4">
        <v>8.0106220245361328</v>
      </c>
      <c r="AN4">
        <v>6.0854787826538086</v>
      </c>
      <c r="AO4">
        <v>13.996835708618164</v>
      </c>
      <c r="AP4">
        <v>25.949047088623047</v>
      </c>
      <c r="AQ4">
        <v>14.000002861022949</v>
      </c>
      <c r="AR4">
        <v>14.997332572937012</v>
      </c>
      <c r="AS4">
        <v>19.784347534179688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0.89795917272567749</v>
      </c>
      <c r="BG4">
        <v>0.10204082727432251</v>
      </c>
      <c r="BN4">
        <v>0</v>
      </c>
      <c r="BO4">
        <v>4.1989926248788834E-2</v>
      </c>
      <c r="BP4">
        <v>3.1368400901556015E-2</v>
      </c>
      <c r="BQ4">
        <v>-5.4112546145915985E-2</v>
      </c>
      <c r="BR4">
        <v>-5.0949323922395706E-2</v>
      </c>
      <c r="BS4">
        <v>0</v>
      </c>
      <c r="BT4">
        <v>0</v>
      </c>
      <c r="BU4">
        <v>2.6693770196288824E-3</v>
      </c>
      <c r="CB4">
        <v>45.992355346679688</v>
      </c>
      <c r="CC4">
        <v>36.411914825439453</v>
      </c>
      <c r="CD4">
        <v>30.427398681640625</v>
      </c>
      <c r="CE4">
        <v>58.320156097412109</v>
      </c>
      <c r="CF4">
        <v>81.090782165527344</v>
      </c>
      <c r="CG4">
        <v>100</v>
      </c>
      <c r="CH4">
        <v>99.982208251953125</v>
      </c>
      <c r="CI4">
        <v>123.65216064453125</v>
      </c>
      <c r="CO4">
        <v>5.8651033788919449E-2</v>
      </c>
      <c r="CP4">
        <v>0</v>
      </c>
      <c r="CQ4">
        <v>0</v>
      </c>
      <c r="CR4">
        <v>0</v>
      </c>
      <c r="CS4">
        <v>0</v>
      </c>
      <c r="CT4">
        <v>0</v>
      </c>
      <c r="CU4">
        <v>-4.7817230224609375</v>
      </c>
      <c r="CV4">
        <v>-4.7816781997680664</v>
      </c>
      <c r="CW4">
        <v>-4.7816781997680664</v>
      </c>
      <c r="IN4">
        <v>166</v>
      </c>
      <c r="IO4">
        <v>0</v>
      </c>
      <c r="IP4">
        <v>0</v>
      </c>
      <c r="IQ4">
        <v>34.781681060791016</v>
      </c>
      <c r="IR4">
        <v>99.982208251953125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2.156524732708931E-2</v>
      </c>
      <c r="N5">
        <v>0.12302760779857635</v>
      </c>
      <c r="O5">
        <v>0</v>
      </c>
      <c r="P5">
        <v>0.12302760779857635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0.22041700780391693</v>
      </c>
      <c r="Y5">
        <v>0.21988959610462189</v>
      </c>
      <c r="Z5">
        <v>0.21916055679321289</v>
      </c>
      <c r="AA5">
        <v>0.22002430260181427</v>
      </c>
      <c r="AB5">
        <v>0.22050853073596954</v>
      </c>
      <c r="AC5">
        <v>0.22017523646354675</v>
      </c>
      <c r="AD5">
        <v>0.41813766956329346</v>
      </c>
      <c r="AE5">
        <v>0.43999999761581421</v>
      </c>
      <c r="AF5">
        <v>0.42542511224746704</v>
      </c>
      <c r="AL5">
        <v>11.916594505310059</v>
      </c>
      <c r="AM5">
        <v>8.0220813751220703</v>
      </c>
      <c r="AN5">
        <v>6.1678881645202637</v>
      </c>
      <c r="AO5">
        <v>13.995137214660645</v>
      </c>
      <c r="AP5">
        <v>25.898290634155273</v>
      </c>
      <c r="AQ5">
        <v>13.982479095458984</v>
      </c>
      <c r="AR5">
        <v>-4.8137664794921875</v>
      </c>
      <c r="AS5">
        <v>-6.9999990463256836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0</v>
      </c>
      <c r="BO5">
        <v>4.1414149105548859E-2</v>
      </c>
      <c r="BP5">
        <v>2.995399571955204E-2</v>
      </c>
      <c r="BQ5">
        <v>-5.2455540746450424E-2</v>
      </c>
      <c r="BR5">
        <v>-5.0756815820932388E-2</v>
      </c>
      <c r="BS5">
        <v>0</v>
      </c>
      <c r="BT5">
        <v>1.7524147406220436E-2</v>
      </c>
      <c r="BU5">
        <v>19.828622817993164</v>
      </c>
      <c r="CB5">
        <v>45.833072662353516</v>
      </c>
      <c r="CC5">
        <v>36.464000701904297</v>
      </c>
      <c r="CD5">
        <v>30.839445114135742</v>
      </c>
      <c r="CE5">
        <v>58.313079833984375</v>
      </c>
      <c r="CF5">
        <v>80.932167053222656</v>
      </c>
      <c r="CG5">
        <v>99.874832153320313</v>
      </c>
      <c r="CH5">
        <v>-32.091773986816406</v>
      </c>
      <c r="CI5">
        <v>-43.749992370605469</v>
      </c>
      <c r="CO5">
        <v>0</v>
      </c>
      <c r="CP5">
        <v>0</v>
      </c>
      <c r="CQ5">
        <v>0</v>
      </c>
      <c r="CR5">
        <v>0</v>
      </c>
      <c r="CS5">
        <v>46.736000061035156</v>
      </c>
      <c r="CT5">
        <v>0</v>
      </c>
      <c r="CU5">
        <v>46.61297607421875</v>
      </c>
      <c r="CV5">
        <v>-0.12302760779857635</v>
      </c>
      <c r="CW5">
        <v>46.612972259521484</v>
      </c>
      <c r="IN5">
        <v>167</v>
      </c>
      <c r="IO5">
        <v>0</v>
      </c>
      <c r="IP5">
        <v>0</v>
      </c>
      <c r="IQ5">
        <v>-11.813765525817871</v>
      </c>
      <c r="IR5">
        <v>-32.091773986816406</v>
      </c>
      <c r="IS5">
        <v>43.180000305175781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7.2434616088867188</v>
      </c>
      <c r="O6">
        <v>0</v>
      </c>
      <c r="P6">
        <v>7.2434616088867188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0.22062113881111145</v>
      </c>
      <c r="Y6">
        <v>0.21982856094837189</v>
      </c>
      <c r="Z6">
        <v>0.21876305341720581</v>
      </c>
      <c r="AA6">
        <v>0.22002598643302917</v>
      </c>
      <c r="AB6">
        <v>0.22073079645633698</v>
      </c>
      <c r="AC6">
        <v>0.27291584014892578</v>
      </c>
      <c r="AD6">
        <v>0.43999999761581421</v>
      </c>
      <c r="AE6">
        <v>0.29302337765693665</v>
      </c>
      <c r="AF6">
        <v>0.39100778102874756</v>
      </c>
      <c r="AL6">
        <v>11.875768661499023</v>
      </c>
      <c r="AM6">
        <v>8.0342884063720703</v>
      </c>
      <c r="AN6">
        <v>6.2473893165588379</v>
      </c>
      <c r="AO6">
        <v>13.994799613952637</v>
      </c>
      <c r="AP6">
        <v>25.853837966918945</v>
      </c>
      <c r="AQ6">
        <v>8.7084178924560547</v>
      </c>
      <c r="AR6">
        <v>-6.9999990463256836</v>
      </c>
      <c r="AS6">
        <v>7.6976628303527832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4.0824756026268005E-2</v>
      </c>
      <c r="BP6">
        <v>2.8618961572647095E-2</v>
      </c>
      <c r="BQ6">
        <v>-5.0882913172245026E-2</v>
      </c>
      <c r="BR6">
        <v>-5.0544146448373795E-2</v>
      </c>
      <c r="BS6">
        <v>-6.0907737351953983E-3</v>
      </c>
      <c r="BT6">
        <v>5.2679686546325684</v>
      </c>
      <c r="BU6">
        <v>7.4542031288146973</v>
      </c>
      <c r="CB6">
        <v>45.676048278808594</v>
      </c>
      <c r="CC6">
        <v>36.519485473632813</v>
      </c>
      <c r="CD6">
        <v>31.236948013305664</v>
      </c>
      <c r="CE6">
        <v>58.311676025390625</v>
      </c>
      <c r="CF6">
        <v>80.793251037597656</v>
      </c>
      <c r="CG6">
        <v>62.202976226806641</v>
      </c>
      <c r="CH6">
        <v>-46.666660308837891</v>
      </c>
      <c r="CI6">
        <v>48.110389709472656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-7.2434544563293457</v>
      </c>
      <c r="CV6">
        <v>-7.2434616088867188</v>
      </c>
      <c r="CW6">
        <v>-7.2434616088867188</v>
      </c>
      <c r="IN6">
        <v>168</v>
      </c>
      <c r="IO6">
        <v>0</v>
      </c>
      <c r="IP6">
        <v>0</v>
      </c>
      <c r="IQ6">
        <v>0.69766354560852051</v>
      </c>
      <c r="IR6">
        <v>-46.666660308837891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8.4282035827636719</v>
      </c>
      <c r="O7">
        <v>0</v>
      </c>
      <c r="P7">
        <v>8.4282035827636719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0.22082225978374481</v>
      </c>
      <c r="Y7">
        <v>0.21976423263549805</v>
      </c>
      <c r="Z7">
        <v>0.21837930381298065</v>
      </c>
      <c r="AA7">
        <v>0.22002123296260834</v>
      </c>
      <c r="AB7">
        <v>0.22147427499294281</v>
      </c>
      <c r="AC7">
        <v>0.35693228244781494</v>
      </c>
      <c r="AD7">
        <v>0.35500001907348633</v>
      </c>
      <c r="AE7">
        <v>0.20874133706092834</v>
      </c>
      <c r="AF7">
        <v>0.30624711513519287</v>
      </c>
      <c r="AL7">
        <v>11.835544586181641</v>
      </c>
      <c r="AM7">
        <v>8.0471534729003906</v>
      </c>
      <c r="AN7">
        <v>6.3241391181945801</v>
      </c>
      <c r="AO7">
        <v>13.995750427246094</v>
      </c>
      <c r="AP7">
        <v>25.705141067504883</v>
      </c>
      <c r="AQ7">
        <v>0.30677321553230286</v>
      </c>
      <c r="AR7">
        <v>1.4999985694885254</v>
      </c>
      <c r="AS7">
        <v>16.12586784362793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0.51454955339431763</v>
      </c>
      <c r="BG7">
        <v>0.48545044660568237</v>
      </c>
      <c r="BN7">
        <v>0</v>
      </c>
      <c r="BO7">
        <v>4.0223453193902969E-2</v>
      </c>
      <c r="BP7">
        <v>2.735806442797184E-2</v>
      </c>
      <c r="BQ7">
        <v>-4.939013347029686E-2</v>
      </c>
      <c r="BR7">
        <v>-5.0340943038463593E-2</v>
      </c>
      <c r="BS7">
        <v>9.8354250192642212E-2</v>
      </c>
      <c r="BT7">
        <v>8.5</v>
      </c>
      <c r="BU7">
        <v>0</v>
      </c>
      <c r="CB7">
        <v>45.521339416503906</v>
      </c>
      <c r="CC7">
        <v>36.577968597412109</v>
      </c>
      <c r="CD7">
        <v>31.620698928833008</v>
      </c>
      <c r="CE7">
        <v>58.315635681152344</v>
      </c>
      <c r="CF7">
        <v>80.328575134277344</v>
      </c>
      <c r="CG7">
        <v>2.1912367343902588</v>
      </c>
      <c r="CH7">
        <v>9.9999904632568359</v>
      </c>
      <c r="CI7">
        <v>100.78665924072266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-8.4281864166259766</v>
      </c>
      <c r="CV7">
        <v>-8.4282035827636719</v>
      </c>
      <c r="CW7">
        <v>-8.4282035827636719</v>
      </c>
      <c r="IN7">
        <v>169</v>
      </c>
      <c r="IO7">
        <v>0</v>
      </c>
      <c r="IP7">
        <v>0</v>
      </c>
      <c r="IQ7">
        <v>17.625865936279297</v>
      </c>
      <c r="IR7">
        <v>9.999995231628418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0.38741323351860046</v>
      </c>
      <c r="N8">
        <v>3.2695496082305908</v>
      </c>
      <c r="O8">
        <v>0</v>
      </c>
      <c r="P8">
        <v>3.2695496082305908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0.22102032601833344</v>
      </c>
      <c r="Y8">
        <v>0.21969699859619141</v>
      </c>
      <c r="Z8">
        <v>0.2180086076259613</v>
      </c>
      <c r="AA8">
        <v>0.22001305222511292</v>
      </c>
      <c r="AB8">
        <v>0.22258196771144867</v>
      </c>
      <c r="AC8">
        <v>0.35490265488624573</v>
      </c>
      <c r="AD8">
        <v>0.3553103506565094</v>
      </c>
      <c r="AE8">
        <v>0.17604583501815796</v>
      </c>
      <c r="AF8">
        <v>0.29555550217628479</v>
      </c>
      <c r="AL8">
        <v>11.795930862426758</v>
      </c>
      <c r="AM8">
        <v>8.0606002807617188</v>
      </c>
      <c r="AN8">
        <v>6.3982782363891602</v>
      </c>
      <c r="AO8">
        <v>13.997386932373047</v>
      </c>
      <c r="AP8">
        <v>25.483604431152344</v>
      </c>
      <c r="AQ8">
        <v>0.50973600149154663</v>
      </c>
      <c r="AR8">
        <v>1.4689654111862183</v>
      </c>
      <c r="AS8">
        <v>19.395416259765625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</v>
      </c>
      <c r="BO8">
        <v>3.961210697889328E-2</v>
      </c>
      <c r="BP8">
        <v>2.6166051626205444E-2</v>
      </c>
      <c r="BQ8">
        <v>-4.7972850501537323E-2</v>
      </c>
      <c r="BR8">
        <v>-4.9607902765274048E-2</v>
      </c>
      <c r="BS8">
        <v>0.17192964255809784</v>
      </c>
      <c r="BT8">
        <v>-3.1033327803015709E-2</v>
      </c>
      <c r="BU8">
        <v>0</v>
      </c>
      <c r="CB8">
        <v>45.368984222412109</v>
      </c>
      <c r="CC8">
        <v>36.639087677001953</v>
      </c>
      <c r="CD8">
        <v>31.99139404296875</v>
      </c>
      <c r="CE8">
        <v>58.322452545166016</v>
      </c>
      <c r="CF8">
        <v>79.636268615722656</v>
      </c>
      <c r="CG8">
        <v>3.6409707069396973</v>
      </c>
      <c r="CH8">
        <v>9.7931022644042969</v>
      </c>
      <c r="CI8">
        <v>121.22134399414063</v>
      </c>
      <c r="CO8">
        <v>0.78440666198730469</v>
      </c>
      <c r="CP8">
        <v>0</v>
      </c>
      <c r="CQ8">
        <v>0</v>
      </c>
      <c r="CR8">
        <v>0</v>
      </c>
      <c r="CS8">
        <v>0</v>
      </c>
      <c r="CT8">
        <v>0</v>
      </c>
      <c r="CU8">
        <v>-3.2695531845092773</v>
      </c>
      <c r="CV8">
        <v>-3.2695496082305908</v>
      </c>
      <c r="CW8">
        <v>-3.2695496082305908</v>
      </c>
      <c r="IN8">
        <v>170</v>
      </c>
      <c r="IO8">
        <v>0</v>
      </c>
      <c r="IP8">
        <v>0</v>
      </c>
      <c r="IQ8">
        <v>20.864381790161133</v>
      </c>
      <c r="IR8">
        <v>9.7931003570556641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6.0458187013864517E-2</v>
      </c>
      <c r="N9">
        <v>0.37882983684539795</v>
      </c>
      <c r="O9">
        <v>0</v>
      </c>
      <c r="P9">
        <v>0.37882983684539795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0.22121529281139374</v>
      </c>
      <c r="Y9">
        <v>0.21962723135948181</v>
      </c>
      <c r="Z9">
        <v>0.21765030920505524</v>
      </c>
      <c r="AA9">
        <v>0.22000402212142944</v>
      </c>
      <c r="AB9">
        <v>0.22370028495788574</v>
      </c>
      <c r="AC9">
        <v>0.35345885157585144</v>
      </c>
      <c r="AD9">
        <v>0.3550017774105072</v>
      </c>
      <c r="AE9">
        <v>0.17225754261016846</v>
      </c>
      <c r="AF9">
        <v>0.29408702254295349</v>
      </c>
      <c r="AL9">
        <v>11.756937026977539</v>
      </c>
      <c r="AM9">
        <v>8.0745534896850586</v>
      </c>
      <c r="AN9">
        <v>6.469937801361084</v>
      </c>
      <c r="AO9">
        <v>13.99919319152832</v>
      </c>
      <c r="AP9">
        <v>25.259939193725586</v>
      </c>
      <c r="AQ9">
        <v>0.65411633253097534</v>
      </c>
      <c r="AR9">
        <v>1.499822735786438</v>
      </c>
      <c r="AS9">
        <v>19.774246215820313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</v>
      </c>
      <c r="BO9">
        <v>3.8992136716842651E-2</v>
      </c>
      <c r="BP9">
        <v>2.5038447231054306E-2</v>
      </c>
      <c r="BQ9">
        <v>-4.662061482667923E-2</v>
      </c>
      <c r="BR9">
        <v>-4.8426028341054916E-2</v>
      </c>
      <c r="BS9">
        <v>0.17523676156997681</v>
      </c>
      <c r="BT9">
        <v>3.0856935307383537E-2</v>
      </c>
      <c r="BU9">
        <v>0</v>
      </c>
      <c r="CB9">
        <v>45.219009399414063</v>
      </c>
      <c r="CC9">
        <v>36.7025146484375</v>
      </c>
      <c r="CD9">
        <v>32.349693298339844</v>
      </c>
      <c r="CE9">
        <v>58.329978942871094</v>
      </c>
      <c r="CF9">
        <v>78.93731689453125</v>
      </c>
      <c r="CG9">
        <v>4.6722583770751953</v>
      </c>
      <c r="CH9">
        <v>9.9988174438476563</v>
      </c>
      <c r="CI9">
        <v>123.58902740478516</v>
      </c>
      <c r="CO9">
        <v>0.59446442127227783</v>
      </c>
      <c r="CP9">
        <v>0</v>
      </c>
      <c r="CQ9">
        <v>0</v>
      </c>
      <c r="CR9">
        <v>0</v>
      </c>
      <c r="CS9">
        <v>0</v>
      </c>
      <c r="CT9">
        <v>0</v>
      </c>
      <c r="CU9">
        <v>-0.37884712219238281</v>
      </c>
      <c r="CV9">
        <v>-0.37882983684539795</v>
      </c>
      <c r="CW9">
        <v>-0.37882983684539795</v>
      </c>
      <c r="IN9">
        <v>171</v>
      </c>
      <c r="IO9">
        <v>0</v>
      </c>
      <c r="IP9">
        <v>0</v>
      </c>
      <c r="IQ9">
        <v>21.274068832397461</v>
      </c>
      <c r="IR9">
        <v>9.9988183975219727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2.257537841796875E-2</v>
      </c>
      <c r="N10">
        <v>0.14644224941730499</v>
      </c>
      <c r="O10">
        <v>0</v>
      </c>
      <c r="P10">
        <v>0.14644224941730499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0.22140711545944214</v>
      </c>
      <c r="Y10">
        <v>0.21955525875091553</v>
      </c>
      <c r="Z10">
        <v>0.21730384230613708</v>
      </c>
      <c r="AA10">
        <v>0.21999502182006836</v>
      </c>
      <c r="AB10">
        <v>0.22483013570308685</v>
      </c>
      <c r="AC10">
        <v>0.3522622287273407</v>
      </c>
      <c r="AD10">
        <v>0.35440993309020996</v>
      </c>
      <c r="AE10">
        <v>0.17079311609268188</v>
      </c>
      <c r="AF10">
        <v>0.29320433735847473</v>
      </c>
      <c r="AL10">
        <v>11.718572616577148</v>
      </c>
      <c r="AM10">
        <v>8.0889482498168945</v>
      </c>
      <c r="AN10">
        <v>6.5392313003540039</v>
      </c>
      <c r="AO10">
        <v>14.000992774963379</v>
      </c>
      <c r="AP10">
        <v>25.033969879150391</v>
      </c>
      <c r="AQ10">
        <v>0.77377867698669434</v>
      </c>
      <c r="AR10">
        <v>1.5590071678161621</v>
      </c>
      <c r="AS10">
        <v>19.920690536499023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</v>
      </c>
      <c r="BO10">
        <v>3.836505115032196E-2</v>
      </c>
      <c r="BP10">
        <v>2.3970948532223701E-2</v>
      </c>
      <c r="BQ10">
        <v>-4.5323975384235382E-2</v>
      </c>
      <c r="BR10">
        <v>-4.7124281525611877E-2</v>
      </c>
      <c r="BS10">
        <v>0.17884653806686401</v>
      </c>
      <c r="BT10">
        <v>5.9184323996305466E-2</v>
      </c>
      <c r="BU10">
        <v>0</v>
      </c>
      <c r="CB10">
        <v>45.071453094482422</v>
      </c>
      <c r="CC10">
        <v>36.7679443359375</v>
      </c>
      <c r="CD10">
        <v>32.696159362792969</v>
      </c>
      <c r="CE10">
        <v>58.337478637695313</v>
      </c>
      <c r="CF10">
        <v>78.231163024902344</v>
      </c>
      <c r="CG10">
        <v>5.5269889831542969</v>
      </c>
      <c r="CH10">
        <v>10.393381118774414</v>
      </c>
      <c r="CI10">
        <v>124.50429534912109</v>
      </c>
      <c r="CO10">
        <v>0.57043588161468506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-0.14641880989074707</v>
      </c>
      <c r="CV10">
        <v>-0.14644224941730499</v>
      </c>
      <c r="CW10">
        <v>-0.14644224941730499</v>
      </c>
      <c r="IN10">
        <v>172</v>
      </c>
      <c r="IO10">
        <v>0</v>
      </c>
      <c r="IP10">
        <v>0</v>
      </c>
      <c r="IQ10">
        <v>21.479698181152344</v>
      </c>
      <c r="IR10">
        <v>10.393390655517578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7.9311374574899673E-3</v>
      </c>
      <c r="N11">
        <v>7.9374074935913086E-2</v>
      </c>
      <c r="O11">
        <v>0</v>
      </c>
      <c r="P11">
        <v>7.9374074935913086E-2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0.22159577906131744</v>
      </c>
      <c r="Y11">
        <v>0.21948139369487762</v>
      </c>
      <c r="Z11">
        <v>0.21696865558624268</v>
      </c>
      <c r="AA11">
        <v>0.21998691558837891</v>
      </c>
      <c r="AB11">
        <v>0.22597171366214752</v>
      </c>
      <c r="AC11">
        <v>0.35116395354270935</v>
      </c>
      <c r="AD11">
        <v>0.35368204116821289</v>
      </c>
      <c r="AE11">
        <v>0.17761938273906708</v>
      </c>
      <c r="AF11">
        <v>0.29499447345733643</v>
      </c>
      <c r="AL11">
        <v>11.680840492248535</v>
      </c>
      <c r="AM11">
        <v>8.1037206649780273</v>
      </c>
      <c r="AN11">
        <v>6.6062688827514648</v>
      </c>
      <c r="AO11">
        <v>14.002614974975586</v>
      </c>
      <c r="AP11">
        <v>24.805654525756836</v>
      </c>
      <c r="AQ11">
        <v>0.88360613584518433</v>
      </c>
      <c r="AR11">
        <v>1.6317963600158691</v>
      </c>
      <c r="AS11">
        <v>19.238061904907227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</v>
      </c>
      <c r="BO11">
        <v>3.7732269614934921E-2</v>
      </c>
      <c r="BP11">
        <v>2.2959722205996513E-2</v>
      </c>
      <c r="BQ11">
        <v>-4.4078115373849869E-2</v>
      </c>
      <c r="BR11">
        <v>-4.5699764043092728E-2</v>
      </c>
      <c r="BS11">
        <v>0.18261563777923584</v>
      </c>
      <c r="BT11">
        <v>7.2789475321769714E-2</v>
      </c>
      <c r="BU11">
        <v>0</v>
      </c>
      <c r="CB11">
        <v>44.926326751708984</v>
      </c>
      <c r="CC11">
        <v>36.835094451904297</v>
      </c>
      <c r="CD11">
        <v>33.031345367431641</v>
      </c>
      <c r="CE11">
        <v>58.344234466552734</v>
      </c>
      <c r="CF11">
        <v>77.517677307128906</v>
      </c>
      <c r="CG11">
        <v>6.3114714622497559</v>
      </c>
      <c r="CH11">
        <v>10.878642082214355</v>
      </c>
      <c r="CI11">
        <v>120.23787689208984</v>
      </c>
      <c r="CO11">
        <v>0.55837553739547729</v>
      </c>
      <c r="CP11">
        <v>0</v>
      </c>
      <c r="CQ11">
        <v>0</v>
      </c>
      <c r="CR11">
        <v>0</v>
      </c>
      <c r="CS11">
        <v>0.76200002431869507</v>
      </c>
      <c r="CT11">
        <v>0</v>
      </c>
      <c r="CU11">
        <v>0.68262219429016113</v>
      </c>
      <c r="CV11">
        <v>-7.9374074935913086E-2</v>
      </c>
      <c r="CW11">
        <v>0.68262594938278198</v>
      </c>
      <c r="IN11">
        <v>173</v>
      </c>
      <c r="IO11">
        <v>0</v>
      </c>
      <c r="IP11">
        <v>0</v>
      </c>
      <c r="IQ11">
        <v>20.869857788085938</v>
      </c>
      <c r="IR11">
        <v>10.878640174865723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7.6193809509277344E-2</v>
      </c>
      <c r="N12">
        <v>0.65879726409912109</v>
      </c>
      <c r="O12">
        <v>0</v>
      </c>
      <c r="P12">
        <v>0.65879726409912109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0.22178125381469727</v>
      </c>
      <c r="Y12">
        <v>0.21940591931343079</v>
      </c>
      <c r="Z12">
        <v>0.21664425730705261</v>
      </c>
      <c r="AA12">
        <v>0.21998056769371033</v>
      </c>
      <c r="AB12">
        <v>0.22968845069408417</v>
      </c>
      <c r="AC12">
        <v>0.42068538069725037</v>
      </c>
      <c r="AD12">
        <v>0.43999999761581421</v>
      </c>
      <c r="AE12">
        <v>0.43999999761581421</v>
      </c>
      <c r="AF12">
        <v>0.43999999761581421</v>
      </c>
      <c r="AL12">
        <v>11.643745422363281</v>
      </c>
      <c r="AM12">
        <v>8.1188154220581055</v>
      </c>
      <c r="AN12">
        <v>6.6711483001708984</v>
      </c>
      <c r="AO12">
        <v>14.003884315490723</v>
      </c>
      <c r="AP12">
        <v>24.062307357788086</v>
      </c>
      <c r="AQ12">
        <v>-6.0685372352600098</v>
      </c>
      <c r="AR12">
        <v>-6.9999990463256836</v>
      </c>
      <c r="AS12">
        <v>-6.9999990463256836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</v>
      </c>
      <c r="BO12">
        <v>3.7095140665769577E-2</v>
      </c>
      <c r="BP12">
        <v>2.2001089528203011E-2</v>
      </c>
      <c r="BQ12">
        <v>-4.2878296226263046E-2</v>
      </c>
      <c r="BR12">
        <v>-4.4150520116090775E-2</v>
      </c>
      <c r="BS12">
        <v>0.69919919967651367</v>
      </c>
      <c r="BT12">
        <v>7.6513409614562988</v>
      </c>
      <c r="BU12">
        <v>16.283138275146484</v>
      </c>
      <c r="CB12">
        <v>44.783653259277344</v>
      </c>
      <c r="CC12">
        <v>36.903705596923828</v>
      </c>
      <c r="CD12">
        <v>33.355743408203125</v>
      </c>
      <c r="CE12">
        <v>58.349525451660156</v>
      </c>
      <c r="CF12">
        <v>75.194717407226563</v>
      </c>
      <c r="CG12">
        <v>-43.346687316894531</v>
      </c>
      <c r="CH12">
        <v>-46.666660308837891</v>
      </c>
      <c r="CI12">
        <v>-43.749992370605469</v>
      </c>
      <c r="CO12">
        <v>0.59414321184158325</v>
      </c>
      <c r="CP12">
        <v>0</v>
      </c>
      <c r="CQ12">
        <v>0</v>
      </c>
      <c r="CR12">
        <v>0</v>
      </c>
      <c r="CS12">
        <v>43.180000305175781</v>
      </c>
      <c r="CT12">
        <v>0</v>
      </c>
      <c r="CU12">
        <v>42.52117919921875</v>
      </c>
      <c r="CV12">
        <v>-0.65879726409912109</v>
      </c>
      <c r="CW12">
        <v>42.521202087402344</v>
      </c>
      <c r="IN12">
        <v>174</v>
      </c>
      <c r="IO12">
        <v>0</v>
      </c>
      <c r="IP12">
        <v>0</v>
      </c>
      <c r="IQ12">
        <v>-13.999998092651367</v>
      </c>
      <c r="IR12">
        <v>-46.666656494140625</v>
      </c>
      <c r="IS12">
        <v>43.180000305175781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10.380803108215332</v>
      </c>
      <c r="O13">
        <v>0</v>
      </c>
      <c r="P13">
        <v>10.380803108215332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0.22196352481842041</v>
      </c>
      <c r="Y13">
        <v>0.2193291038274765</v>
      </c>
      <c r="Z13">
        <v>0.21633020043373108</v>
      </c>
      <c r="AA13">
        <v>0.21999727189540863</v>
      </c>
      <c r="AB13">
        <v>0.26772305369377136</v>
      </c>
      <c r="AC13">
        <v>0.43000000715255737</v>
      </c>
      <c r="AD13">
        <v>0.35500001907348633</v>
      </c>
      <c r="AE13">
        <v>0.33619198203086853</v>
      </c>
      <c r="AF13">
        <v>0.34873068332672119</v>
      </c>
      <c r="AL13">
        <v>11.607291221618652</v>
      </c>
      <c r="AM13">
        <v>8.1341791152954102</v>
      </c>
      <c r="AN13">
        <v>6.7339596748352051</v>
      </c>
      <c r="AO13">
        <v>14.000543594360352</v>
      </c>
      <c r="AP13">
        <v>16.455387115478516</v>
      </c>
      <c r="AQ13">
        <v>-6.9999995231628418</v>
      </c>
      <c r="AR13">
        <v>1.4999985694885254</v>
      </c>
      <c r="AS13">
        <v>3.3808021545410156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</v>
      </c>
      <c r="BO13">
        <v>3.645474836230278E-2</v>
      </c>
      <c r="BP13">
        <v>2.1091852337121964E-2</v>
      </c>
      <c r="BQ13">
        <v>-4.1720021516084671E-2</v>
      </c>
      <c r="BR13">
        <v>-3.8379259407520294E-2</v>
      </c>
      <c r="BS13">
        <v>7.5685386657714844</v>
      </c>
      <c r="BT13">
        <v>8.5</v>
      </c>
      <c r="BU13">
        <v>0</v>
      </c>
      <c r="CB13">
        <v>44.643444061279297</v>
      </c>
      <c r="CC13">
        <v>36.973537445068359</v>
      </c>
      <c r="CD13">
        <v>33.6697998046875</v>
      </c>
      <c r="CE13">
        <v>58.335605621337891</v>
      </c>
      <c r="CF13">
        <v>51.423088073730469</v>
      </c>
      <c r="CG13">
        <v>-49.999988555908203</v>
      </c>
      <c r="CH13">
        <v>9.9999904632568359</v>
      </c>
      <c r="CI13">
        <v>21.130012512207031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-10.380804061889648</v>
      </c>
      <c r="CV13">
        <v>-10.380803108215332</v>
      </c>
      <c r="CW13">
        <v>-10.380803108215332</v>
      </c>
      <c r="IN13">
        <v>175</v>
      </c>
      <c r="IO13">
        <v>0</v>
      </c>
      <c r="IP13">
        <v>0</v>
      </c>
      <c r="IQ13">
        <v>4.880800724029541</v>
      </c>
      <c r="IR13">
        <v>9.9999895095825195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8.6823816299438477</v>
      </c>
      <c r="O14">
        <v>0</v>
      </c>
      <c r="P14">
        <v>8.6823816299438477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0.22214259207248688</v>
      </c>
      <c r="Y14">
        <v>0.21925118565559387</v>
      </c>
      <c r="Z14">
        <v>0.21602630615234375</v>
      </c>
      <c r="AA14">
        <v>0.22056770324707031</v>
      </c>
      <c r="AB14">
        <v>0.30935537815093994</v>
      </c>
      <c r="AC14">
        <v>0.34600001573562622</v>
      </c>
      <c r="AD14">
        <v>0.35268300771713257</v>
      </c>
      <c r="AE14">
        <v>0.25168517231941223</v>
      </c>
      <c r="AF14">
        <v>0.31901705265045166</v>
      </c>
      <c r="AL14">
        <v>11.571477890014648</v>
      </c>
      <c r="AM14">
        <v>8.1497631072998047</v>
      </c>
      <c r="AN14">
        <v>6.79473876953125</v>
      </c>
      <c r="AO14">
        <v>13.886457443237305</v>
      </c>
      <c r="AP14">
        <v>8.1289224624633789</v>
      </c>
      <c r="AQ14">
        <v>1.3999999761581421</v>
      </c>
      <c r="AR14">
        <v>1.7316997051239014</v>
      </c>
      <c r="AS14">
        <v>11.831483840942383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</v>
      </c>
      <c r="BO14">
        <v>3.5812370479106903E-2</v>
      </c>
      <c r="BP14">
        <v>2.0228926092386246E-2</v>
      </c>
      <c r="BQ14">
        <v>-4.0547728538513184E-2</v>
      </c>
      <c r="BR14">
        <v>7.3536507785320282E-2</v>
      </c>
      <c r="BS14">
        <v>8.4000005722045898</v>
      </c>
      <c r="BT14">
        <v>0</v>
      </c>
      <c r="BU14">
        <v>-0.23169973492622375</v>
      </c>
      <c r="CB14">
        <v>44.505699157714844</v>
      </c>
      <c r="CC14">
        <v>37.04437255859375</v>
      </c>
      <c r="CD14">
        <v>33.973697662353516</v>
      </c>
      <c r="CE14">
        <v>57.860244750976563</v>
      </c>
      <c r="CF14">
        <v>25.402885437011719</v>
      </c>
      <c r="CG14">
        <v>9.9999980926513672</v>
      </c>
      <c r="CH14">
        <v>11.54466438293457</v>
      </c>
      <c r="CI14">
        <v>73.946762084960938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-8.6823701858520508</v>
      </c>
      <c r="CV14">
        <v>-8.6823816299438477</v>
      </c>
      <c r="CW14">
        <v>-8.6823816299438477</v>
      </c>
      <c r="IN14">
        <v>176</v>
      </c>
      <c r="IO14">
        <v>0</v>
      </c>
      <c r="IP14">
        <v>0</v>
      </c>
      <c r="IQ14">
        <v>13.563182830810547</v>
      </c>
      <c r="IR14">
        <v>11.54466438293457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0.81685161590576172</v>
      </c>
      <c r="N15">
        <v>6.3289799690246582</v>
      </c>
      <c r="O15">
        <v>0</v>
      </c>
      <c r="P15">
        <v>6.3289799690246582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0.22231844067573547</v>
      </c>
      <c r="Y15">
        <v>0.21917238831520081</v>
      </c>
      <c r="Z15">
        <v>0.2157391756772995</v>
      </c>
      <c r="AA15">
        <v>0.22182480990886688</v>
      </c>
      <c r="AB15">
        <v>0.31038159132003784</v>
      </c>
      <c r="AC15">
        <v>0.34354522824287415</v>
      </c>
      <c r="AD15">
        <v>0.3465486466884613</v>
      </c>
      <c r="AE15">
        <v>0.19279806315898895</v>
      </c>
      <c r="AF15">
        <v>0.29529845714569092</v>
      </c>
      <c r="AL15">
        <v>11.536307334899902</v>
      </c>
      <c r="AM15">
        <v>8.165522575378418</v>
      </c>
      <c r="AN15">
        <v>6.8521642684936523</v>
      </c>
      <c r="AO15">
        <v>13.635035514831543</v>
      </c>
      <c r="AP15">
        <v>7.923680305480957</v>
      </c>
      <c r="AQ15">
        <v>1.6454787254333496</v>
      </c>
      <c r="AR15">
        <v>2.3451359272003174</v>
      </c>
      <c r="AS15">
        <v>17.720193862915039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0.67856645584106445</v>
      </c>
      <c r="BG15">
        <v>0.32143360376358032</v>
      </c>
      <c r="BN15">
        <v>0</v>
      </c>
      <c r="BO15">
        <v>3.5168945789337158E-2</v>
      </c>
      <c r="BP15">
        <v>1.9410325214266777E-2</v>
      </c>
      <c r="BQ15">
        <v>-3.8015455007553101E-2</v>
      </c>
      <c r="BR15">
        <v>0.21340599656105042</v>
      </c>
      <c r="BS15">
        <v>0.41864943504333496</v>
      </c>
      <c r="BT15">
        <v>0.17316928505897522</v>
      </c>
      <c r="BU15">
        <v>-0.44026774168014526</v>
      </c>
      <c r="CB15">
        <v>44.370433807373047</v>
      </c>
      <c r="CC15">
        <v>37.116008758544922</v>
      </c>
      <c r="CD15">
        <v>34.260826110839844</v>
      </c>
      <c r="CE15">
        <v>56.812656402587891</v>
      </c>
      <c r="CF15">
        <v>24.761501312255859</v>
      </c>
      <c r="CG15">
        <v>11.753417015075684</v>
      </c>
      <c r="CH15">
        <v>15.634238243103027</v>
      </c>
      <c r="CI15">
        <v>110.75120544433594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-6.3289699554443359</v>
      </c>
      <c r="CV15">
        <v>-6.3289799690246582</v>
      </c>
      <c r="CW15">
        <v>-6.3289799690246582</v>
      </c>
      <c r="IN15">
        <v>177</v>
      </c>
      <c r="IO15">
        <v>0</v>
      </c>
      <c r="IP15">
        <v>0</v>
      </c>
      <c r="IQ15">
        <v>20.065330505371094</v>
      </c>
      <c r="IR15">
        <v>15.634235382080078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0.22798062860965729</v>
      </c>
      <c r="N16">
        <v>2.3827073574066162</v>
      </c>
      <c r="O16">
        <v>0</v>
      </c>
      <c r="P16">
        <v>2.3827073574066162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0.2224910706281662</v>
      </c>
      <c r="Y16">
        <v>0.21909303963184357</v>
      </c>
      <c r="Z16">
        <v>0.21547724306583405</v>
      </c>
      <c r="AA16">
        <v>0.22308751940727234</v>
      </c>
      <c r="AB16">
        <v>0.31122887134552002</v>
      </c>
      <c r="AC16">
        <v>0.34038829803466797</v>
      </c>
      <c r="AD16">
        <v>0.34582287073135376</v>
      </c>
      <c r="AE16">
        <v>0.168970987200737</v>
      </c>
      <c r="AF16">
        <v>0.28687223792076111</v>
      </c>
      <c r="AL16">
        <v>11.501781463623047</v>
      </c>
      <c r="AM16">
        <v>8.1813926696777344</v>
      </c>
      <c r="AN16">
        <v>6.9045510292053223</v>
      </c>
      <c r="AO16">
        <v>13.38249397277832</v>
      </c>
      <c r="AP16">
        <v>7.7542238235473633</v>
      </c>
      <c r="AQ16">
        <v>1.9611718654632568</v>
      </c>
      <c r="AR16">
        <v>2.4177134037017822</v>
      </c>
      <c r="AS16">
        <v>20.102901458740234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</v>
      </c>
      <c r="BO16">
        <v>3.452552855014801E-2</v>
      </c>
      <c r="BP16">
        <v>1.8656440079212189E-2</v>
      </c>
      <c r="BQ16">
        <v>-3.3731590956449509E-2</v>
      </c>
      <c r="BR16">
        <v>0.21881195902824402</v>
      </c>
      <c r="BS16">
        <v>0.38827165961265564</v>
      </c>
      <c r="BT16">
        <v>7.2579041123390198E-2</v>
      </c>
      <c r="BU16">
        <v>0</v>
      </c>
      <c r="CB16">
        <v>44.237640380859375</v>
      </c>
      <c r="CC16">
        <v>37.188140869140625</v>
      </c>
      <c r="CD16">
        <v>34.522758483886719</v>
      </c>
      <c r="CE16">
        <v>55.760398864746094</v>
      </c>
      <c r="CF16">
        <v>24.231952667236328</v>
      </c>
      <c r="CG16">
        <v>14.008367538452148</v>
      </c>
      <c r="CH16">
        <v>16.118087768554688</v>
      </c>
      <c r="CI16">
        <v>125.64312744140625</v>
      </c>
      <c r="CO16">
        <v>0.64132964611053467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-2.3826956748962402</v>
      </c>
      <c r="CV16">
        <v>-2.3827073574066162</v>
      </c>
      <c r="CW16">
        <v>-2.3827073574066162</v>
      </c>
      <c r="IN16">
        <v>178</v>
      </c>
      <c r="IO16">
        <v>0</v>
      </c>
      <c r="IP16">
        <v>0</v>
      </c>
      <c r="IQ16">
        <v>22.520614624023438</v>
      </c>
      <c r="IR16">
        <v>16.118083953857422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0.22266048192977905</v>
      </c>
      <c r="Y17">
        <v>0.21901358664035797</v>
      </c>
      <c r="Z17">
        <v>0.21524012088775635</v>
      </c>
      <c r="AA17">
        <v>0.22435347735881805</v>
      </c>
      <c r="AB17">
        <v>0.31185418367385864</v>
      </c>
      <c r="AC17">
        <v>0.33811292052268982</v>
      </c>
      <c r="AD17">
        <v>0.34460997581481934</v>
      </c>
      <c r="AE17">
        <v>0.168970987200737</v>
      </c>
      <c r="AF17">
        <v>0.28606364130973816</v>
      </c>
      <c r="AL17">
        <v>11.467900276184082</v>
      </c>
      <c r="AM17">
        <v>8.1972827911376953</v>
      </c>
      <c r="AN17">
        <v>6.9519758224487305</v>
      </c>
      <c r="AO17">
        <v>13.129302024841309</v>
      </c>
      <c r="AP17">
        <v>7.6291618347167969</v>
      </c>
      <c r="AQ17">
        <v>2.1887094974517822</v>
      </c>
      <c r="AR17">
        <v>2.5390031337738037</v>
      </c>
      <c r="AS17">
        <v>20.102901458740234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</v>
      </c>
      <c r="BO17">
        <v>3.3883396536111832E-2</v>
      </c>
      <c r="BP17">
        <v>1.7992822453379631E-2</v>
      </c>
      <c r="BQ17">
        <v>-2.9432032257318497E-2</v>
      </c>
      <c r="BR17">
        <v>0.22375890612602234</v>
      </c>
      <c r="BS17">
        <v>0.34882596135139465</v>
      </c>
      <c r="BT17">
        <v>0.12128982692956924</v>
      </c>
      <c r="BU17">
        <v>0</v>
      </c>
      <c r="CB17">
        <v>44.107322692871094</v>
      </c>
      <c r="CC17">
        <v>37.260372161865234</v>
      </c>
      <c r="CD17">
        <v>34.759880065917969</v>
      </c>
      <c r="CE17">
        <v>54.705432891845703</v>
      </c>
      <c r="CF17">
        <v>23.841131210327148</v>
      </c>
      <c r="CG17">
        <v>15.633636474609375</v>
      </c>
      <c r="CH17">
        <v>16.926685333251953</v>
      </c>
      <c r="CI17">
        <v>125.64312744140625</v>
      </c>
      <c r="CO17">
        <v>0.49732470512390137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-2.9802322387695313E-5</v>
      </c>
      <c r="CV17">
        <v>0</v>
      </c>
      <c r="CW17">
        <v>0</v>
      </c>
      <c r="IN17">
        <v>179</v>
      </c>
      <c r="IO17">
        <v>0</v>
      </c>
      <c r="IP17">
        <v>0</v>
      </c>
      <c r="IQ17">
        <v>22.641904830932617</v>
      </c>
      <c r="IR17">
        <v>16.92668342590332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0.22282670438289642</v>
      </c>
      <c r="Y18">
        <v>0.21893444657325745</v>
      </c>
      <c r="Z18">
        <v>0.21502736210823059</v>
      </c>
      <c r="AA18">
        <v>0.22561931610107422</v>
      </c>
      <c r="AB18">
        <v>0.31231012940406799</v>
      </c>
      <c r="AC18">
        <v>0.33630546927452087</v>
      </c>
      <c r="AD18">
        <v>0.34322518110275269</v>
      </c>
      <c r="AE18">
        <v>0.2400909960269928</v>
      </c>
      <c r="AF18">
        <v>0.30884712934494019</v>
      </c>
      <c r="AL18">
        <v>11.43465518951416</v>
      </c>
      <c r="AM18">
        <v>8.2131109237670898</v>
      </c>
      <c r="AN18">
        <v>6.9945273399353027</v>
      </c>
      <c r="AO18">
        <v>12.876133918762207</v>
      </c>
      <c r="AP18">
        <v>7.5379724502563477</v>
      </c>
      <c r="AQ18">
        <v>2.3694548606872559</v>
      </c>
      <c r="AR18">
        <v>2.6774823665618896</v>
      </c>
      <c r="AS18">
        <v>12.990900993347168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</v>
      </c>
      <c r="BO18">
        <v>3.3244356513023376E-2</v>
      </c>
      <c r="BP18">
        <v>1.7415391281247139E-2</v>
      </c>
      <c r="BQ18">
        <v>-2.513391524553299E-2</v>
      </c>
      <c r="BR18">
        <v>0.22803300619125366</v>
      </c>
      <c r="BS18">
        <v>0.31922399997711182</v>
      </c>
      <c r="BT18">
        <v>0.13848051428794861</v>
      </c>
      <c r="BU18">
        <v>0</v>
      </c>
      <c r="CB18">
        <v>43.979461669921875</v>
      </c>
      <c r="CC18">
        <v>37.332317352294922</v>
      </c>
      <c r="CD18">
        <v>34.972640991210938</v>
      </c>
      <c r="CE18">
        <v>53.650566101074219</v>
      </c>
      <c r="CF18">
        <v>23.55616569519043</v>
      </c>
      <c r="CG18">
        <v>16.924673080444336</v>
      </c>
      <c r="CH18">
        <v>17.849882125854492</v>
      </c>
      <c r="CI18">
        <v>81.193122863769531</v>
      </c>
      <c r="CO18">
        <v>0.49021092057228088</v>
      </c>
      <c r="CP18">
        <v>0</v>
      </c>
      <c r="CQ18">
        <v>0</v>
      </c>
      <c r="CR18">
        <v>0</v>
      </c>
      <c r="CS18">
        <v>7.1119999885559082</v>
      </c>
      <c r="CT18">
        <v>0</v>
      </c>
      <c r="CU18">
        <v>7.1120262145996094</v>
      </c>
      <c r="CV18">
        <v>0</v>
      </c>
      <c r="CW18">
        <v>7.1119999885559082</v>
      </c>
      <c r="IN18">
        <v>180</v>
      </c>
      <c r="IO18">
        <v>0</v>
      </c>
      <c r="IP18">
        <v>0</v>
      </c>
      <c r="IQ18">
        <v>15.66838264465332</v>
      </c>
      <c r="IR18">
        <v>17.849878311157227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0.70090997219085693</v>
      </c>
      <c r="N19">
        <v>6.7278108596801758</v>
      </c>
      <c r="O19">
        <v>0</v>
      </c>
      <c r="P19">
        <v>6.7278108596801758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0.2229897528886795</v>
      </c>
      <c r="Y19">
        <v>0.21885599195957184</v>
      </c>
      <c r="Z19">
        <v>0.21483848989009857</v>
      </c>
      <c r="AA19">
        <v>0.22688214480876923</v>
      </c>
      <c r="AB19">
        <v>0.31481784582138062</v>
      </c>
      <c r="AC19">
        <v>0.37141108512878418</v>
      </c>
      <c r="AD19">
        <v>0.43999999761581421</v>
      </c>
      <c r="AE19">
        <v>0.43999999761581421</v>
      </c>
      <c r="AF19">
        <v>0.43999999761581421</v>
      </c>
      <c r="AL19">
        <v>11.402045249938965</v>
      </c>
      <c r="AM19">
        <v>8.2288017272949219</v>
      </c>
      <c r="AN19">
        <v>7.0323019027709961</v>
      </c>
      <c r="AO19">
        <v>12.623568534851074</v>
      </c>
      <c r="AP19">
        <v>7.0364294052124023</v>
      </c>
      <c r="AQ19">
        <v>-1.1411072015762329</v>
      </c>
      <c r="AR19">
        <v>-6.9999990463256836</v>
      </c>
      <c r="AS19">
        <v>-6.9999990463256836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0.74518805742263794</v>
      </c>
      <c r="BG19">
        <v>0.25481191277503967</v>
      </c>
      <c r="BN19">
        <v>0</v>
      </c>
      <c r="BO19">
        <v>3.2610002905130386E-2</v>
      </c>
      <c r="BP19">
        <v>1.6920167952775955E-2</v>
      </c>
      <c r="BQ19">
        <v>-2.0856207236647606E-2</v>
      </c>
      <c r="BR19">
        <v>0.23170998692512512</v>
      </c>
      <c r="BS19">
        <v>0.73324865102767944</v>
      </c>
      <c r="BT19">
        <v>4.2438092231750488</v>
      </c>
      <c r="BU19">
        <v>13.921290397644043</v>
      </c>
      <c r="CB19">
        <v>43.854038238525391</v>
      </c>
      <c r="CC19">
        <v>37.403640747070313</v>
      </c>
      <c r="CD19">
        <v>35.161510467529297</v>
      </c>
      <c r="CE19">
        <v>52.598209381103516</v>
      </c>
      <c r="CF19">
        <v>21.98884391784668</v>
      </c>
      <c r="CG19">
        <v>-8.1507635116577148</v>
      </c>
      <c r="CH19">
        <v>-46.666660308837891</v>
      </c>
      <c r="CI19">
        <v>-43.749992370605469</v>
      </c>
      <c r="CO19">
        <v>0.89921510219573975</v>
      </c>
      <c r="CP19">
        <v>0</v>
      </c>
      <c r="CQ19">
        <v>0</v>
      </c>
      <c r="CR19">
        <v>0</v>
      </c>
      <c r="CS19">
        <v>40.639999389648438</v>
      </c>
      <c r="CT19">
        <v>0</v>
      </c>
      <c r="CU19">
        <v>33.912151336669922</v>
      </c>
      <c r="CV19">
        <v>-6.7278108596801758</v>
      </c>
      <c r="CW19">
        <v>33.912189483642578</v>
      </c>
      <c r="IN19">
        <v>181</v>
      </c>
      <c r="IO19">
        <v>0</v>
      </c>
      <c r="IP19">
        <v>0</v>
      </c>
      <c r="IQ19">
        <v>-13.999998092651367</v>
      </c>
      <c r="IR19">
        <v>-46.666656494140625</v>
      </c>
      <c r="IS19">
        <v>40.639999389648438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10.922561645507813</v>
      </c>
      <c r="O20">
        <v>0</v>
      </c>
      <c r="P20">
        <v>10.922561645507813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0.22314965724945068</v>
      </c>
      <c r="Y20">
        <v>0.21877861022949219</v>
      </c>
      <c r="Z20">
        <v>0.21467289328575134</v>
      </c>
      <c r="AA20">
        <v>0.22817771136760712</v>
      </c>
      <c r="AB20">
        <v>0.32681086659431458</v>
      </c>
      <c r="AC20">
        <v>0.43000000715255737</v>
      </c>
      <c r="AD20">
        <v>0.35500001907348633</v>
      </c>
      <c r="AE20">
        <v>0.33077436685562134</v>
      </c>
      <c r="AF20">
        <v>0.34692481160163879</v>
      </c>
      <c r="AL20">
        <v>11.370064735412598</v>
      </c>
      <c r="AM20">
        <v>8.2442779541015625</v>
      </c>
      <c r="AN20">
        <v>7.0654211044311523</v>
      </c>
      <c r="AO20">
        <v>12.364455223083496</v>
      </c>
      <c r="AP20">
        <v>4.6378254890441895</v>
      </c>
      <c r="AQ20">
        <v>-6.9999995231628418</v>
      </c>
      <c r="AR20">
        <v>1.4999985694885254</v>
      </c>
      <c r="AS20">
        <v>3.9225640296936035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0</v>
      </c>
      <c r="BO20">
        <v>3.1981766223907471E-2</v>
      </c>
      <c r="BP20">
        <v>1.6503369435667992E-2</v>
      </c>
      <c r="BQ20">
        <v>-1.6615811735391617E-2</v>
      </c>
      <c r="BR20">
        <v>0.24249941110610962</v>
      </c>
      <c r="BS20">
        <v>2.6411058902740479</v>
      </c>
      <c r="BT20">
        <v>8.5</v>
      </c>
      <c r="BU20">
        <v>0</v>
      </c>
      <c r="CB20">
        <v>43.731037139892578</v>
      </c>
      <c r="CC20">
        <v>37.473987579345703</v>
      </c>
      <c r="CD20">
        <v>35.327110290527344</v>
      </c>
      <c r="CE20">
        <v>51.518569946289063</v>
      </c>
      <c r="CF20">
        <v>14.493205070495605</v>
      </c>
      <c r="CG20">
        <v>-49.999988555908203</v>
      </c>
      <c r="CH20">
        <v>9.9999904632568359</v>
      </c>
      <c r="CI20">
        <v>24.516021728515625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-10.922551155090332</v>
      </c>
      <c r="CV20">
        <v>-10.922561645507813</v>
      </c>
      <c r="CW20">
        <v>-10.922561645507813</v>
      </c>
      <c r="IN20">
        <v>182</v>
      </c>
      <c r="IO20">
        <v>0</v>
      </c>
      <c r="IP20">
        <v>0</v>
      </c>
      <c r="IQ20">
        <v>5.4225625991821289</v>
      </c>
      <c r="IR20">
        <v>9.9999895095825195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8.6826467514038086</v>
      </c>
      <c r="O21">
        <v>0</v>
      </c>
      <c r="P21">
        <v>8.6826467514038086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0.22330646216869354</v>
      </c>
      <c r="Y21">
        <v>0.21870261430740356</v>
      </c>
      <c r="Z21">
        <v>0.21453049778938293</v>
      </c>
      <c r="AA21">
        <v>0.23063711822032928</v>
      </c>
      <c r="AB21">
        <v>0.36641305685043335</v>
      </c>
      <c r="AC21">
        <v>0.34600001573562622</v>
      </c>
      <c r="AD21">
        <v>0.35174077749252319</v>
      </c>
      <c r="AE21">
        <v>0.24720713496208191</v>
      </c>
      <c r="AF21">
        <v>0.3168962299823761</v>
      </c>
      <c r="AL21">
        <v>11.338703155517578</v>
      </c>
      <c r="AM21">
        <v>8.2594766616821289</v>
      </c>
      <c r="AN21">
        <v>7.0938997268676758</v>
      </c>
      <c r="AO21">
        <v>11.872573852539063</v>
      </c>
      <c r="AP21">
        <v>-3.2826123237609863</v>
      </c>
      <c r="AQ21">
        <v>1.3999999761581421</v>
      </c>
      <c r="AR21">
        <v>1.8259227275848389</v>
      </c>
      <c r="AS21">
        <v>12.279287338256836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</v>
      </c>
      <c r="BO21">
        <v>3.1361114233732224E-2</v>
      </c>
      <c r="BP21">
        <v>1.6161048784852028E-2</v>
      </c>
      <c r="BQ21">
        <v>-1.2315842323005199E-2</v>
      </c>
      <c r="BR21">
        <v>0.47956398129463196</v>
      </c>
      <c r="BS21">
        <v>8.4000005722045898</v>
      </c>
      <c r="BT21">
        <v>0</v>
      </c>
      <c r="BU21">
        <v>-0.32592472434043884</v>
      </c>
      <c r="CB21">
        <v>43.610416412353516</v>
      </c>
      <c r="CC21">
        <v>37.543075561523438</v>
      </c>
      <c r="CD21">
        <v>35.469505310058594</v>
      </c>
      <c r="CE21">
        <v>49.469066619873047</v>
      </c>
      <c r="CF21">
        <v>-10.258164405822754</v>
      </c>
      <c r="CG21">
        <v>9.9999980926513672</v>
      </c>
      <c r="CH21">
        <v>12.172817230224609</v>
      </c>
      <c r="CI21">
        <v>76.745536804199219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-8.6826086044311523</v>
      </c>
      <c r="CV21">
        <v>-8.6826467514038086</v>
      </c>
      <c r="CW21">
        <v>-8.6826467514038086</v>
      </c>
      <c r="IN21">
        <v>183</v>
      </c>
      <c r="IO21">
        <v>0</v>
      </c>
      <c r="IP21">
        <v>0</v>
      </c>
      <c r="IQ21">
        <v>14.105210304260254</v>
      </c>
      <c r="IR21">
        <v>12.172819137573242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0.71495532989501953</v>
      </c>
      <c r="N22">
        <v>5.8595709800720215</v>
      </c>
      <c r="O22">
        <v>1.2181663513183594</v>
      </c>
      <c r="P22">
        <v>7.0777373313903809</v>
      </c>
      <c r="Q22">
        <v>1.2293574810028076</v>
      </c>
      <c r="R22">
        <v>1.2293574810028076</v>
      </c>
      <c r="S22">
        <v>1.2181663513183594</v>
      </c>
      <c r="T22">
        <v>8.1957159042358398</v>
      </c>
      <c r="U22">
        <v>0.89999997615814209</v>
      </c>
      <c r="W22">
        <v>184</v>
      </c>
      <c r="X22">
        <v>0.22346021234989166</v>
      </c>
      <c r="Y22">
        <v>0.21862831711769104</v>
      </c>
      <c r="Z22">
        <v>0.21442794799804688</v>
      </c>
      <c r="AA22">
        <v>0.23760879039764404</v>
      </c>
      <c r="AB22">
        <v>0.34892639517784119</v>
      </c>
      <c r="AC22">
        <v>0.36856052279472351</v>
      </c>
      <c r="AD22">
        <v>0.33758249878883362</v>
      </c>
      <c r="AE22">
        <v>0.18910373747348785</v>
      </c>
      <c r="AF22">
        <v>0.2880895733833313</v>
      </c>
      <c r="AL22">
        <v>11.307953834533691</v>
      </c>
      <c r="AM22">
        <v>8.2743368148803711</v>
      </c>
      <c r="AN22">
        <v>7.1144099235534668</v>
      </c>
      <c r="AO22">
        <v>10.478239059448242</v>
      </c>
      <c r="AP22">
        <v>0.21471977233886719</v>
      </c>
      <c r="AQ22">
        <v>-0.85605090856552124</v>
      </c>
      <c r="AR22">
        <v>3.2417507171630859</v>
      </c>
      <c r="AS22">
        <v>18.089628219604492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0.7028353214263916</v>
      </c>
      <c r="BG22">
        <v>0.29716464877128601</v>
      </c>
      <c r="BN22">
        <v>0</v>
      </c>
      <c r="BO22">
        <v>3.0749266967177391E-2</v>
      </c>
      <c r="BP22">
        <v>1.5891196206212044E-2</v>
      </c>
      <c r="BQ22">
        <v>-4.6192239969968796E-3</v>
      </c>
      <c r="BR22">
        <v>1.3897147178649902</v>
      </c>
      <c r="BS22">
        <v>-2.107619047164917</v>
      </c>
      <c r="BT22">
        <v>0.14843057096004486</v>
      </c>
      <c r="BU22">
        <v>-0.41122722625732422</v>
      </c>
      <c r="CB22">
        <v>43.492145538330078</v>
      </c>
      <c r="CC22">
        <v>37.610618591308594</v>
      </c>
      <c r="CD22">
        <v>35.572055816650391</v>
      </c>
      <c r="CE22">
        <v>43.659339904785156</v>
      </c>
      <c r="CF22">
        <v>0.67099928855895996</v>
      </c>
      <c r="CG22">
        <v>-6.1146483421325684</v>
      </c>
      <c r="CH22">
        <v>21.611669540405273</v>
      </c>
      <c r="CI22">
        <v>113.06015777587891</v>
      </c>
      <c r="CO22">
        <v>0.99089676141738892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-7.077723503112793</v>
      </c>
      <c r="CV22">
        <v>-7.0777373313903809</v>
      </c>
      <c r="CW22">
        <v>-7.0777373313903809</v>
      </c>
      <c r="IN22">
        <v>184</v>
      </c>
      <c r="IO22">
        <v>150</v>
      </c>
      <c r="IP22">
        <v>0</v>
      </c>
      <c r="IQ22">
        <v>21.331378936767578</v>
      </c>
      <c r="IR22">
        <v>21.61168098449707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0.17614887654781342</v>
      </c>
      <c r="N23">
        <v>1.4854835271835327</v>
      </c>
      <c r="O23">
        <v>0.71733075380325317</v>
      </c>
      <c r="P23">
        <v>2.2028143405914307</v>
      </c>
      <c r="Q23">
        <v>1.2649672031402588</v>
      </c>
      <c r="R23">
        <v>2.4943246841430664</v>
      </c>
      <c r="S23">
        <v>1.9354970455169678</v>
      </c>
      <c r="T23">
        <v>8.4331140518188477</v>
      </c>
      <c r="U23">
        <v>0.89999997615814209</v>
      </c>
      <c r="W23">
        <v>185</v>
      </c>
      <c r="X23">
        <v>0.22361095249652863</v>
      </c>
      <c r="Y23">
        <v>0.21855629980564117</v>
      </c>
      <c r="Z23">
        <v>0.21443292498588562</v>
      </c>
      <c r="AA23">
        <v>0.24192602932453156</v>
      </c>
      <c r="AB23">
        <v>0.34723550081253052</v>
      </c>
      <c r="AC23">
        <v>0.32103028893470764</v>
      </c>
      <c r="AD23">
        <v>0.37251934409141541</v>
      </c>
      <c r="AE23">
        <v>0.30124890804290771</v>
      </c>
      <c r="AF23">
        <v>0.34876254200935364</v>
      </c>
      <c r="AL23">
        <v>11.277806282043457</v>
      </c>
      <c r="AM23">
        <v>8.2887401580810547</v>
      </c>
      <c r="AN23">
        <v>7.1134142875671387</v>
      </c>
      <c r="AO23">
        <v>9.6147918701171875</v>
      </c>
      <c r="AP23">
        <v>0.55289864540100098</v>
      </c>
      <c r="AQ23">
        <v>3.8969728946685791</v>
      </c>
      <c r="AR23">
        <v>-0.25193393230438232</v>
      </c>
      <c r="AS23">
        <v>6.8751096725463867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3.0147379264235497E-2</v>
      </c>
      <c r="BP23">
        <v>1.5745118260383606E-2</v>
      </c>
      <c r="BQ23">
        <v>1.6741402447223663E-2</v>
      </c>
      <c r="BR23">
        <v>0.88018679618835449</v>
      </c>
      <c r="BS23">
        <v>0.54200804233551025</v>
      </c>
      <c r="BT23">
        <v>-4.2110152244567871</v>
      </c>
      <c r="BU23">
        <v>0</v>
      </c>
      <c r="CB23">
        <v>43.376194000244141</v>
      </c>
      <c r="CC23">
        <v>37.67608642578125</v>
      </c>
      <c r="CD23">
        <v>35.56707763671875</v>
      </c>
      <c r="CE23">
        <v>40.061637878417969</v>
      </c>
      <c r="CF23">
        <v>1.7278083562850952</v>
      </c>
      <c r="CG23">
        <v>27.835515975952148</v>
      </c>
      <c r="CH23">
        <v>-1.6795594692230225</v>
      </c>
      <c r="CI23">
        <v>42.969432830810547</v>
      </c>
      <c r="CO23">
        <v>0.56707459688186646</v>
      </c>
      <c r="CP23">
        <v>0</v>
      </c>
      <c r="CQ23">
        <v>0</v>
      </c>
      <c r="CR23">
        <v>0</v>
      </c>
      <c r="CS23">
        <v>12.699999809265137</v>
      </c>
      <c r="CT23">
        <v>0</v>
      </c>
      <c r="CU23">
        <v>10.497182846069336</v>
      </c>
      <c r="CV23">
        <v>-2.2028143405914307</v>
      </c>
      <c r="CW23">
        <v>10.497185707092285</v>
      </c>
      <c r="IN23">
        <v>185</v>
      </c>
      <c r="IO23">
        <v>150</v>
      </c>
      <c r="IP23">
        <v>0</v>
      </c>
      <c r="IQ23">
        <v>6.623176097869873</v>
      </c>
      <c r="IR23">
        <v>-1.6795588731765747</v>
      </c>
      <c r="IS23">
        <v>12.699999809265137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1.0887432098388672</v>
      </c>
      <c r="N24">
        <v>8.0776033401489258</v>
      </c>
      <c r="O24">
        <v>1.1128799915313721</v>
      </c>
      <c r="P24">
        <v>9.1904830932617188</v>
      </c>
      <c r="Q24">
        <v>1.1128799915313721</v>
      </c>
      <c r="R24">
        <v>3.6072046756744385</v>
      </c>
      <c r="S24">
        <v>3.0483770370483398</v>
      </c>
      <c r="T24">
        <v>7.4191999435424805</v>
      </c>
      <c r="U24">
        <v>0.89999997615814209</v>
      </c>
      <c r="W24">
        <v>186</v>
      </c>
      <c r="X24">
        <v>0.22375874221324921</v>
      </c>
      <c r="Y24">
        <v>0.2184881865978241</v>
      </c>
      <c r="Z24">
        <v>0.21450260281562805</v>
      </c>
      <c r="AA24">
        <v>0.24387781322002411</v>
      </c>
      <c r="AB24">
        <v>0.3433569073677063</v>
      </c>
      <c r="AC24">
        <v>0.33478179574012756</v>
      </c>
      <c r="AD24">
        <v>0.34877914190292358</v>
      </c>
      <c r="AE24">
        <v>0.22288765013217926</v>
      </c>
      <c r="AF24">
        <v>0.30681532621383667</v>
      </c>
      <c r="AL24">
        <v>11.248248100280762</v>
      </c>
      <c r="AM24">
        <v>8.3023624420166016</v>
      </c>
      <c r="AN24">
        <v>7.0994791984558105</v>
      </c>
      <c r="AO24">
        <v>9.2244348526000977</v>
      </c>
      <c r="AP24">
        <v>1.3286172151565552</v>
      </c>
      <c r="AQ24">
        <v>2.5218219757080078</v>
      </c>
      <c r="AR24">
        <v>2.1220862865447998</v>
      </c>
      <c r="AS24">
        <v>14.711236000061035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0.5</v>
      </c>
      <c r="BG24">
        <v>0.5</v>
      </c>
      <c r="BN24">
        <v>0</v>
      </c>
      <c r="BO24">
        <v>2.9557602480053902E-2</v>
      </c>
      <c r="BP24">
        <v>1.5935298055410385E-2</v>
      </c>
      <c r="BQ24">
        <v>2.9870787635445595E-2</v>
      </c>
      <c r="BR24">
        <v>0.42022904753684998</v>
      </c>
      <c r="BS24">
        <v>-0.35548841953277588</v>
      </c>
      <c r="BT24">
        <v>1.0196630954742432</v>
      </c>
      <c r="BU24">
        <v>-0.79791706800460815</v>
      </c>
      <c r="CB24">
        <v>43.262508392333984</v>
      </c>
      <c r="CC24">
        <v>37.738010406494141</v>
      </c>
      <c r="CD24">
        <v>35.497398376464844</v>
      </c>
      <c r="CE24">
        <v>38.435150146484375</v>
      </c>
      <c r="CF24">
        <v>4.1519293785095215</v>
      </c>
      <c r="CG24">
        <v>18.013011932373047</v>
      </c>
      <c r="CH24">
        <v>14.147241592407227</v>
      </c>
      <c r="CI24">
        <v>91.945213317871094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-9.1905002593994141</v>
      </c>
      <c r="CV24">
        <v>-9.1904830932617188</v>
      </c>
      <c r="CW24">
        <v>-9.1904830932617188</v>
      </c>
      <c r="IN24">
        <v>186</v>
      </c>
      <c r="IO24">
        <v>150</v>
      </c>
      <c r="IP24">
        <v>0</v>
      </c>
      <c r="IQ24">
        <v>16.833322525024414</v>
      </c>
      <c r="IR24">
        <v>14.147242546081543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0.46473440527915955</v>
      </c>
      <c r="N25">
        <v>2.0598366260528564</v>
      </c>
      <c r="O25">
        <v>0.55241173505783081</v>
      </c>
      <c r="P25">
        <v>2.612248420715332</v>
      </c>
      <c r="Q25">
        <v>0.66484320163726807</v>
      </c>
      <c r="R25">
        <v>4.2720479965209961</v>
      </c>
      <c r="S25">
        <v>3.6007888317108154</v>
      </c>
      <c r="T25">
        <v>4.4322876930236816</v>
      </c>
      <c r="U25">
        <v>0.89999997615814209</v>
      </c>
      <c r="W25">
        <v>187</v>
      </c>
      <c r="X25">
        <v>0.22390367090702057</v>
      </c>
      <c r="Y25">
        <v>0.21842487156391144</v>
      </c>
      <c r="Z25">
        <v>0.21459907293319702</v>
      </c>
      <c r="AA25">
        <v>0.24574950337409973</v>
      </c>
      <c r="AB25">
        <v>0.34090995788574219</v>
      </c>
      <c r="AC25">
        <v>0.33856499195098877</v>
      </c>
      <c r="AD25">
        <v>0.33831954002380371</v>
      </c>
      <c r="AE25">
        <v>0.27789589762687683</v>
      </c>
      <c r="AF25">
        <v>0.31817832589149475</v>
      </c>
      <c r="AL25">
        <v>11.21926212310791</v>
      </c>
      <c r="AM25">
        <v>8.3150262832641602</v>
      </c>
      <c r="AN25">
        <v>7.0801849365234375</v>
      </c>
      <c r="AO25">
        <v>8.8500967025756836</v>
      </c>
      <c r="AP25">
        <v>1.8180071115493774</v>
      </c>
      <c r="AQ25">
        <v>2.1435024738311768</v>
      </c>
      <c r="AR25">
        <v>3.1680464744567871</v>
      </c>
      <c r="AS25">
        <v>9.2104101181030273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0.87225747108459473</v>
      </c>
      <c r="BG25">
        <v>0.12774260342121124</v>
      </c>
      <c r="BN25">
        <v>0</v>
      </c>
      <c r="BO25">
        <v>2.8985487297177315E-2</v>
      </c>
      <c r="BP25">
        <v>1.6321649774909019E-2</v>
      </c>
      <c r="BQ25">
        <v>3.5616375505924225E-2</v>
      </c>
      <c r="BR25">
        <v>0.40995573997497559</v>
      </c>
      <c r="BS25">
        <v>-7.9432278871536255E-2</v>
      </c>
      <c r="BT25">
        <v>0.29888665676116943</v>
      </c>
      <c r="BU25">
        <v>-0.26522743701934814</v>
      </c>
      <c r="CB25">
        <v>43.151023864746094</v>
      </c>
      <c r="CC25">
        <v>37.795566558837891</v>
      </c>
      <c r="CD25">
        <v>35.400928497314453</v>
      </c>
      <c r="CE25">
        <v>36.875408172607422</v>
      </c>
      <c r="CF25">
        <v>5.6812725067138672</v>
      </c>
      <c r="CG25">
        <v>15.310729026794434</v>
      </c>
      <c r="CH25">
        <v>21.120309829711914</v>
      </c>
      <c r="CI25">
        <v>57.5650634765625</v>
      </c>
      <c r="CO25">
        <v>0.8308902382850647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4.7537384033203125</v>
      </c>
      <c r="CV25">
        <v>-2.612248420715332</v>
      </c>
      <c r="CW25">
        <v>4.7537517547607422</v>
      </c>
      <c r="IN25">
        <v>187</v>
      </c>
      <c r="IO25">
        <v>150</v>
      </c>
      <c r="IP25">
        <v>0</v>
      </c>
      <c r="IQ25">
        <v>12.378457069396973</v>
      </c>
      <c r="IR25">
        <v>21.120306015014648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0.96081477403640747</v>
      </c>
      <c r="N26">
        <v>5.2084956169128418</v>
      </c>
      <c r="O26">
        <v>0.81313735246658325</v>
      </c>
      <c r="P26">
        <v>6.0216331481933594</v>
      </c>
      <c r="Q26">
        <v>0.81313735246658325</v>
      </c>
      <c r="R26">
        <v>5.0851855278015137</v>
      </c>
      <c r="S26">
        <v>4.4139261245727539</v>
      </c>
      <c r="T26">
        <v>5.4209156036376953</v>
      </c>
      <c r="U26">
        <v>0.89999997615814209</v>
      </c>
      <c r="W26">
        <v>188</v>
      </c>
      <c r="X26">
        <v>0.22404584288597107</v>
      </c>
      <c r="Y26">
        <v>0.21836660802364349</v>
      </c>
      <c r="Z26">
        <v>0.21472038328647614</v>
      </c>
      <c r="AA26">
        <v>0.24756154417991638</v>
      </c>
      <c r="AB26">
        <v>0.3390251100063324</v>
      </c>
      <c r="AC26">
        <v>0.33822444081306458</v>
      </c>
      <c r="AD26">
        <v>0.32914254069328308</v>
      </c>
      <c r="AE26">
        <v>0.2269323468208313</v>
      </c>
      <c r="AF26">
        <v>0.29507246613502502</v>
      </c>
      <c r="AL26">
        <v>11.190828323364258</v>
      </c>
      <c r="AM26">
        <v>8.3266782760620117</v>
      </c>
      <c r="AN26">
        <v>7.0559229850769043</v>
      </c>
      <c r="AO26">
        <v>8.4876890182495117</v>
      </c>
      <c r="AP26">
        <v>2.1949765682220459</v>
      </c>
      <c r="AQ26">
        <v>2.1775574684143066</v>
      </c>
      <c r="AR26">
        <v>4.0857467651367188</v>
      </c>
      <c r="AS26">
        <v>14.306765556335449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0.56447923183441162</v>
      </c>
      <c r="BG26">
        <v>0.43552076816558838</v>
      </c>
      <c r="BN26">
        <v>0</v>
      </c>
      <c r="BO26">
        <v>2.8434127569198608E-2</v>
      </c>
      <c r="BP26">
        <v>1.6782227903604507E-2</v>
      </c>
      <c r="BQ26">
        <v>4.1044492274522781E-2</v>
      </c>
      <c r="BR26">
        <v>0.40345242619514465</v>
      </c>
      <c r="BS26">
        <v>2.6480086147785187E-2</v>
      </c>
      <c r="BT26">
        <v>-7.575170136988163E-3</v>
      </c>
      <c r="BU26">
        <v>-0.46627768874168396</v>
      </c>
      <c r="CB26">
        <v>43.041660308837891</v>
      </c>
      <c r="CC26">
        <v>37.848533630371094</v>
      </c>
      <c r="CD26">
        <v>35.279617309570313</v>
      </c>
      <c r="CE26">
        <v>35.365375518798828</v>
      </c>
      <c r="CF26">
        <v>6.8593025207519531</v>
      </c>
      <c r="CG26">
        <v>15.55397891998291</v>
      </c>
      <c r="CH26">
        <v>27.238307952880859</v>
      </c>
      <c r="CI26">
        <v>89.417282104492188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-6.0216188430786133</v>
      </c>
      <c r="CV26">
        <v>-6.0216331481933594</v>
      </c>
      <c r="CW26">
        <v>-6.0216331481933594</v>
      </c>
      <c r="IN26">
        <v>188</v>
      </c>
      <c r="IO26">
        <v>150</v>
      </c>
      <c r="IP26">
        <v>0</v>
      </c>
      <c r="IQ26">
        <v>18.392513275146484</v>
      </c>
      <c r="IR26">
        <v>27.238309860229492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0.51637566089630127</v>
      </c>
      <c r="N27">
        <v>3.2238976955413818</v>
      </c>
      <c r="O27">
        <v>0.69248592853546143</v>
      </c>
      <c r="P27">
        <v>3.9163837432861328</v>
      </c>
      <c r="Q27">
        <v>0.93649780750274658</v>
      </c>
      <c r="R27">
        <v>6.0216832160949707</v>
      </c>
      <c r="S27">
        <v>5.1064119338989258</v>
      </c>
      <c r="T27">
        <v>6.2433185577392578</v>
      </c>
      <c r="U27">
        <v>0.89999997615814209</v>
      </c>
      <c r="W27">
        <v>189</v>
      </c>
      <c r="X27">
        <v>0.22418536245822906</v>
      </c>
      <c r="Y27">
        <v>0.21831364929676056</v>
      </c>
      <c r="Z27">
        <v>0.21486495435237885</v>
      </c>
      <c r="AA27">
        <v>0.24931809306144714</v>
      </c>
      <c r="AB27">
        <v>0.33728450536727905</v>
      </c>
      <c r="AC27">
        <v>0.33599671721458435</v>
      </c>
      <c r="AD27">
        <v>0.32242798805236816</v>
      </c>
      <c r="AE27">
        <v>0.19621658325195313</v>
      </c>
      <c r="AF27">
        <v>0.28035750985145569</v>
      </c>
      <c r="AL27">
        <v>11.162923812866211</v>
      </c>
      <c r="AM27">
        <v>8.3372707366943359</v>
      </c>
      <c r="AN27">
        <v>7.0270085334777832</v>
      </c>
      <c r="AO27">
        <v>8.1363792419433594</v>
      </c>
      <c r="AP27">
        <v>2.5430974960327148</v>
      </c>
      <c r="AQ27">
        <v>2.4003300666809082</v>
      </c>
      <c r="AR27">
        <v>4.7572016716003418</v>
      </c>
      <c r="AS27">
        <v>17.37834358215332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0.83863556385040283</v>
      </c>
      <c r="BG27">
        <v>0.16136440634727478</v>
      </c>
      <c r="BN27">
        <v>0</v>
      </c>
      <c r="BO27">
        <v>2.7904380112886429E-2</v>
      </c>
      <c r="BP27">
        <v>1.7310842871665955E-2</v>
      </c>
      <c r="BQ27">
        <v>4.6226821839809418E-2</v>
      </c>
      <c r="BR27">
        <v>0.39753630757331848</v>
      </c>
      <c r="BS27">
        <v>4.9420919269323349E-2</v>
      </c>
      <c r="BT27">
        <v>-0.17335061728954315</v>
      </c>
      <c r="BU27">
        <v>-0.26406380534172058</v>
      </c>
      <c r="CB27">
        <v>42.934337615966797</v>
      </c>
      <c r="CC27">
        <v>37.896678924560547</v>
      </c>
      <c r="CD27">
        <v>35.135047912597656</v>
      </c>
      <c r="CE27">
        <v>33.901584625244141</v>
      </c>
      <c r="CF27">
        <v>7.9471807479858398</v>
      </c>
      <c r="CG27">
        <v>17.145210266113281</v>
      </c>
      <c r="CH27">
        <v>31.714675903320313</v>
      </c>
      <c r="CI27">
        <v>108.61463165283203</v>
      </c>
      <c r="CO27">
        <v>0.73944211006164551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-3.9163827896118164</v>
      </c>
      <c r="CV27">
        <v>-3.9163837432861328</v>
      </c>
      <c r="CW27">
        <v>-3.9163837432861328</v>
      </c>
      <c r="IN27">
        <v>189</v>
      </c>
      <c r="IO27">
        <v>150</v>
      </c>
      <c r="IP27">
        <v>0</v>
      </c>
      <c r="IQ27">
        <v>22.135543823242188</v>
      </c>
      <c r="IR27">
        <v>31.714681625366211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0.23503617942333221</v>
      </c>
      <c r="N28">
        <v>1.4911181926727295</v>
      </c>
      <c r="O28">
        <v>0.49476200342178345</v>
      </c>
      <c r="P28">
        <v>1.9858801364898682</v>
      </c>
      <c r="Q28">
        <v>0.95163112878799438</v>
      </c>
      <c r="R28">
        <v>6.9733142852783203</v>
      </c>
      <c r="S28">
        <v>5.6011738777160645</v>
      </c>
      <c r="T28">
        <v>6.3442072868347168</v>
      </c>
      <c r="U28">
        <v>0.89999997615814209</v>
      </c>
      <c r="W28">
        <v>190</v>
      </c>
      <c r="X28">
        <v>0.22432234883308411</v>
      </c>
      <c r="Y28">
        <v>0.21826617419719696</v>
      </c>
      <c r="Z28">
        <v>0.21503137052059174</v>
      </c>
      <c r="AA28">
        <v>0.25101348757743835</v>
      </c>
      <c r="AB28">
        <v>0.33551931381225586</v>
      </c>
      <c r="AC28">
        <v>0.33324310183525085</v>
      </c>
      <c r="AD28">
        <v>0.31986168026924133</v>
      </c>
      <c r="AE28">
        <v>0.28290539979934692</v>
      </c>
      <c r="AF28">
        <v>0.30754292011260986</v>
      </c>
      <c r="AL28">
        <v>11.135526657104492</v>
      </c>
      <c r="AM28">
        <v>8.3467655181884766</v>
      </c>
      <c r="AN28">
        <v>6.9937252998352051</v>
      </c>
      <c r="AO28">
        <v>7.7973003387451172</v>
      </c>
      <c r="AP28">
        <v>2.8961358070373535</v>
      </c>
      <c r="AQ28">
        <v>2.6756913661956787</v>
      </c>
      <c r="AR28">
        <v>5.0138325691223145</v>
      </c>
      <c r="AS28">
        <v>8.7094602584838867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2.7397006750106812E-2</v>
      </c>
      <c r="BP28">
        <v>1.7902625724673271E-2</v>
      </c>
      <c r="BQ28">
        <v>5.1185648888349533E-2</v>
      </c>
      <c r="BR28">
        <v>0.39026954770088196</v>
      </c>
      <c r="BS28">
        <v>3.7229746580123901E-2</v>
      </c>
      <c r="BT28">
        <v>-0.23813287913799286</v>
      </c>
      <c r="BU28">
        <v>0</v>
      </c>
      <c r="CB28">
        <v>42.828964233398438</v>
      </c>
      <c r="CC28">
        <v>37.939838409423828</v>
      </c>
      <c r="CD28">
        <v>34.968631744384766</v>
      </c>
      <c r="CE28">
        <v>32.488754272460938</v>
      </c>
      <c r="CF28">
        <v>9.0504255294799805</v>
      </c>
      <c r="CG28">
        <v>19.112077713012695</v>
      </c>
      <c r="CH28">
        <v>33.425548553466797</v>
      </c>
      <c r="CI28">
        <v>54.434123992919922</v>
      </c>
      <c r="CO28">
        <v>0.51990944147109985</v>
      </c>
      <c r="CP28">
        <v>0</v>
      </c>
      <c r="CQ28">
        <v>0</v>
      </c>
      <c r="CR28">
        <v>0</v>
      </c>
      <c r="CS28">
        <v>10.159999847412109</v>
      </c>
      <c r="CT28">
        <v>0</v>
      </c>
      <c r="CU28">
        <v>8.1740913391113281</v>
      </c>
      <c r="CV28">
        <v>-1.9858801364898682</v>
      </c>
      <c r="CW28">
        <v>8.1741199493408203</v>
      </c>
      <c r="IN28">
        <v>190</v>
      </c>
      <c r="IO28">
        <v>150</v>
      </c>
      <c r="IP28">
        <v>0</v>
      </c>
      <c r="IQ28">
        <v>13.723293304443359</v>
      </c>
      <c r="IR28">
        <v>33.425548553466797</v>
      </c>
      <c r="IS28">
        <v>10.159999847412109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1.0220791101455688</v>
      </c>
      <c r="N29">
        <v>6.8376636505126953</v>
      </c>
      <c r="O29">
        <v>1.0034933090209961</v>
      </c>
      <c r="P29">
        <v>7.8411569595336914</v>
      </c>
      <c r="Q29">
        <v>1.0034933090209961</v>
      </c>
      <c r="R29">
        <v>7.9768075942993164</v>
      </c>
      <c r="S29">
        <v>6.6046671867370605</v>
      </c>
      <c r="T29">
        <v>6.6899552345275879</v>
      </c>
      <c r="U29">
        <v>0.89999997615814209</v>
      </c>
      <c r="W29">
        <v>191</v>
      </c>
      <c r="X29">
        <v>0.22445690631866455</v>
      </c>
      <c r="Y29">
        <v>0.21822437644004822</v>
      </c>
      <c r="Z29">
        <v>0.215218186378479</v>
      </c>
      <c r="AA29">
        <v>0.25263741612434387</v>
      </c>
      <c r="AB29">
        <v>0.33370426297187805</v>
      </c>
      <c r="AC29">
        <v>0.33079296350479126</v>
      </c>
      <c r="AD29">
        <v>0.31364315748214722</v>
      </c>
      <c r="AE29">
        <v>0.21298561990261078</v>
      </c>
      <c r="AF29">
        <v>0.28009063005447388</v>
      </c>
      <c r="AL29">
        <v>11.108615875244141</v>
      </c>
      <c r="AM29">
        <v>8.3551244735717773</v>
      </c>
      <c r="AN29">
        <v>6.956362247467041</v>
      </c>
      <c r="AO29">
        <v>7.4725146293640137</v>
      </c>
      <c r="AP29">
        <v>3.2591462135314941</v>
      </c>
      <c r="AQ29">
        <v>2.9207053184509277</v>
      </c>
      <c r="AR29">
        <v>5.6356849670410156</v>
      </c>
      <c r="AS29">
        <v>15.701438903808594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0.54690521955490112</v>
      </c>
      <c r="BG29">
        <v>0.45309481024742126</v>
      </c>
      <c r="BN29">
        <v>0</v>
      </c>
      <c r="BO29">
        <v>2.6912616565823555E-2</v>
      </c>
      <c r="BP29">
        <v>1.8553327769041061E-2</v>
      </c>
      <c r="BQ29">
        <v>5.5914558470249176E-2</v>
      </c>
      <c r="BR29">
        <v>0.38069960474967957</v>
      </c>
      <c r="BS29">
        <v>1.7688143998384476E-2</v>
      </c>
      <c r="BT29">
        <v>-0.22732536494731903</v>
      </c>
      <c r="BU29">
        <v>-0.3003634512424469</v>
      </c>
      <c r="CB29">
        <v>42.725460052490234</v>
      </c>
      <c r="CC29">
        <v>37.977836608886719</v>
      </c>
      <c r="CD29">
        <v>34.781814575195313</v>
      </c>
      <c r="CE29">
        <v>31.135482788085938</v>
      </c>
      <c r="CF29">
        <v>10.184832572937012</v>
      </c>
      <c r="CG29">
        <v>20.862176895141602</v>
      </c>
      <c r="CH29">
        <v>37.571231842041016</v>
      </c>
      <c r="CI29">
        <v>98.133979797363281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-7.8411397933959961</v>
      </c>
      <c r="CV29">
        <v>-7.8411569595336914</v>
      </c>
      <c r="CW29">
        <v>-7.8411569595336914</v>
      </c>
      <c r="IN29">
        <v>191</v>
      </c>
      <c r="IO29">
        <v>150</v>
      </c>
      <c r="IP29">
        <v>0</v>
      </c>
      <c r="IQ29">
        <v>21.337123870849609</v>
      </c>
      <c r="IR29">
        <v>37.571231842041016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0.39279147982597351</v>
      </c>
      <c r="N30">
        <v>2.818295955657959</v>
      </c>
      <c r="O30">
        <v>0.60995513200759888</v>
      </c>
      <c r="P30">
        <v>3.4282510280609131</v>
      </c>
      <c r="Q30">
        <v>1.0762566328048706</v>
      </c>
      <c r="R30">
        <v>9.0530643463134766</v>
      </c>
      <c r="S30">
        <v>7.2146224975585938</v>
      </c>
      <c r="T30">
        <v>7.1750435829162598</v>
      </c>
      <c r="U30">
        <v>0.89999997615814209</v>
      </c>
      <c r="W30">
        <v>192</v>
      </c>
      <c r="X30">
        <v>0.22458916902542114</v>
      </c>
      <c r="Y30">
        <v>0.21818840503692627</v>
      </c>
      <c r="Z30">
        <v>0.21542386710643768</v>
      </c>
      <c r="AA30">
        <v>0.25417885184288025</v>
      </c>
      <c r="AB30">
        <v>0.33188527822494507</v>
      </c>
      <c r="AC30">
        <v>0.32806578278541565</v>
      </c>
      <c r="AD30">
        <v>0.3085331916809082</v>
      </c>
      <c r="AE30">
        <v>0.18649142980575562</v>
      </c>
      <c r="AF30">
        <v>0.26785260438919067</v>
      </c>
      <c r="AL30">
        <v>11.082161903381348</v>
      </c>
      <c r="AM30">
        <v>8.3623189926147461</v>
      </c>
      <c r="AN30">
        <v>6.9152259826660156</v>
      </c>
      <c r="AO30">
        <v>7.1642274856567383</v>
      </c>
      <c r="AP30">
        <v>3.6229429244995117</v>
      </c>
      <c r="AQ30">
        <v>3.1934232711791992</v>
      </c>
      <c r="AR30">
        <v>6.1466813087463379</v>
      </c>
      <c r="AS30">
        <v>18.350858688354492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0.9671858549118042</v>
      </c>
      <c r="BG30">
        <v>3.2814145088195801E-2</v>
      </c>
      <c r="BN30">
        <v>0</v>
      </c>
      <c r="BO30">
        <v>2.6451639831066132E-2</v>
      </c>
      <c r="BP30">
        <v>1.9258825108408928E-2</v>
      </c>
      <c r="BQ30">
        <v>6.0393698513507843E-2</v>
      </c>
      <c r="BR30">
        <v>0.36868053674697876</v>
      </c>
      <c r="BS30">
        <v>4.8833484761416912E-3</v>
      </c>
      <c r="BT30">
        <v>-0.26783344149589539</v>
      </c>
      <c r="BU30">
        <v>-0.18889106810092926</v>
      </c>
      <c r="CB30">
        <v>42.62371826171875</v>
      </c>
      <c r="CC30">
        <v>38.010536193847656</v>
      </c>
      <c r="CD30">
        <v>34.576133728027344</v>
      </c>
      <c r="CE30">
        <v>29.8509521484375</v>
      </c>
      <c r="CF30">
        <v>11.321697235107422</v>
      </c>
      <c r="CG30">
        <v>22.810163497924805</v>
      </c>
      <c r="CH30">
        <v>40.977874755859375</v>
      </c>
      <c r="CI30">
        <v>114.69284820556641</v>
      </c>
      <c r="CO30">
        <v>0.56673765182495117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-3.4282505512237549</v>
      </c>
      <c r="CV30">
        <v>-3.4282510280609131</v>
      </c>
      <c r="CW30">
        <v>-3.4282510280609131</v>
      </c>
      <c r="IN30">
        <v>192</v>
      </c>
      <c r="IO30">
        <v>150</v>
      </c>
      <c r="IP30">
        <v>0</v>
      </c>
      <c r="IQ30">
        <v>24.497539520263672</v>
      </c>
      <c r="IR30">
        <v>40.977870941162109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0.15051572024822235</v>
      </c>
      <c r="N31">
        <v>1.0161879062652588</v>
      </c>
      <c r="O31">
        <v>0.38622191548347473</v>
      </c>
      <c r="P31">
        <v>1.4024097919464111</v>
      </c>
      <c r="Q31">
        <v>1.0127061605453491</v>
      </c>
      <c r="R31">
        <v>10.065770149230957</v>
      </c>
      <c r="S31">
        <v>7.6008443832397461</v>
      </c>
      <c r="T31">
        <v>6.7513742446899414</v>
      </c>
      <c r="U31">
        <v>0.89999997615814209</v>
      </c>
      <c r="W31">
        <v>193</v>
      </c>
      <c r="X31">
        <v>0.22471924126148224</v>
      </c>
      <c r="Y31">
        <v>0.21815840899944305</v>
      </c>
      <c r="Z31">
        <v>0.21564680337905884</v>
      </c>
      <c r="AA31">
        <v>0.25562906265258789</v>
      </c>
      <c r="AB31">
        <v>0.3300565779209137</v>
      </c>
      <c r="AC31">
        <v>0.32533532381057739</v>
      </c>
      <c r="AD31">
        <v>0.30751240253448486</v>
      </c>
      <c r="AE31">
        <v>0.28300955891609192</v>
      </c>
      <c r="AF31">
        <v>0.29934477806091309</v>
      </c>
      <c r="AL31">
        <v>11.056148529052734</v>
      </c>
      <c r="AM31">
        <v>8.3683176040649414</v>
      </c>
      <c r="AN31">
        <v>6.8706388473510742</v>
      </c>
      <c r="AO31">
        <v>6.8741855621337891</v>
      </c>
      <c r="AP31">
        <v>3.988682746887207</v>
      </c>
      <c r="AQ31">
        <v>3.4664695262908936</v>
      </c>
      <c r="AR31">
        <v>6.2487607002258301</v>
      </c>
      <c r="AS31">
        <v>8.6990442276000977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2.6014585047960281E-2</v>
      </c>
      <c r="BP31">
        <v>2.0014582201838493E-2</v>
      </c>
      <c r="BQ31">
        <v>6.4601942896842957E-2</v>
      </c>
      <c r="BR31">
        <v>0.35464146733283997</v>
      </c>
      <c r="BS31">
        <v>-1.1099230498075485E-2</v>
      </c>
      <c r="BT31">
        <v>-0.28414353728294373</v>
      </c>
      <c r="BU31">
        <v>0</v>
      </c>
      <c r="CB31">
        <v>42.523662567138672</v>
      </c>
      <c r="CC31">
        <v>38.037807464599609</v>
      </c>
      <c r="CD31">
        <v>34.353199005126953</v>
      </c>
      <c r="CE31">
        <v>28.64244270324707</v>
      </c>
      <c r="CF31">
        <v>12.464634895324707</v>
      </c>
      <c r="CG31">
        <v>24.760490417480469</v>
      </c>
      <c r="CH31">
        <v>41.658401489257813</v>
      </c>
      <c r="CI31">
        <v>54.369026184082031</v>
      </c>
      <c r="CO31">
        <v>0.38137608766555786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9.2655715942382813</v>
      </c>
      <c r="CV31">
        <v>-1.4024097919464111</v>
      </c>
      <c r="CW31">
        <v>9.2655906677246094</v>
      </c>
      <c r="IN31">
        <v>193</v>
      </c>
      <c r="IO31">
        <v>150</v>
      </c>
      <c r="IP31">
        <v>0</v>
      </c>
      <c r="IQ31">
        <v>14.947805404663086</v>
      </c>
      <c r="IR31">
        <v>41.658405303955078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1.0217505693435669</v>
      </c>
      <c r="N32">
        <v>6.1346907615661621</v>
      </c>
      <c r="O32">
        <v>0.84790873527526855</v>
      </c>
      <c r="P32">
        <v>6.9825992584228516</v>
      </c>
      <c r="Q32">
        <v>0.90061479806900024</v>
      </c>
      <c r="R32">
        <v>10.966384887695313</v>
      </c>
      <c r="S32">
        <v>8.4487533569335938</v>
      </c>
      <c r="T32">
        <v>6.0040984153747559</v>
      </c>
      <c r="U32">
        <v>0.89999997615814209</v>
      </c>
      <c r="W32">
        <v>194</v>
      </c>
      <c r="X32">
        <v>0.22484725713729858</v>
      </c>
      <c r="Y32">
        <v>0.21813447773456573</v>
      </c>
      <c r="Z32">
        <v>0.21588534116744995</v>
      </c>
      <c r="AA32">
        <v>0.25698006153106689</v>
      </c>
      <c r="AB32">
        <v>0.32823368906974792</v>
      </c>
      <c r="AC32">
        <v>0.32303360104560852</v>
      </c>
      <c r="AD32">
        <v>0.30358564853668213</v>
      </c>
      <c r="AE32">
        <v>0.21967048943042755</v>
      </c>
      <c r="AF32">
        <v>0.275613933801651</v>
      </c>
      <c r="AL32">
        <v>11.030544281005859</v>
      </c>
      <c r="AM32">
        <v>8.3731050491333008</v>
      </c>
      <c r="AN32">
        <v>6.8229317665100098</v>
      </c>
      <c r="AO32">
        <v>6.6039857864379883</v>
      </c>
      <c r="AP32">
        <v>4.3532605171203613</v>
      </c>
      <c r="AQ32">
        <v>3.6966416835784912</v>
      </c>
      <c r="AR32">
        <v>6.6414361000061035</v>
      </c>
      <c r="AS32">
        <v>15.032951354980469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0.5465514063835144</v>
      </c>
      <c r="BG32">
        <v>0.4534485936164856</v>
      </c>
      <c r="BN32">
        <v>0</v>
      </c>
      <c r="BO32">
        <v>2.5601768866181374E-2</v>
      </c>
      <c r="BP32">
        <v>2.0815998315811157E-2</v>
      </c>
      <c r="BQ32">
        <v>6.8524539470672607E-2</v>
      </c>
      <c r="BR32">
        <v>0.33872982859611511</v>
      </c>
      <c r="BS32">
        <v>-2.5848554447293282E-2</v>
      </c>
      <c r="BT32">
        <v>-0.25601974129676819</v>
      </c>
      <c r="BU32">
        <v>-0.1852681040763855</v>
      </c>
      <c r="CB32">
        <v>42.425189971923828</v>
      </c>
      <c r="CC32">
        <v>38.059562683105469</v>
      </c>
      <c r="CD32">
        <v>34.114662170410156</v>
      </c>
      <c r="CE32">
        <v>27.516611099243164</v>
      </c>
      <c r="CF32">
        <v>13.603940963745117</v>
      </c>
      <c r="CG32">
        <v>26.404577255249023</v>
      </c>
      <c r="CH32">
        <v>44.276237487792969</v>
      </c>
      <c r="CI32">
        <v>93.955940246582031</v>
      </c>
      <c r="CO32">
        <v>0.94147771596908569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-6.9825944900512695</v>
      </c>
      <c r="CV32">
        <v>-6.9825992584228516</v>
      </c>
      <c r="CW32">
        <v>-6.9825992584228516</v>
      </c>
      <c r="IN32">
        <v>194</v>
      </c>
      <c r="IO32">
        <v>150</v>
      </c>
      <c r="IP32">
        <v>0</v>
      </c>
      <c r="IQ32">
        <v>21.674386978149414</v>
      </c>
      <c r="IR32">
        <v>44.276233673095703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0.44855445623397827</v>
      </c>
      <c r="N33">
        <v>3.2110271453857422</v>
      </c>
      <c r="O33">
        <v>0.58731776475906372</v>
      </c>
      <c r="P33">
        <v>3.7983448505401611</v>
      </c>
      <c r="Q33">
        <v>1.0737918615341187</v>
      </c>
      <c r="R33">
        <v>12.040176391601563</v>
      </c>
      <c r="S33">
        <v>9.0360708236694336</v>
      </c>
      <c r="T33">
        <v>7.1586117744445801</v>
      </c>
      <c r="U33">
        <v>0.89999997615814209</v>
      </c>
      <c r="W33">
        <v>195</v>
      </c>
      <c r="X33">
        <v>0.22497332096099854</v>
      </c>
      <c r="Y33">
        <v>0.21811670064926147</v>
      </c>
      <c r="Z33">
        <v>0.21613779664039612</v>
      </c>
      <c r="AA33">
        <v>0.25822591781616211</v>
      </c>
      <c r="AB33">
        <v>0.32645836472511292</v>
      </c>
      <c r="AC33">
        <v>0.32072919607162476</v>
      </c>
      <c r="AD33">
        <v>0.29892683029174805</v>
      </c>
      <c r="AE33">
        <v>0.18898774683475494</v>
      </c>
      <c r="AF33">
        <v>0.26228046417236328</v>
      </c>
      <c r="AL33">
        <v>11.005331993103027</v>
      </c>
      <c r="AM33">
        <v>8.3766593933105469</v>
      </c>
      <c r="AN33">
        <v>6.7724404335021973</v>
      </c>
      <c r="AO33">
        <v>6.3548145294189453</v>
      </c>
      <c r="AP33">
        <v>4.7083253860473633</v>
      </c>
      <c r="AQ33">
        <v>3.9270823001861572</v>
      </c>
      <c r="AR33">
        <v>7.1073174476623535</v>
      </c>
      <c r="AS33">
        <v>18.101226806640625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0.90098863840103149</v>
      </c>
      <c r="BG33">
        <v>9.9011383950710297E-2</v>
      </c>
      <c r="BN33">
        <v>0</v>
      </c>
      <c r="BO33">
        <v>2.5213262066245079E-2</v>
      </c>
      <c r="BP33">
        <v>2.1658282727003098E-2</v>
      </c>
      <c r="BQ33">
        <v>7.2148360311985016E-2</v>
      </c>
      <c r="BR33">
        <v>0.32131493091583252</v>
      </c>
      <c r="BS33">
        <v>-3.3748071640729904E-2</v>
      </c>
      <c r="BT33">
        <v>-0.26418745517730713</v>
      </c>
      <c r="BU33">
        <v>-0.2009052187204361</v>
      </c>
      <c r="CB33">
        <v>42.328216552734375</v>
      </c>
      <c r="CC33">
        <v>38.075721740722656</v>
      </c>
      <c r="CD33">
        <v>33.862205505371094</v>
      </c>
      <c r="CE33">
        <v>26.478397369384766</v>
      </c>
      <c r="CF33">
        <v>14.713519096374512</v>
      </c>
      <c r="CG33">
        <v>28.050580978393555</v>
      </c>
      <c r="CH33">
        <v>47.382114410400391</v>
      </c>
      <c r="CI33">
        <v>113.13265228271484</v>
      </c>
      <c r="CO33">
        <v>0.54695683717727661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-3.7983357906341553</v>
      </c>
      <c r="CV33">
        <v>-3.7983448505401611</v>
      </c>
      <c r="CW33">
        <v>-3.7983448505401611</v>
      </c>
      <c r="IN33">
        <v>195</v>
      </c>
      <c r="IO33">
        <v>150</v>
      </c>
      <c r="IP33">
        <v>0</v>
      </c>
      <c r="IQ33">
        <v>25.20854377746582</v>
      </c>
      <c r="IR33">
        <v>47.382118225097656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0.17286503314971924</v>
      </c>
      <c r="N34">
        <v>1.2177066802978516</v>
      </c>
      <c r="O34">
        <v>0.35891386866569519</v>
      </c>
      <c r="P34">
        <v>1.5766205787658691</v>
      </c>
      <c r="Q34">
        <v>1.0566394329071045</v>
      </c>
      <c r="R34">
        <v>13.096816062927246</v>
      </c>
      <c r="S34">
        <v>9.394984245300293</v>
      </c>
      <c r="T34">
        <v>7.0442624092102051</v>
      </c>
      <c r="U34">
        <v>0.89999997615814209</v>
      </c>
      <c r="W34">
        <v>196</v>
      </c>
      <c r="X34">
        <v>0.22509756684303284</v>
      </c>
      <c r="Y34">
        <v>0.21810513734817505</v>
      </c>
      <c r="Z34">
        <v>0.21640244126319885</v>
      </c>
      <c r="AA34">
        <v>0.25936383008956909</v>
      </c>
      <c r="AB34">
        <v>0.32473450899124146</v>
      </c>
      <c r="AC34">
        <v>0.31837952136993408</v>
      </c>
      <c r="AD34">
        <v>0.29810458421707153</v>
      </c>
      <c r="AE34">
        <v>0.17935067415237427</v>
      </c>
      <c r="AF34">
        <v>0.25851994752883911</v>
      </c>
      <c r="AL34">
        <v>10.980483055114746</v>
      </c>
      <c r="AM34">
        <v>8.378972053527832</v>
      </c>
      <c r="AN34">
        <v>6.7195115089416504</v>
      </c>
      <c r="AO34">
        <v>6.1272315979003906</v>
      </c>
      <c r="AP34">
        <v>5.0530967712402344</v>
      </c>
      <c r="AQ34">
        <v>4.1620497703552246</v>
      </c>
      <c r="AR34">
        <v>7.1895418167114258</v>
      </c>
      <c r="AS34">
        <v>19.064933776855469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2.4849418550729752E-2</v>
      </c>
      <c r="BP34">
        <v>2.2536378353834152E-2</v>
      </c>
      <c r="BQ34">
        <v>7.5464911758899689E-2</v>
      </c>
      <c r="BR34">
        <v>0.30304616689682007</v>
      </c>
      <c r="BS34">
        <v>-4.1723761707544327E-2</v>
      </c>
      <c r="BT34">
        <v>-0.27669170498847961</v>
      </c>
      <c r="BU34">
        <v>0</v>
      </c>
      <c r="CB34">
        <v>42.232643127441406</v>
      </c>
      <c r="CC34">
        <v>38.086235046386719</v>
      </c>
      <c r="CD34">
        <v>33.597560882568359</v>
      </c>
      <c r="CE34">
        <v>25.530136108398438</v>
      </c>
      <c r="CF34">
        <v>15.790928840637207</v>
      </c>
      <c r="CG34">
        <v>29.728919982910156</v>
      </c>
      <c r="CH34">
        <v>47.930278778076172</v>
      </c>
      <c r="CI34">
        <v>119.15582275390625</v>
      </c>
      <c r="CO34">
        <v>0.33967489004135132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-1.322627067565918</v>
      </c>
      <c r="CV34">
        <v>-1.5766205787658691</v>
      </c>
      <c r="CW34">
        <v>-1.3226205110549927</v>
      </c>
      <c r="IN34">
        <v>196</v>
      </c>
      <c r="IO34">
        <v>150</v>
      </c>
      <c r="IP34">
        <v>0</v>
      </c>
      <c r="IQ34">
        <v>26.254474639892578</v>
      </c>
      <c r="IR34">
        <v>47.930274963378906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8.4896199405193329E-2</v>
      </c>
      <c r="N35">
        <v>0.60292184352874756</v>
      </c>
      <c r="O35">
        <v>0.29649955034255981</v>
      </c>
      <c r="P35">
        <v>0.89942139387130737</v>
      </c>
      <c r="Q35">
        <v>1.0652806758880615</v>
      </c>
      <c r="R35">
        <v>14.162096977233887</v>
      </c>
      <c r="S35">
        <v>9.6914834976196289</v>
      </c>
      <c r="T35">
        <v>7.1018710136413574</v>
      </c>
      <c r="U35">
        <v>0.89999997615814209</v>
      </c>
      <c r="W35">
        <v>197</v>
      </c>
      <c r="X35">
        <v>0.22522011399269104</v>
      </c>
      <c r="Y35">
        <v>0.21809981763362885</v>
      </c>
      <c r="Z35">
        <v>0.21667757630348206</v>
      </c>
      <c r="AA35">
        <v>0.26039287447929382</v>
      </c>
      <c r="AB35">
        <v>0.32306134700775146</v>
      </c>
      <c r="AC35">
        <v>0.31633472442626953</v>
      </c>
      <c r="AD35">
        <v>0.29768785834312439</v>
      </c>
      <c r="AE35">
        <v>0.17332145571708679</v>
      </c>
      <c r="AF35">
        <v>0.25623238086700439</v>
      </c>
      <c r="AL35">
        <v>10.955973625183105</v>
      </c>
      <c r="AM35">
        <v>8.3800363540649414</v>
      </c>
      <c r="AN35">
        <v>6.6644845008850098</v>
      </c>
      <c r="AO35">
        <v>5.9214229583740234</v>
      </c>
      <c r="AP35">
        <v>5.3877291679382324</v>
      </c>
      <c r="AQ35">
        <v>4.3665289878845215</v>
      </c>
      <c r="AR35">
        <v>7.2312145233154297</v>
      </c>
      <c r="AS35">
        <v>19.667854309082031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2.4510117247700691E-2</v>
      </c>
      <c r="BP35">
        <v>2.3445310071110725E-2</v>
      </c>
      <c r="BQ35">
        <v>7.8472979366779327E-2</v>
      </c>
      <c r="BR35">
        <v>0.2842872142791748</v>
      </c>
      <c r="BS35">
        <v>-5.0347033888101578E-2</v>
      </c>
      <c r="BT35">
        <v>-0.25482851266860962</v>
      </c>
      <c r="BU35">
        <v>0</v>
      </c>
      <c r="CB35">
        <v>42.138378143310547</v>
      </c>
      <c r="CC35">
        <v>38.091072082519531</v>
      </c>
      <c r="CD35">
        <v>33.322425842285156</v>
      </c>
      <c r="CE35">
        <v>24.672599792480469</v>
      </c>
      <c r="CF35">
        <v>16.836654663085938</v>
      </c>
      <c r="CG35">
        <v>31.189489364624023</v>
      </c>
      <c r="CH35">
        <v>48.208095550537109</v>
      </c>
      <c r="CI35">
        <v>122.92408752441406</v>
      </c>
      <c r="CO35">
        <v>0.27832996845245361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-0.89943408966064453</v>
      </c>
      <c r="CV35">
        <v>-0.89942139387130737</v>
      </c>
      <c r="CW35">
        <v>-0.89942139387130737</v>
      </c>
      <c r="IN35">
        <v>197</v>
      </c>
      <c r="IO35">
        <v>150</v>
      </c>
      <c r="IP35">
        <v>0</v>
      </c>
      <c r="IQ35">
        <v>26.899068832397461</v>
      </c>
      <c r="IR35">
        <v>48.208091735839844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3.0256550759077072E-2</v>
      </c>
      <c r="N36">
        <v>0.21471039950847626</v>
      </c>
      <c r="O36">
        <v>0.25602540373802185</v>
      </c>
      <c r="P36">
        <v>0.47073578834533691</v>
      </c>
      <c r="Q36">
        <v>1.0644491910934448</v>
      </c>
      <c r="R36">
        <v>15.226546287536621</v>
      </c>
      <c r="S36">
        <v>9.9475088119506836</v>
      </c>
      <c r="T36">
        <v>7.0963277816772461</v>
      </c>
      <c r="U36">
        <v>0.89999997615814209</v>
      </c>
      <c r="W36">
        <v>198</v>
      </c>
      <c r="X36">
        <v>0.22534109652042389</v>
      </c>
      <c r="Y36">
        <v>0.21810074150562286</v>
      </c>
      <c r="Z36">
        <v>0.21696154773235321</v>
      </c>
      <c r="AA36">
        <v>0.26131373643875122</v>
      </c>
      <c r="AB36">
        <v>0.3214583694934845</v>
      </c>
      <c r="AC36">
        <v>0.31455060839653015</v>
      </c>
      <c r="AD36">
        <v>0.29746416211128235</v>
      </c>
      <c r="AE36">
        <v>0.17117434740066528</v>
      </c>
      <c r="AF36">
        <v>0.25536754727363586</v>
      </c>
      <c r="AL36">
        <v>10.931777000427246</v>
      </c>
      <c r="AM36">
        <v>8.3798513412475586</v>
      </c>
      <c r="AN36">
        <v>6.6076898574829102</v>
      </c>
      <c r="AO36">
        <v>5.737250804901123</v>
      </c>
      <c r="AP36">
        <v>5.7083249092102051</v>
      </c>
      <c r="AQ36">
        <v>4.5449409484863281</v>
      </c>
      <c r="AR36">
        <v>7.2535843849182129</v>
      </c>
      <c r="AS36">
        <v>19.882564544677734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2.419535256922245E-2</v>
      </c>
      <c r="BP36">
        <v>2.4379866197705269E-2</v>
      </c>
      <c r="BQ36">
        <v>8.1175148487091064E-2</v>
      </c>
      <c r="BR36">
        <v>0.26534652709960938</v>
      </c>
      <c r="BS36">
        <v>-5.5244889110326767E-2</v>
      </c>
      <c r="BT36">
        <v>-0.23365695774555206</v>
      </c>
      <c r="BU36">
        <v>0</v>
      </c>
      <c r="CB36">
        <v>42.045310974121094</v>
      </c>
      <c r="CC36">
        <v>38.090232849121094</v>
      </c>
      <c r="CD36">
        <v>33.038455963134766</v>
      </c>
      <c r="CE36">
        <v>23.905214309692383</v>
      </c>
      <c r="CF36">
        <v>17.838516235351563</v>
      </c>
      <c r="CG36">
        <v>32.463859558105469</v>
      </c>
      <c r="CH36">
        <v>48.357227325439453</v>
      </c>
      <c r="CI36">
        <v>124.26602935791016</v>
      </c>
      <c r="CO36">
        <v>0.24052384495735168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-0.47072768211364746</v>
      </c>
      <c r="CV36">
        <v>-0.47073578834533691</v>
      </c>
      <c r="CW36">
        <v>-0.47073578834533691</v>
      </c>
      <c r="IN36">
        <v>198</v>
      </c>
      <c r="IO36">
        <v>150</v>
      </c>
      <c r="IP36">
        <v>0</v>
      </c>
      <c r="IQ36">
        <v>27.136150360107422</v>
      </c>
      <c r="IR36">
        <v>48.357231140136719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1.0758429765701294E-2</v>
      </c>
      <c r="N37">
        <v>8.6893610656261444E-2</v>
      </c>
      <c r="O37">
        <v>0.27455297112464905</v>
      </c>
      <c r="P37">
        <v>0.36144658923149109</v>
      </c>
      <c r="Q37">
        <v>1.2115190029144287</v>
      </c>
      <c r="R37">
        <v>16.438064575195313</v>
      </c>
      <c r="S37">
        <v>10.222062110900879</v>
      </c>
      <c r="T37">
        <v>8.0767927169799805</v>
      </c>
      <c r="U37">
        <v>0.89999997615814209</v>
      </c>
      <c r="W37">
        <v>199</v>
      </c>
      <c r="X37">
        <v>0.22546061873435974</v>
      </c>
      <c r="Y37">
        <v>0.21810789406299591</v>
      </c>
      <c r="Z37">
        <v>0.21725276112556458</v>
      </c>
      <c r="AA37">
        <v>0.26212930679321289</v>
      </c>
      <c r="AB37">
        <v>0.31993725895881653</v>
      </c>
      <c r="AC37">
        <v>0.31298378109931946</v>
      </c>
      <c r="AD37">
        <v>0.29686075448989868</v>
      </c>
      <c r="AE37">
        <v>0.34810543060302734</v>
      </c>
      <c r="AF37">
        <v>0.3139423131942749</v>
      </c>
      <c r="AL37">
        <v>10.907872200012207</v>
      </c>
      <c r="AM37">
        <v>8.3784208297729492</v>
      </c>
      <c r="AN37">
        <v>6.5494475364685059</v>
      </c>
      <c r="AO37">
        <v>5.5741367340087891</v>
      </c>
      <c r="AP37">
        <v>6.0125470161437988</v>
      </c>
      <c r="AQ37">
        <v>4.7016239166259766</v>
      </c>
      <c r="AR37">
        <v>7.3139252662658691</v>
      </c>
      <c r="AS37">
        <v>2.1894574165344238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2.390485443174839E-2</v>
      </c>
      <c r="BP37">
        <v>2.5335224345326424E-2</v>
      </c>
      <c r="BQ37">
        <v>8.3576418459415436E-2</v>
      </c>
      <c r="BR37">
        <v>0.2466888427734375</v>
      </c>
      <c r="BS37">
        <v>-5.7530589401721954E-2</v>
      </c>
      <c r="BT37">
        <v>-0.21421431005001068</v>
      </c>
      <c r="BU37">
        <v>0</v>
      </c>
      <c r="CB37">
        <v>41.953372955322266</v>
      </c>
      <c r="CC37">
        <v>38.083728790283203</v>
      </c>
      <c r="CD37">
        <v>32.747241973876953</v>
      </c>
      <c r="CE37">
        <v>23.22557258605957</v>
      </c>
      <c r="CF37">
        <v>18.789209365844727</v>
      </c>
      <c r="CG37">
        <v>33.583019256591797</v>
      </c>
      <c r="CH37">
        <v>48.759498596191406</v>
      </c>
      <c r="CI37">
        <v>13.684107780456543</v>
      </c>
      <c r="CO37">
        <v>0.22661879658699036</v>
      </c>
      <c r="CP37">
        <v>0</v>
      </c>
      <c r="CQ37">
        <v>0</v>
      </c>
      <c r="CR37">
        <v>0</v>
      </c>
      <c r="CS37">
        <v>17.780000686645508</v>
      </c>
      <c r="CT37">
        <v>0</v>
      </c>
      <c r="CU37">
        <v>17.418533325195313</v>
      </c>
      <c r="CV37">
        <v>-0.36144658923149109</v>
      </c>
      <c r="CW37">
        <v>17.418554306030273</v>
      </c>
      <c r="IN37">
        <v>199</v>
      </c>
      <c r="IO37">
        <v>150</v>
      </c>
      <c r="IP37">
        <v>0</v>
      </c>
      <c r="IQ37">
        <v>9.5033836364746094</v>
      </c>
      <c r="IR37">
        <v>48.759502410888672</v>
      </c>
      <c r="IS37">
        <v>17.780000686645508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1.1005421876907349</v>
      </c>
      <c r="N38">
        <v>9.6698312759399414</v>
      </c>
      <c r="O38">
        <v>1.317963719367981</v>
      </c>
      <c r="P38">
        <v>10.987794876098633</v>
      </c>
      <c r="Q38">
        <v>1.317963719367981</v>
      </c>
      <c r="R38">
        <v>17.75602912902832</v>
      </c>
      <c r="S38">
        <v>11.54002571105957</v>
      </c>
      <c r="T38">
        <v>8.7864246368408203</v>
      </c>
      <c r="U38">
        <v>0.89999997615814209</v>
      </c>
      <c r="W38">
        <v>200</v>
      </c>
      <c r="X38">
        <v>0.22557881474494934</v>
      </c>
      <c r="Y38">
        <v>0.2181212306022644</v>
      </c>
      <c r="Z38">
        <v>0.21754966676235199</v>
      </c>
      <c r="AA38">
        <v>0.26284423470497131</v>
      </c>
      <c r="AB38">
        <v>0.31850352883338928</v>
      </c>
      <c r="AC38">
        <v>0.31155407428741455</v>
      </c>
      <c r="AD38">
        <v>0.2991182804107666</v>
      </c>
      <c r="AE38">
        <v>0.23798039555549622</v>
      </c>
      <c r="AF38">
        <v>0.27873897552490234</v>
      </c>
      <c r="AL38">
        <v>10.884233474731445</v>
      </c>
      <c r="AM38">
        <v>8.3757534027099609</v>
      </c>
      <c r="AN38">
        <v>6.4900660514831543</v>
      </c>
      <c r="AO38">
        <v>5.4311509132385254</v>
      </c>
      <c r="AP38">
        <v>6.2992925643920898</v>
      </c>
      <c r="AQ38">
        <v>4.8445944786071777</v>
      </c>
      <c r="AR38">
        <v>7.0881729125976563</v>
      </c>
      <c r="AS38">
        <v>13.201961517333984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0.48230665922164917</v>
      </c>
      <c r="BG38">
        <v>0.51769334077835083</v>
      </c>
      <c r="BN38">
        <v>0</v>
      </c>
      <c r="BO38">
        <v>2.3638516664505005E-2</v>
      </c>
      <c r="BP38">
        <v>2.6306411251425743E-2</v>
      </c>
      <c r="BQ38">
        <v>8.5686534643173218E-2</v>
      </c>
      <c r="BR38">
        <v>0.22867123782634735</v>
      </c>
      <c r="BS38">
        <v>-5.8072540909051895E-2</v>
      </c>
      <c r="BT38">
        <v>-0.2010425478219986</v>
      </c>
      <c r="BU38">
        <v>0.66037237644195557</v>
      </c>
      <c r="CB38">
        <v>41.862453460693359</v>
      </c>
      <c r="CC38">
        <v>38.071605682373047</v>
      </c>
      <c r="CD38">
        <v>32.450336456298828</v>
      </c>
      <c r="CE38">
        <v>22.629798889160156</v>
      </c>
      <c r="CF38">
        <v>19.685291290283203</v>
      </c>
      <c r="CG38">
        <v>34.604240417480469</v>
      </c>
      <c r="CH38">
        <v>47.254482269287109</v>
      </c>
      <c r="CI38">
        <v>82.512252807617188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-10.987788200378418</v>
      </c>
      <c r="CV38">
        <v>-10.987794876098633</v>
      </c>
      <c r="CW38">
        <v>-10.987794876098633</v>
      </c>
      <c r="IN38">
        <v>200</v>
      </c>
      <c r="IO38">
        <v>150</v>
      </c>
      <c r="IP38">
        <v>0</v>
      </c>
      <c r="IQ38">
        <v>20.290134429931641</v>
      </c>
      <c r="IR38">
        <v>47.254486083984375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0.63220381736755371</v>
      </c>
      <c r="N39">
        <v>6.6870484352111816</v>
      </c>
      <c r="O39">
        <v>0.99661701917648315</v>
      </c>
      <c r="P39">
        <v>7.6836652755737305</v>
      </c>
      <c r="Q39">
        <v>1.5866043567657471</v>
      </c>
      <c r="R39">
        <v>19.342634201049805</v>
      </c>
      <c r="S39">
        <v>12.536643028259277</v>
      </c>
      <c r="T39">
        <v>10.577362060546875</v>
      </c>
      <c r="U39">
        <v>0.89999997615814209</v>
      </c>
      <c r="W39">
        <v>201</v>
      </c>
      <c r="X39">
        <v>0.22569578886032104</v>
      </c>
      <c r="Y39">
        <v>0.21814070641994476</v>
      </c>
      <c r="Z39">
        <v>0.21785080432891846</v>
      </c>
      <c r="AA39">
        <v>0.26346439123153687</v>
      </c>
      <c r="AB39">
        <v>0.3171558678150177</v>
      </c>
      <c r="AC39">
        <v>0.31050834059715271</v>
      </c>
      <c r="AD39">
        <v>0.29090428352355957</v>
      </c>
      <c r="AE39">
        <v>0.17098328471183777</v>
      </c>
      <c r="AF39">
        <v>0.25093060731887817</v>
      </c>
      <c r="AL39">
        <v>10.860838890075684</v>
      </c>
      <c r="AM39">
        <v>8.3718585968017578</v>
      </c>
      <c r="AN39">
        <v>6.4298391342163086</v>
      </c>
      <c r="AO39">
        <v>5.3071198463439941</v>
      </c>
      <c r="AP39">
        <v>6.5688247680664063</v>
      </c>
      <c r="AQ39">
        <v>4.9491677284240723</v>
      </c>
      <c r="AR39">
        <v>7.9095726013183594</v>
      </c>
      <c r="AS39">
        <v>19.90167236328125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0.75100475549697876</v>
      </c>
      <c r="BG39">
        <v>0.24899518489837646</v>
      </c>
      <c r="BN39">
        <v>0</v>
      </c>
      <c r="BO39">
        <v>2.339598722755909E-2</v>
      </c>
      <c r="BP39">
        <v>2.7288658544421196E-2</v>
      </c>
      <c r="BQ39">
        <v>8.7518654763698578E-2</v>
      </c>
      <c r="BR39">
        <v>0.21154583990573883</v>
      </c>
      <c r="BS39">
        <v>-5.7981651276350021E-2</v>
      </c>
      <c r="BT39">
        <v>-0.16255272924900055</v>
      </c>
      <c r="BU39">
        <v>-0.23548915982246399</v>
      </c>
      <c r="CB39">
        <v>41.772472381591797</v>
      </c>
      <c r="CC39">
        <v>38.053901672363281</v>
      </c>
      <c r="CD39">
        <v>32.149196624755859</v>
      </c>
      <c r="CE39">
        <v>22.113002777099609</v>
      </c>
      <c r="CF39">
        <v>20.527580261230469</v>
      </c>
      <c r="CG39">
        <v>35.351192474365234</v>
      </c>
      <c r="CH39">
        <v>52.730480194091797</v>
      </c>
      <c r="CI39">
        <v>124.38544464111328</v>
      </c>
      <c r="CO39">
        <v>0.62814462184906006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-7.6836347579956055</v>
      </c>
      <c r="CV39">
        <v>-7.6836652755737305</v>
      </c>
      <c r="CW39">
        <v>-7.6836652755737305</v>
      </c>
      <c r="IN39">
        <v>201</v>
      </c>
      <c r="IO39">
        <v>150</v>
      </c>
      <c r="IP39">
        <v>0</v>
      </c>
      <c r="IQ39">
        <v>27.811244964599609</v>
      </c>
      <c r="IR39">
        <v>52.730476379394531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9.0664476156234741E-3</v>
      </c>
      <c r="N40">
        <v>8.8986657559871674E-2</v>
      </c>
      <c r="O40">
        <v>0.27534431219100952</v>
      </c>
      <c r="P40">
        <v>0.36433097720146179</v>
      </c>
      <c r="Q40">
        <v>1.4722414016723633</v>
      </c>
      <c r="R40">
        <v>20.814876556396484</v>
      </c>
      <c r="S40">
        <v>12.811986923217773</v>
      </c>
      <c r="T40">
        <v>9.8149423599243164</v>
      </c>
      <c r="U40">
        <v>0.89999997615814209</v>
      </c>
      <c r="W40">
        <v>202</v>
      </c>
      <c r="X40">
        <v>0.2258116751909256</v>
      </c>
      <c r="Y40">
        <v>0.21816620230674744</v>
      </c>
      <c r="Z40">
        <v>0.21815486252307892</v>
      </c>
      <c r="AA40">
        <v>0.2639961838722229</v>
      </c>
      <c r="AB40">
        <v>0.31590583920478821</v>
      </c>
      <c r="AC40">
        <v>0.30882573127746582</v>
      </c>
      <c r="AD40">
        <v>0.29037904739379883</v>
      </c>
      <c r="AE40">
        <v>0.17009341716766357</v>
      </c>
      <c r="AF40">
        <v>0.25028383731842041</v>
      </c>
      <c r="AL40">
        <v>10.837660789489746</v>
      </c>
      <c r="AM40">
        <v>8.36676025390625</v>
      </c>
      <c r="AN40">
        <v>6.3690271377563477</v>
      </c>
      <c r="AO40">
        <v>5.2007613182067871</v>
      </c>
      <c r="AP40">
        <v>6.8188304901123047</v>
      </c>
      <c r="AQ40">
        <v>5.1174287796020508</v>
      </c>
      <c r="AR40">
        <v>7.9620957374572754</v>
      </c>
      <c r="AS40">
        <v>19.990657806396484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2.3176858201622963E-2</v>
      </c>
      <c r="BP40">
        <v>2.8277412056922913E-2</v>
      </c>
      <c r="BQ40">
        <v>8.9088194072246552E-2</v>
      </c>
      <c r="BR40">
        <v>0.19544972479343414</v>
      </c>
      <c r="BS40">
        <v>-5.4558027535676956E-2</v>
      </c>
      <c r="BT40">
        <v>-0.2228209525346756</v>
      </c>
      <c r="BU40">
        <v>0</v>
      </c>
      <c r="CB40">
        <v>41.683330535888672</v>
      </c>
      <c r="CC40">
        <v>38.030723571777344</v>
      </c>
      <c r="CD40">
        <v>31.845138549804688</v>
      </c>
      <c r="CE40">
        <v>21.669841766357422</v>
      </c>
      <c r="CF40">
        <v>21.308847427368164</v>
      </c>
      <c r="CG40">
        <v>36.553054809570313</v>
      </c>
      <c r="CH40">
        <v>53.080635070800781</v>
      </c>
      <c r="CI40">
        <v>124.94160461425781</v>
      </c>
      <c r="CO40">
        <v>0.18702387809753418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-0.36436319351196289</v>
      </c>
      <c r="CV40">
        <v>-0.36433097720146179</v>
      </c>
      <c r="CW40">
        <v>-0.36433097720146179</v>
      </c>
      <c r="IN40">
        <v>202</v>
      </c>
      <c r="IO40">
        <v>150</v>
      </c>
      <c r="IP40">
        <v>0</v>
      </c>
      <c r="IQ40">
        <v>27.952753067016602</v>
      </c>
      <c r="IR40">
        <v>53.080623626708984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8.5615285206586123E-4</v>
      </c>
      <c r="N41">
        <v>7.9408325254917145E-3</v>
      </c>
      <c r="O41">
        <v>0.24865055084228516</v>
      </c>
      <c r="P41">
        <v>0.25659137964248657</v>
      </c>
      <c r="Q41">
        <v>1.3912525177001953</v>
      </c>
      <c r="R41">
        <v>22.20612907409668</v>
      </c>
      <c r="S41">
        <v>13.060637474060059</v>
      </c>
      <c r="T41">
        <v>9.2750167846679688</v>
      </c>
      <c r="U41">
        <v>0.89999997615814209</v>
      </c>
      <c r="W41">
        <v>203</v>
      </c>
      <c r="X41">
        <v>0.22592657804489136</v>
      </c>
      <c r="Y41">
        <v>0.21819764375686646</v>
      </c>
      <c r="Z41">
        <v>0.2184605747461319</v>
      </c>
      <c r="AA41">
        <v>0.26444712281227112</v>
      </c>
      <c r="AB41">
        <v>0.31470677256584167</v>
      </c>
      <c r="AC41">
        <v>0.30733060836791992</v>
      </c>
      <c r="AD41">
        <v>0.28997981548309326</v>
      </c>
      <c r="AE41">
        <v>0.17001400887966156</v>
      </c>
      <c r="AF41">
        <v>0.24999120831489563</v>
      </c>
      <c r="AL41">
        <v>10.814681053161621</v>
      </c>
      <c r="AM41">
        <v>8.3604717254638672</v>
      </c>
      <c r="AN41">
        <v>6.307884693145752</v>
      </c>
      <c r="AO41">
        <v>5.1105732917785645</v>
      </c>
      <c r="AP41">
        <v>7.0586438179016113</v>
      </c>
      <c r="AQ41">
        <v>5.2669410705566406</v>
      </c>
      <c r="AR41">
        <v>8.0020198822021484</v>
      </c>
      <c r="AS41">
        <v>19.998600006103516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2.2980542853474617E-2</v>
      </c>
      <c r="BP41">
        <v>2.9268767684698105E-2</v>
      </c>
      <c r="BQ41">
        <v>9.041113406419754E-2</v>
      </c>
      <c r="BR41">
        <v>0.18059368431568146</v>
      </c>
      <c r="BS41">
        <v>-5.9215087443590164E-2</v>
      </c>
      <c r="BT41">
        <v>-0.20872741937637329</v>
      </c>
      <c r="BU41">
        <v>0</v>
      </c>
      <c r="CB41">
        <v>41.594944000244141</v>
      </c>
      <c r="CC41">
        <v>38.002140045166016</v>
      </c>
      <c r="CD41">
        <v>31.539426803588867</v>
      </c>
      <c r="CE41">
        <v>21.294059753417969</v>
      </c>
      <c r="CF41">
        <v>22.058263778686523</v>
      </c>
      <c r="CG41">
        <v>37.620998382568359</v>
      </c>
      <c r="CH41">
        <v>53.346790313720703</v>
      </c>
      <c r="CI41">
        <v>124.99124145507813</v>
      </c>
      <c r="CO41">
        <v>0.17872422933578491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-0.25659799575805664</v>
      </c>
      <c r="CV41">
        <v>-0.25659137964248657</v>
      </c>
      <c r="CW41">
        <v>-0.25659137964248657</v>
      </c>
      <c r="IN41">
        <v>203</v>
      </c>
      <c r="IO41">
        <v>150</v>
      </c>
      <c r="IP41">
        <v>0</v>
      </c>
      <c r="IQ41">
        <v>28.000619888305664</v>
      </c>
      <c r="IR41">
        <v>53.346794128417969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1.2945556954946369E-4</v>
      </c>
      <c r="N42">
        <v>1.1912895133718848E-3</v>
      </c>
      <c r="O42">
        <v>0.24282601475715637</v>
      </c>
      <c r="P42">
        <v>0.24401730298995972</v>
      </c>
      <c r="Q42">
        <v>1.3803455829620361</v>
      </c>
      <c r="R42">
        <v>23.586475372314453</v>
      </c>
      <c r="S42">
        <v>13.303463935852051</v>
      </c>
      <c r="T42">
        <v>9.2023038864135742</v>
      </c>
      <c r="U42">
        <v>0.89999997615814209</v>
      </c>
      <c r="W42">
        <v>204</v>
      </c>
      <c r="X42">
        <v>0.22604061663150787</v>
      </c>
      <c r="Y42">
        <v>0.21823489665985107</v>
      </c>
      <c r="Z42">
        <v>0.21876680850982666</v>
      </c>
      <c r="AA42">
        <v>0.26482263207435608</v>
      </c>
      <c r="AB42">
        <v>0.3135627806186676</v>
      </c>
      <c r="AC42">
        <v>0.3059937059879303</v>
      </c>
      <c r="AD42">
        <v>0.28951036930084229</v>
      </c>
      <c r="AE42">
        <v>0.17000210285186768</v>
      </c>
      <c r="AF42">
        <v>0.24967427551746368</v>
      </c>
      <c r="AL42">
        <v>10.791872978210449</v>
      </c>
      <c r="AM42">
        <v>8.3530206680297852</v>
      </c>
      <c r="AN42">
        <v>6.2466378211975098</v>
      </c>
      <c r="AO42">
        <v>5.0354714393615723</v>
      </c>
      <c r="AP42">
        <v>7.2874422073364258</v>
      </c>
      <c r="AQ42">
        <v>5.4006309509277344</v>
      </c>
      <c r="AR42">
        <v>8.0489635467529297</v>
      </c>
      <c r="AS42">
        <v>19.999790191650391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2.2806614637374878E-2</v>
      </c>
      <c r="BP42">
        <v>3.0258473008871078E-2</v>
      </c>
      <c r="BQ42">
        <v>9.1506190598011017E-2</v>
      </c>
      <c r="BR42">
        <v>0.16660428047180176</v>
      </c>
      <c r="BS42">
        <v>-6.2192186713218689E-2</v>
      </c>
      <c r="BT42">
        <v>-0.19588246941566467</v>
      </c>
      <c r="BU42">
        <v>0</v>
      </c>
      <c r="CB42">
        <v>41.507221221923828</v>
      </c>
      <c r="CC42">
        <v>37.968273162841797</v>
      </c>
      <c r="CD42">
        <v>31.233192443847656</v>
      </c>
      <c r="CE42">
        <v>20.981134414672852</v>
      </c>
      <c r="CF42">
        <v>22.773258209228516</v>
      </c>
      <c r="CG42">
        <v>38.575931549072266</v>
      </c>
      <c r="CH42">
        <v>53.659755706787109</v>
      </c>
      <c r="CI42">
        <v>124.99868011474609</v>
      </c>
      <c r="CO42">
        <v>0.17591682076454163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-0.24399161338806152</v>
      </c>
      <c r="CV42">
        <v>-0.24401730298995972</v>
      </c>
      <c r="CW42">
        <v>-0.24401730298995972</v>
      </c>
      <c r="IN42">
        <v>204</v>
      </c>
      <c r="IO42">
        <v>150</v>
      </c>
      <c r="IP42">
        <v>0</v>
      </c>
      <c r="IQ42">
        <v>28.04875373840332</v>
      </c>
      <c r="IR42">
        <v>53.659755706787109</v>
      </c>
      <c r="IS42">
        <v>0</v>
      </c>
      <c r="IT42">
        <v>0.44999998807907104</v>
      </c>
      <c r="IU42">
        <v>0</v>
      </c>
    </row>
    <row r="43" spans="10:255">
      <c r="J43">
        <v>0.12000000476837158</v>
      </c>
      <c r="K43">
        <v>1</v>
      </c>
      <c r="L43">
        <v>0.15000000596046448</v>
      </c>
      <c r="M43">
        <v>1.8702859961194918E-5</v>
      </c>
      <c r="N43">
        <v>1.2296777276787907E-4</v>
      </c>
      <c r="O43">
        <v>0.17070874571800232</v>
      </c>
      <c r="P43">
        <v>0.17083171010017395</v>
      </c>
      <c r="Q43">
        <v>0.98622167110443115</v>
      </c>
      <c r="R43">
        <v>24.572696685791016</v>
      </c>
      <c r="S43">
        <v>13.474172592163086</v>
      </c>
      <c r="T43">
        <v>6.5748109817504883</v>
      </c>
      <c r="U43">
        <v>0.8651999831199646</v>
      </c>
      <c r="W43">
        <v>205</v>
      </c>
      <c r="X43">
        <v>0.2261538952589035</v>
      </c>
      <c r="Y43">
        <v>0.21827782690525055</v>
      </c>
      <c r="Z43">
        <v>0.21907252073287964</v>
      </c>
      <c r="AA43">
        <v>0.26512852311134338</v>
      </c>
      <c r="AB43">
        <v>0.31247517466545105</v>
      </c>
      <c r="AC43">
        <v>0.3047788143157959</v>
      </c>
      <c r="AD43">
        <v>0.28965777158737183</v>
      </c>
      <c r="AE43">
        <v>0.31986087560653687</v>
      </c>
      <c r="AF43">
        <v>0.29972547292709351</v>
      </c>
      <c r="AL43">
        <v>10.769217491149902</v>
      </c>
      <c r="AM43">
        <v>8.3444347381591797</v>
      </c>
      <c r="AN43">
        <v>6.1854953765869141</v>
      </c>
      <c r="AO43">
        <v>4.9742937088012695</v>
      </c>
      <c r="AP43">
        <v>7.5049633979797363</v>
      </c>
      <c r="AQ43">
        <v>5.522120475769043</v>
      </c>
      <c r="AR43">
        <v>8.0342235565185547</v>
      </c>
      <c r="AS43">
        <v>5.0139131546020508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2.2654466331005096E-2</v>
      </c>
      <c r="BP43">
        <v>3.1243002042174339E-2</v>
      </c>
      <c r="BQ43">
        <v>9.2385530471801758E-2</v>
      </c>
      <c r="BR43">
        <v>0.15356422960758209</v>
      </c>
      <c r="BS43">
        <v>-6.395798921585083E-2</v>
      </c>
      <c r="BT43">
        <v>-0.1854492723941803</v>
      </c>
      <c r="BU43">
        <v>0</v>
      </c>
      <c r="CB43">
        <v>41.420082092285156</v>
      </c>
      <c r="CC43">
        <v>37.929244995117188</v>
      </c>
      <c r="CD43">
        <v>30.927480697631836</v>
      </c>
      <c r="CE43">
        <v>20.726224899291992</v>
      </c>
      <c r="CF43">
        <v>23.453012466430664</v>
      </c>
      <c r="CG43">
        <v>39.443710327148438</v>
      </c>
      <c r="CH43">
        <v>53.561485290527344</v>
      </c>
      <c r="CI43">
        <v>31.336954116821289</v>
      </c>
      <c r="CO43">
        <v>0.17309369146823883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14.815151214599609</v>
      </c>
      <c r="CV43">
        <v>-0.17083171010017395</v>
      </c>
      <c r="CW43">
        <v>14.815168380737305</v>
      </c>
      <c r="IN43">
        <v>205</v>
      </c>
      <c r="IO43">
        <v>172</v>
      </c>
      <c r="IP43">
        <v>0</v>
      </c>
      <c r="IQ43">
        <v>13.048136711120605</v>
      </c>
      <c r="IR43">
        <v>53.561489105224609</v>
      </c>
      <c r="IS43">
        <v>0</v>
      </c>
      <c r="IT43">
        <v>0.44999998807907104</v>
      </c>
      <c r="IU43">
        <v>14.986000061035156</v>
      </c>
    </row>
    <row r="44" spans="10:255">
      <c r="J44">
        <v>0.14000000059604645</v>
      </c>
      <c r="K44">
        <v>1</v>
      </c>
      <c r="L44">
        <v>0.15000000596046448</v>
      </c>
      <c r="M44">
        <v>1.0386695861816406</v>
      </c>
      <c r="N44">
        <v>7.145759105682373</v>
      </c>
      <c r="O44">
        <v>1.0319584608078003</v>
      </c>
      <c r="P44">
        <v>8.1777172088623047</v>
      </c>
      <c r="Q44">
        <v>1.0319584608078003</v>
      </c>
      <c r="R44">
        <v>25.604654312133789</v>
      </c>
      <c r="S44">
        <v>14.506131172180176</v>
      </c>
      <c r="T44">
        <v>6.879723072052002</v>
      </c>
      <c r="U44">
        <v>0.83039999008178711</v>
      </c>
      <c r="W44">
        <v>206</v>
      </c>
      <c r="X44">
        <v>0.2262665182352066</v>
      </c>
      <c r="Y44">
        <v>0.21832630038261414</v>
      </c>
      <c r="Z44">
        <v>0.21937674283981323</v>
      </c>
      <c r="AA44">
        <v>0.26537075638771057</v>
      </c>
      <c r="AB44">
        <v>0.31144276261329651</v>
      </c>
      <c r="AC44">
        <v>0.30371370911598206</v>
      </c>
      <c r="AD44">
        <v>0.29017627239227295</v>
      </c>
      <c r="AE44">
        <v>0.23928004503250122</v>
      </c>
      <c r="AF44">
        <v>0.27321085333824158</v>
      </c>
      <c r="AL44">
        <v>10.746692657470703</v>
      </c>
      <c r="AM44">
        <v>8.3347396850585938</v>
      </c>
      <c r="AN44">
        <v>6.1246509552001953</v>
      </c>
      <c r="AO44">
        <v>4.9258465766906738</v>
      </c>
      <c r="AP44">
        <v>7.7114458084106445</v>
      </c>
      <c r="AQ44">
        <v>5.6286311149597168</v>
      </c>
      <c r="AR44">
        <v>7.9823732376098633</v>
      </c>
      <c r="AS44">
        <v>13.071995735168457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0.45779964327812195</v>
      </c>
      <c r="BG44">
        <v>0.54220038652420044</v>
      </c>
      <c r="BN44">
        <v>0</v>
      </c>
      <c r="BO44">
        <v>2.2523513063788414E-2</v>
      </c>
      <c r="BP44">
        <v>3.2219022512435913E-2</v>
      </c>
      <c r="BQ44">
        <v>9.3062229454517365E-2</v>
      </c>
      <c r="BR44">
        <v>0.14150552451610565</v>
      </c>
      <c r="BS44">
        <v>-6.4975425601005554E-2</v>
      </c>
      <c r="BT44">
        <v>-0.17148524522781372</v>
      </c>
      <c r="BU44">
        <v>0.35279551148414612</v>
      </c>
      <c r="CB44">
        <v>41.333450317382813</v>
      </c>
      <c r="CC44">
        <v>37.885177612304688</v>
      </c>
      <c r="CD44">
        <v>30.623258590698242</v>
      </c>
      <c r="CE44">
        <v>20.524364471435547</v>
      </c>
      <c r="CF44">
        <v>24.098270416259766</v>
      </c>
      <c r="CG44">
        <v>40.204498291015625</v>
      </c>
      <c r="CH44">
        <v>53.2158203125</v>
      </c>
      <c r="CI44">
        <v>81.699966430664063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-8.1776981353759766</v>
      </c>
      <c r="CV44">
        <v>-8.1777172088623047</v>
      </c>
      <c r="CW44">
        <v>-8.1777172088623047</v>
      </c>
      <c r="IN44">
        <v>206</v>
      </c>
      <c r="IO44">
        <v>194</v>
      </c>
      <c r="IP44">
        <v>0</v>
      </c>
      <c r="IQ44">
        <v>26.682998657226563</v>
      </c>
      <c r="IR44">
        <v>46.934486389160156</v>
      </c>
      <c r="IS44">
        <v>0</v>
      </c>
      <c r="IT44">
        <v>0.44999998807907104</v>
      </c>
      <c r="IU44">
        <v>0</v>
      </c>
    </row>
    <row r="45" spans="10:255">
      <c r="J45">
        <v>0.16000001132488251</v>
      </c>
      <c r="K45">
        <v>1</v>
      </c>
      <c r="L45">
        <v>0.15000000596046448</v>
      </c>
      <c r="M45">
        <v>0.61520528793334961</v>
      </c>
      <c r="N45">
        <v>3.8656492233276367</v>
      </c>
      <c r="O45">
        <v>0.69754606485366821</v>
      </c>
      <c r="P45">
        <v>4.5631952285766602</v>
      </c>
      <c r="Q45">
        <v>0.94252669811248779</v>
      </c>
      <c r="R45">
        <v>26.54718017578125</v>
      </c>
      <c r="S45">
        <v>15.203677177429199</v>
      </c>
      <c r="T45">
        <v>6.2835111618041992</v>
      </c>
      <c r="U45">
        <v>0.79559999704360962</v>
      </c>
      <c r="W45">
        <v>207</v>
      </c>
      <c r="X45">
        <v>0.22637858986854553</v>
      </c>
      <c r="Y45">
        <v>0.2183801531791687</v>
      </c>
      <c r="Z45">
        <v>0.21967856585979462</v>
      </c>
      <c r="AA45">
        <v>0.26555508375167847</v>
      </c>
      <c r="AB45">
        <v>0.31046566367149353</v>
      </c>
      <c r="AC45">
        <v>0.29928457736968994</v>
      </c>
      <c r="AD45">
        <v>0.2895774245262146</v>
      </c>
      <c r="AE45">
        <v>0.41776609420776367</v>
      </c>
      <c r="AF45">
        <v>0.33230698108673096</v>
      </c>
      <c r="AL45">
        <v>10.724278450012207</v>
      </c>
      <c r="AM45">
        <v>8.3239688873291016</v>
      </c>
      <c r="AN45">
        <v>6.0642862319946289</v>
      </c>
      <c r="AO45">
        <v>4.8889813423156738</v>
      </c>
      <c r="AP45">
        <v>7.906865119934082</v>
      </c>
      <c r="AQ45">
        <v>6.0715441703796387</v>
      </c>
      <c r="AR45">
        <v>8.0422582626342773</v>
      </c>
      <c r="AS45">
        <v>-4.776608943939209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0.50451415777206421</v>
      </c>
      <c r="BF45">
        <v>0.4768339991569519</v>
      </c>
      <c r="BG45">
        <v>1.8651764839887619E-2</v>
      </c>
      <c r="BN45">
        <v>0</v>
      </c>
      <c r="BO45">
        <v>2.2413058206439018E-2</v>
      </c>
      <c r="BP45">
        <v>3.3183425664901733E-2</v>
      </c>
      <c r="BQ45">
        <v>9.3550011515617371E-2</v>
      </c>
      <c r="BR45">
        <v>0.13041667640209198</v>
      </c>
      <c r="BS45">
        <v>-6.5004609525203705E-2</v>
      </c>
      <c r="BT45">
        <v>-0.15599481761455536</v>
      </c>
      <c r="BU45">
        <v>0.11673604696989059</v>
      </c>
      <c r="CB45">
        <v>41.247241973876953</v>
      </c>
      <c r="CC45">
        <v>37.836219787597656</v>
      </c>
      <c r="CD45">
        <v>30.321435928344727</v>
      </c>
      <c r="CE45">
        <v>20.370758056640625</v>
      </c>
      <c r="CF45">
        <v>24.708957672119141</v>
      </c>
      <c r="CG45">
        <v>43.3681640625</v>
      </c>
      <c r="CH45">
        <v>53.61505126953125</v>
      </c>
      <c r="CI45">
        <v>-29.853803634643555</v>
      </c>
      <c r="CO45">
        <v>0.74008095264434814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17.280786514282227</v>
      </c>
      <c r="CV45">
        <v>-4.5631952285766602</v>
      </c>
      <c r="CW45">
        <v>17.280803680419922</v>
      </c>
      <c r="IN45">
        <v>207</v>
      </c>
      <c r="IO45">
        <v>216</v>
      </c>
      <c r="IP45">
        <v>0</v>
      </c>
      <c r="IQ45">
        <v>9.337193489074707</v>
      </c>
      <c r="IR45">
        <v>48.668277740478516</v>
      </c>
      <c r="IS45">
        <v>0</v>
      </c>
      <c r="IT45">
        <v>0.44999998807907104</v>
      </c>
      <c r="IU45">
        <v>21.843999862670898</v>
      </c>
    </row>
    <row r="46" spans="10:255">
      <c r="J46">
        <v>0.18000000715255737</v>
      </c>
      <c r="K46">
        <v>1</v>
      </c>
      <c r="L46">
        <v>0.15000000596046448</v>
      </c>
      <c r="M46">
        <v>0.91370952129364014</v>
      </c>
      <c r="N46">
        <v>3.6270291805267334</v>
      </c>
      <c r="O46">
        <v>0.59543478488922119</v>
      </c>
      <c r="P46">
        <v>4.2224640846252441</v>
      </c>
      <c r="Q46">
        <v>0.59543478488922119</v>
      </c>
      <c r="R46">
        <v>27.142614364624023</v>
      </c>
      <c r="S46">
        <v>15.799112319946289</v>
      </c>
      <c r="T46">
        <v>3.9695649147033691</v>
      </c>
      <c r="U46">
        <v>0.76080000400543213</v>
      </c>
      <c r="W46">
        <v>208</v>
      </c>
      <c r="X46">
        <v>0.22649019956588745</v>
      </c>
      <c r="Y46">
        <v>0.21843920648097992</v>
      </c>
      <c r="Z46">
        <v>0.21997721493244171</v>
      </c>
      <c r="AA46">
        <v>0.26568722724914551</v>
      </c>
      <c r="AB46">
        <v>0.30937597155570984</v>
      </c>
      <c r="AC46">
        <v>0.29620221257209778</v>
      </c>
      <c r="AD46">
        <v>0.34093776345252991</v>
      </c>
      <c r="AE46">
        <v>0.43999999761581421</v>
      </c>
      <c r="AF46">
        <v>0.37395849823951721</v>
      </c>
      <c r="AL46">
        <v>10.701955795288086</v>
      </c>
      <c r="AM46">
        <v>8.312159538269043</v>
      </c>
      <c r="AN46">
        <v>6.0045566558837891</v>
      </c>
      <c r="AO46">
        <v>4.8625526428222656</v>
      </c>
      <c r="AP46">
        <v>8.1248044967651367</v>
      </c>
      <c r="AQ46">
        <v>6.3797807693481445</v>
      </c>
      <c r="AR46">
        <v>2.906224250793457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0.48823815584182739</v>
      </c>
      <c r="BF46">
        <v>0.45751315355300903</v>
      </c>
      <c r="BG46">
        <v>5.4248683154582977E-2</v>
      </c>
      <c r="BN46">
        <v>0</v>
      </c>
      <c r="BO46">
        <v>2.2322406992316246E-2</v>
      </c>
      <c r="BP46">
        <v>3.4133128821849823E-2</v>
      </c>
      <c r="BQ46">
        <v>9.3862131237983704E-2</v>
      </c>
      <c r="BR46">
        <v>0.12028519064188004</v>
      </c>
      <c r="BS46">
        <v>-9.7651198506355286E-2</v>
      </c>
      <c r="BT46">
        <v>-0.11517287045717239</v>
      </c>
      <c r="BU46">
        <v>5.2932796478271484</v>
      </c>
      <c r="CB46">
        <v>41.161388397216797</v>
      </c>
      <c r="CC46">
        <v>37.782535552978516</v>
      </c>
      <c r="CD46">
        <v>30.022787094116211</v>
      </c>
      <c r="CE46">
        <v>20.260639190673828</v>
      </c>
      <c r="CF46">
        <v>25.3900146484375</v>
      </c>
      <c r="CG46">
        <v>45.569854736328125</v>
      </c>
      <c r="CH46">
        <v>19.374826431274414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0</v>
      </c>
      <c r="CU46">
        <v>6.9535374641418457</v>
      </c>
      <c r="CV46">
        <v>-4.2224640846252441</v>
      </c>
      <c r="CW46">
        <v>6.9535355567932129</v>
      </c>
      <c r="IN46">
        <v>208</v>
      </c>
      <c r="IO46">
        <v>238</v>
      </c>
      <c r="IP46">
        <v>0</v>
      </c>
      <c r="IQ46">
        <v>2.2860057353973389</v>
      </c>
      <c r="IR46">
        <v>32.020702362060547</v>
      </c>
      <c r="IS46">
        <v>0</v>
      </c>
      <c r="IT46">
        <v>0.44999998807907104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0.90367823839187622</v>
      </c>
      <c r="N47">
        <v>5.6176352500915527</v>
      </c>
      <c r="O47">
        <v>0.93246167898178101</v>
      </c>
      <c r="P47">
        <v>6.5500969886779785</v>
      </c>
      <c r="Q47">
        <v>0.93246167898178101</v>
      </c>
      <c r="R47">
        <v>28.075075149536133</v>
      </c>
      <c r="S47">
        <v>16.731573104858398</v>
      </c>
      <c r="T47">
        <v>6.2164111137390137</v>
      </c>
      <c r="U47">
        <v>0.72599995136260986</v>
      </c>
      <c r="W47">
        <v>209</v>
      </c>
      <c r="X47">
        <v>0.22660145163536072</v>
      </c>
      <c r="Y47">
        <v>0.21850328147411346</v>
      </c>
      <c r="Z47">
        <v>0.22027194499969482</v>
      </c>
      <c r="AA47">
        <v>0.26576510071754456</v>
      </c>
      <c r="AB47">
        <v>0.30825504660606384</v>
      </c>
      <c r="AC47">
        <v>0.29875358939170837</v>
      </c>
      <c r="AD47">
        <v>0.36003139615058899</v>
      </c>
      <c r="AE47">
        <v>0.35400000214576721</v>
      </c>
      <c r="AF47">
        <v>0.35802093148231506</v>
      </c>
      <c r="AL47">
        <v>10.679705619812012</v>
      </c>
      <c r="AM47">
        <v>8.2993440628051758</v>
      </c>
      <c r="AN47">
        <v>5.9456110000610352</v>
      </c>
      <c r="AO47">
        <v>4.8469781875610352</v>
      </c>
      <c r="AP47">
        <v>8.3489894866943359</v>
      </c>
      <c r="AQ47">
        <v>6.1246433258056641</v>
      </c>
      <c r="AR47">
        <v>0.99686092138290405</v>
      </c>
      <c r="AS47">
        <v>1.600000262260437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0.44742363691329956</v>
      </c>
      <c r="BF47">
        <v>0.5023421049118042</v>
      </c>
      <c r="BG47">
        <v>5.0234213471412659E-2</v>
      </c>
      <c r="BN47">
        <v>0</v>
      </c>
      <c r="BO47">
        <v>2.2250751033425331E-2</v>
      </c>
      <c r="BP47">
        <v>3.5065725445747375E-2</v>
      </c>
      <c r="BQ47">
        <v>9.4012215733528137E-2</v>
      </c>
      <c r="BR47">
        <v>0.10959175229072571</v>
      </c>
      <c r="BS47">
        <v>-0.1145988330245018</v>
      </c>
      <c r="BT47">
        <v>0.55774348974227905</v>
      </c>
      <c r="BU47">
        <v>2.9355227947235107</v>
      </c>
      <c r="CB47">
        <v>41.075809478759766</v>
      </c>
      <c r="CC47">
        <v>37.724285125732422</v>
      </c>
      <c r="CD47">
        <v>29.728055953979492</v>
      </c>
      <c r="CE47">
        <v>20.195743560791016</v>
      </c>
      <c r="CF47">
        <v>26.090593338012695</v>
      </c>
      <c r="CG47">
        <v>43.747440338134766</v>
      </c>
      <c r="CH47">
        <v>6.6457386016845703</v>
      </c>
      <c r="CI47">
        <v>10.000000953674316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-6.5500736236572266</v>
      </c>
      <c r="CV47">
        <v>-6.5500969886779785</v>
      </c>
      <c r="CW47">
        <v>-6.5500969886779785</v>
      </c>
      <c r="IN47">
        <v>209</v>
      </c>
      <c r="IO47">
        <v>260</v>
      </c>
      <c r="IP47">
        <v>0</v>
      </c>
      <c r="IQ47">
        <v>8.7215042114257813</v>
      </c>
      <c r="IR47">
        <v>24.556905746459961</v>
      </c>
      <c r="IS47">
        <v>0</v>
      </c>
      <c r="IT47">
        <v>0.44999998807907104</v>
      </c>
      <c r="IU47">
        <v>0</v>
      </c>
    </row>
    <row r="48" spans="10:255">
      <c r="J48">
        <v>0.2200000137090683</v>
      </c>
      <c r="K48">
        <v>1</v>
      </c>
      <c r="L48">
        <v>0.15000000596046448</v>
      </c>
      <c r="M48">
        <v>0.86745971441268921</v>
      </c>
      <c r="N48">
        <v>6.2994961738586426</v>
      </c>
      <c r="O48">
        <v>1.0893007516860962</v>
      </c>
      <c r="P48">
        <v>7.3887968063354492</v>
      </c>
      <c r="Q48">
        <v>1.0893007516860962</v>
      </c>
      <c r="R48">
        <v>29.164375305175781</v>
      </c>
      <c r="S48">
        <v>17.820873260498047</v>
      </c>
      <c r="T48">
        <v>7.2620043754577637</v>
      </c>
      <c r="U48">
        <v>0.69119995832443237</v>
      </c>
      <c r="W48">
        <v>210</v>
      </c>
      <c r="X48">
        <v>0.2267124354839325</v>
      </c>
      <c r="Y48">
        <v>0.21857218444347382</v>
      </c>
      <c r="Z48">
        <v>0.22056201100349426</v>
      </c>
      <c r="AA48">
        <v>0.26579076051712036</v>
      </c>
      <c r="AB48">
        <v>0.30735701322555542</v>
      </c>
      <c r="AC48">
        <v>0.30282089114189148</v>
      </c>
      <c r="AD48">
        <v>0.34704041481018066</v>
      </c>
      <c r="AE48">
        <v>0.28984060883522034</v>
      </c>
      <c r="AF48">
        <v>0.32797381281852722</v>
      </c>
      <c r="AL48">
        <v>10.657509803771973</v>
      </c>
      <c r="AM48">
        <v>8.2855634689331055</v>
      </c>
      <c r="AN48">
        <v>5.8875975608825684</v>
      </c>
      <c r="AO48">
        <v>4.8418459892272949</v>
      </c>
      <c r="AP48">
        <v>8.5285959243774414</v>
      </c>
      <c r="AQ48">
        <v>5.7179126739501953</v>
      </c>
      <c r="AR48">
        <v>2.2959589958190918</v>
      </c>
      <c r="AS48">
        <v>8.0159397125244141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</v>
      </c>
      <c r="BO48">
        <v>2.2197403013706207E-2</v>
      </c>
      <c r="BP48">
        <v>3.5978622734546661E-2</v>
      </c>
      <c r="BQ48">
        <v>9.3989677727222443E-2</v>
      </c>
      <c r="BR48">
        <v>9.9124304950237274E-2</v>
      </c>
      <c r="BS48">
        <v>-8.0484919250011444E-2</v>
      </c>
      <c r="BT48">
        <v>0.81642997264862061</v>
      </c>
      <c r="BU48">
        <v>6.1980783939361572E-2</v>
      </c>
      <c r="CB48">
        <v>40.990436553955078</v>
      </c>
      <c r="CC48">
        <v>37.661647796630859</v>
      </c>
      <c r="CD48">
        <v>29.437990188598633</v>
      </c>
      <c r="CE48">
        <v>20.174360275268555</v>
      </c>
      <c r="CF48">
        <v>26.651863098144531</v>
      </c>
      <c r="CG48">
        <v>40.842227935791016</v>
      </c>
      <c r="CH48">
        <v>15.306392669677734</v>
      </c>
      <c r="CI48">
        <v>50.099620819091797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-7.3888006210327148</v>
      </c>
      <c r="CV48">
        <v>-7.3887968063354492</v>
      </c>
      <c r="CW48">
        <v>-7.3887968063354492</v>
      </c>
      <c r="IN48">
        <v>210</v>
      </c>
      <c r="IO48">
        <v>282</v>
      </c>
      <c r="IP48">
        <v>0</v>
      </c>
      <c r="IQ48">
        <v>24.558408737182617</v>
      </c>
      <c r="IR48">
        <v>27.118799209594727</v>
      </c>
      <c r="IS48">
        <v>0</v>
      </c>
      <c r="IT48">
        <v>0.44999998807907104</v>
      </c>
      <c r="IU48">
        <v>0</v>
      </c>
    </row>
    <row r="49" spans="10:255">
      <c r="J49">
        <v>0.24000000953674316</v>
      </c>
      <c r="K49">
        <v>1</v>
      </c>
      <c r="L49">
        <v>0.15000000596046448</v>
      </c>
      <c r="M49">
        <v>0.80939656496047974</v>
      </c>
      <c r="N49">
        <v>5.0533699989318848</v>
      </c>
      <c r="O49">
        <v>0.93650698661804199</v>
      </c>
      <c r="P49">
        <v>5.9898767471313477</v>
      </c>
      <c r="Q49">
        <v>0.93650698661804199</v>
      </c>
      <c r="R49">
        <v>30.100881576538086</v>
      </c>
      <c r="S49">
        <v>18.757379531860352</v>
      </c>
      <c r="T49">
        <v>6.2433795928955078</v>
      </c>
      <c r="U49">
        <v>0.65639996528625488</v>
      </c>
      <c r="W49">
        <v>211</v>
      </c>
      <c r="X49">
        <v>0.22682324051856995</v>
      </c>
      <c r="Y49">
        <v>0.21864572167396545</v>
      </c>
      <c r="Z49">
        <v>0.22084665298461914</v>
      </c>
      <c r="AA49">
        <v>0.26577726006507874</v>
      </c>
      <c r="AB49">
        <v>0.30579346418380737</v>
      </c>
      <c r="AC49">
        <v>0.30652123689651489</v>
      </c>
      <c r="AD49">
        <v>0.33128005266189575</v>
      </c>
      <c r="AE49">
        <v>0.2670779824256897</v>
      </c>
      <c r="AF49">
        <v>0.3098793625831604</v>
      </c>
      <c r="AL49">
        <v>10.635348320007324</v>
      </c>
      <c r="AM49">
        <v>8.2708559036254883</v>
      </c>
      <c r="AN49">
        <v>5.8306689262390137</v>
      </c>
      <c r="AO49">
        <v>4.844545841217041</v>
      </c>
      <c r="AP49">
        <v>8.8413047790527344</v>
      </c>
      <c r="AQ49">
        <v>5.3478779792785645</v>
      </c>
      <c r="AR49">
        <v>3.871995210647583</v>
      </c>
      <c r="AS49">
        <v>10.292201995849609</v>
      </c>
      <c r="AZ49">
        <v>0</v>
      </c>
      <c r="BA49">
        <v>0</v>
      </c>
      <c r="BB49">
        <v>0</v>
      </c>
      <c r="BC49">
        <v>0</v>
      </c>
      <c r="BD49">
        <v>0.20093151926994324</v>
      </c>
      <c r="BE49">
        <v>0.30139729380607605</v>
      </c>
      <c r="BF49">
        <v>0.45209589600563049</v>
      </c>
      <c r="BG49">
        <v>4.5575268566608429E-2</v>
      </c>
      <c r="BN49">
        <v>0</v>
      </c>
      <c r="BO49">
        <v>2.2161463275551796E-2</v>
      </c>
      <c r="BP49">
        <v>3.6869440227746964E-2</v>
      </c>
      <c r="BQ49">
        <v>9.379693865776062E-2</v>
      </c>
      <c r="BR49">
        <v>9.1100513935089111E-2</v>
      </c>
      <c r="BS49">
        <v>-3.3439118415117264E-2</v>
      </c>
      <c r="BT49">
        <v>0.61885672807693481</v>
      </c>
      <c r="BU49">
        <v>-0.53378838300704956</v>
      </c>
      <c r="CB49">
        <v>40.905200958251953</v>
      </c>
      <c r="CC49">
        <v>37.594795227050781</v>
      </c>
      <c r="CD49">
        <v>29.153348922729492</v>
      </c>
      <c r="CE49">
        <v>20.185611724853516</v>
      </c>
      <c r="CF49">
        <v>27.629081726074219</v>
      </c>
      <c r="CG49">
        <v>38.199123382568359</v>
      </c>
      <c r="CH49">
        <v>25.813301086425781</v>
      </c>
      <c r="CI49">
        <v>64.326255798339844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-3.7038922309875488</v>
      </c>
      <c r="CV49">
        <v>-5.9898767471313477</v>
      </c>
      <c r="CW49">
        <v>-3.7038769721984863</v>
      </c>
      <c r="IN49">
        <v>211</v>
      </c>
      <c r="IO49">
        <v>304</v>
      </c>
      <c r="IP49">
        <v>0</v>
      </c>
      <c r="IQ49">
        <v>28.353382110595703</v>
      </c>
      <c r="IR49">
        <v>29.608488082885742</v>
      </c>
      <c r="IS49">
        <v>0</v>
      </c>
      <c r="IT49">
        <v>0.44999998807907104</v>
      </c>
      <c r="IU49">
        <v>2.2860000133514404</v>
      </c>
    </row>
    <row r="50" spans="10:255">
      <c r="J50">
        <v>0.26000002026557922</v>
      </c>
      <c r="K50">
        <v>1</v>
      </c>
      <c r="L50">
        <v>0.15000000596046448</v>
      </c>
      <c r="M50">
        <v>0.76140671968460083</v>
      </c>
      <c r="N50">
        <v>4.00482177734375</v>
      </c>
      <c r="O50">
        <v>0.78896510601043701</v>
      </c>
      <c r="P50">
        <v>4.7937870025634766</v>
      </c>
      <c r="Q50">
        <v>0.78896510601043701</v>
      </c>
      <c r="R50">
        <v>30.889846801757813</v>
      </c>
      <c r="S50">
        <v>19.546344757080078</v>
      </c>
      <c r="T50">
        <v>5.2597670555114746</v>
      </c>
      <c r="U50">
        <v>0.62159997224807739</v>
      </c>
      <c r="W50">
        <v>212</v>
      </c>
      <c r="X50">
        <v>0.22693395614624023</v>
      </c>
      <c r="Y50">
        <v>0.21872368454933167</v>
      </c>
      <c r="Z50">
        <v>0.22112533450126648</v>
      </c>
      <c r="AA50">
        <v>0.26569879055023193</v>
      </c>
      <c r="AB50">
        <v>0.30468732118606567</v>
      </c>
      <c r="AC50">
        <v>0.30732953548431396</v>
      </c>
      <c r="AD50">
        <v>0.3201509416103363</v>
      </c>
      <c r="AE50">
        <v>0.23089538514614105</v>
      </c>
      <c r="AF50">
        <v>0.29039907455444336</v>
      </c>
      <c r="AL50">
        <v>10.613204956054688</v>
      </c>
      <c r="AM50">
        <v>8.2552633285522461</v>
      </c>
      <c r="AN50">
        <v>5.774932861328125</v>
      </c>
      <c r="AO50">
        <v>4.8602399826049805</v>
      </c>
      <c r="AP50">
        <v>9.0625343322753906</v>
      </c>
      <c r="AQ50">
        <v>5.2670483589172363</v>
      </c>
      <c r="AR50">
        <v>4.9849061965942383</v>
      </c>
      <c r="AS50">
        <v>13.910462379455566</v>
      </c>
      <c r="AZ50">
        <v>0</v>
      </c>
      <c r="BA50">
        <v>0</v>
      </c>
      <c r="BB50">
        <v>0</v>
      </c>
      <c r="BC50">
        <v>0</v>
      </c>
      <c r="BD50">
        <v>0.2035767138004303</v>
      </c>
      <c r="BE50">
        <v>0.30536508560180664</v>
      </c>
      <c r="BF50">
        <v>0.45804759860038757</v>
      </c>
      <c r="BG50">
        <v>3.301064670085907E-2</v>
      </c>
      <c r="BN50">
        <v>0</v>
      </c>
      <c r="BO50">
        <v>2.2142214700579643E-2</v>
      </c>
      <c r="BP50">
        <v>3.7735544145107269E-2</v>
      </c>
      <c r="BQ50">
        <v>9.34719517827034E-2</v>
      </c>
      <c r="BR50">
        <v>7.7777653932571411E-2</v>
      </c>
      <c r="BS50">
        <v>1.7166506499052048E-2</v>
      </c>
      <c r="BT50">
        <v>0.33891949057579041</v>
      </c>
      <c r="BU50">
        <v>-0.41260510683059692</v>
      </c>
      <c r="CB50">
        <v>40.820037841796875</v>
      </c>
      <c r="CC50">
        <v>37.523918151855469</v>
      </c>
      <c r="CD50">
        <v>28.874668121337891</v>
      </c>
      <c r="CE50">
        <v>20.251003265380859</v>
      </c>
      <c r="CF50">
        <v>28.32042121887207</v>
      </c>
      <c r="CG50">
        <v>37.62176513671875</v>
      </c>
      <c r="CH50">
        <v>33.232707977294922</v>
      </c>
      <c r="CI50">
        <v>86.940383911132813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-4.793792724609375</v>
      </c>
      <c r="CV50">
        <v>-4.7937870025634766</v>
      </c>
      <c r="CW50">
        <v>-4.7937870025634766</v>
      </c>
      <c r="IN50">
        <v>212</v>
      </c>
      <c r="IO50">
        <v>326</v>
      </c>
      <c r="IP50">
        <v>0</v>
      </c>
      <c r="IQ50">
        <v>33.224952697753906</v>
      </c>
      <c r="IR50">
        <v>31.663093566894531</v>
      </c>
      <c r="IS50">
        <v>0</v>
      </c>
      <c r="IT50">
        <v>0.44999998807907104</v>
      </c>
      <c r="IU50">
        <v>0</v>
      </c>
    </row>
    <row r="51" spans="10:255">
      <c r="J51">
        <v>0.2800000011920929</v>
      </c>
      <c r="K51">
        <v>1</v>
      </c>
      <c r="L51">
        <v>0.15000000596046448</v>
      </c>
      <c r="M51">
        <v>0.56959879398345947</v>
      </c>
      <c r="N51">
        <v>3.7784392833709717</v>
      </c>
      <c r="O51">
        <v>0.99502652883529663</v>
      </c>
      <c r="P51">
        <v>4.773465633392334</v>
      </c>
      <c r="Q51">
        <v>0.99502652883529663</v>
      </c>
      <c r="R51">
        <v>31.884872436523438</v>
      </c>
      <c r="S51">
        <v>20.541370391845703</v>
      </c>
      <c r="T51">
        <v>6.6335101127624512</v>
      </c>
      <c r="U51">
        <v>0.5867999792098999</v>
      </c>
      <c r="W51">
        <v>213</v>
      </c>
      <c r="X51">
        <v>0.22704465687274933</v>
      </c>
      <c r="Y51">
        <v>0.21880586445331573</v>
      </c>
      <c r="Z51">
        <v>0.22139708697795868</v>
      </c>
      <c r="AA51">
        <v>0.26557937264442444</v>
      </c>
      <c r="AB51">
        <v>0.30348172783851624</v>
      </c>
      <c r="AC51">
        <v>0.30544635653495789</v>
      </c>
      <c r="AD51">
        <v>0.31125879287719727</v>
      </c>
      <c r="AE51">
        <v>0.19565679132938385</v>
      </c>
      <c r="AF51">
        <v>0.27272480726242065</v>
      </c>
      <c r="AL51">
        <v>10.591065406799316</v>
      </c>
      <c r="AM51">
        <v>8.2388267517089844</v>
      </c>
      <c r="AN51">
        <v>5.7205824851989746</v>
      </c>
      <c r="AO51">
        <v>4.8841233253479004</v>
      </c>
      <c r="AP51">
        <v>9.3036527633666992</v>
      </c>
      <c r="AQ51">
        <v>5.4553661346435547</v>
      </c>
      <c r="AR51">
        <v>5.8741211891174316</v>
      </c>
      <c r="AS51">
        <v>17.434320449829102</v>
      </c>
      <c r="AZ51">
        <v>0</v>
      </c>
      <c r="BA51">
        <v>0</v>
      </c>
      <c r="BB51">
        <v>0</v>
      </c>
      <c r="BC51">
        <v>0</v>
      </c>
      <c r="BD51">
        <v>0.20792779326438904</v>
      </c>
      <c r="BE51">
        <v>0.31189170479774475</v>
      </c>
      <c r="BF51">
        <v>0.46783751249313354</v>
      </c>
      <c r="BG51">
        <v>1.2342986650764942E-2</v>
      </c>
      <c r="BN51">
        <v>0</v>
      </c>
      <c r="BO51">
        <v>2.2138731554150581E-2</v>
      </c>
      <c r="BP51">
        <v>3.8575068116188049E-2</v>
      </c>
      <c r="BQ51">
        <v>9.2927947640419006E-2</v>
      </c>
      <c r="BR51">
        <v>6.904534250497818E-2</v>
      </c>
      <c r="BS51">
        <v>3.4818843007087708E-2</v>
      </c>
      <c r="BT51">
        <v>0.15684020519256592</v>
      </c>
      <c r="BU51">
        <v>-0.26686263084411621</v>
      </c>
      <c r="CB51">
        <v>40.734882354736328</v>
      </c>
      <c r="CC51">
        <v>37.449211120605469</v>
      </c>
      <c r="CD51">
        <v>28.602914810180664</v>
      </c>
      <c r="CE51">
        <v>20.350517272949219</v>
      </c>
      <c r="CF51">
        <v>29.073917388916016</v>
      </c>
      <c r="CG51">
        <v>38.966892242431641</v>
      </c>
      <c r="CH51">
        <v>39.160804748535156</v>
      </c>
      <c r="CI51">
        <v>108.96450042724609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-4.773468017578125</v>
      </c>
      <c r="CV51">
        <v>-4.773465633392334</v>
      </c>
      <c r="CW51">
        <v>-4.773465633392334</v>
      </c>
      <c r="IN51">
        <v>213</v>
      </c>
      <c r="IO51">
        <v>348</v>
      </c>
      <c r="IP51">
        <v>0</v>
      </c>
      <c r="IQ51">
        <v>38.067459106445313</v>
      </c>
      <c r="IR51">
        <v>33.824813842773438</v>
      </c>
      <c r="IS51">
        <v>0</v>
      </c>
      <c r="IT51">
        <v>0.44999998807907104</v>
      </c>
      <c r="IU51">
        <v>0</v>
      </c>
    </row>
    <row r="52" spans="10:255">
      <c r="J52">
        <v>0.30000001192092896</v>
      </c>
      <c r="K52">
        <v>1</v>
      </c>
      <c r="L52">
        <v>0.15000000596046448</v>
      </c>
      <c r="M52">
        <v>0.23404298722743988</v>
      </c>
      <c r="N52">
        <v>1.5549242496490479</v>
      </c>
      <c r="O52">
        <v>0.91614502668380737</v>
      </c>
      <c r="P52">
        <v>2.4710693359375</v>
      </c>
      <c r="Q52">
        <v>0.99656325578689575</v>
      </c>
      <c r="R52">
        <v>32.881435394287109</v>
      </c>
      <c r="S52">
        <v>21.457515716552734</v>
      </c>
      <c r="T52">
        <v>6.6437549591064453</v>
      </c>
      <c r="U52">
        <v>0.55199998617172241</v>
      </c>
      <c r="W52">
        <v>214</v>
      </c>
      <c r="X52">
        <v>0.227155402302742</v>
      </c>
      <c r="Y52">
        <v>0.21889203786849976</v>
      </c>
      <c r="Z52">
        <v>0.22166135907173157</v>
      </c>
      <c r="AA52">
        <v>0.26541796326637268</v>
      </c>
      <c r="AB52">
        <v>0.30235165357589722</v>
      </c>
      <c r="AC52">
        <v>0.30282774567604065</v>
      </c>
      <c r="AD52">
        <v>0.30637660622596741</v>
      </c>
      <c r="AE52">
        <v>0.19026754796504974</v>
      </c>
      <c r="AF52">
        <v>0.26767358183860779</v>
      </c>
      <c r="AL52">
        <v>10.568916320800781</v>
      </c>
      <c r="AM52">
        <v>8.221592903137207</v>
      </c>
      <c r="AN52">
        <v>5.6677279472351074</v>
      </c>
      <c r="AO52">
        <v>4.916405200958252</v>
      </c>
      <c r="AP52">
        <v>9.529667854309082</v>
      </c>
      <c r="AQ52">
        <v>5.7172274589538574</v>
      </c>
      <c r="AR52">
        <v>6.362339973449707</v>
      </c>
      <c r="AS52">
        <v>17.973245620727539</v>
      </c>
      <c r="AZ52">
        <v>0</v>
      </c>
      <c r="BA52">
        <v>0</v>
      </c>
      <c r="BB52">
        <v>0</v>
      </c>
      <c r="BC52">
        <v>0</v>
      </c>
      <c r="BD52">
        <v>0.21052631735801697</v>
      </c>
      <c r="BE52">
        <v>0.31578949093818665</v>
      </c>
      <c r="BF52">
        <v>0.47368419170379639</v>
      </c>
      <c r="BG52">
        <v>0</v>
      </c>
      <c r="BN52">
        <v>0</v>
      </c>
      <c r="BO52">
        <v>2.2150188684463501E-2</v>
      </c>
      <c r="BP52">
        <v>3.9384637027978897E-2</v>
      </c>
      <c r="BQ52">
        <v>9.2239066958427429E-2</v>
      </c>
      <c r="BR52">
        <v>5.9957556426525116E-2</v>
      </c>
      <c r="BS52">
        <v>2.6811162009835243E-2</v>
      </c>
      <c r="BT52">
        <v>5.425659567117691E-2</v>
      </c>
      <c r="BU52">
        <v>0</v>
      </c>
      <c r="CB52">
        <v>40.649692535400391</v>
      </c>
      <c r="CC52">
        <v>37.370872497558594</v>
      </c>
      <c r="CD52">
        <v>28.338642120361328</v>
      </c>
      <c r="CE52">
        <v>20.485025405883789</v>
      </c>
      <c r="CF52">
        <v>29.780214309692383</v>
      </c>
      <c r="CG52">
        <v>40.837329864501953</v>
      </c>
      <c r="CH52">
        <v>42.415596008300781</v>
      </c>
      <c r="CI52">
        <v>112.33277893066406</v>
      </c>
      <c r="CO52">
        <v>0.91930443048477173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-1.4550685882568359</v>
      </c>
      <c r="CV52">
        <v>-2.4710693359375</v>
      </c>
      <c r="CW52">
        <v>-1.4550693035125732</v>
      </c>
      <c r="IN52">
        <v>214</v>
      </c>
      <c r="IO52">
        <v>370</v>
      </c>
      <c r="IP52">
        <v>0</v>
      </c>
      <c r="IQ52">
        <v>39.582481384277344</v>
      </c>
      <c r="IR52">
        <v>35.424968719482422</v>
      </c>
      <c r="IS52">
        <v>0</v>
      </c>
      <c r="IT52">
        <v>0.44999998807907104</v>
      </c>
      <c r="IU52">
        <v>1.0160000324249268</v>
      </c>
    </row>
    <row r="53" spans="10:255">
      <c r="J53">
        <v>0.32000002264976501</v>
      </c>
      <c r="K53">
        <v>1</v>
      </c>
      <c r="L53">
        <v>0.18840000033378601</v>
      </c>
      <c r="M53">
        <v>0.18244835734367371</v>
      </c>
      <c r="N53">
        <v>1.2309352159500122</v>
      </c>
      <c r="O53">
        <v>1.1230465173721313</v>
      </c>
      <c r="P53">
        <v>2.3539817333221436</v>
      </c>
      <c r="Q53">
        <v>1.2710894346237183</v>
      </c>
      <c r="R53">
        <v>34.152523040771484</v>
      </c>
      <c r="S53">
        <v>22.580562591552734</v>
      </c>
      <c r="T53">
        <v>6.7467594146728516</v>
      </c>
      <c r="U53">
        <v>0.51719999313354492</v>
      </c>
      <c r="W53">
        <v>215</v>
      </c>
      <c r="X53">
        <v>0.22726628184318542</v>
      </c>
      <c r="Y53">
        <v>0.21898196637630463</v>
      </c>
      <c r="Z53">
        <v>0.2219175398349762</v>
      </c>
      <c r="AA53">
        <v>0.26522088050842285</v>
      </c>
      <c r="AB53">
        <v>0.30096781253814697</v>
      </c>
      <c r="AC53">
        <v>0.29939180612564087</v>
      </c>
      <c r="AD53">
        <v>0.30082994699478149</v>
      </c>
      <c r="AE53">
        <v>0.17795819044113159</v>
      </c>
      <c r="AF53">
        <v>0.25987270474433899</v>
      </c>
      <c r="AL53">
        <v>10.546740531921387</v>
      </c>
      <c r="AM53">
        <v>8.2036066055297852</v>
      </c>
      <c r="AN53">
        <v>5.6164917945861816</v>
      </c>
      <c r="AO53">
        <v>4.9558219909667969</v>
      </c>
      <c r="AP53">
        <v>9.8064355850219727</v>
      </c>
      <c r="AQ53">
        <v>6.060821533203125</v>
      </c>
      <c r="AR53">
        <v>6.9170060157775879</v>
      </c>
      <c r="AS53">
        <v>19.204181671142578</v>
      </c>
      <c r="AZ53">
        <v>0</v>
      </c>
      <c r="BA53">
        <v>0</v>
      </c>
      <c r="BB53">
        <v>0</v>
      </c>
      <c r="BC53">
        <v>0</v>
      </c>
      <c r="BD53">
        <v>0.21052631735801697</v>
      </c>
      <c r="BE53">
        <v>0.31578949093818665</v>
      </c>
      <c r="BF53">
        <v>0.47368419170379639</v>
      </c>
      <c r="BG53">
        <v>0</v>
      </c>
      <c r="BN53">
        <v>0</v>
      </c>
      <c r="BO53">
        <v>2.21757423132658E-2</v>
      </c>
      <c r="BP53">
        <v>4.0162339806556702E-2</v>
      </c>
      <c r="BQ53">
        <v>9.1398976743221283E-2</v>
      </c>
      <c r="BR53">
        <v>5.1981694996356964E-2</v>
      </c>
      <c r="BS53">
        <v>1.1645592749118805E-2</v>
      </c>
      <c r="BT53">
        <v>2.2698048502206802E-2</v>
      </c>
      <c r="BU53">
        <v>0</v>
      </c>
      <c r="CB53">
        <v>40.564399719238281</v>
      </c>
      <c r="CC53">
        <v>37.289119720458984</v>
      </c>
      <c r="CD53">
        <v>28.082462310791016</v>
      </c>
      <c r="CE53">
        <v>20.649261474609375</v>
      </c>
      <c r="CF53">
        <v>30.645114898681641</v>
      </c>
      <c r="CG53">
        <v>43.291572570800781</v>
      </c>
      <c r="CH53">
        <v>46.113368988037109</v>
      </c>
      <c r="CI53">
        <v>120.026123046875</v>
      </c>
      <c r="CO53">
        <v>0.88353067636489868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-2.353966236114502</v>
      </c>
      <c r="CV53">
        <v>-2.3539817333221436</v>
      </c>
      <c r="CW53">
        <v>-2.3539817333221436</v>
      </c>
      <c r="IN53">
        <v>215</v>
      </c>
      <c r="IO53">
        <v>392</v>
      </c>
      <c r="IP53">
        <v>0</v>
      </c>
      <c r="IQ53">
        <v>41.988445281982422</v>
      </c>
      <c r="IR53">
        <v>37.351245880126953</v>
      </c>
      <c r="IS53">
        <v>0</v>
      </c>
      <c r="IT53">
        <v>0.44999998807907104</v>
      </c>
      <c r="IU53">
        <v>0</v>
      </c>
    </row>
    <row r="54" spans="10:255">
      <c r="J54">
        <v>0.34000000357627869</v>
      </c>
      <c r="K54">
        <v>1</v>
      </c>
      <c r="L54">
        <v>0.22680000960826874</v>
      </c>
      <c r="M54">
        <v>6.8332992494106293E-2</v>
      </c>
      <c r="N54">
        <v>0.4902474582195282</v>
      </c>
      <c r="O54">
        <v>1.3451974391937256</v>
      </c>
      <c r="P54">
        <v>1.8354449272155762</v>
      </c>
      <c r="Q54">
        <v>1.6271514892578125</v>
      </c>
      <c r="R54">
        <v>35.779674530029297</v>
      </c>
      <c r="S54">
        <v>23.925760269165039</v>
      </c>
      <c r="T54">
        <v>7.1743888854980469</v>
      </c>
      <c r="U54">
        <v>0.48240000009536743</v>
      </c>
      <c r="W54">
        <v>216</v>
      </c>
      <c r="X54">
        <v>0.22737735509872437</v>
      </c>
      <c r="Y54">
        <v>0.21907542645931244</v>
      </c>
      <c r="Z54">
        <v>0.22216513752937317</v>
      </c>
      <c r="AA54">
        <v>0.26498091220855713</v>
      </c>
      <c r="AB54">
        <v>0.29928600788116455</v>
      </c>
      <c r="AC54">
        <v>0.29514363408088684</v>
      </c>
      <c r="AD54">
        <v>0.29456543922424316</v>
      </c>
      <c r="AE54">
        <v>0.17305570840835571</v>
      </c>
      <c r="AF54">
        <v>0.25406220555305481</v>
      </c>
      <c r="AL54">
        <v>10.52452564239502</v>
      </c>
      <c r="AM54">
        <v>8.1849145889282227</v>
      </c>
      <c r="AN54">
        <v>5.5669722557067871</v>
      </c>
      <c r="AO54">
        <v>5.0038156509399414</v>
      </c>
      <c r="AP54">
        <v>10.142796516418457</v>
      </c>
      <c r="AQ54">
        <v>6.4856386184692383</v>
      </c>
      <c r="AR54">
        <v>7.5434565544128418</v>
      </c>
      <c r="AS54">
        <v>19.694431304931641</v>
      </c>
      <c r="AZ54">
        <v>0</v>
      </c>
      <c r="BA54">
        <v>0</v>
      </c>
      <c r="BB54">
        <v>0</v>
      </c>
      <c r="BC54">
        <v>0</v>
      </c>
      <c r="BD54">
        <v>0.21256455779075623</v>
      </c>
      <c r="BE54">
        <v>0.31884685158729553</v>
      </c>
      <c r="BF54">
        <v>0.46858856081962585</v>
      </c>
      <c r="BG54">
        <v>0</v>
      </c>
      <c r="BN54">
        <v>0</v>
      </c>
      <c r="BO54">
        <v>2.2214444354176521E-2</v>
      </c>
      <c r="BP54">
        <v>4.0906030684709549E-2</v>
      </c>
      <c r="BQ54">
        <v>9.0426623821258545E-2</v>
      </c>
      <c r="BR54">
        <v>4.2435258626937866E-2</v>
      </c>
      <c r="BS54">
        <v>-7.9857548698782921E-3</v>
      </c>
      <c r="BT54">
        <v>-3.8911043666303158E-3</v>
      </c>
      <c r="BU54">
        <v>0</v>
      </c>
      <c r="CB54">
        <v>40.478958129882813</v>
      </c>
      <c r="CC54">
        <v>37.204154968261719</v>
      </c>
      <c r="CD54">
        <v>27.834863662719727</v>
      </c>
      <c r="CE54">
        <v>20.849235534667969</v>
      </c>
      <c r="CF54">
        <v>31.69624137878418</v>
      </c>
      <c r="CG54">
        <v>46.325981140136719</v>
      </c>
      <c r="CH54">
        <v>50.289707183837891</v>
      </c>
      <c r="CI54">
        <v>123.09017944335938</v>
      </c>
      <c r="CO54">
        <v>0.82671922445297241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-1.8354356288909912</v>
      </c>
      <c r="CV54">
        <v>-1.8354449272155762</v>
      </c>
      <c r="CW54">
        <v>-1.8354449272155762</v>
      </c>
      <c r="IN54">
        <v>216</v>
      </c>
      <c r="IO54">
        <v>414</v>
      </c>
      <c r="IP54">
        <v>0</v>
      </c>
      <c r="IQ54">
        <v>43.866321563720703</v>
      </c>
      <c r="IR54">
        <v>39.626045227050781</v>
      </c>
      <c r="IS54">
        <v>0</v>
      </c>
      <c r="IT54">
        <v>0.44999998807907104</v>
      </c>
      <c r="IU54">
        <v>0</v>
      </c>
    </row>
    <row r="55" spans="10:255">
      <c r="J55">
        <v>0.36000001430511475</v>
      </c>
      <c r="K55">
        <v>1</v>
      </c>
      <c r="L55">
        <v>0.26520001888275146</v>
      </c>
      <c r="M55">
        <v>2.5904851034283638E-2</v>
      </c>
      <c r="N55">
        <v>0.20303593575954437</v>
      </c>
      <c r="O55">
        <v>1.6262288093566895</v>
      </c>
      <c r="P55">
        <v>1.829264760017395</v>
      </c>
      <c r="Q55">
        <v>2.07857346534729</v>
      </c>
      <c r="R55">
        <v>37.858249664306641</v>
      </c>
      <c r="S55">
        <v>25.55198860168457</v>
      </c>
      <c r="T55">
        <v>7.8377575874328613</v>
      </c>
      <c r="U55">
        <v>0.44759997725486755</v>
      </c>
      <c r="W55">
        <v>217</v>
      </c>
      <c r="X55">
        <v>0.2274886816740036</v>
      </c>
      <c r="Y55">
        <v>0.2191721647977829</v>
      </c>
      <c r="Z55">
        <v>0.22240355610847473</v>
      </c>
      <c r="AA55">
        <v>0.26469030976295471</v>
      </c>
      <c r="AB55">
        <v>0.29716825485229492</v>
      </c>
      <c r="AC55">
        <v>0.28990057110786438</v>
      </c>
      <c r="AD55">
        <v>0.32329529523849487</v>
      </c>
      <c r="AE55">
        <v>0.43999999761581421</v>
      </c>
      <c r="AF55">
        <v>0.36219686269760132</v>
      </c>
      <c r="AL55">
        <v>10.502260208129883</v>
      </c>
      <c r="AM55">
        <v>8.1655673980712891</v>
      </c>
      <c r="AN55">
        <v>5.5192885398864746</v>
      </c>
      <c r="AO55">
        <v>5.0619359016418457</v>
      </c>
      <c r="AP55">
        <v>10.566347122192383</v>
      </c>
      <c r="AQ55">
        <v>7.0099449157714844</v>
      </c>
      <c r="AR55">
        <v>4.67047119140625</v>
      </c>
      <c r="AS55">
        <v>-6.9999990463256836</v>
      </c>
      <c r="AZ55">
        <v>0</v>
      </c>
      <c r="BA55">
        <v>0</v>
      </c>
      <c r="BB55">
        <v>0</v>
      </c>
      <c r="BC55">
        <v>0</v>
      </c>
      <c r="BD55">
        <v>0.22234873473644257</v>
      </c>
      <c r="BE55">
        <v>0.32548230886459351</v>
      </c>
      <c r="BF55">
        <v>0.45216900110244751</v>
      </c>
      <c r="BG55">
        <v>0</v>
      </c>
      <c r="BN55">
        <v>0</v>
      </c>
      <c r="BO55">
        <v>2.2265370935201645E-2</v>
      </c>
      <c r="BP55">
        <v>4.1613984853029251E-2</v>
      </c>
      <c r="BQ55">
        <v>8.9295476675033569E-2</v>
      </c>
      <c r="BR55">
        <v>3.1173581257462502E-2</v>
      </c>
      <c r="BS55">
        <v>-3.0786268413066864E-2</v>
      </c>
      <c r="BT55">
        <v>-2.5783350691199303E-2</v>
      </c>
      <c r="BU55">
        <v>3.5825340747833252</v>
      </c>
      <c r="CB55">
        <v>40.393325805664063</v>
      </c>
      <c r="CC55">
        <v>37.1162109375</v>
      </c>
      <c r="CD55">
        <v>27.596445083618164</v>
      </c>
      <c r="CE55">
        <v>21.091403961181641</v>
      </c>
      <c r="CF55">
        <v>33.01983642578125</v>
      </c>
      <c r="CG55">
        <v>50.071025848388672</v>
      </c>
      <c r="CH55">
        <v>31.136472702026367</v>
      </c>
      <c r="CI55">
        <v>-43.749992370605469</v>
      </c>
      <c r="CO55">
        <v>0.78237736225128174</v>
      </c>
      <c r="CP55">
        <v>0</v>
      </c>
      <c r="CQ55">
        <v>0</v>
      </c>
      <c r="CR55">
        <v>0</v>
      </c>
      <c r="CS55">
        <v>30.479999542236328</v>
      </c>
      <c r="CT55">
        <v>0</v>
      </c>
      <c r="CU55">
        <v>28.650730133056641</v>
      </c>
      <c r="CV55">
        <v>-1.829264760017395</v>
      </c>
      <c r="CW55">
        <v>28.650733947753906</v>
      </c>
      <c r="IN55">
        <v>217</v>
      </c>
      <c r="IO55">
        <v>436</v>
      </c>
      <c r="IP55">
        <v>0</v>
      </c>
      <c r="IQ55">
        <v>15.246764183044434</v>
      </c>
      <c r="IR55">
        <v>36.470100402832031</v>
      </c>
      <c r="IS55">
        <v>30.479999542236328</v>
      </c>
      <c r="IT55">
        <v>0.44999998807907104</v>
      </c>
      <c r="IU55">
        <v>0</v>
      </c>
    </row>
    <row r="56" spans="10:255">
      <c r="J56">
        <v>0.38000002503395081</v>
      </c>
      <c r="K56">
        <v>1</v>
      </c>
      <c r="L56">
        <v>0.303600013256073</v>
      </c>
      <c r="M56">
        <v>0.53827691078186035</v>
      </c>
      <c r="N56">
        <v>4.5070657730102539</v>
      </c>
      <c r="O56">
        <v>2.5420839786529541</v>
      </c>
      <c r="P56">
        <v>7.0491495132446289</v>
      </c>
      <c r="Q56">
        <v>2.5420839786529541</v>
      </c>
      <c r="R56">
        <v>40.400333404541016</v>
      </c>
      <c r="S56">
        <v>28.094072341918945</v>
      </c>
      <c r="T56">
        <v>8.3731355667114258</v>
      </c>
      <c r="U56">
        <v>0.41279998421669006</v>
      </c>
      <c r="W56">
        <v>218</v>
      </c>
      <c r="X56">
        <v>0.22760032117366791</v>
      </c>
      <c r="Y56">
        <v>0.2192719429731369</v>
      </c>
      <c r="Z56">
        <v>0.2226320207118988</v>
      </c>
      <c r="AA56">
        <v>0.26433762907981873</v>
      </c>
      <c r="AB56">
        <v>0.29418668150901794</v>
      </c>
      <c r="AC56">
        <v>0.28693279623985291</v>
      </c>
      <c r="AD56">
        <v>0.34756028652191162</v>
      </c>
      <c r="AE56">
        <v>0.35400000214576721</v>
      </c>
      <c r="AF56">
        <v>0.34970685839653015</v>
      </c>
      <c r="AL56">
        <v>10.47993278503418</v>
      </c>
      <c r="AM56">
        <v>8.1456117630004883</v>
      </c>
      <c r="AN56">
        <v>5.4735956192016602</v>
      </c>
      <c r="AO56">
        <v>5.132472038269043</v>
      </c>
      <c r="AP56">
        <v>11.162661552429199</v>
      </c>
      <c r="AQ56">
        <v>7.3067226409912109</v>
      </c>
      <c r="AR56">
        <v>2.2439718246459961</v>
      </c>
      <c r="AS56">
        <v>1.600000262260437</v>
      </c>
      <c r="AZ56">
        <v>0</v>
      </c>
      <c r="BA56">
        <v>0</v>
      </c>
      <c r="BB56">
        <v>0</v>
      </c>
      <c r="BC56">
        <v>0</v>
      </c>
      <c r="BD56">
        <v>0.20568940043449402</v>
      </c>
      <c r="BE56">
        <v>0.28008711338043213</v>
      </c>
      <c r="BF56">
        <v>0.46280112862586975</v>
      </c>
      <c r="BG56">
        <v>5.1422350108623505E-2</v>
      </c>
      <c r="BN56">
        <v>0</v>
      </c>
      <c r="BO56">
        <v>2.2327572107315063E-2</v>
      </c>
      <c r="BP56">
        <v>4.2284008115530014E-2</v>
      </c>
      <c r="BQ56">
        <v>8.7976858019828796E-2</v>
      </c>
      <c r="BR56">
        <v>1.7437374219298363E-2</v>
      </c>
      <c r="BS56">
        <v>-5.599232017993927E-2</v>
      </c>
      <c r="BT56">
        <v>0.35923567414283752</v>
      </c>
      <c r="BU56">
        <v>3.9622128009796143</v>
      </c>
      <c r="CB56">
        <v>40.307449340820313</v>
      </c>
      <c r="CC56">
        <v>37.025501251220703</v>
      </c>
      <c r="CD56">
        <v>27.36798095703125</v>
      </c>
      <c r="CE56">
        <v>21.385303497314453</v>
      </c>
      <c r="CF56">
        <v>34.883319854736328</v>
      </c>
      <c r="CG56">
        <v>52.190864562988281</v>
      </c>
      <c r="CH56">
        <v>14.959811210632324</v>
      </c>
      <c r="CI56">
        <v>10.000000953674316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-7.0491433143615723</v>
      </c>
      <c r="CV56">
        <v>-7.0491495132446289</v>
      </c>
      <c r="CW56">
        <v>-7.0491495132446289</v>
      </c>
      <c r="IN56">
        <v>218</v>
      </c>
      <c r="IO56">
        <v>458</v>
      </c>
      <c r="IP56">
        <v>0</v>
      </c>
      <c r="IQ56">
        <v>22.313356399536133</v>
      </c>
      <c r="IR56">
        <v>33.956317901611328</v>
      </c>
      <c r="IS56">
        <v>0</v>
      </c>
      <c r="IT56">
        <v>0.44999998807907104</v>
      </c>
      <c r="IU56">
        <v>0</v>
      </c>
    </row>
    <row r="57" spans="10:255">
      <c r="J57">
        <v>0.40000000596046448</v>
      </c>
      <c r="K57">
        <v>1</v>
      </c>
      <c r="L57">
        <v>0.34200000762939453</v>
      </c>
      <c r="M57">
        <v>0.47604644298553467</v>
      </c>
      <c r="N57">
        <v>3.2510621547698975</v>
      </c>
      <c r="O57">
        <v>2.3356192111968994</v>
      </c>
      <c r="P57">
        <v>5.5866813659667969</v>
      </c>
      <c r="Q57">
        <v>2.3356192111968994</v>
      </c>
      <c r="R57">
        <v>42.735954284667969</v>
      </c>
      <c r="S57">
        <v>30.429691314697266</v>
      </c>
      <c r="T57">
        <v>6.8292961120605469</v>
      </c>
      <c r="U57">
        <v>0.37799999117851257</v>
      </c>
      <c r="W57">
        <v>219</v>
      </c>
      <c r="X57">
        <v>0.22771231830120087</v>
      </c>
      <c r="Y57">
        <v>0.21937450766563416</v>
      </c>
      <c r="Z57">
        <v>0.22284960746765137</v>
      </c>
      <c r="AA57">
        <v>0.26389899849891663</v>
      </c>
      <c r="AB57">
        <v>0.2914886474609375</v>
      </c>
      <c r="AC57">
        <v>0.28766399621963501</v>
      </c>
      <c r="AD57">
        <v>0.33340218663215637</v>
      </c>
      <c r="AE57">
        <v>0.31696918606758118</v>
      </c>
      <c r="AF57">
        <v>0.32792451977729797</v>
      </c>
      <c r="AL57">
        <v>10.45753288269043</v>
      </c>
      <c r="AM57">
        <v>8.1250982284545898</v>
      </c>
      <c r="AN57">
        <v>5.4300780296325684</v>
      </c>
      <c r="AO57">
        <v>5.2201986312866211</v>
      </c>
      <c r="AP57">
        <v>11.702268600463867</v>
      </c>
      <c r="AQ57">
        <v>7.2336025238037109</v>
      </c>
      <c r="AR57">
        <v>3.6597816944122314</v>
      </c>
      <c r="AS57">
        <v>5.3030819892883301</v>
      </c>
      <c r="AZ57">
        <v>0</v>
      </c>
      <c r="BA57">
        <v>0</v>
      </c>
      <c r="BB57">
        <v>0</v>
      </c>
      <c r="BC57">
        <v>0</v>
      </c>
      <c r="BD57">
        <v>0.20816482603549957</v>
      </c>
      <c r="BE57">
        <v>0.27142313122749329</v>
      </c>
      <c r="BF57">
        <v>0.46837085485458374</v>
      </c>
      <c r="BG57">
        <v>5.2041206508874893E-2</v>
      </c>
      <c r="BN57">
        <v>0</v>
      </c>
      <c r="BO57">
        <v>2.2400055080652237E-2</v>
      </c>
      <c r="BP57">
        <v>4.2913351207971573E-2</v>
      </c>
      <c r="BQ57">
        <v>8.6428314447402954E-2</v>
      </c>
      <c r="BR57">
        <v>-1.3004590291529894E-3</v>
      </c>
      <c r="BS57">
        <v>-5.4714169353246689E-2</v>
      </c>
      <c r="BT57">
        <v>0.65234559774398804</v>
      </c>
      <c r="BU57">
        <v>0.33047235012054443</v>
      </c>
      <c r="CB57">
        <v>40.221294403076172</v>
      </c>
      <c r="CC57">
        <v>36.932262420654297</v>
      </c>
      <c r="CD57">
        <v>27.150394439697266</v>
      </c>
      <c r="CE57">
        <v>21.750829696655273</v>
      </c>
      <c r="CF57">
        <v>36.569591522216797</v>
      </c>
      <c r="CG57">
        <v>51.6685791015625</v>
      </c>
      <c r="CH57">
        <v>24.398544311523438</v>
      </c>
      <c r="CI57">
        <v>33.144260406494141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-5.5867137908935547</v>
      </c>
      <c r="CV57">
        <v>-5.5866813659667969</v>
      </c>
      <c r="CW57">
        <v>-5.5866813659667969</v>
      </c>
      <c r="IN57">
        <v>219</v>
      </c>
      <c r="IO57">
        <v>480</v>
      </c>
      <c r="IP57">
        <v>0</v>
      </c>
      <c r="IQ57">
        <v>33.118934631347656</v>
      </c>
      <c r="IR57">
        <v>32.724529266357422</v>
      </c>
      <c r="IS57">
        <v>0</v>
      </c>
      <c r="IT57">
        <v>0.44999998807907104</v>
      </c>
      <c r="IU57">
        <v>0</v>
      </c>
    </row>
    <row r="58" spans="10:255">
      <c r="J58">
        <v>0.42000001668930054</v>
      </c>
      <c r="K58">
        <v>1</v>
      </c>
      <c r="L58">
        <v>0.38040000200271606</v>
      </c>
      <c r="M58">
        <v>0.43286344408988953</v>
      </c>
      <c r="N58">
        <v>3.0867245197296143</v>
      </c>
      <c r="O58">
        <v>2.7126107215881348</v>
      </c>
      <c r="P58">
        <v>5.7993354797363281</v>
      </c>
      <c r="Q58">
        <v>2.7126107215881348</v>
      </c>
      <c r="R58">
        <v>45.448566436767578</v>
      </c>
      <c r="S58">
        <v>33.142303466796875</v>
      </c>
      <c r="T58">
        <v>7.1309428215026855</v>
      </c>
      <c r="U58">
        <v>0.34319999814033508</v>
      </c>
      <c r="W58">
        <v>220</v>
      </c>
      <c r="X58">
        <v>0.22782473266124725</v>
      </c>
      <c r="Y58">
        <v>0.21947959065437317</v>
      </c>
      <c r="Z58">
        <v>0.22305493056774139</v>
      </c>
      <c r="AA58">
        <v>0.26129648089408875</v>
      </c>
      <c r="AB58">
        <v>0.28863033652305603</v>
      </c>
      <c r="AC58">
        <v>0.2867225706577301</v>
      </c>
      <c r="AD58">
        <v>0.31713220477104187</v>
      </c>
      <c r="AE58">
        <v>0.28626331686973572</v>
      </c>
      <c r="AF58">
        <v>0.30684256553649902</v>
      </c>
      <c r="AL58">
        <v>10.435050010681152</v>
      </c>
      <c r="AM58">
        <v>8.1040821075439453</v>
      </c>
      <c r="AN58">
        <v>5.3890137672424316</v>
      </c>
      <c r="AO58">
        <v>5.7407016754150391</v>
      </c>
      <c r="AP58">
        <v>12.273930549621582</v>
      </c>
      <c r="AQ58">
        <v>7.3277454376220703</v>
      </c>
      <c r="AR58">
        <v>5.2867803573608398</v>
      </c>
      <c r="AS58">
        <v>8.3736696243286133</v>
      </c>
      <c r="AZ58">
        <v>0</v>
      </c>
      <c r="BA58">
        <v>0</v>
      </c>
      <c r="BB58">
        <v>0</v>
      </c>
      <c r="BC58">
        <v>0.15468889474868774</v>
      </c>
      <c r="BD58">
        <v>0.2062518447637558</v>
      </c>
      <c r="BE58">
        <v>0.22655557096004486</v>
      </c>
      <c r="BF58">
        <v>0.36094072461128235</v>
      </c>
      <c r="BG58">
        <v>5.156296119093895E-2</v>
      </c>
      <c r="BN58">
        <v>0</v>
      </c>
      <c r="BO58">
        <v>2.2481983527541161E-2</v>
      </c>
      <c r="BP58">
        <v>4.349849745631218E-2</v>
      </c>
      <c r="BQ58">
        <v>8.4562890231609344E-2</v>
      </c>
      <c r="BR58">
        <v>-1.633124053478241E-2</v>
      </c>
      <c r="BS58">
        <v>-2.8510831296443939E-2</v>
      </c>
      <c r="BT58">
        <v>0.49190345406532288</v>
      </c>
      <c r="BU58">
        <v>-0.1560048907995224</v>
      </c>
      <c r="CB58">
        <v>40.134822845458984</v>
      </c>
      <c r="CC58">
        <v>36.83673095703125</v>
      </c>
      <c r="CD58">
        <v>26.945070266723633</v>
      </c>
      <c r="CE58">
        <v>23.919593811035156</v>
      </c>
      <c r="CF58">
        <v>38.356037139892578</v>
      </c>
      <c r="CG58">
        <v>52.341026306152344</v>
      </c>
      <c r="CH58">
        <v>35.245197296142578</v>
      </c>
      <c r="CI58">
        <v>52.335426330566406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-5.7993230819702148</v>
      </c>
      <c r="CV58">
        <v>-5.7993354797363281</v>
      </c>
      <c r="CW58">
        <v>-5.7993354797363281</v>
      </c>
      <c r="IN58">
        <v>220</v>
      </c>
      <c r="IO58">
        <v>502</v>
      </c>
      <c r="IP58">
        <v>0</v>
      </c>
      <c r="IQ58">
        <v>39.002826690673828</v>
      </c>
      <c r="IR58">
        <v>36.034305572509766</v>
      </c>
      <c r="IS58">
        <v>0</v>
      </c>
      <c r="IT58">
        <v>0.44999998807907104</v>
      </c>
      <c r="IU58">
        <v>0</v>
      </c>
    </row>
    <row r="59" spans="10:255">
      <c r="J59">
        <v>0.4400000274181366</v>
      </c>
      <c r="K59">
        <v>1</v>
      </c>
      <c r="L59">
        <v>0.4187999963760376</v>
      </c>
      <c r="M59">
        <v>0.37999504804611206</v>
      </c>
      <c r="N59">
        <v>1.9645291566848755</v>
      </c>
      <c r="O59">
        <v>2.1651461124420166</v>
      </c>
      <c r="P59">
        <v>4.1296753883361816</v>
      </c>
      <c r="Q59">
        <v>2.1651461124420166</v>
      </c>
      <c r="R59">
        <v>47.613712310791016</v>
      </c>
      <c r="S59">
        <v>35.307449340820313</v>
      </c>
      <c r="T59">
        <v>5.1698808670043945</v>
      </c>
      <c r="U59">
        <v>0.30840000510215759</v>
      </c>
      <c r="W59">
        <v>221</v>
      </c>
      <c r="X59">
        <v>0.22793759405612946</v>
      </c>
      <c r="Y59">
        <v>0.21958689391613007</v>
      </c>
      <c r="Z59">
        <v>0.2232094407081604</v>
      </c>
      <c r="AA59">
        <v>0.25914964079856873</v>
      </c>
      <c r="AB59">
        <v>0.28638210892677307</v>
      </c>
      <c r="AC59">
        <v>0.28503373265266418</v>
      </c>
      <c r="AD59">
        <v>0.30363181233406067</v>
      </c>
      <c r="AE59">
        <v>0.26819661259651184</v>
      </c>
      <c r="AF59">
        <v>0.29182007908821106</v>
      </c>
      <c r="AL59">
        <v>10.412477493286133</v>
      </c>
      <c r="AM59">
        <v>8.0826206207275391</v>
      </c>
      <c r="AN59">
        <v>5.3581113815307617</v>
      </c>
      <c r="AO59">
        <v>6.170069694519043</v>
      </c>
      <c r="AP59">
        <v>12.723576545715332</v>
      </c>
      <c r="AQ59">
        <v>7.4966287612915039</v>
      </c>
      <c r="AR59">
        <v>6.6368193626403809</v>
      </c>
      <c r="AS59">
        <v>10.180338859558105</v>
      </c>
      <c r="AZ59">
        <v>0</v>
      </c>
      <c r="BA59">
        <v>0</v>
      </c>
      <c r="BB59">
        <v>0</v>
      </c>
      <c r="BC59">
        <v>0.15625602006912231</v>
      </c>
      <c r="BD59">
        <v>0.20834134519100189</v>
      </c>
      <c r="BE59">
        <v>0.22566668689250946</v>
      </c>
      <c r="BF59">
        <v>0.36459735035896301</v>
      </c>
      <c r="BG59">
        <v>4.5138638466596603E-2</v>
      </c>
      <c r="BN59">
        <v>0</v>
      </c>
      <c r="BO59">
        <v>2.257225289940834E-2</v>
      </c>
      <c r="BP59">
        <v>4.4034313410520554E-2</v>
      </c>
      <c r="BQ59">
        <v>7.4935644865036011E-2</v>
      </c>
      <c r="BR59">
        <v>-1.61141287535429E-2</v>
      </c>
      <c r="BS59">
        <v>-1.4673746190965176E-2</v>
      </c>
      <c r="BT59">
        <v>0.30504223704338074</v>
      </c>
      <c r="BU59">
        <v>-0.25559192895889282</v>
      </c>
      <c r="CB59">
        <v>40.048007965087891</v>
      </c>
      <c r="CC59">
        <v>36.739185333251953</v>
      </c>
      <c r="CD59">
        <v>26.790561676025391</v>
      </c>
      <c r="CE59">
        <v>25.708627700805664</v>
      </c>
      <c r="CF59">
        <v>39.761180877685547</v>
      </c>
      <c r="CG59">
        <v>53.547336578369141</v>
      </c>
      <c r="CH59">
        <v>44.245460510253906</v>
      </c>
      <c r="CI59">
        <v>63.627117156982422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-4.1296482086181641</v>
      </c>
      <c r="CV59">
        <v>-4.1296753883361816</v>
      </c>
      <c r="CW59">
        <v>-4.1296753883361816</v>
      </c>
      <c r="IN59">
        <v>221</v>
      </c>
      <c r="IO59">
        <v>524</v>
      </c>
      <c r="IP59">
        <v>0</v>
      </c>
      <c r="IQ59">
        <v>43.207435607910156</v>
      </c>
      <c r="IR59">
        <v>38.85540771484375</v>
      </c>
      <c r="IS59">
        <v>0</v>
      </c>
      <c r="IT59">
        <v>0.44999998807907104</v>
      </c>
      <c r="IU59">
        <v>0</v>
      </c>
    </row>
    <row r="60" spans="10:255">
      <c r="J60">
        <v>0.46000000834465027</v>
      </c>
      <c r="K60">
        <v>1</v>
      </c>
      <c r="L60">
        <v>0.45720002055168152</v>
      </c>
      <c r="M60">
        <v>0.33936485648155212</v>
      </c>
      <c r="N60">
        <v>1.5314302444458008</v>
      </c>
      <c r="O60">
        <v>2.0631775856018066</v>
      </c>
      <c r="P60">
        <v>3.5946078300476074</v>
      </c>
      <c r="Q60">
        <v>2.0631775856018066</v>
      </c>
      <c r="R60">
        <v>49.676891326904297</v>
      </c>
      <c r="S60">
        <v>37.370628356933594</v>
      </c>
      <c r="T60">
        <v>4.512636661529541</v>
      </c>
      <c r="U60">
        <v>0.27359998226165771</v>
      </c>
      <c r="W60">
        <v>222</v>
      </c>
      <c r="X60">
        <v>0.22805094718933105</v>
      </c>
      <c r="Y60">
        <v>0.21969540417194366</v>
      </c>
      <c r="Z60">
        <v>0.22332161664962769</v>
      </c>
      <c r="AA60">
        <v>0.2571006715297699</v>
      </c>
      <c r="AB60">
        <v>0.28421741724014282</v>
      </c>
      <c r="AC60">
        <v>0.28217574954032898</v>
      </c>
      <c r="AD60">
        <v>0.29202815890312195</v>
      </c>
      <c r="AE60">
        <v>0.26463142037391663</v>
      </c>
      <c r="AF60">
        <v>0.28289592266082764</v>
      </c>
      <c r="AL60">
        <v>10.389806747436523</v>
      </c>
      <c r="AM60">
        <v>8.0609188079833984</v>
      </c>
      <c r="AN60">
        <v>5.3356766700744629</v>
      </c>
      <c r="AO60">
        <v>6.5798640251159668</v>
      </c>
      <c r="AP60">
        <v>13.156514167785645</v>
      </c>
      <c r="AQ60">
        <v>7.7824273109436035</v>
      </c>
      <c r="AR60">
        <v>7.797184944152832</v>
      </c>
      <c r="AS60">
        <v>10.536858558654785</v>
      </c>
      <c r="AZ60">
        <v>0</v>
      </c>
      <c r="BA60">
        <v>0</v>
      </c>
      <c r="BB60">
        <v>0</v>
      </c>
      <c r="BC60">
        <v>0.15886217355728149</v>
      </c>
      <c r="BD60">
        <v>0.21181623637676239</v>
      </c>
      <c r="BE60">
        <v>0.2236233651638031</v>
      </c>
      <c r="BF60">
        <v>0.37067839503288269</v>
      </c>
      <c r="BG60">
        <v>3.5019852221012115E-2</v>
      </c>
      <c r="BN60">
        <v>0</v>
      </c>
      <c r="BO60">
        <v>2.2669723257422447E-2</v>
      </c>
      <c r="BP60">
        <v>4.4372919946908951E-2</v>
      </c>
      <c r="BQ60">
        <v>6.680876761674881E-2</v>
      </c>
      <c r="BR60">
        <v>-1.5224646776914597E-2</v>
      </c>
      <c r="BS60">
        <v>-1.1145350523293018E-2</v>
      </c>
      <c r="BT60">
        <v>0.1644292026758194</v>
      </c>
      <c r="BU60">
        <v>-0.2311604768037796</v>
      </c>
      <c r="CB60">
        <v>39.960811614990234</v>
      </c>
      <c r="CC60">
        <v>36.640537261962891</v>
      </c>
      <c r="CD60">
        <v>26.678384780883789</v>
      </c>
      <c r="CE60">
        <v>27.416103363037109</v>
      </c>
      <c r="CF60">
        <v>41.114112854003906</v>
      </c>
      <c r="CG60">
        <v>55.588752746582031</v>
      </c>
      <c r="CH60">
        <v>51.981227874755859</v>
      </c>
      <c r="CI60">
        <v>65.855361938476563</v>
      </c>
      <c r="CO60">
        <v>1</v>
      </c>
      <c r="CP60">
        <v>0</v>
      </c>
      <c r="CQ60">
        <v>0</v>
      </c>
      <c r="CR60">
        <v>0</v>
      </c>
      <c r="CS60">
        <v>1.0160000324249268</v>
      </c>
      <c r="CT60">
        <v>0</v>
      </c>
      <c r="CU60">
        <v>-2.5786161422729492</v>
      </c>
      <c r="CV60">
        <v>-3.5946078300476074</v>
      </c>
      <c r="CW60">
        <v>-2.5786077976226807</v>
      </c>
      <c r="IN60">
        <v>222</v>
      </c>
      <c r="IO60">
        <v>546</v>
      </c>
      <c r="IP60">
        <v>0</v>
      </c>
      <c r="IQ60">
        <v>45.852851867675781</v>
      </c>
      <c r="IR60">
        <v>41.548225402832031</v>
      </c>
      <c r="IS60">
        <v>0</v>
      </c>
      <c r="IT60">
        <v>0.44999998807907104</v>
      </c>
      <c r="IU60">
        <v>1.0160000324249268</v>
      </c>
    </row>
    <row r="61" spans="10:255">
      <c r="J61">
        <v>0.48000001907348633</v>
      </c>
      <c r="K61">
        <v>1</v>
      </c>
      <c r="L61">
        <v>0.49560001492500305</v>
      </c>
      <c r="M61">
        <v>0.2875923216342926</v>
      </c>
      <c r="N61">
        <v>0.91055995225906372</v>
      </c>
      <c r="O61">
        <v>1.5577636957168579</v>
      </c>
      <c r="P61">
        <v>2.4683237075805664</v>
      </c>
      <c r="Q61">
        <v>1.5691431760787964</v>
      </c>
      <c r="R61">
        <v>51.24603271484375</v>
      </c>
      <c r="S61">
        <v>38.928390502929688</v>
      </c>
      <c r="T61">
        <v>3.1661484241485596</v>
      </c>
      <c r="U61">
        <v>0.23879998922348022</v>
      </c>
      <c r="W61">
        <v>223</v>
      </c>
      <c r="X61">
        <v>0.22816480696201324</v>
      </c>
      <c r="Y61">
        <v>0.21980428695678711</v>
      </c>
      <c r="Z61">
        <v>0.2233937680721283</v>
      </c>
      <c r="AA61">
        <v>0.2554183304309845</v>
      </c>
      <c r="AB61">
        <v>0.28245523571968079</v>
      </c>
      <c r="AC61">
        <v>0.2794877290725708</v>
      </c>
      <c r="AD61">
        <v>0.28433805704116821</v>
      </c>
      <c r="AE61">
        <v>0.28456553816795349</v>
      </c>
      <c r="AF61">
        <v>0.28441387414932251</v>
      </c>
      <c r="AL61">
        <v>10.367034912109375</v>
      </c>
      <c r="AM61">
        <v>8.0391426086425781</v>
      </c>
      <c r="AN61">
        <v>5.3212461471557617</v>
      </c>
      <c r="AO61">
        <v>6.9163322448730469</v>
      </c>
      <c r="AP61">
        <v>13.508951187133789</v>
      </c>
      <c r="AQ61">
        <v>8.0512294769287109</v>
      </c>
      <c r="AR61">
        <v>8.5661954879760742</v>
      </c>
      <c r="AS61">
        <v>8.5434465408325195</v>
      </c>
      <c r="AZ61">
        <v>0</v>
      </c>
      <c r="BA61">
        <v>0</v>
      </c>
      <c r="BB61">
        <v>0</v>
      </c>
      <c r="BC61">
        <v>0.16882692277431488</v>
      </c>
      <c r="BD61">
        <v>0.22510257363319397</v>
      </c>
      <c r="BE61">
        <v>0.22720649838447571</v>
      </c>
      <c r="BF61">
        <v>0.34392741322517395</v>
      </c>
      <c r="BG61">
        <v>3.4936569631099701E-2</v>
      </c>
      <c r="BN61">
        <v>0</v>
      </c>
      <c r="BO61">
        <v>2.2770669311285019E-2</v>
      </c>
      <c r="BP61">
        <v>4.454735666513443E-2</v>
      </c>
      <c r="BQ61">
        <v>5.8979015797376633E-2</v>
      </c>
      <c r="BR61">
        <v>-1.4494409784674644E-2</v>
      </c>
      <c r="BS61">
        <v>-1.6273919492959976E-2</v>
      </c>
      <c r="BT61">
        <v>6.885799765586853E-2</v>
      </c>
      <c r="BU61">
        <v>-0.16439530253410339</v>
      </c>
      <c r="CB61">
        <v>39.873226165771484</v>
      </c>
      <c r="CC61">
        <v>36.541553497314453</v>
      </c>
      <c r="CD61">
        <v>26.606233596801758</v>
      </c>
      <c r="CE61">
        <v>28.81805419921875</v>
      </c>
      <c r="CF61">
        <v>42.215473175048828</v>
      </c>
      <c r="CG61">
        <v>57.508769989013672</v>
      </c>
      <c r="CH61">
        <v>57.107963562011719</v>
      </c>
      <c r="CI61">
        <v>53.396537780761719</v>
      </c>
      <c r="CO61">
        <v>0.992747962474823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0.32567977905273438</v>
      </c>
      <c r="CV61">
        <v>-2.4683237075805664</v>
      </c>
      <c r="CW61">
        <v>0.32567626237869263</v>
      </c>
      <c r="IN61">
        <v>223</v>
      </c>
      <c r="IO61">
        <v>568</v>
      </c>
      <c r="IP61">
        <v>0</v>
      </c>
      <c r="IQ61">
        <v>45.586158752441406</v>
      </c>
      <c r="IR61">
        <v>43.579658508300781</v>
      </c>
      <c r="IS61">
        <v>0</v>
      </c>
      <c r="IT61">
        <v>0.44999998807907104</v>
      </c>
      <c r="IU61">
        <v>2.7939999103546143</v>
      </c>
    </row>
    <row r="62" spans="10:255">
      <c r="J62">
        <v>0.5</v>
      </c>
      <c r="K62">
        <v>1</v>
      </c>
      <c r="L62">
        <v>0.53400003910064697</v>
      </c>
      <c r="M62">
        <v>0.2534710168838501</v>
      </c>
      <c r="N62">
        <v>1.3738017082214355</v>
      </c>
      <c r="O62">
        <v>2.8871626853942871</v>
      </c>
      <c r="P62">
        <v>4.2609643936157227</v>
      </c>
      <c r="Q62">
        <v>2.894256591796875</v>
      </c>
      <c r="R62">
        <v>54.140289306640625</v>
      </c>
      <c r="S62">
        <v>41.8155517578125</v>
      </c>
      <c r="T62">
        <v>5.4199557304382324</v>
      </c>
      <c r="U62">
        <v>0.20399999618530273</v>
      </c>
      <c r="W62">
        <v>224</v>
      </c>
      <c r="X62">
        <v>0.22827917337417603</v>
      </c>
      <c r="Y62">
        <v>0.21991275250911713</v>
      </c>
      <c r="Z62">
        <v>0.22343349456787109</v>
      </c>
      <c r="AA62">
        <v>0.25256431102752686</v>
      </c>
      <c r="AB62">
        <v>0.27904871106147766</v>
      </c>
      <c r="AC62">
        <v>0.27342590689659119</v>
      </c>
      <c r="AD62">
        <v>0.27524468302726746</v>
      </c>
      <c r="AE62">
        <v>0.26910701394081116</v>
      </c>
      <c r="AF62">
        <v>0.27319878339767456</v>
      </c>
      <c r="AL62">
        <v>10.344161987304688</v>
      </c>
      <c r="AM62">
        <v>8.0174493789672852</v>
      </c>
      <c r="AN62">
        <v>5.3133010864257813</v>
      </c>
      <c r="AO62">
        <v>7.4871354103088379</v>
      </c>
      <c r="AP62">
        <v>14.190256118774414</v>
      </c>
      <c r="AQ62">
        <v>8.6574115753173828</v>
      </c>
      <c r="AR62">
        <v>9.4755315780639648</v>
      </c>
      <c r="AS62">
        <v>10.089299201965332</v>
      </c>
      <c r="AZ62">
        <v>0</v>
      </c>
      <c r="BA62">
        <v>0</v>
      </c>
      <c r="BB62">
        <v>0</v>
      </c>
      <c r="BC62">
        <v>0.17473189532756805</v>
      </c>
      <c r="BD62">
        <v>0.23297585546970367</v>
      </c>
      <c r="BE62">
        <v>0.22498705983161926</v>
      </c>
      <c r="BF62">
        <v>0.31795299053192139</v>
      </c>
      <c r="BG62">
        <v>4.9352191388607025E-2</v>
      </c>
      <c r="BN62">
        <v>0</v>
      </c>
      <c r="BO62">
        <v>2.2872140631079674E-2</v>
      </c>
      <c r="BP62">
        <v>4.4567178934812546E-2</v>
      </c>
      <c r="BQ62">
        <v>5.2511658519506454E-2</v>
      </c>
      <c r="BR62">
        <v>-1.3811176642775536E-2</v>
      </c>
      <c r="BS62">
        <v>-2.2474313154816628E-2</v>
      </c>
      <c r="BT62">
        <v>2.0918618887662888E-2</v>
      </c>
      <c r="BU62">
        <v>2.9563767835497856E-2</v>
      </c>
      <c r="CB62">
        <v>39.785255432128906</v>
      </c>
      <c r="CC62">
        <v>36.442947387695313</v>
      </c>
      <c r="CD62">
        <v>26.566507339477539</v>
      </c>
      <c r="CE62">
        <v>31.196403503417969</v>
      </c>
      <c r="CF62">
        <v>44.344551086425781</v>
      </c>
      <c r="CG62">
        <v>61.838642120361328</v>
      </c>
      <c r="CH62">
        <v>63.170211791992188</v>
      </c>
      <c r="CI62">
        <v>63.058113098144531</v>
      </c>
      <c r="CO62">
        <v>0.99754893779754639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-4.2609872817993164</v>
      </c>
      <c r="CV62">
        <v>-4.2609643936157227</v>
      </c>
      <c r="CW62">
        <v>-4.2609643936157227</v>
      </c>
      <c r="IN62">
        <v>224</v>
      </c>
      <c r="IO62">
        <v>590</v>
      </c>
      <c r="IP62">
        <v>0</v>
      </c>
      <c r="IQ62">
        <v>49.899639129638672</v>
      </c>
      <c r="IR62">
        <v>46.835689544677734</v>
      </c>
      <c r="IS62">
        <v>0</v>
      </c>
      <c r="IT62">
        <v>0.44999998807907104</v>
      </c>
      <c r="IU62">
        <v>0</v>
      </c>
    </row>
    <row r="63" spans="10:255">
      <c r="J63">
        <v>0.52000004053115845</v>
      </c>
      <c r="K63">
        <v>1</v>
      </c>
      <c r="L63">
        <v>0.57240003347396851</v>
      </c>
      <c r="M63">
        <v>0.21468177437782288</v>
      </c>
      <c r="N63">
        <v>1.2825644016265869</v>
      </c>
      <c r="O63">
        <v>3.1457455158233643</v>
      </c>
      <c r="P63">
        <v>4.4283099174499512</v>
      </c>
      <c r="Q63">
        <v>3.4196658134460449</v>
      </c>
      <c r="R63">
        <v>57.559955596923828</v>
      </c>
      <c r="S63">
        <v>44.961296081542969</v>
      </c>
      <c r="T63">
        <v>5.9742584228515625</v>
      </c>
      <c r="U63">
        <v>0.16919998824596405</v>
      </c>
      <c r="W63">
        <v>225</v>
      </c>
      <c r="X63">
        <v>0.2283940315246582</v>
      </c>
      <c r="Y63">
        <v>0.22002020478248596</v>
      </c>
      <c r="Z63">
        <v>0.22341941297054291</v>
      </c>
      <c r="AA63">
        <v>0.24930056929588318</v>
      </c>
      <c r="AB63">
        <v>0.27495640516281128</v>
      </c>
      <c r="AC63">
        <v>0.26823505759239197</v>
      </c>
      <c r="AD63">
        <v>0.39705505967140198</v>
      </c>
      <c r="AE63">
        <v>0.43999999761581421</v>
      </c>
      <c r="AF63">
        <v>0.41137003898620605</v>
      </c>
      <c r="AL63">
        <v>10.32119083404541</v>
      </c>
      <c r="AM63">
        <v>7.9959592819213867</v>
      </c>
      <c r="AN63">
        <v>5.3161172866821289</v>
      </c>
      <c r="AO63">
        <v>8.1398839950561523</v>
      </c>
      <c r="AP63">
        <v>15.008716583251953</v>
      </c>
      <c r="AQ63">
        <v>9.1764965057373047</v>
      </c>
      <c r="AR63">
        <v>-2.7055056095123291</v>
      </c>
      <c r="AS63">
        <v>-6.9999990463256836</v>
      </c>
      <c r="AZ63">
        <v>0</v>
      </c>
      <c r="BA63">
        <v>0</v>
      </c>
      <c r="BB63">
        <v>0</v>
      </c>
      <c r="BC63">
        <v>0.1895337849855423</v>
      </c>
      <c r="BD63">
        <v>0.25271168351173401</v>
      </c>
      <c r="BE63">
        <v>0.21917776763439178</v>
      </c>
      <c r="BF63">
        <v>0.29614195227622986</v>
      </c>
      <c r="BG63">
        <v>4.2434751987457275E-2</v>
      </c>
      <c r="BN63">
        <v>0</v>
      </c>
      <c r="BO63">
        <v>2.2971091791987419E-2</v>
      </c>
      <c r="BP63">
        <v>4.4462651014328003E-2</v>
      </c>
      <c r="BQ63">
        <v>4.1644550859928131E-2</v>
      </c>
      <c r="BR63">
        <v>-1.4878379181027412E-2</v>
      </c>
      <c r="BS63">
        <v>-3.8373891264200211E-2</v>
      </c>
      <c r="BT63">
        <v>0.13201989233493805</v>
      </c>
      <c r="BU63">
        <v>13.244647026062012</v>
      </c>
      <c r="CB63">
        <v>39.6968994140625</v>
      </c>
      <c r="CC63">
        <v>36.345264434814453</v>
      </c>
      <c r="CD63">
        <v>26.580589294433594</v>
      </c>
      <c r="CE63">
        <v>33.916187286376953</v>
      </c>
      <c r="CF63">
        <v>46.902244567871094</v>
      </c>
      <c r="CG63">
        <v>65.54638671875</v>
      </c>
      <c r="CH63">
        <v>-18.036703109741211</v>
      </c>
      <c r="CI63">
        <v>-43.749992370605469</v>
      </c>
      <c r="CO63">
        <v>0.91989850997924805</v>
      </c>
      <c r="CP63">
        <v>0</v>
      </c>
      <c r="CQ63">
        <v>0</v>
      </c>
      <c r="CR63">
        <v>0</v>
      </c>
      <c r="CS63">
        <v>31.75</v>
      </c>
      <c r="CT63">
        <v>0</v>
      </c>
      <c r="CU63">
        <v>27.321697235107422</v>
      </c>
      <c r="CV63">
        <v>-4.4283099174499512</v>
      </c>
      <c r="CW63">
        <v>27.321689605712891</v>
      </c>
      <c r="IN63">
        <v>225</v>
      </c>
      <c r="IO63">
        <v>612</v>
      </c>
      <c r="IP63">
        <v>0</v>
      </c>
      <c r="IQ63">
        <v>22.619594573974609</v>
      </c>
      <c r="IR63">
        <v>34.846580505371094</v>
      </c>
      <c r="IS63">
        <v>31.75</v>
      </c>
      <c r="IT63">
        <v>0.44999998807907104</v>
      </c>
      <c r="IU63">
        <v>0</v>
      </c>
    </row>
    <row r="64" spans="10:255">
      <c r="J64">
        <v>0.54000002145767212</v>
      </c>
      <c r="K64">
        <v>1</v>
      </c>
      <c r="L64">
        <v>0.61080002784729004</v>
      </c>
      <c r="M64">
        <v>0.16622450947761536</v>
      </c>
      <c r="N64">
        <v>0.95515716075897217</v>
      </c>
      <c r="O64">
        <v>3.5097713470458984</v>
      </c>
      <c r="P64">
        <v>4.4649286270141602</v>
      </c>
      <c r="Q64">
        <v>3.5097713470458984</v>
      </c>
      <c r="R64">
        <v>61.069725036621094</v>
      </c>
      <c r="S64">
        <v>48.4710693359375</v>
      </c>
      <c r="T64">
        <v>5.7461872100830078</v>
      </c>
      <c r="U64">
        <v>0.13439999520778656</v>
      </c>
      <c r="W64">
        <v>226</v>
      </c>
      <c r="X64">
        <v>0.22850935161113739</v>
      </c>
      <c r="Y64">
        <v>0.22012564539909363</v>
      </c>
      <c r="Z64">
        <v>0.22334524989128113</v>
      </c>
      <c r="AA64">
        <v>0.24614419043064117</v>
      </c>
      <c r="AB64">
        <v>0.27105885744094849</v>
      </c>
      <c r="AC64">
        <v>0.28045549988746643</v>
      </c>
      <c r="AD64">
        <v>0.43999999761581421</v>
      </c>
      <c r="AE64">
        <v>0.35400000214576721</v>
      </c>
      <c r="AF64">
        <v>0.41133332252502441</v>
      </c>
      <c r="AL64">
        <v>10.298126220703125</v>
      </c>
      <c r="AM64">
        <v>7.9748706817626953</v>
      </c>
      <c r="AN64">
        <v>5.3309497833251953</v>
      </c>
      <c r="AO64">
        <v>8.7711601257324219</v>
      </c>
      <c r="AP64">
        <v>15.788225173950195</v>
      </c>
      <c r="AQ64">
        <v>7.9544520378112793</v>
      </c>
      <c r="AR64">
        <v>-6.9999990463256836</v>
      </c>
      <c r="AS64">
        <v>1.600000262260437</v>
      </c>
      <c r="AZ64">
        <v>0</v>
      </c>
      <c r="BA64">
        <v>0</v>
      </c>
      <c r="BB64">
        <v>0</v>
      </c>
      <c r="BC64">
        <v>0.1667240709066391</v>
      </c>
      <c r="BD64">
        <v>0.21461027860641479</v>
      </c>
      <c r="BE64">
        <v>0.17406807839870453</v>
      </c>
      <c r="BF64">
        <v>0.3890228271484375</v>
      </c>
      <c r="BG64">
        <v>5.55746890604496E-2</v>
      </c>
      <c r="BN64">
        <v>0</v>
      </c>
      <c r="BO64">
        <v>2.3065457120537758E-2</v>
      </c>
      <c r="BP64">
        <v>4.4151879847049713E-2</v>
      </c>
      <c r="BQ64">
        <v>2.9318833723664284E-2</v>
      </c>
      <c r="BR64">
        <v>-1.6793420538306236E-2</v>
      </c>
      <c r="BS64">
        <v>-4.3068971484899521E-2</v>
      </c>
      <c r="BT64">
        <v>1.7899125814437866</v>
      </c>
      <c r="BU64">
        <v>7.4497880935668945</v>
      </c>
      <c r="CB64">
        <v>39.608192443847656</v>
      </c>
      <c r="CC64">
        <v>36.249408721923828</v>
      </c>
      <c r="CD64">
        <v>26.654750823974609</v>
      </c>
      <c r="CE64">
        <v>36.546504974365234</v>
      </c>
      <c r="CF64">
        <v>49.338211059570313</v>
      </c>
      <c r="CG64">
        <v>56.8175048828125</v>
      </c>
      <c r="CH64">
        <v>-46.666660308837891</v>
      </c>
      <c r="CI64">
        <v>10.000000953674316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-4.4649243354797363</v>
      </c>
      <c r="CV64">
        <v>-4.4649286270141602</v>
      </c>
      <c r="CW64">
        <v>-4.4649286270141602</v>
      </c>
      <c r="IN64">
        <v>226</v>
      </c>
      <c r="IO64">
        <v>634</v>
      </c>
      <c r="IP64">
        <v>0</v>
      </c>
      <c r="IQ64">
        <v>27.113836288452148</v>
      </c>
      <c r="IR64">
        <v>30.016275405883789</v>
      </c>
      <c r="IS64">
        <v>0</v>
      </c>
      <c r="IT64">
        <v>0.44999998807907104</v>
      </c>
      <c r="IU64">
        <v>0</v>
      </c>
    </row>
    <row r="65" spans="10:255">
      <c r="J65">
        <v>0.56000000238418579</v>
      </c>
      <c r="K65">
        <v>1</v>
      </c>
      <c r="L65">
        <v>0.64920002222061157</v>
      </c>
      <c r="M65">
        <v>0.12618866562843323</v>
      </c>
      <c r="N65">
        <v>0.82828998565673828</v>
      </c>
      <c r="O65">
        <v>4.2612848281860352</v>
      </c>
      <c r="P65">
        <v>5.0895748138427734</v>
      </c>
      <c r="Q65">
        <v>4.2612848281860352</v>
      </c>
      <c r="R65">
        <v>65.331008911132813</v>
      </c>
      <c r="S65">
        <v>52.732353210449219</v>
      </c>
      <c r="T65">
        <v>6.563901424407959</v>
      </c>
      <c r="U65">
        <v>9.9599994719028473E-2</v>
      </c>
      <c r="W65">
        <v>227</v>
      </c>
      <c r="X65">
        <v>0.2286251038312912</v>
      </c>
      <c r="Y65">
        <v>0.22022795677185059</v>
      </c>
      <c r="Z65">
        <v>0.22321534156799316</v>
      </c>
      <c r="AA65">
        <v>0.24253140389919281</v>
      </c>
      <c r="AB65">
        <v>0.26716798543930054</v>
      </c>
      <c r="AC65">
        <v>0.33996346592903137</v>
      </c>
      <c r="AD65">
        <v>0.35500001907348633</v>
      </c>
      <c r="AE65">
        <v>0.3485073447227478</v>
      </c>
      <c r="AF65">
        <v>0.35283580422401428</v>
      </c>
      <c r="AL65">
        <v>10.274975776672363</v>
      </c>
      <c r="AM65">
        <v>7.9544086456298828</v>
      </c>
      <c r="AN65">
        <v>5.3569316864013672</v>
      </c>
      <c r="AO65">
        <v>9.4937171936035156</v>
      </c>
      <c r="AP65">
        <v>16.566400527954102</v>
      </c>
      <c r="AQ65">
        <v>2.003654956817627</v>
      </c>
      <c r="AR65">
        <v>1.4999985694885254</v>
      </c>
      <c r="AS65">
        <v>2.1492660045623779</v>
      </c>
      <c r="AZ65">
        <v>0</v>
      </c>
      <c r="BA65">
        <v>0</v>
      </c>
      <c r="BB65">
        <v>0</v>
      </c>
      <c r="BC65">
        <v>0.16120214760303497</v>
      </c>
      <c r="BD65">
        <v>0.19798277318477631</v>
      </c>
      <c r="BE65">
        <v>0.21094276010990143</v>
      </c>
      <c r="BF65">
        <v>0.37613832950592041</v>
      </c>
      <c r="BG65">
        <v>5.3734049201011658E-2</v>
      </c>
      <c r="BN65">
        <v>0</v>
      </c>
      <c r="BO65">
        <v>2.315155602991581E-2</v>
      </c>
      <c r="BP65">
        <v>4.3612644076347351E-2</v>
      </c>
      <c r="BQ65">
        <v>1.7630552873015404E-2</v>
      </c>
      <c r="BR65">
        <v>-1.7998768016695976E-2</v>
      </c>
      <c r="BS65">
        <v>4.7485079616308212E-2</v>
      </c>
      <c r="BT65">
        <v>6.8971676826477051</v>
      </c>
      <c r="BU65">
        <v>0</v>
      </c>
      <c r="CB65">
        <v>39.519153594970703</v>
      </c>
      <c r="CC65">
        <v>36.156398773193359</v>
      </c>
      <c r="CD65">
        <v>26.784660339355469</v>
      </c>
      <c r="CE65">
        <v>39.557159423828125</v>
      </c>
      <c r="CF65">
        <v>51.770008087158203</v>
      </c>
      <c r="CG65">
        <v>14.311819076538086</v>
      </c>
      <c r="CH65">
        <v>9.9999904632568359</v>
      </c>
      <c r="CI65">
        <v>13.43291187286377</v>
      </c>
      <c r="CO65">
        <v>1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-4.5815706253051758</v>
      </c>
      <c r="CV65">
        <v>-5.0895748138427734</v>
      </c>
      <c r="CW65">
        <v>-4.5815749168395996</v>
      </c>
      <c r="IN65">
        <v>227</v>
      </c>
      <c r="IO65">
        <v>656</v>
      </c>
      <c r="IP65">
        <v>0</v>
      </c>
      <c r="IQ65">
        <v>31.713039398193359</v>
      </c>
      <c r="IR65">
        <v>34.780906677246094</v>
      </c>
      <c r="IS65">
        <v>0</v>
      </c>
      <c r="IT65">
        <v>0.44999998807907104</v>
      </c>
      <c r="IU65">
        <v>0.50800001621246338</v>
      </c>
    </row>
    <row r="66" spans="10:255">
      <c r="J66">
        <v>0.58000004291534424</v>
      </c>
      <c r="K66">
        <v>1</v>
      </c>
      <c r="L66">
        <v>0.68760001659393311</v>
      </c>
      <c r="M66">
        <v>8.3319619297981262E-2</v>
      </c>
      <c r="N66">
        <v>0.60381811857223511</v>
      </c>
      <c r="O66">
        <v>4.9830441474914551</v>
      </c>
      <c r="P66">
        <v>5.5868620872497559</v>
      </c>
      <c r="Q66">
        <v>4.9830441474914551</v>
      </c>
      <c r="R66">
        <v>70.314056396484375</v>
      </c>
      <c r="S66">
        <v>57.715396881103516</v>
      </c>
      <c r="T66">
        <v>7.2470102310180664</v>
      </c>
      <c r="U66">
        <v>6.4800001680850983E-2</v>
      </c>
      <c r="W66">
        <v>228</v>
      </c>
      <c r="X66">
        <v>0.22874122858047485</v>
      </c>
      <c r="Y66">
        <v>0.22032615542411804</v>
      </c>
      <c r="Z66">
        <v>0.22302398085594177</v>
      </c>
      <c r="AA66">
        <v>0.23859372735023499</v>
      </c>
      <c r="AB66">
        <v>0.34864377975463867</v>
      </c>
      <c r="AC66">
        <v>0.43000000715255737</v>
      </c>
      <c r="AD66">
        <v>0.43999999761581421</v>
      </c>
      <c r="AE66">
        <v>0.43999999761581421</v>
      </c>
      <c r="AF66">
        <v>0.43999999761581421</v>
      </c>
      <c r="AL66">
        <v>10.251750946044922</v>
      </c>
      <c r="AM66">
        <v>7.9347686767578125</v>
      </c>
      <c r="AN66">
        <v>5.3952035903930664</v>
      </c>
      <c r="AO66">
        <v>10.281252861022949</v>
      </c>
      <c r="AP66">
        <v>0.27124282717704773</v>
      </c>
      <c r="AQ66">
        <v>-6.9999995231628418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0.15378594398498535</v>
      </c>
      <c r="BD66">
        <v>0.1798083633184433</v>
      </c>
      <c r="BE66">
        <v>0.25630989670753479</v>
      </c>
      <c r="BF66">
        <v>0.35883384943008423</v>
      </c>
      <c r="BG66">
        <v>5.1261983811855316E-2</v>
      </c>
      <c r="BN66">
        <v>0</v>
      </c>
      <c r="BO66">
        <v>2.3225370794534683E-2</v>
      </c>
      <c r="BP66">
        <v>4.2864672839641571E-2</v>
      </c>
      <c r="BQ66">
        <v>4.5912861824035645E-3</v>
      </c>
      <c r="BR66">
        <v>-1.6620432958006859E-2</v>
      </c>
      <c r="BS66">
        <v>17.174530029296875</v>
      </c>
      <c r="BT66">
        <v>27.455389022827148</v>
      </c>
      <c r="BU66">
        <v>37.743476867675781</v>
      </c>
      <c r="CB66">
        <v>39.429824829101563</v>
      </c>
      <c r="CC66">
        <v>36.067127227783203</v>
      </c>
      <c r="CD66">
        <v>26.976020812988281</v>
      </c>
      <c r="CE66">
        <v>42.838558197021484</v>
      </c>
      <c r="CF66">
        <v>0.847633957862854</v>
      </c>
      <c r="CG66">
        <v>-49.999988555908203</v>
      </c>
      <c r="CH66">
        <v>-46.666660308837891</v>
      </c>
      <c r="CI66">
        <v>-43.749992370605469</v>
      </c>
      <c r="CO66">
        <v>1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42.1651611328125</v>
      </c>
      <c r="CV66">
        <v>-5.5868620872497559</v>
      </c>
      <c r="CW66">
        <v>42.165138244628906</v>
      </c>
      <c r="IN66">
        <v>228</v>
      </c>
      <c r="IO66">
        <v>678</v>
      </c>
      <c r="IP66">
        <v>0</v>
      </c>
      <c r="IQ66">
        <v>-5.0522994995117188</v>
      </c>
      <c r="IR66">
        <v>1.8549520969390869</v>
      </c>
      <c r="IS66">
        <v>0</v>
      </c>
      <c r="IT66">
        <v>0.44999998807907104</v>
      </c>
      <c r="IU66">
        <v>47.751998901367188</v>
      </c>
    </row>
    <row r="67" spans="10:255">
      <c r="J67">
        <v>0.60000002384185791</v>
      </c>
      <c r="K67">
        <v>1</v>
      </c>
      <c r="L67">
        <v>0.72600001096725464</v>
      </c>
      <c r="M67">
        <v>3.7269718945026398E-2</v>
      </c>
      <c r="N67">
        <v>0.22897540032863617</v>
      </c>
      <c r="O67">
        <v>4.4603538513183594</v>
      </c>
      <c r="P67">
        <v>4.6893291473388672</v>
      </c>
      <c r="Q67">
        <v>4.4603538513183594</v>
      </c>
      <c r="R67">
        <v>74.7744140625</v>
      </c>
      <c r="S67">
        <v>62.175750732421875</v>
      </c>
      <c r="T67">
        <v>6.1437382698059082</v>
      </c>
      <c r="U67">
        <v>2.9999999329447746E-2</v>
      </c>
      <c r="W67">
        <v>229</v>
      </c>
      <c r="X67">
        <v>0.22885765135288239</v>
      </c>
      <c r="Y67">
        <v>0.22041918337345123</v>
      </c>
      <c r="Z67">
        <v>0.22165422141551971</v>
      </c>
      <c r="AA67">
        <v>0.23967826366424561</v>
      </c>
      <c r="AB67">
        <v>0.37285289168357849</v>
      </c>
      <c r="AC67">
        <v>0.43000000715255737</v>
      </c>
      <c r="AD67">
        <v>0.35500001907348633</v>
      </c>
      <c r="AE67">
        <v>0.43999999761581421</v>
      </c>
      <c r="AF67">
        <v>0.38333335518836975</v>
      </c>
      <c r="AL67">
        <v>10.228466033935547</v>
      </c>
      <c r="AM67">
        <v>7.916163444519043</v>
      </c>
      <c r="AN67">
        <v>5.6691551208496094</v>
      </c>
      <c r="AO67">
        <v>10.06434440612793</v>
      </c>
      <c r="AP67">
        <v>-4.5705790519714355</v>
      </c>
      <c r="AQ67">
        <v>-6.9999995231628418</v>
      </c>
      <c r="AR67">
        <v>1.4999985694885254</v>
      </c>
      <c r="AS67">
        <v>-6.9999990463256836</v>
      </c>
      <c r="AZ67">
        <v>0</v>
      </c>
      <c r="BA67">
        <v>0</v>
      </c>
      <c r="BB67">
        <v>5.0000004470348358E-2</v>
      </c>
      <c r="BC67">
        <v>0.15000002086162567</v>
      </c>
      <c r="BD67">
        <v>0.15000002086162567</v>
      </c>
      <c r="BE67">
        <v>0.25000002980232239</v>
      </c>
      <c r="BF67">
        <v>0.35000002384185791</v>
      </c>
      <c r="BG67">
        <v>5.0000004470348358E-2</v>
      </c>
      <c r="BN67">
        <v>0</v>
      </c>
      <c r="BO67">
        <v>2.3283215239644051E-2</v>
      </c>
      <c r="BP67">
        <v>4.1889321058988571E-2</v>
      </c>
      <c r="BQ67">
        <v>-9.043022058904171E-3</v>
      </c>
      <c r="BR67">
        <v>0.87691956758499146</v>
      </c>
      <c r="BS67">
        <v>6.3877944946289063</v>
      </c>
      <c r="BT67">
        <v>7.5028824806213379</v>
      </c>
      <c r="BU67">
        <v>0.56400597095489502</v>
      </c>
      <c r="CB67">
        <v>39.34027099609375</v>
      </c>
      <c r="CC67">
        <v>35.982555389404297</v>
      </c>
      <c r="CD67">
        <v>28.345779418945313</v>
      </c>
      <c r="CE67">
        <v>41.934776306152344</v>
      </c>
      <c r="CF67">
        <v>-14.283061027526855</v>
      </c>
      <c r="CG67">
        <v>-49.999988555908203</v>
      </c>
      <c r="CH67">
        <v>9.9999904632568359</v>
      </c>
      <c r="CI67">
        <v>-43.749992370605469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-3.6733746528625488</v>
      </c>
      <c r="CV67">
        <v>-4.6893291473388672</v>
      </c>
      <c r="CW67">
        <v>-3.6733291149139404</v>
      </c>
      <c r="IN67">
        <v>229</v>
      </c>
      <c r="IO67">
        <v>700</v>
      </c>
      <c r="IP67">
        <v>0</v>
      </c>
      <c r="IQ67">
        <v>-1.3370802402496338</v>
      </c>
      <c r="IR67">
        <v>5.3932561874389648</v>
      </c>
      <c r="IS67">
        <v>0</v>
      </c>
      <c r="IT67">
        <v>0.44999998807907104</v>
      </c>
      <c r="IU67">
        <v>1.0160000324249268</v>
      </c>
    </row>
    <row r="68" spans="10:255">
      <c r="J68">
        <v>0.60000002384185791</v>
      </c>
      <c r="K68">
        <v>1</v>
      </c>
      <c r="L68">
        <v>0.76440000534057617</v>
      </c>
      <c r="M68">
        <v>3.6116268485784531E-2</v>
      </c>
      <c r="N68">
        <v>0.15175426006317139</v>
      </c>
      <c r="O68">
        <v>3.2118754386901855</v>
      </c>
      <c r="P68">
        <v>3.3636298179626465</v>
      </c>
      <c r="Q68">
        <v>3.2118754386901855</v>
      </c>
      <c r="R68">
        <v>77.986289978027344</v>
      </c>
      <c r="S68">
        <v>65.387626647949219</v>
      </c>
      <c r="T68">
        <v>4.2018256187438965</v>
      </c>
      <c r="U68">
        <v>2.9999999329447746E-2</v>
      </c>
      <c r="W68">
        <v>230</v>
      </c>
      <c r="X68">
        <v>0.22897425293922424</v>
      </c>
      <c r="Y68">
        <v>0.22048482298851013</v>
      </c>
      <c r="Z68">
        <v>0.22066934406757355</v>
      </c>
      <c r="AA68">
        <v>0.26355570554733276</v>
      </c>
      <c r="AB68">
        <v>0.41999998688697815</v>
      </c>
      <c r="AC68">
        <v>0.43000000715255737</v>
      </c>
      <c r="AD68">
        <v>0.43999999761581421</v>
      </c>
      <c r="AE68">
        <v>0.43999999761581421</v>
      </c>
      <c r="AF68">
        <v>0.43999999761581421</v>
      </c>
      <c r="AL68">
        <v>10.205145835876465</v>
      </c>
      <c r="AM68">
        <v>7.9030356407165527</v>
      </c>
      <c r="AN68">
        <v>5.8661308288574219</v>
      </c>
      <c r="AO68">
        <v>5.2888569831848145</v>
      </c>
      <c r="AP68">
        <v>-13.999998092651367</v>
      </c>
      <c r="AQ68">
        <v>-6.9999995231628418</v>
      </c>
      <c r="AR68">
        <v>-6.9999990463256836</v>
      </c>
      <c r="AS68">
        <v>-6.9999990463256836</v>
      </c>
      <c r="AZ68">
        <v>0</v>
      </c>
      <c r="BA68">
        <v>0</v>
      </c>
      <c r="BB68">
        <v>5.0000004470348358E-2</v>
      </c>
      <c r="BC68">
        <v>0.15000002086162567</v>
      </c>
      <c r="BD68">
        <v>0.15000002086162567</v>
      </c>
      <c r="BE68">
        <v>0.25000002980232239</v>
      </c>
      <c r="BF68">
        <v>0.35000002384185791</v>
      </c>
      <c r="BG68">
        <v>5.0000004470348358E-2</v>
      </c>
      <c r="BN68">
        <v>0</v>
      </c>
      <c r="BO68">
        <v>2.3321369662880898E-2</v>
      </c>
      <c r="BP68">
        <v>3.6447808146476746E-2</v>
      </c>
      <c r="BQ68">
        <v>6.5590706071816385E-5</v>
      </c>
      <c r="BR68">
        <v>5.2573323249816895</v>
      </c>
      <c r="BS68">
        <v>15.168530464172363</v>
      </c>
      <c r="BT68">
        <v>15.971500396728516</v>
      </c>
      <c r="BU68">
        <v>25.595653533935547</v>
      </c>
      <c r="CB68">
        <v>39.250576019287109</v>
      </c>
      <c r="CC68">
        <v>35.922885894775391</v>
      </c>
      <c r="CD68">
        <v>29.330657958984375</v>
      </c>
      <c r="CE68">
        <v>22.036907196044922</v>
      </c>
      <c r="CF68">
        <v>-43.749996185302734</v>
      </c>
      <c r="CG68">
        <v>-49.999988555908203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22.544414520263672</v>
      </c>
      <c r="CV68">
        <v>-3.3636298179626465</v>
      </c>
      <c r="CW68">
        <v>22.544370651245117</v>
      </c>
      <c r="IN68">
        <v>230</v>
      </c>
      <c r="IO68">
        <v>700</v>
      </c>
      <c r="IP68">
        <v>0</v>
      </c>
      <c r="IQ68">
        <v>-23.845006942749023</v>
      </c>
      <c r="IR68">
        <v>-16.042865753173828</v>
      </c>
      <c r="IS68">
        <v>0</v>
      </c>
      <c r="IT68">
        <v>0.44999998807907104</v>
      </c>
      <c r="IU68">
        <v>25.908000946044922</v>
      </c>
    </row>
    <row r="69" spans="10:255">
      <c r="J69">
        <v>0.60000002384185791</v>
      </c>
      <c r="K69">
        <v>1</v>
      </c>
      <c r="L69">
        <v>0.80279999971389771</v>
      </c>
      <c r="M69">
        <v>3.6354649811983109E-2</v>
      </c>
      <c r="N69">
        <v>0.19634470343589783</v>
      </c>
      <c r="O69">
        <v>4.3357734680175781</v>
      </c>
      <c r="P69">
        <v>4.5321183204650879</v>
      </c>
      <c r="Q69">
        <v>4.3357734680175781</v>
      </c>
      <c r="R69">
        <v>82.322067260742188</v>
      </c>
      <c r="S69">
        <v>69.723403930664063</v>
      </c>
      <c r="T69">
        <v>5.4008140563964844</v>
      </c>
      <c r="U69">
        <v>2.9999999329447746E-2</v>
      </c>
      <c r="W69">
        <v>231</v>
      </c>
      <c r="X69">
        <v>0.22909054160118103</v>
      </c>
      <c r="Y69">
        <v>0.22053161263465881</v>
      </c>
      <c r="Z69">
        <v>0.21985463798046112</v>
      </c>
      <c r="AA69">
        <v>0.28581675887107849</v>
      </c>
      <c r="AB69">
        <v>0.41999998688697815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10.181887626647949</v>
      </c>
      <c r="AM69">
        <v>7.8936777114868164</v>
      </c>
      <c r="AN69">
        <v>6.0290722846984863</v>
      </c>
      <c r="AO69">
        <v>0.83664655685424805</v>
      </c>
      <c r="AP69">
        <v>-13.999998092651367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5.0000004470348358E-2</v>
      </c>
      <c r="BC69">
        <v>0.15000002086162567</v>
      </c>
      <c r="BD69">
        <v>0.15000002086162567</v>
      </c>
      <c r="BE69">
        <v>0.25000002980232239</v>
      </c>
      <c r="BF69">
        <v>0.35000002384185791</v>
      </c>
      <c r="BG69">
        <v>5.0000004470348358E-2</v>
      </c>
      <c r="BN69">
        <v>0</v>
      </c>
      <c r="BO69">
        <v>2.3257570341229439E-2</v>
      </c>
      <c r="BP69">
        <v>3.2614842057228088E-2</v>
      </c>
      <c r="BQ69">
        <v>8.6461722850799561E-2</v>
      </c>
      <c r="BR69">
        <v>5.1890368461608887</v>
      </c>
      <c r="BS69">
        <v>5.8394050598144531</v>
      </c>
      <c r="BT69">
        <v>6.9233474731445313</v>
      </c>
      <c r="BU69">
        <v>8.4408674240112305</v>
      </c>
      <c r="CB69">
        <v>39.161125183105469</v>
      </c>
      <c r="CC69">
        <v>35.880348205566406</v>
      </c>
      <c r="CD69">
        <v>30.145364761352539</v>
      </c>
      <c r="CE69">
        <v>3.486027717590332</v>
      </c>
      <c r="CF69">
        <v>-43.749996185302734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-4.2781233787536621</v>
      </c>
      <c r="CV69">
        <v>-4.5321183204650879</v>
      </c>
      <c r="CW69">
        <v>-4.2781181335449219</v>
      </c>
      <c r="IN69">
        <v>231</v>
      </c>
      <c r="IO69">
        <v>700</v>
      </c>
      <c r="IP69">
        <v>0</v>
      </c>
      <c r="IQ69">
        <v>-19.534278869628906</v>
      </c>
      <c r="IR69">
        <v>-20.127885818481445</v>
      </c>
      <c r="IS69">
        <v>0</v>
      </c>
      <c r="IT69">
        <v>0.44999998807907104</v>
      </c>
      <c r="IU69">
        <v>0.25400000810623169</v>
      </c>
    </row>
    <row r="70" spans="10:255">
      <c r="J70">
        <v>0.60000002384185791</v>
      </c>
      <c r="K70">
        <v>1</v>
      </c>
      <c r="L70">
        <v>0.84119999408721924</v>
      </c>
      <c r="M70">
        <v>3.678496927022934E-2</v>
      </c>
      <c r="N70">
        <v>0.19199386239051819</v>
      </c>
      <c r="O70">
        <v>4.3905224800109863</v>
      </c>
      <c r="P70">
        <v>4.5825161933898926</v>
      </c>
      <c r="Q70">
        <v>4.3905224800109863</v>
      </c>
      <c r="R70">
        <v>86.712593078613281</v>
      </c>
      <c r="S70">
        <v>74.113929748535156</v>
      </c>
      <c r="T70">
        <v>5.2193565368652344</v>
      </c>
      <c r="U70">
        <v>2.9999999329447746E-2</v>
      </c>
      <c r="W70">
        <v>232</v>
      </c>
      <c r="X70">
        <v>0.22920615971088409</v>
      </c>
      <c r="Y70">
        <v>0.22056357562541962</v>
      </c>
      <c r="Z70">
        <v>0.22113968431949615</v>
      </c>
      <c r="AA70">
        <v>0.30602917075157166</v>
      </c>
      <c r="AB70">
        <v>0.41999998688697815</v>
      </c>
      <c r="AC70">
        <v>0.43000000715255737</v>
      </c>
      <c r="AD70">
        <v>0.35500001907348633</v>
      </c>
      <c r="AE70">
        <v>0.34988480806350708</v>
      </c>
      <c r="AF70">
        <v>0.35329493880271912</v>
      </c>
      <c r="AL70">
        <v>10.158763885498047</v>
      </c>
      <c r="AM70">
        <v>7.8872852325439453</v>
      </c>
      <c r="AN70">
        <v>5.7720627784729004</v>
      </c>
      <c r="AO70">
        <v>-3.2058355808258057</v>
      </c>
      <c r="AP70">
        <v>-13.999998092651367</v>
      </c>
      <c r="AQ70">
        <v>-6.9999995231628418</v>
      </c>
      <c r="AR70">
        <v>1.4999985694885254</v>
      </c>
      <c r="AS70">
        <v>2.0115196704864502</v>
      </c>
      <c r="AZ70">
        <v>0</v>
      </c>
      <c r="BA70">
        <v>0</v>
      </c>
      <c r="BB70">
        <v>5.0000004470348358E-2</v>
      </c>
      <c r="BC70">
        <v>0.15000002086162567</v>
      </c>
      <c r="BD70">
        <v>0.15000002086162567</v>
      </c>
      <c r="BE70">
        <v>0.25000002980232239</v>
      </c>
      <c r="BF70">
        <v>0.35000002384185791</v>
      </c>
      <c r="BG70">
        <v>5.0000004470348358E-2</v>
      </c>
      <c r="BN70">
        <v>0</v>
      </c>
      <c r="BO70">
        <v>2.3124184459447861E-2</v>
      </c>
      <c r="BP70">
        <v>2.9515402391552925E-2</v>
      </c>
      <c r="BQ70">
        <v>0.50605040788650513</v>
      </c>
      <c r="BR70">
        <v>5.2071094512939453</v>
      </c>
      <c r="BS70">
        <v>5.865687370300293</v>
      </c>
      <c r="BT70">
        <v>6.9633173942565918</v>
      </c>
      <c r="BU70">
        <v>0</v>
      </c>
      <c r="CB70">
        <v>39.072185516357422</v>
      </c>
      <c r="CC70">
        <v>35.851291656494141</v>
      </c>
      <c r="CD70">
        <v>28.860317230224609</v>
      </c>
      <c r="CE70">
        <v>-13.357650756835938</v>
      </c>
      <c r="CF70">
        <v>-43.749996185302734</v>
      </c>
      <c r="CG70">
        <v>-49.999988555908203</v>
      </c>
      <c r="CH70">
        <v>9.9999904632568359</v>
      </c>
      <c r="CI70">
        <v>12.571996688842773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-4.5824947357177734</v>
      </c>
      <c r="CV70">
        <v>-4.5825161933898926</v>
      </c>
      <c r="CW70">
        <v>-4.5825161933898926</v>
      </c>
      <c r="IN70">
        <v>232</v>
      </c>
      <c r="IO70">
        <v>700</v>
      </c>
      <c r="IP70">
        <v>0</v>
      </c>
      <c r="IQ70">
        <v>-14.922252655029297</v>
      </c>
      <c r="IR70">
        <v>-16.127403259277344</v>
      </c>
      <c r="IS70">
        <v>0</v>
      </c>
      <c r="IT70">
        <v>0.44999998807907104</v>
      </c>
      <c r="IU70">
        <v>0</v>
      </c>
    </row>
    <row r="71" spans="10:255">
      <c r="J71">
        <v>0.60000002384185791</v>
      </c>
      <c r="K71">
        <v>1</v>
      </c>
      <c r="L71">
        <v>0.87959998846054077</v>
      </c>
      <c r="M71">
        <v>3.735809400677681E-2</v>
      </c>
      <c r="N71">
        <v>0.19959469139575958</v>
      </c>
      <c r="O71">
        <v>4.6994767189025879</v>
      </c>
      <c r="P71">
        <v>4.899071216583252</v>
      </c>
      <c r="Q71">
        <v>4.6994767189025879</v>
      </c>
      <c r="R71">
        <v>91.412071228027344</v>
      </c>
      <c r="S71">
        <v>78.813407897949219</v>
      </c>
      <c r="T71">
        <v>5.342742919921875</v>
      </c>
      <c r="U71">
        <v>2.9999999329447746E-2</v>
      </c>
      <c r="W71">
        <v>233</v>
      </c>
      <c r="X71">
        <v>0.22932083904743195</v>
      </c>
      <c r="Y71">
        <v>0.22061970829963684</v>
      </c>
      <c r="Z71">
        <v>0.22470508515834808</v>
      </c>
      <c r="AA71">
        <v>0.33019450306892395</v>
      </c>
      <c r="AB71">
        <v>0.41999998688697815</v>
      </c>
      <c r="AC71">
        <v>0.34600001573562622</v>
      </c>
      <c r="AD71">
        <v>0.33925443887710571</v>
      </c>
      <c r="AE71">
        <v>0.3448365330696106</v>
      </c>
      <c r="AF71">
        <v>0.34111514687538147</v>
      </c>
      <c r="AL71">
        <v>10.135828971862793</v>
      </c>
      <c r="AM71">
        <v>7.8760581016540527</v>
      </c>
      <c r="AN71">
        <v>5.0589828491210938</v>
      </c>
      <c r="AO71">
        <v>-8.0389013290405273</v>
      </c>
      <c r="AP71">
        <v>-13.999998092651367</v>
      </c>
      <c r="AQ71">
        <v>1.3999999761581421</v>
      </c>
      <c r="AR71">
        <v>3.0745565891265869</v>
      </c>
      <c r="AS71">
        <v>2.5163471698760986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</v>
      </c>
      <c r="BO71">
        <v>2.2936901077628136E-2</v>
      </c>
      <c r="BP71">
        <v>3.4162942320108414E-2</v>
      </c>
      <c r="BQ71">
        <v>0.98221641778945923</v>
      </c>
      <c r="BR71">
        <v>6.520205020904541</v>
      </c>
      <c r="BS71">
        <v>7.2251296043395996</v>
      </c>
      <c r="BT71">
        <v>0</v>
      </c>
      <c r="BU71">
        <v>7.0258893072605133E-2</v>
      </c>
      <c r="CB71">
        <v>38.983970642089844</v>
      </c>
      <c r="CC71">
        <v>35.800262451171875</v>
      </c>
      <c r="CD71">
        <v>25.294916152954102</v>
      </c>
      <c r="CE71">
        <v>-33.495429992675781</v>
      </c>
      <c r="CF71">
        <v>-43.749996185302734</v>
      </c>
      <c r="CG71">
        <v>9.9999980926513672</v>
      </c>
      <c r="CH71">
        <v>20.497043609619141</v>
      </c>
      <c r="CI71">
        <v>15.727169036865234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-4.8990845680236816</v>
      </c>
      <c r="CV71">
        <v>-4.899071216583252</v>
      </c>
      <c r="CW71">
        <v>-4.899071216583252</v>
      </c>
      <c r="IN71">
        <v>233</v>
      </c>
      <c r="IO71">
        <v>700</v>
      </c>
      <c r="IP71">
        <v>0</v>
      </c>
      <c r="IQ71">
        <v>-9.9890117645263672</v>
      </c>
      <c r="IR71">
        <v>-11.909866333007813</v>
      </c>
      <c r="IS71">
        <v>0</v>
      </c>
      <c r="IT71">
        <v>0.44999998807907104</v>
      </c>
      <c r="IU71">
        <v>0</v>
      </c>
    </row>
    <row r="72" spans="10:255">
      <c r="J72">
        <v>0.60000002384185791</v>
      </c>
      <c r="K72">
        <v>1</v>
      </c>
      <c r="L72">
        <v>0.9179999828338623</v>
      </c>
      <c r="M72">
        <v>3.7615511566400528E-2</v>
      </c>
      <c r="N72">
        <v>0.22205714881420135</v>
      </c>
      <c r="O72">
        <v>5.4192657470703125</v>
      </c>
      <c r="P72">
        <v>5.6413230895996094</v>
      </c>
      <c r="Q72">
        <v>5.4192657470703125</v>
      </c>
      <c r="R72">
        <v>96.831336975097656</v>
      </c>
      <c r="S72">
        <v>84.232673645019531</v>
      </c>
      <c r="T72">
        <v>5.9033398628234863</v>
      </c>
      <c r="U72">
        <v>2.9999999329447746E-2</v>
      </c>
      <c r="W72">
        <v>234</v>
      </c>
      <c r="X72">
        <v>0.22943504154682159</v>
      </c>
      <c r="Y72">
        <v>0.22098702192306519</v>
      </c>
      <c r="Z72">
        <v>0.27093431353569031</v>
      </c>
      <c r="AA72">
        <v>0.36000001430511475</v>
      </c>
      <c r="AB72">
        <v>0.33399999141693115</v>
      </c>
      <c r="AC72">
        <v>0.33102765679359436</v>
      </c>
      <c r="AD72">
        <v>0.32426530122756958</v>
      </c>
      <c r="AE72">
        <v>0.36021223664283752</v>
      </c>
      <c r="AF72">
        <v>0.33624762296676636</v>
      </c>
      <c r="AL72">
        <v>10.112988471984863</v>
      </c>
      <c r="AM72">
        <v>7.8025956153869629</v>
      </c>
      <c r="AN72">
        <v>-4.1868624687194824</v>
      </c>
      <c r="AO72">
        <v>-14.000003814697266</v>
      </c>
      <c r="AP72">
        <v>3.2000002861022949</v>
      </c>
      <c r="AQ72">
        <v>2.8972361087799072</v>
      </c>
      <c r="AR72">
        <v>4.5734705924987793</v>
      </c>
      <c r="AS72">
        <v>0.97877681255340576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0</v>
      </c>
      <c r="BO72">
        <v>2.2841319441795349E-2</v>
      </c>
      <c r="BP72">
        <v>9.6304707229137421E-2</v>
      </c>
      <c r="BQ72">
        <v>9.6131143569946289</v>
      </c>
      <c r="BR72">
        <v>16.387107849121094</v>
      </c>
      <c r="BS72">
        <v>0</v>
      </c>
      <c r="BT72">
        <v>-0.14241881668567657</v>
      </c>
      <c r="BU72">
        <v>0.25540971755981445</v>
      </c>
      <c r="CB72">
        <v>38.896125793457031</v>
      </c>
      <c r="CC72">
        <v>35.466339111328125</v>
      </c>
      <c r="CD72">
        <v>-20.934314727783203</v>
      </c>
      <c r="CE72">
        <v>-58.333358764648438</v>
      </c>
      <c r="CF72">
        <v>10.000001907348633</v>
      </c>
      <c r="CG72">
        <v>20.694538116455078</v>
      </c>
      <c r="CH72">
        <v>30.489801406860352</v>
      </c>
      <c r="CI72">
        <v>6.1173548698425293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-3.3553242683410645</v>
      </c>
      <c r="CV72">
        <v>-5.6413230895996094</v>
      </c>
      <c r="CW72">
        <v>-3.3553228378295898</v>
      </c>
      <c r="IN72">
        <v>234</v>
      </c>
      <c r="IO72">
        <v>700</v>
      </c>
      <c r="IP72">
        <v>0</v>
      </c>
      <c r="IQ72">
        <v>-6.5373830795288086</v>
      </c>
      <c r="IR72">
        <v>-7.1582474708557129</v>
      </c>
      <c r="IS72">
        <v>0</v>
      </c>
      <c r="IT72">
        <v>0.44999998807907104</v>
      </c>
      <c r="IU72">
        <v>2.2860000133514404</v>
      </c>
    </row>
    <row r="73" spans="10:255">
      <c r="J73">
        <v>0.60000002384185791</v>
      </c>
      <c r="K73">
        <v>1</v>
      </c>
      <c r="L73">
        <v>0.95640003681182861</v>
      </c>
      <c r="M73">
        <v>3.8217388093471527E-2</v>
      </c>
      <c r="N73">
        <v>0.24574421346187592</v>
      </c>
      <c r="O73">
        <v>6.1498126983642578</v>
      </c>
      <c r="P73">
        <v>6.3955569267272949</v>
      </c>
      <c r="Q73">
        <v>6.1498126983642578</v>
      </c>
      <c r="R73">
        <v>102.98114776611328</v>
      </c>
      <c r="S73">
        <v>90.382484436035156</v>
      </c>
      <c r="T73">
        <v>6.4301676750183105</v>
      </c>
      <c r="U73">
        <v>2.9999999329447746E-2</v>
      </c>
      <c r="W73">
        <v>235</v>
      </c>
      <c r="X73">
        <v>0.22955459356307983</v>
      </c>
      <c r="Y73">
        <v>0.24765199422836304</v>
      </c>
      <c r="Z73">
        <v>0.31999999284744263</v>
      </c>
      <c r="AA73">
        <v>0.27799999713897705</v>
      </c>
      <c r="AB73">
        <v>0.3294093906879425</v>
      </c>
      <c r="AC73">
        <v>0.31436705589294434</v>
      </c>
      <c r="AD73">
        <v>0.31173190474510193</v>
      </c>
      <c r="AE73">
        <v>0.34693145751953125</v>
      </c>
      <c r="AF73">
        <v>0.32346507906913757</v>
      </c>
      <c r="AL73">
        <v>10.089077949523926</v>
      </c>
      <c r="AM73">
        <v>2.4695999622344971</v>
      </c>
      <c r="AN73">
        <v>-13.999998092651367</v>
      </c>
      <c r="AO73">
        <v>2.399998664855957</v>
      </c>
      <c r="AP73">
        <v>4.1181201934814453</v>
      </c>
      <c r="AQ73">
        <v>4.5632963180541992</v>
      </c>
      <c r="AR73">
        <v>5.8268098831176758</v>
      </c>
      <c r="AS73">
        <v>2.3068547248840332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</v>
      </c>
      <c r="BO73">
        <v>2.3910824209451675E-2</v>
      </c>
      <c r="BP73">
        <v>5.3569073677062988</v>
      </c>
      <c r="BQ73">
        <v>15.477532386779785</v>
      </c>
      <c r="BR73">
        <v>0</v>
      </c>
      <c r="BS73">
        <v>4.3545686639845371E-3</v>
      </c>
      <c r="BT73">
        <v>-0.12425319850444794</v>
      </c>
      <c r="BU73">
        <v>0.77484369277954102</v>
      </c>
      <c r="CB73">
        <v>38.804161071777344</v>
      </c>
      <c r="CC73">
        <v>11.225452423095703</v>
      </c>
      <c r="CD73">
        <v>-70</v>
      </c>
      <c r="CE73">
        <v>9.9999961853027344</v>
      </c>
      <c r="CF73">
        <v>12.86912727355957</v>
      </c>
      <c r="CG73">
        <v>32.594966888427734</v>
      </c>
      <c r="CH73">
        <v>38.84539794921875</v>
      </c>
      <c r="CI73">
        <v>14.417840957641602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-6.3955488204956055</v>
      </c>
      <c r="CV73">
        <v>-6.3955569267272949</v>
      </c>
      <c r="CW73">
        <v>-6.3955569267272949</v>
      </c>
      <c r="IN73">
        <v>235</v>
      </c>
      <c r="IO73">
        <v>700</v>
      </c>
      <c r="IP73">
        <v>0</v>
      </c>
      <c r="IQ73">
        <v>5.215083122253418</v>
      </c>
      <c r="IR73">
        <v>2.7697415351867676</v>
      </c>
      <c r="IS73">
        <v>0</v>
      </c>
      <c r="IT73">
        <v>0.44999998807907104</v>
      </c>
      <c r="IU73">
        <v>0</v>
      </c>
    </row>
    <row r="74" spans="10:255">
      <c r="J74">
        <v>0.60000002384185791</v>
      </c>
      <c r="K74">
        <v>1</v>
      </c>
      <c r="L74">
        <v>0.99480003118515015</v>
      </c>
      <c r="M74">
        <v>3.82540263235569E-2</v>
      </c>
      <c r="N74">
        <v>0.26961645483970642</v>
      </c>
      <c r="O74">
        <v>7.0114045143127441</v>
      </c>
      <c r="P74">
        <v>7.2810211181640625</v>
      </c>
      <c r="Q74">
        <v>7.0114045143127441</v>
      </c>
      <c r="R74">
        <v>109.9925537109375</v>
      </c>
      <c r="S74">
        <v>97.393890380859375</v>
      </c>
      <c r="T74">
        <v>7.0480542182922363</v>
      </c>
      <c r="U74">
        <v>2.9999999329447746E-2</v>
      </c>
      <c r="W74">
        <v>236</v>
      </c>
      <c r="X74">
        <v>0.23051047325134277</v>
      </c>
      <c r="Y74">
        <v>0.29743817448616028</v>
      </c>
      <c r="Z74">
        <v>0.26750504970550537</v>
      </c>
      <c r="AA74">
        <v>0.27385649085044861</v>
      </c>
      <c r="AB74">
        <v>0.32222911715507507</v>
      </c>
      <c r="AC74">
        <v>0.29792380332946777</v>
      </c>
      <c r="AD74">
        <v>0.29376545548439026</v>
      </c>
      <c r="AE74">
        <v>0.33468425273895264</v>
      </c>
      <c r="AF74">
        <v>0.30740505456924438</v>
      </c>
      <c r="AL74">
        <v>9.8979015350341797</v>
      </c>
      <c r="AM74">
        <v>-7.4876384735107422</v>
      </c>
      <c r="AN74">
        <v>-3.5010097026824951</v>
      </c>
      <c r="AO74">
        <v>3.2286999225616455</v>
      </c>
      <c r="AP74">
        <v>5.5541749000549316</v>
      </c>
      <c r="AQ74">
        <v>6.2076215744018555</v>
      </c>
      <c r="AR74">
        <v>7.6234550476074219</v>
      </c>
      <c r="AS74">
        <v>3.5315752029418945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</v>
      </c>
      <c r="BO74">
        <v>0.19117444753646851</v>
      </c>
      <c r="BP74">
        <v>10.148417472839355</v>
      </c>
      <c r="BQ74">
        <v>0</v>
      </c>
      <c r="BR74">
        <v>0.22300755977630615</v>
      </c>
      <c r="BS74">
        <v>-0.16133788228034973</v>
      </c>
      <c r="BT74">
        <v>-5.2811399102210999E-2</v>
      </c>
      <c r="BU74">
        <v>0.60453325510025024</v>
      </c>
      <c r="CB74">
        <v>38.068870544433594</v>
      </c>
      <c r="CC74">
        <v>-34.034717559814453</v>
      </c>
      <c r="CD74">
        <v>-17.505050659179688</v>
      </c>
      <c r="CE74">
        <v>13.45291805267334</v>
      </c>
      <c r="CF74">
        <v>17.35679817199707</v>
      </c>
      <c r="CG74">
        <v>44.340145111083984</v>
      </c>
      <c r="CH74">
        <v>50.823032379150391</v>
      </c>
      <c r="CI74">
        <v>22.072343826293945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-7.2810945510864258</v>
      </c>
      <c r="CV74">
        <v>-7.2810211181640625</v>
      </c>
      <c r="CW74">
        <v>-7.2810211181640625</v>
      </c>
      <c r="IN74">
        <v>236</v>
      </c>
      <c r="IO74">
        <v>700</v>
      </c>
      <c r="IP74">
        <v>0</v>
      </c>
      <c r="IQ74">
        <v>22.644515991210938</v>
      </c>
      <c r="IR74">
        <v>18.202800750732422</v>
      </c>
      <c r="IS74">
        <v>0</v>
      </c>
      <c r="IT74">
        <v>0.44999998807907104</v>
      </c>
      <c r="IU74">
        <v>0</v>
      </c>
    </row>
    <row r="75" spans="10:255">
      <c r="J75">
        <v>0.60000002384185791</v>
      </c>
      <c r="K75">
        <v>1</v>
      </c>
      <c r="L75">
        <v>1.0332000255584717</v>
      </c>
      <c r="M75">
        <v>3.8099877536296844E-2</v>
      </c>
      <c r="N75">
        <v>0.23862004280090332</v>
      </c>
      <c r="O75">
        <v>6.4709453582763672</v>
      </c>
      <c r="P75">
        <v>6.7095651626586914</v>
      </c>
      <c r="Q75">
        <v>6.4709453582763672</v>
      </c>
      <c r="R75">
        <v>116.4635009765625</v>
      </c>
      <c r="S75">
        <v>103.86483764648438</v>
      </c>
      <c r="T75">
        <v>6.2630133628845215</v>
      </c>
      <c r="U75">
        <v>2.9999999329447746E-2</v>
      </c>
      <c r="W75">
        <v>237</v>
      </c>
      <c r="X75">
        <v>0.2360241711139679</v>
      </c>
      <c r="Y75">
        <v>0.29867810010910034</v>
      </c>
      <c r="Z75">
        <v>0.25849813222885132</v>
      </c>
      <c r="AA75">
        <v>0.27025863528251648</v>
      </c>
      <c r="AB75">
        <v>0.3151232898235321</v>
      </c>
      <c r="AC75">
        <v>0.2828947901725769</v>
      </c>
      <c r="AD75">
        <v>0.27842354774475098</v>
      </c>
      <c r="AE75">
        <v>0.3416534960269928</v>
      </c>
      <c r="AF75">
        <v>0.29950019717216492</v>
      </c>
      <c r="AL75">
        <v>8.7951622009277344</v>
      </c>
      <c r="AM75">
        <v>-7.735623836517334</v>
      </c>
      <c r="AN75">
        <v>-1.6996263265609741</v>
      </c>
      <c r="AO75">
        <v>3.9482707977294922</v>
      </c>
      <c r="AP75">
        <v>6.9753408432006836</v>
      </c>
      <c r="AQ75">
        <v>7.7105231285095215</v>
      </c>
      <c r="AR75">
        <v>9.1576452255249023</v>
      </c>
      <c r="AS75">
        <v>2.834650993347168</v>
      </c>
      <c r="AZ75">
        <v>0</v>
      </c>
      <c r="BA75">
        <v>0</v>
      </c>
      <c r="BB75">
        <v>5.1924083381891251E-2</v>
      </c>
      <c r="BC75">
        <v>0.15577225387096405</v>
      </c>
      <c r="BD75">
        <v>0.15577225387096405</v>
      </c>
      <c r="BE75">
        <v>0.25962039828300476</v>
      </c>
      <c r="BF75">
        <v>0.32498693466186523</v>
      </c>
      <c r="BG75">
        <v>5.1924083381891251E-2</v>
      </c>
      <c r="BN75">
        <v>0</v>
      </c>
      <c r="BO75">
        <v>1.1027379035949707</v>
      </c>
      <c r="BP75">
        <v>1.3507232666015625</v>
      </c>
      <c r="BQ75">
        <v>-0.11466186493635178</v>
      </c>
      <c r="BR75">
        <v>0.17376138269901276</v>
      </c>
      <c r="BS75">
        <v>-0.23941047489643097</v>
      </c>
      <c r="BT75">
        <v>-6.2322288751602173E-2</v>
      </c>
      <c r="BU75">
        <v>0.50645893812179565</v>
      </c>
      <c r="CB75">
        <v>33.827564239501953</v>
      </c>
      <c r="CC75">
        <v>-35.161922454833984</v>
      </c>
      <c r="CD75">
        <v>-8.4981327056884766</v>
      </c>
      <c r="CE75">
        <v>16.451131820678711</v>
      </c>
      <c r="CF75">
        <v>21.797941207885742</v>
      </c>
      <c r="CG75">
        <v>55.075153350830078</v>
      </c>
      <c r="CH75">
        <v>61.050968170166016</v>
      </c>
      <c r="CI75">
        <v>17.71656608581543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0</v>
      </c>
      <c r="CU75">
        <v>-4.9315395355224609</v>
      </c>
      <c r="CV75">
        <v>-6.7095651626586914</v>
      </c>
      <c r="CW75">
        <v>-4.9315652847290039</v>
      </c>
      <c r="IN75">
        <v>237</v>
      </c>
      <c r="IO75">
        <v>700</v>
      </c>
      <c r="IP75">
        <v>0</v>
      </c>
      <c r="IQ75">
        <v>28.92680549621582</v>
      </c>
      <c r="IR75">
        <v>24.84967041015625</v>
      </c>
      <c r="IS75">
        <v>0</v>
      </c>
      <c r="IT75">
        <v>0.44999998807907104</v>
      </c>
      <c r="IU75">
        <v>1.7779999971389771</v>
      </c>
    </row>
    <row r="76" spans="10:255">
      <c r="J76">
        <v>0.60000002384185791</v>
      </c>
      <c r="K76">
        <v>1</v>
      </c>
      <c r="L76">
        <v>1.0715999603271484</v>
      </c>
      <c r="M76">
        <v>3.9016105234622955E-2</v>
      </c>
      <c r="N76">
        <v>0.29589828848838806</v>
      </c>
      <c r="O76">
        <v>8.1270179748535156</v>
      </c>
      <c r="P76">
        <v>8.4229164123535156</v>
      </c>
      <c r="Q76">
        <v>8.1270179748535156</v>
      </c>
      <c r="R76">
        <v>124.59051513671875</v>
      </c>
      <c r="S76">
        <v>111.99185180664063</v>
      </c>
      <c r="T76">
        <v>7.5840034484863281</v>
      </c>
      <c r="U76">
        <v>2.9999999329447746E-2</v>
      </c>
      <c r="W76">
        <v>238</v>
      </c>
      <c r="X76">
        <v>0.24187827110290527</v>
      </c>
      <c r="Y76">
        <v>0.29941514134407043</v>
      </c>
      <c r="Z76">
        <v>0.24924807250499725</v>
      </c>
      <c r="AA76">
        <v>0.26402276754379272</v>
      </c>
      <c r="AB76">
        <v>0.305970698595047</v>
      </c>
      <c r="AC76">
        <v>0.26557844877243042</v>
      </c>
      <c r="AD76">
        <v>0.2610335648059845</v>
      </c>
      <c r="AE76">
        <v>0.32822543382644653</v>
      </c>
      <c r="AF76">
        <v>0.28343084454536438</v>
      </c>
      <c r="AL76">
        <v>7.6243433952331543</v>
      </c>
      <c r="AM76">
        <v>-7.8830318450927734</v>
      </c>
      <c r="AN76">
        <v>0.15038548409938812</v>
      </c>
      <c r="AO76">
        <v>5.1954445838928223</v>
      </c>
      <c r="AP76">
        <v>8.8058586120605469</v>
      </c>
      <c r="AQ76">
        <v>9.4421567916870117</v>
      </c>
      <c r="AR76">
        <v>10.896644592285156</v>
      </c>
      <c r="AS76">
        <v>4.177457332611084</v>
      </c>
      <c r="AZ76">
        <v>0</v>
      </c>
      <c r="BA76">
        <v>0</v>
      </c>
      <c r="BB76">
        <v>5.8681223541498184E-2</v>
      </c>
      <c r="BC76">
        <v>0.17604367434978485</v>
      </c>
      <c r="BD76">
        <v>0.17604367434978485</v>
      </c>
      <c r="BE76">
        <v>0.23965863883495331</v>
      </c>
      <c r="BF76">
        <v>0.29089158773422241</v>
      </c>
      <c r="BG76">
        <v>5.8681223541498184E-2</v>
      </c>
      <c r="BN76">
        <v>0</v>
      </c>
      <c r="BO76">
        <v>1.1708199977874756</v>
      </c>
      <c r="BP76">
        <v>1.3182297945022583</v>
      </c>
      <c r="BQ76">
        <v>-5.4875887930393219E-2</v>
      </c>
      <c r="BR76">
        <v>0.12865930795669556</v>
      </c>
      <c r="BS76">
        <v>-0.27115368843078613</v>
      </c>
      <c r="BT76">
        <v>-5.5078428238630295E-2</v>
      </c>
      <c r="BU76">
        <v>0.5700036883354187</v>
      </c>
      <c r="CB76">
        <v>29.324409484863281</v>
      </c>
      <c r="CC76">
        <v>-35.831958770751953</v>
      </c>
      <c r="CD76">
        <v>0.75192755460739136</v>
      </c>
      <c r="CE76">
        <v>21.647687911987305</v>
      </c>
      <c r="CF76">
        <v>27.518310546875</v>
      </c>
      <c r="CG76">
        <v>67.4439697265625</v>
      </c>
      <c r="CH76">
        <v>72.644287109375</v>
      </c>
      <c r="CI76">
        <v>26.109104156494141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-8.4229106903076172</v>
      </c>
      <c r="CV76">
        <v>-8.4229164123535156</v>
      </c>
      <c r="CW76">
        <v>-8.4229164123535156</v>
      </c>
      <c r="IN76">
        <v>238</v>
      </c>
      <c r="IO76">
        <v>700</v>
      </c>
      <c r="IP76">
        <v>0</v>
      </c>
      <c r="IQ76">
        <v>38.667949676513672</v>
      </c>
      <c r="IR76">
        <v>32.848091125488281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9.0007219314575195</v>
      </c>
      <c r="P77">
        <v>9.3198909759521484</v>
      </c>
      <c r="Q77">
        <v>9.0007219314575195</v>
      </c>
      <c r="R77">
        <v>133.59123229980469</v>
      </c>
      <c r="S77">
        <v>120.99257659912109</v>
      </c>
      <c r="T77">
        <v>8.1087579727172852</v>
      </c>
      <c r="U77">
        <v>2.9999999329447746E-2</v>
      </c>
      <c r="W77">
        <v>239</v>
      </c>
      <c r="X77">
        <v>0.24798388779163361</v>
      </c>
      <c r="Y77">
        <v>0.28708541393280029</v>
      </c>
      <c r="Z77">
        <v>0.25222846865653992</v>
      </c>
      <c r="AA77">
        <v>0.25526207685470581</v>
      </c>
      <c r="AB77">
        <v>0.29481279850006104</v>
      </c>
      <c r="AC77">
        <v>0.2493862509727478</v>
      </c>
      <c r="AD77">
        <v>0.24410329759120941</v>
      </c>
      <c r="AE77">
        <v>0.31447359919548035</v>
      </c>
      <c r="AF77">
        <v>0.26756006479263306</v>
      </c>
      <c r="AL77">
        <v>6.4032201766967773</v>
      </c>
      <c r="AM77">
        <v>-5.417086124420166</v>
      </c>
      <c r="AN77">
        <v>-0.44569370150566101</v>
      </c>
      <c r="AO77">
        <v>6.9475827217102051</v>
      </c>
      <c r="AP77">
        <v>11.03743839263916</v>
      </c>
      <c r="AQ77">
        <v>11.061376571655273</v>
      </c>
      <c r="AR77">
        <v>12.58967113494873</v>
      </c>
      <c r="AS77">
        <v>5.552640438079834</v>
      </c>
      <c r="AZ77">
        <v>0</v>
      </c>
      <c r="BA77">
        <v>0</v>
      </c>
      <c r="BB77">
        <v>6.9245964288711548E-2</v>
      </c>
      <c r="BC77">
        <v>0.20773790776729584</v>
      </c>
      <c r="BD77">
        <v>0.20773790776729584</v>
      </c>
      <c r="BE77">
        <v>0.20494310557842255</v>
      </c>
      <c r="BF77">
        <v>0.24108919501304626</v>
      </c>
      <c r="BG77">
        <v>6.9245964288711548E-2</v>
      </c>
      <c r="BN77">
        <v>0</v>
      </c>
      <c r="BO77">
        <v>1.2211229801177979</v>
      </c>
      <c r="BP77">
        <v>-1.2448240518569946</v>
      </c>
      <c r="BQ77">
        <v>-2.5483008474111557E-2</v>
      </c>
      <c r="BR77">
        <v>9.2172712087631226E-2</v>
      </c>
      <c r="BS77">
        <v>-0.26961711049079895</v>
      </c>
      <c r="BT77">
        <v>-4.4201090931892395E-2</v>
      </c>
      <c r="BU77">
        <v>0.43274924159049988</v>
      </c>
      <c r="CB77">
        <v>24.627780914306641</v>
      </c>
      <c r="CC77">
        <v>-24.623115539550781</v>
      </c>
      <c r="CD77">
        <v>-2.2284688949584961</v>
      </c>
      <c r="CE77">
        <v>28.948265075683594</v>
      </c>
      <c r="CF77">
        <v>34.491996765136719</v>
      </c>
      <c r="CG77">
        <v>79.009819030761719</v>
      </c>
      <c r="CH77">
        <v>83.931137084960938</v>
      </c>
      <c r="CI77">
        <v>34.704002380371094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-9.3199014663696289</v>
      </c>
      <c r="CV77">
        <v>-9.3198909759521484</v>
      </c>
      <c r="CW77">
        <v>-9.3198909759521484</v>
      </c>
      <c r="IN77">
        <v>239</v>
      </c>
      <c r="IO77">
        <v>700</v>
      </c>
      <c r="IP77">
        <v>0</v>
      </c>
      <c r="IQ77">
        <v>46.743011474609375</v>
      </c>
      <c r="IR77">
        <v>39.228923797607422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8.5095386505126953</v>
      </c>
      <c r="P78">
        <v>8.8051872253417969</v>
      </c>
      <c r="Q78">
        <v>8.5095386505126953</v>
      </c>
      <c r="R78">
        <v>142.10076904296875</v>
      </c>
      <c r="S78">
        <v>129.50212097167969</v>
      </c>
      <c r="T78">
        <v>7.6662511825561523</v>
      </c>
      <c r="U78">
        <v>2.9999999329447746E-2</v>
      </c>
      <c r="W78">
        <v>240</v>
      </c>
      <c r="X78">
        <v>0.25190955400466919</v>
      </c>
      <c r="Y78">
        <v>0.27969136834144592</v>
      </c>
      <c r="Z78">
        <v>0.2516380250453949</v>
      </c>
      <c r="AA78">
        <v>0.24540901184082031</v>
      </c>
      <c r="AB78">
        <v>0.28263464570045471</v>
      </c>
      <c r="AC78">
        <v>0.23866519331932068</v>
      </c>
      <c r="AD78">
        <v>0.41600623726844788</v>
      </c>
      <c r="AE78">
        <v>0.43999999761581421</v>
      </c>
      <c r="AF78">
        <v>0.42400416731834412</v>
      </c>
      <c r="AL78">
        <v>5.6180872917175293</v>
      </c>
      <c r="AM78">
        <v>-3.9382762908935547</v>
      </c>
      <c r="AN78">
        <v>-0.32760500907897949</v>
      </c>
      <c r="AO78">
        <v>8.9181947708129883</v>
      </c>
      <c r="AP78">
        <v>13.473069190979004</v>
      </c>
      <c r="AQ78">
        <v>12.133482933044434</v>
      </c>
      <c r="AR78">
        <v>-4.6006231307983398</v>
      </c>
      <c r="AS78">
        <v>-6.9999990463256836</v>
      </c>
      <c r="AZ78">
        <v>0</v>
      </c>
      <c r="BA78">
        <v>0</v>
      </c>
      <c r="BB78">
        <v>8.3658725023269653E-2</v>
      </c>
      <c r="BC78">
        <v>0.25097617506980896</v>
      </c>
      <c r="BD78">
        <v>0.25097617506980896</v>
      </c>
      <c r="BE78">
        <v>0.15963743627071381</v>
      </c>
      <c r="BF78">
        <v>0.17109280824661255</v>
      </c>
      <c r="BG78">
        <v>8.3658725023269653E-2</v>
      </c>
      <c r="BN78">
        <v>0</v>
      </c>
      <c r="BO78">
        <v>0.7851330041885376</v>
      </c>
      <c r="BP78">
        <v>-0.69367802143096924</v>
      </c>
      <c r="BQ78">
        <v>-9.9869504570960999E-2</v>
      </c>
      <c r="BR78">
        <v>6.5207906067371368E-2</v>
      </c>
      <c r="BS78">
        <v>-0.23473171889781952</v>
      </c>
      <c r="BT78">
        <v>5.1603026688098907E-2</v>
      </c>
      <c r="BU78">
        <v>18.697816848754883</v>
      </c>
      <c r="CB78">
        <v>21.608037948608398</v>
      </c>
      <c r="CC78">
        <v>-17.901254653930664</v>
      </c>
      <c r="CD78">
        <v>-1.638025164604187</v>
      </c>
      <c r="CE78">
        <v>37.159152984619141</v>
      </c>
      <c r="CF78">
        <v>42.103343963623047</v>
      </c>
      <c r="CG78">
        <v>86.667716979980469</v>
      </c>
      <c r="CH78">
        <v>-30.670820236206055</v>
      </c>
      <c r="CI78">
        <v>-43.749992370605469</v>
      </c>
      <c r="CO78">
        <v>1</v>
      </c>
      <c r="CP78">
        <v>0</v>
      </c>
      <c r="CQ78">
        <v>0</v>
      </c>
      <c r="CR78">
        <v>0</v>
      </c>
      <c r="CS78">
        <v>32.257999420166016</v>
      </c>
      <c r="CT78">
        <v>0</v>
      </c>
      <c r="CU78">
        <v>23.452848434448242</v>
      </c>
      <c r="CV78">
        <v>-8.8051872253417969</v>
      </c>
      <c r="CW78">
        <v>23.452812194824219</v>
      </c>
      <c r="IN78">
        <v>240</v>
      </c>
      <c r="IO78">
        <v>700</v>
      </c>
      <c r="IP78">
        <v>0</v>
      </c>
      <c r="IQ78">
        <v>22.596519470214844</v>
      </c>
      <c r="IR78">
        <v>28.187162399291992</v>
      </c>
      <c r="IS78">
        <v>31.75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7.4178032875061035</v>
      </c>
      <c r="P79">
        <v>7.6670169830322266</v>
      </c>
      <c r="Q79">
        <v>7.4178032875061035</v>
      </c>
      <c r="R79">
        <v>149.51856994628906</v>
      </c>
      <c r="S79">
        <v>136.919921875</v>
      </c>
      <c r="T79">
        <v>6.6827054023742676</v>
      </c>
      <c r="U79">
        <v>2.9999999329447746E-2</v>
      </c>
      <c r="W79">
        <v>241</v>
      </c>
      <c r="X79">
        <v>0.25503334403038025</v>
      </c>
      <c r="Y79">
        <v>0.2745080292224884</v>
      </c>
      <c r="Z79">
        <v>0.25070476531982422</v>
      </c>
      <c r="AA79">
        <v>0.2394767552614212</v>
      </c>
      <c r="AB79">
        <v>0.27460163831710815</v>
      </c>
      <c r="AC79">
        <v>0.25791743397712708</v>
      </c>
      <c r="AD79">
        <v>0.43999999761581421</v>
      </c>
      <c r="AE79">
        <v>0.35400000214576721</v>
      </c>
      <c r="AF79">
        <v>0.41133332252502441</v>
      </c>
      <c r="AL79">
        <v>4.9933295249938965</v>
      </c>
      <c r="AM79">
        <v>-2.9016084671020508</v>
      </c>
      <c r="AN79">
        <v>-0.14095304906368256</v>
      </c>
      <c r="AO79">
        <v>10.104646682739258</v>
      </c>
      <c r="AP79">
        <v>15.079670906066895</v>
      </c>
      <c r="AQ79">
        <v>10.208259582519531</v>
      </c>
      <c r="AR79">
        <v>-6.9999990463256836</v>
      </c>
      <c r="AS79">
        <v>1.600000262260437</v>
      </c>
      <c r="AZ79">
        <v>0</v>
      </c>
      <c r="BA79">
        <v>0</v>
      </c>
      <c r="BB79">
        <v>6.1682607978582382E-2</v>
      </c>
      <c r="BC79">
        <v>0.18504782021045685</v>
      </c>
      <c r="BD79">
        <v>0.18504782021045685</v>
      </c>
      <c r="BE79">
        <v>7.476092129945755E-2</v>
      </c>
      <c r="BF79">
        <v>0.43177822232246399</v>
      </c>
      <c r="BG79">
        <v>6.1682607978582382E-2</v>
      </c>
      <c r="BN79">
        <v>0</v>
      </c>
      <c r="BO79">
        <v>0.62475717067718506</v>
      </c>
      <c r="BP79">
        <v>-0.41191112995147705</v>
      </c>
      <c r="BQ79">
        <v>-0.1410156786441803</v>
      </c>
      <c r="BR79">
        <v>4.5181691646575928E-2</v>
      </c>
      <c r="BS79">
        <v>-0.188770592212677</v>
      </c>
      <c r="BT79">
        <v>2.2910149097442627</v>
      </c>
      <c r="BU79">
        <v>7.8932371139526367</v>
      </c>
      <c r="CB79">
        <v>19.205121994018555</v>
      </c>
      <c r="CC79">
        <v>-13.189127922058105</v>
      </c>
      <c r="CD79">
        <v>-0.70476537942886353</v>
      </c>
      <c r="CE79">
        <v>42.102699279785156</v>
      </c>
      <c r="CF79">
        <v>47.123973846435547</v>
      </c>
      <c r="CG79">
        <v>72.916122436523438</v>
      </c>
      <c r="CH79">
        <v>-46.666660308837891</v>
      </c>
      <c r="CI79">
        <v>10.000000953674316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-7.6670351028442383</v>
      </c>
      <c r="CV79">
        <v>-7.6670169830322266</v>
      </c>
      <c r="CW79">
        <v>-7.6670169830322266</v>
      </c>
      <c r="IN79">
        <v>241</v>
      </c>
      <c r="IO79">
        <v>700</v>
      </c>
      <c r="IP79">
        <v>0</v>
      </c>
      <c r="IQ79">
        <v>29.851625442504883</v>
      </c>
      <c r="IR79">
        <v>26.906309127807617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7.040989875793457</v>
      </c>
      <c r="P80">
        <v>7.2863903045654297</v>
      </c>
      <c r="Q80">
        <v>7.040989875793457</v>
      </c>
      <c r="R80">
        <v>156.55955505371094</v>
      </c>
      <c r="S80">
        <v>143.96090698242188</v>
      </c>
      <c r="T80">
        <v>6.3432340621948242</v>
      </c>
      <c r="U80">
        <v>2.9999999329447746E-2</v>
      </c>
      <c r="W80">
        <v>242</v>
      </c>
      <c r="X80">
        <v>0.25774955749511719</v>
      </c>
      <c r="Y80">
        <v>0.27158829569816589</v>
      </c>
      <c r="Z80">
        <v>0.2481064647436142</v>
      </c>
      <c r="AA80">
        <v>0.23432296514511108</v>
      </c>
      <c r="AB80">
        <v>0.26812312006950378</v>
      </c>
      <c r="AC80">
        <v>0.30543482303619385</v>
      </c>
      <c r="AD80">
        <v>0.35500001907348633</v>
      </c>
      <c r="AE80">
        <v>0.3474869430065155</v>
      </c>
      <c r="AF80">
        <v>0.35249567031860352</v>
      </c>
      <c r="AL80">
        <v>4.4500870704650879</v>
      </c>
      <c r="AM80">
        <v>-2.3176617622375488</v>
      </c>
      <c r="AN80">
        <v>0.37870702147483826</v>
      </c>
      <c r="AO80">
        <v>11.135404586791992</v>
      </c>
      <c r="AP80">
        <v>16.375373840332031</v>
      </c>
      <c r="AQ80">
        <v>5.456519603729248</v>
      </c>
      <c r="AR80">
        <v>1.4999985694885254</v>
      </c>
      <c r="AS80">
        <v>2.2513062953948975</v>
      </c>
      <c r="AZ80">
        <v>0</v>
      </c>
      <c r="BA80">
        <v>0</v>
      </c>
      <c r="BB80">
        <v>5.7649120688438416E-2</v>
      </c>
      <c r="BC80">
        <v>0.17294736206531525</v>
      </c>
      <c r="BD80">
        <v>0.16626852750778198</v>
      </c>
      <c r="BE80">
        <v>0.14194196462631226</v>
      </c>
      <c r="BF80">
        <v>0.40354382991790771</v>
      </c>
      <c r="BG80">
        <v>5.7649120688438416E-2</v>
      </c>
      <c r="BN80">
        <v>0</v>
      </c>
      <c r="BO80">
        <v>0.54324257373809814</v>
      </c>
      <c r="BP80">
        <v>-4.0703523904085159E-2</v>
      </c>
      <c r="BQ80">
        <v>-0.15445595979690552</v>
      </c>
      <c r="BR80">
        <v>3.2507196068763733E-2</v>
      </c>
      <c r="BS80">
        <v>-9.2501193284988403E-2</v>
      </c>
      <c r="BT80">
        <v>5.6586523056030273</v>
      </c>
      <c r="BU80">
        <v>0</v>
      </c>
      <c r="CB80">
        <v>17.115726470947266</v>
      </c>
      <c r="CC80">
        <v>-10.534824371337891</v>
      </c>
      <c r="CD80">
        <v>1.8935353755950928</v>
      </c>
      <c r="CE80">
        <v>46.397525787353516</v>
      </c>
      <c r="CF80">
        <v>51.173046112060547</v>
      </c>
      <c r="CG80">
        <v>38.975131988525391</v>
      </c>
      <c r="CH80">
        <v>9.9999904632568359</v>
      </c>
      <c r="CI80">
        <v>14.070662498474121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-7.2863998413085938</v>
      </c>
      <c r="CV80">
        <v>-7.2863903045654297</v>
      </c>
      <c r="CW80">
        <v>-7.2863903045654297</v>
      </c>
      <c r="IN80">
        <v>242</v>
      </c>
      <c r="IO80">
        <v>700</v>
      </c>
      <c r="IP80">
        <v>0</v>
      </c>
      <c r="IQ80">
        <v>37.097309112548828</v>
      </c>
      <c r="IR80">
        <v>33.186668395996094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8.3839998245239258</v>
      </c>
      <c r="P81">
        <v>8.6785106658935547</v>
      </c>
      <c r="Q81">
        <v>8.3839998245239258</v>
      </c>
      <c r="R81">
        <v>164.94355773925781</v>
      </c>
      <c r="S81">
        <v>152.34490966796875</v>
      </c>
      <c r="T81">
        <v>7.5531530380249023</v>
      </c>
      <c r="U81">
        <v>2.9999999329447746E-2</v>
      </c>
      <c r="W81">
        <v>243</v>
      </c>
      <c r="X81">
        <v>0.26030239462852478</v>
      </c>
      <c r="Y81">
        <v>0.26883736252784729</v>
      </c>
      <c r="Z81">
        <v>0.24540476500988007</v>
      </c>
      <c r="AA81">
        <v>0.22895394265651703</v>
      </c>
      <c r="AB81">
        <v>0.26325851678848267</v>
      </c>
      <c r="AC81">
        <v>0.28945806622505188</v>
      </c>
      <c r="AD81">
        <v>0.31779360771179199</v>
      </c>
      <c r="AE81">
        <v>0.34015181660652161</v>
      </c>
      <c r="AF81">
        <v>0.32524633407592773</v>
      </c>
      <c r="AL81">
        <v>3.9395201206207275</v>
      </c>
      <c r="AM81">
        <v>-1.7674747705459595</v>
      </c>
      <c r="AN81">
        <v>0.91904693841934204</v>
      </c>
      <c r="AO81">
        <v>12.209208488464355</v>
      </c>
      <c r="AP81">
        <v>17.348295211791992</v>
      </c>
      <c r="AQ81">
        <v>7.0541954040527344</v>
      </c>
      <c r="AR81">
        <v>5.2206401824951172</v>
      </c>
      <c r="AS81">
        <v>2.984818696975708</v>
      </c>
      <c r="AZ81">
        <v>0</v>
      </c>
      <c r="BA81">
        <v>0</v>
      </c>
      <c r="BB81">
        <v>5.105411633849144E-2</v>
      </c>
      <c r="BC81">
        <v>0.14927056431770325</v>
      </c>
      <c r="BD81">
        <v>0.13597184419631958</v>
      </c>
      <c r="BE81">
        <v>0.2552705705165863</v>
      </c>
      <c r="BF81">
        <v>0.35737881064414978</v>
      </c>
      <c r="BG81">
        <v>5.105411633849144E-2</v>
      </c>
      <c r="BN81">
        <v>0</v>
      </c>
      <c r="BO81">
        <v>0.510567307472229</v>
      </c>
      <c r="BP81">
        <v>-3.9617627859115601E-2</v>
      </c>
      <c r="BQ81">
        <v>-0.15191762149333954</v>
      </c>
      <c r="BR81">
        <v>2.5761980563402176E-2</v>
      </c>
      <c r="BS81">
        <v>0.19282905757427216</v>
      </c>
      <c r="BT81">
        <v>0.73534131050109863</v>
      </c>
      <c r="BU81">
        <v>1.0964133776724339E-2</v>
      </c>
      <c r="CB81">
        <v>15.152005195617676</v>
      </c>
      <c r="CC81">
        <v>-8.0339756011962891</v>
      </c>
      <c r="CD81">
        <v>4.5952353477478027</v>
      </c>
      <c r="CE81">
        <v>50.871711730957031</v>
      </c>
      <c r="CF81">
        <v>54.213424682617188</v>
      </c>
      <c r="CG81">
        <v>50.387100219726563</v>
      </c>
      <c r="CH81">
        <v>34.804264068603516</v>
      </c>
      <c r="CI81">
        <v>18.655117034912109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-8.6784954071044922</v>
      </c>
      <c r="CV81">
        <v>-8.6785106658935547</v>
      </c>
      <c r="CW81">
        <v>-8.6785106658935547</v>
      </c>
      <c r="IN81">
        <v>243</v>
      </c>
      <c r="IO81">
        <v>700</v>
      </c>
      <c r="IP81">
        <v>0</v>
      </c>
      <c r="IQ81">
        <v>45.7362060546875</v>
      </c>
      <c r="IR81">
        <v>40.715606689453125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5.3723011016845703</v>
      </c>
      <c r="P82">
        <v>5.5514688491821289</v>
      </c>
      <c r="Q82">
        <v>5.3723011016845703</v>
      </c>
      <c r="R82">
        <v>170.31585693359375</v>
      </c>
      <c r="S82">
        <v>157.71720886230469</v>
      </c>
      <c r="T82">
        <v>4.8399109840393066</v>
      </c>
      <c r="U82">
        <v>2.9999999329447746E-2</v>
      </c>
      <c r="W82">
        <v>244</v>
      </c>
      <c r="X82">
        <v>0.26272916793823242</v>
      </c>
      <c r="Y82">
        <v>0.26621022820472717</v>
      </c>
      <c r="Z82">
        <v>0.24342875182628632</v>
      </c>
      <c r="AA82">
        <v>0.22597780823707581</v>
      </c>
      <c r="AB82">
        <v>0.2601504921913147</v>
      </c>
      <c r="AC82">
        <v>0.27819943428039551</v>
      </c>
      <c r="AD82">
        <v>0.30107572674751282</v>
      </c>
      <c r="AE82">
        <v>0.42057469487190247</v>
      </c>
      <c r="AF82">
        <v>0.3409087061882019</v>
      </c>
      <c r="AL82">
        <v>3.4541652202606201</v>
      </c>
      <c r="AM82">
        <v>-1.242047905921936</v>
      </c>
      <c r="AN82">
        <v>1.3142496347427368</v>
      </c>
      <c r="AO82">
        <v>12.804435729980469</v>
      </c>
      <c r="AP82">
        <v>17.969898223876953</v>
      </c>
      <c r="AQ82">
        <v>8.180058479309082</v>
      </c>
      <c r="AR82">
        <v>6.892427921295166</v>
      </c>
      <c r="AS82">
        <v>-5.0574688911437988</v>
      </c>
      <c r="AZ82">
        <v>0</v>
      </c>
      <c r="BA82">
        <v>0</v>
      </c>
      <c r="BB82">
        <v>5.3511884063482285E-2</v>
      </c>
      <c r="BC82">
        <v>0.14339713752269745</v>
      </c>
      <c r="BD82">
        <v>0.13364322483539581</v>
      </c>
      <c r="BE82">
        <v>0.24135270714759827</v>
      </c>
      <c r="BF82">
        <v>0.37458318471908569</v>
      </c>
      <c r="BG82">
        <v>5.3511884063482285E-2</v>
      </c>
      <c r="BN82">
        <v>0</v>
      </c>
      <c r="BO82">
        <v>0.48535725474357605</v>
      </c>
      <c r="BP82">
        <v>-4.0072493255138397E-2</v>
      </c>
      <c r="BQ82">
        <v>-0.14779219031333923</v>
      </c>
      <c r="BR82">
        <v>2.7353193610906601E-2</v>
      </c>
      <c r="BS82">
        <v>0.12371916323900223</v>
      </c>
      <c r="BT82">
        <v>0.29447320103645325</v>
      </c>
      <c r="BU82">
        <v>0.63505953550338745</v>
      </c>
      <c r="CB82">
        <v>13.285256385803223</v>
      </c>
      <c r="CC82">
        <v>-5.6456713676452637</v>
      </c>
      <c r="CD82">
        <v>6.5712485313415527</v>
      </c>
      <c r="CE82">
        <v>53.351825714111328</v>
      </c>
      <c r="CF82">
        <v>56.155941009521484</v>
      </c>
      <c r="CG82">
        <v>58.428977966308594</v>
      </c>
      <c r="CH82">
        <v>45.949516296386719</v>
      </c>
      <c r="CI82">
        <v>-31.60917854309082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3.5925507545471191</v>
      </c>
      <c r="CV82">
        <v>-5.5514688491821289</v>
      </c>
      <c r="CW82">
        <v>3.5925312042236328</v>
      </c>
      <c r="IN82">
        <v>244</v>
      </c>
      <c r="IO82">
        <v>700</v>
      </c>
      <c r="IP82">
        <v>0</v>
      </c>
      <c r="IQ82">
        <v>42.103599548339844</v>
      </c>
      <c r="IR82">
        <v>44.915302276611328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7.0370335578918457</v>
      </c>
      <c r="P83">
        <v>7.2878613471984863</v>
      </c>
      <c r="Q83">
        <v>7.0370335578918457</v>
      </c>
      <c r="R83">
        <v>177.35289001464844</v>
      </c>
      <c r="S83">
        <v>164.75424194335938</v>
      </c>
      <c r="T83">
        <v>6.3396697044372559</v>
      </c>
      <c r="U83">
        <v>2.9999999329447746E-2</v>
      </c>
      <c r="W83">
        <v>245</v>
      </c>
      <c r="X83">
        <v>0.26505884528160095</v>
      </c>
      <c r="Y83">
        <v>0.26369583606719971</v>
      </c>
      <c r="Z83">
        <v>0.2409001886844635</v>
      </c>
      <c r="AA83">
        <v>0.22173531353473663</v>
      </c>
      <c r="AB83">
        <v>0.2556280791759491</v>
      </c>
      <c r="AC83">
        <v>0.2641766369342804</v>
      </c>
      <c r="AD83">
        <v>0.3163275420665741</v>
      </c>
      <c r="AE83">
        <v>0.36942341923713684</v>
      </c>
      <c r="AF83">
        <v>0.33402615785598755</v>
      </c>
      <c r="AL83">
        <v>2.9882302284240723</v>
      </c>
      <c r="AM83">
        <v>-0.73916929960250854</v>
      </c>
      <c r="AN83">
        <v>1.8199621438980103</v>
      </c>
      <c r="AO83">
        <v>13.652935028076172</v>
      </c>
      <c r="AP83">
        <v>18.874382019042969</v>
      </c>
      <c r="AQ83">
        <v>9.5823392868041992</v>
      </c>
      <c r="AR83">
        <v>5.3672466278076172</v>
      </c>
      <c r="AS83">
        <v>5.765855684876442E-2</v>
      </c>
      <c r="AZ83">
        <v>0</v>
      </c>
      <c r="BA83">
        <v>0</v>
      </c>
      <c r="BB83">
        <v>5.683666467666626E-2</v>
      </c>
      <c r="BC83">
        <v>0.14461782574653625</v>
      </c>
      <c r="BD83">
        <v>0.1359245628118515</v>
      </c>
      <c r="BE83">
        <v>0.21479621529579163</v>
      </c>
      <c r="BF83">
        <v>0.3909880518913269</v>
      </c>
      <c r="BG83">
        <v>5.683666467666626E-2</v>
      </c>
      <c r="BN83">
        <v>0</v>
      </c>
      <c r="BO83">
        <v>0.46593666076660156</v>
      </c>
      <c r="BP83">
        <v>-3.6940738558769226E-2</v>
      </c>
      <c r="BQ83">
        <v>-0.14269225299358368</v>
      </c>
      <c r="BR83">
        <v>2.6488769799470901E-2</v>
      </c>
      <c r="BS83">
        <v>7.8511804342269897E-2</v>
      </c>
      <c r="BT83">
        <v>0.18775957822799683</v>
      </c>
      <c r="BU83">
        <v>4.4643378257751465</v>
      </c>
      <c r="CB83">
        <v>11.493197441101074</v>
      </c>
      <c r="CC83">
        <v>-3.3598601818084717</v>
      </c>
      <c r="CD83">
        <v>9.0998115539550781</v>
      </c>
      <c r="CE83">
        <v>56.887237548828125</v>
      </c>
      <c r="CF83">
        <v>58.982448577880859</v>
      </c>
      <c r="CG83">
        <v>68.445259094238281</v>
      </c>
      <c r="CH83">
        <v>35.781639099121094</v>
      </c>
      <c r="CI83">
        <v>0.36036592721939087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-7.2878894805908203</v>
      </c>
      <c r="CV83">
        <v>-7.2878613471984863</v>
      </c>
      <c r="CW83">
        <v>-7.2878613471984863</v>
      </c>
      <c r="IN83">
        <v>245</v>
      </c>
      <c r="IO83">
        <v>700</v>
      </c>
      <c r="IP83">
        <v>0</v>
      </c>
      <c r="IQ83">
        <v>49.354522705078125</v>
      </c>
      <c r="IR83">
        <v>46.949394226074219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4.4217510223388672</v>
      </c>
      <c r="P84">
        <v>4.5644798278808594</v>
      </c>
      <c r="Q84">
        <v>4.4217510223388672</v>
      </c>
      <c r="R84">
        <v>181.77464294433594</v>
      </c>
      <c r="S84">
        <v>169.17599487304688</v>
      </c>
      <c r="T84">
        <v>3.9835596084594727</v>
      </c>
      <c r="U84">
        <v>2.9999999329447746E-2</v>
      </c>
      <c r="W84">
        <v>246</v>
      </c>
      <c r="X84">
        <v>0.26731610298156738</v>
      </c>
      <c r="Y84">
        <v>0.26125103235244751</v>
      </c>
      <c r="Z84">
        <v>0.23906181752681732</v>
      </c>
      <c r="AA84">
        <v>0.21938374638557434</v>
      </c>
      <c r="AB84">
        <v>0.2526475191116333</v>
      </c>
      <c r="AC84">
        <v>0.25989216566085815</v>
      </c>
      <c r="AD84">
        <v>0.30502459406852722</v>
      </c>
      <c r="AE84">
        <v>0.40742215514183044</v>
      </c>
      <c r="AF84">
        <v>0.3391571044921875</v>
      </c>
      <c r="AL84">
        <v>2.5367786884307861</v>
      </c>
      <c r="AM84">
        <v>-0.25020843744277954</v>
      </c>
      <c r="AN84">
        <v>2.1876363754272461</v>
      </c>
      <c r="AO84">
        <v>14.123248100280762</v>
      </c>
      <c r="AP84">
        <v>19.470493316650391</v>
      </c>
      <c r="AQ84">
        <v>10.010785102844238</v>
      </c>
      <c r="AR84">
        <v>6.4975409507751465</v>
      </c>
      <c r="AS84">
        <v>-3.7422149181365967</v>
      </c>
      <c r="AZ84">
        <v>0</v>
      </c>
      <c r="BA84">
        <v>0</v>
      </c>
      <c r="BB84">
        <v>6.0762424021959305E-2</v>
      </c>
      <c r="BC84">
        <v>0.14288924634456635</v>
      </c>
      <c r="BD84">
        <v>0.13594505190849304</v>
      </c>
      <c r="BE84">
        <v>0.17430384457111359</v>
      </c>
      <c r="BF84">
        <v>0.42533695697784424</v>
      </c>
      <c r="BG84">
        <v>6.0762424021959305E-2</v>
      </c>
      <c r="BN84">
        <v>0</v>
      </c>
      <c r="BO84">
        <v>0.45145249366760254</v>
      </c>
      <c r="BP84">
        <v>-3.7509966641664505E-2</v>
      </c>
      <c r="BQ84">
        <v>-0.13650806248188019</v>
      </c>
      <c r="BR84">
        <v>2.4997476488351822E-2</v>
      </c>
      <c r="BS84">
        <v>3.0003031715750694E-2</v>
      </c>
      <c r="BT84">
        <v>0.3722817599773407</v>
      </c>
      <c r="BU84">
        <v>1.1227216720581055</v>
      </c>
      <c r="CB84">
        <v>9.7568454742431641</v>
      </c>
      <c r="CC84">
        <v>-1.1373109817504883</v>
      </c>
      <c r="CD84">
        <v>10.938182830810547</v>
      </c>
      <c r="CE84">
        <v>58.846874237060547</v>
      </c>
      <c r="CF84">
        <v>60.845298767089844</v>
      </c>
      <c r="CG84">
        <v>71.505599975585938</v>
      </c>
      <c r="CH84">
        <v>43.316940307617188</v>
      </c>
      <c r="CI84">
        <v>-23.38884162902832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0.76955556869506836</v>
      </c>
      <c r="CV84">
        <v>-4.5644798278808594</v>
      </c>
      <c r="CW84">
        <v>0.76952046155929565</v>
      </c>
      <c r="IN84">
        <v>246</v>
      </c>
      <c r="IO84">
        <v>700</v>
      </c>
      <c r="IP84">
        <v>0</v>
      </c>
      <c r="IQ84">
        <v>48.547489166259766</v>
      </c>
      <c r="IR84">
        <v>49.799716949462891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5.0323905944824219</v>
      </c>
      <c r="P85">
        <v>5.1985025405883789</v>
      </c>
      <c r="Q85">
        <v>5.0323905944824219</v>
      </c>
      <c r="R85">
        <v>186.80703735351563</v>
      </c>
      <c r="S85">
        <v>174.20838928222656</v>
      </c>
      <c r="T85">
        <v>4.5336852073669434</v>
      </c>
      <c r="U85">
        <v>2.9999999329447746E-2</v>
      </c>
      <c r="W85">
        <v>247</v>
      </c>
      <c r="X85">
        <v>0.26952081918716431</v>
      </c>
      <c r="Y85">
        <v>0.25887235999107361</v>
      </c>
      <c r="Z85">
        <v>0.23700426518917084</v>
      </c>
      <c r="AA85">
        <v>0.21661657094955444</v>
      </c>
      <c r="AB85">
        <v>0.24928253889083862</v>
      </c>
      <c r="AC85">
        <v>0.25447198748588562</v>
      </c>
      <c r="AD85">
        <v>0.30877834558486938</v>
      </c>
      <c r="AE85">
        <v>0.37383091449737549</v>
      </c>
      <c r="AF85">
        <v>0.33046254515647888</v>
      </c>
      <c r="AL85">
        <v>2.0958356857299805</v>
      </c>
      <c r="AM85">
        <v>0.22552615404129028</v>
      </c>
      <c r="AN85">
        <v>2.599146842956543</v>
      </c>
      <c r="AO85">
        <v>14.67668342590332</v>
      </c>
      <c r="AP85">
        <v>20.143489837646484</v>
      </c>
      <c r="AQ85">
        <v>10.552803993225098</v>
      </c>
      <c r="AR85">
        <v>6.1221656799316406</v>
      </c>
      <c r="AS85">
        <v>-0.38309097290039063</v>
      </c>
      <c r="AZ85">
        <v>0</v>
      </c>
      <c r="BA85">
        <v>0</v>
      </c>
      <c r="BB85">
        <v>6.2614165246486664E-2</v>
      </c>
      <c r="BC85">
        <v>0.14055101573467255</v>
      </c>
      <c r="BD85">
        <v>0.13372576236724854</v>
      </c>
      <c r="BE85">
        <v>0.16219577193260193</v>
      </c>
      <c r="BF85">
        <v>0.43829914927482605</v>
      </c>
      <c r="BG85">
        <v>6.2614165246486664E-2</v>
      </c>
      <c r="BN85">
        <v>0</v>
      </c>
      <c r="BO85">
        <v>0.44094502925872803</v>
      </c>
      <c r="BP85">
        <v>-3.4793686121702194E-2</v>
      </c>
      <c r="BQ85">
        <v>-0.1312050074338913</v>
      </c>
      <c r="BR85">
        <v>2.2666420787572861E-2</v>
      </c>
      <c r="BS85">
        <v>2.2632529959082603E-2</v>
      </c>
      <c r="BT85">
        <v>0.29684624075889587</v>
      </c>
      <c r="BU85">
        <v>2.8779122829437256</v>
      </c>
      <c r="CB85">
        <v>8.0609092712402344</v>
      </c>
      <c r="CC85">
        <v>1.0251187086105347</v>
      </c>
      <c r="CD85">
        <v>12.995735168457031</v>
      </c>
      <c r="CE85">
        <v>61.152854919433594</v>
      </c>
      <c r="CF85">
        <v>62.948410034179688</v>
      </c>
      <c r="CG85">
        <v>75.377151489257813</v>
      </c>
      <c r="CH85">
        <v>40.814437866210938</v>
      </c>
      <c r="CI85">
        <v>-2.3943183422088623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-5.1985383033752441</v>
      </c>
      <c r="CV85">
        <v>-5.1985025405883789</v>
      </c>
      <c r="CW85">
        <v>-5.1985025405883789</v>
      </c>
      <c r="IN85">
        <v>247</v>
      </c>
      <c r="IO85">
        <v>700</v>
      </c>
      <c r="IP85">
        <v>0</v>
      </c>
      <c r="IQ85">
        <v>53.711196899414063</v>
      </c>
      <c r="IR85">
        <v>51.518367767333984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3.5347158908843994</v>
      </c>
      <c r="P86">
        <v>3.6490519046783447</v>
      </c>
      <c r="Q86">
        <v>3.5347158908843994</v>
      </c>
      <c r="R86">
        <v>190.34175109863281</v>
      </c>
      <c r="S86">
        <v>177.74310302734375</v>
      </c>
      <c r="T86">
        <v>3.1844286918640137</v>
      </c>
      <c r="U86">
        <v>2.9999999329447746E-2</v>
      </c>
      <c r="W86">
        <v>248</v>
      </c>
      <c r="X86">
        <v>0.27001231908798218</v>
      </c>
      <c r="Y86">
        <v>0.25821295380592346</v>
      </c>
      <c r="Z86">
        <v>0.23539549112319946</v>
      </c>
      <c r="AA86">
        <v>0.21491178870201111</v>
      </c>
      <c r="AB86">
        <v>0.24692142009735107</v>
      </c>
      <c r="AC86">
        <v>0.25244137644767761</v>
      </c>
      <c r="AD86">
        <v>0.30141821503639221</v>
      </c>
      <c r="AE86">
        <v>0.35841628909111023</v>
      </c>
      <c r="AF86">
        <v>0.32041758298873901</v>
      </c>
      <c r="AL86">
        <v>1.9975358247756958</v>
      </c>
      <c r="AM86">
        <v>0.35740742087364197</v>
      </c>
      <c r="AN86">
        <v>2.9209015369415283</v>
      </c>
      <c r="AO86">
        <v>15.017640113830566</v>
      </c>
      <c r="AP86">
        <v>20.615713119506836</v>
      </c>
      <c r="AQ86">
        <v>10.755865097045898</v>
      </c>
      <c r="AR86">
        <v>6.8581790924072266</v>
      </c>
      <c r="AS86">
        <v>1.1583715677261353</v>
      </c>
      <c r="AZ86">
        <v>0</v>
      </c>
      <c r="BA86">
        <v>0</v>
      </c>
      <c r="BB86">
        <v>6.502639502286911E-2</v>
      </c>
      <c r="BC86">
        <v>0.13778670132160187</v>
      </c>
      <c r="BD86">
        <v>0.13141806423664093</v>
      </c>
      <c r="BE86">
        <v>0.145557701587677</v>
      </c>
      <c r="BF86">
        <v>0.45518472790718079</v>
      </c>
      <c r="BG86">
        <v>6.502639502286911E-2</v>
      </c>
      <c r="BN86">
        <v>0</v>
      </c>
      <c r="BO86">
        <v>9.8301716148853302E-2</v>
      </c>
      <c r="BP86">
        <v>-3.3582296222448349E-2</v>
      </c>
      <c r="BQ86">
        <v>-0.12548589706420898</v>
      </c>
      <c r="BR86">
        <v>2.0594080910086632E-2</v>
      </c>
      <c r="BS86">
        <v>1.2894118204712868E-2</v>
      </c>
      <c r="BT86">
        <v>0.32433921098709106</v>
      </c>
      <c r="BU86">
        <v>1.1972755193710327</v>
      </c>
      <c r="CB86">
        <v>7.6828327178955078</v>
      </c>
      <c r="CC86">
        <v>1.6245789527893066</v>
      </c>
      <c r="CD86">
        <v>14.604509353637695</v>
      </c>
      <c r="CE86">
        <v>62.573509216308594</v>
      </c>
      <c r="CF86">
        <v>64.424110412597656</v>
      </c>
      <c r="CG86">
        <v>76.827590942382813</v>
      </c>
      <c r="CH86">
        <v>45.72119140625</v>
      </c>
      <c r="CI86">
        <v>7.2398219108581543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-3.6489963531494141</v>
      </c>
      <c r="CV86">
        <v>-3.6490519046783447</v>
      </c>
      <c r="CW86">
        <v>-3.6490519046783447</v>
      </c>
      <c r="IN86">
        <v>248</v>
      </c>
      <c r="IO86">
        <v>700</v>
      </c>
      <c r="IP86">
        <v>0</v>
      </c>
      <c r="IQ86">
        <v>57.326671600341797</v>
      </c>
      <c r="IR86">
        <v>53.493618011474609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3.8111391067504883</v>
      </c>
      <c r="P87">
        <v>3.9404251575469971</v>
      </c>
      <c r="Q87">
        <v>3.9833211898803711</v>
      </c>
      <c r="R87">
        <v>194.3250732421875</v>
      </c>
      <c r="S87">
        <v>181.55424499511719</v>
      </c>
      <c r="T87">
        <v>3.5885775089263916</v>
      </c>
      <c r="U87">
        <v>2.9999999329447746E-2</v>
      </c>
      <c r="W87">
        <v>249</v>
      </c>
      <c r="X87">
        <v>0.27045983076095581</v>
      </c>
      <c r="Y87">
        <v>0.25757548213005066</v>
      </c>
      <c r="Z87">
        <v>0.23371075093746185</v>
      </c>
      <c r="AA87">
        <v>0.21301464736461639</v>
      </c>
      <c r="AB87">
        <v>0.24442963302135468</v>
      </c>
      <c r="AC87">
        <v>0.24977411329746246</v>
      </c>
      <c r="AD87">
        <v>0.28894361853599548</v>
      </c>
      <c r="AE87">
        <v>0.34668117761611938</v>
      </c>
      <c r="AF87">
        <v>0.30818948149681091</v>
      </c>
      <c r="AL87">
        <v>1.9080333709716797</v>
      </c>
      <c r="AM87">
        <v>0.4849017858505249</v>
      </c>
      <c r="AN87">
        <v>3.2578496932983398</v>
      </c>
      <c r="AO87">
        <v>15.397068023681641</v>
      </c>
      <c r="AP87">
        <v>21.114070892333984</v>
      </c>
      <c r="AQ87">
        <v>11.022590637207031</v>
      </c>
      <c r="AR87">
        <v>8.1056385040283203</v>
      </c>
      <c r="AS87">
        <v>2.3318827152252197</v>
      </c>
      <c r="AZ87">
        <v>0</v>
      </c>
      <c r="BA87">
        <v>0</v>
      </c>
      <c r="BB87">
        <v>6.6681146621704102E-2</v>
      </c>
      <c r="BC87">
        <v>0.13612589240074158</v>
      </c>
      <c r="BD87">
        <v>0.12939496338367462</v>
      </c>
      <c r="BE87">
        <v>0.14046935737133026</v>
      </c>
      <c r="BF87">
        <v>0.46064746379852295</v>
      </c>
      <c r="BG87">
        <v>6.6681146621704102E-2</v>
      </c>
      <c r="BN87">
        <v>0</v>
      </c>
      <c r="BO87">
        <v>8.9500732719898224E-2</v>
      </c>
      <c r="BP87">
        <v>-3.7989426404237747E-2</v>
      </c>
      <c r="BQ87">
        <v>-0.12080581486225128</v>
      </c>
      <c r="BR87">
        <v>1.8558746203780174E-2</v>
      </c>
      <c r="BS87">
        <v>1.3341635465621948E-2</v>
      </c>
      <c r="BT87">
        <v>0.2819632887840271</v>
      </c>
      <c r="BU87">
        <v>0.79009526968002319</v>
      </c>
      <c r="CB87">
        <v>7.3385930061340332</v>
      </c>
      <c r="CC87">
        <v>2.2040987014770508</v>
      </c>
      <c r="CD87">
        <v>16.289249420166016</v>
      </c>
      <c r="CE87">
        <v>64.154457092285156</v>
      </c>
      <c r="CF87">
        <v>65.981475830078125</v>
      </c>
      <c r="CG87">
        <v>78.732780456542969</v>
      </c>
      <c r="CH87">
        <v>54.037590026855469</v>
      </c>
      <c r="CI87">
        <v>14.574265480041504</v>
      </c>
      <c r="CO87">
        <v>0.95677429437637329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-3.9404630661010742</v>
      </c>
      <c r="CV87">
        <v>-3.9404251575469971</v>
      </c>
      <c r="CW87">
        <v>-3.9404251575469971</v>
      </c>
      <c r="IN87">
        <v>249</v>
      </c>
      <c r="IO87">
        <v>700</v>
      </c>
      <c r="IP87">
        <v>0</v>
      </c>
      <c r="IQ87">
        <v>61.229099273681641</v>
      </c>
      <c r="IR87">
        <v>56.09259033203125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2.8394355773925781</v>
      </c>
      <c r="P88">
        <v>2.9396343231201172</v>
      </c>
      <c r="Q88">
        <v>3.1614787578582764</v>
      </c>
      <c r="R88">
        <v>197.48655700683594</v>
      </c>
      <c r="S88">
        <v>184.3936767578125</v>
      </c>
      <c r="T88">
        <v>2.8481791019439697</v>
      </c>
      <c r="U88">
        <v>2.9999999329447746E-2</v>
      </c>
      <c r="W88">
        <v>250</v>
      </c>
      <c r="X88">
        <v>0.27086547017097473</v>
      </c>
      <c r="Y88">
        <v>0.25695770978927612</v>
      </c>
      <c r="Z88">
        <v>0.23229794204235077</v>
      </c>
      <c r="AA88">
        <v>0.21163737773895264</v>
      </c>
      <c r="AB88">
        <v>0.24246703088283539</v>
      </c>
      <c r="AC88">
        <v>0.24774165451526642</v>
      </c>
      <c r="AD88">
        <v>0.28098046779632568</v>
      </c>
      <c r="AE88">
        <v>0.33721008896827698</v>
      </c>
      <c r="AF88">
        <v>0.29972368478775024</v>
      </c>
      <c r="AL88">
        <v>1.8269054889678955</v>
      </c>
      <c r="AM88">
        <v>0.60845625400543213</v>
      </c>
      <c r="AN88">
        <v>3.5404114723205566</v>
      </c>
      <c r="AO88">
        <v>15.672521591186523</v>
      </c>
      <c r="AP88">
        <v>21.506589889526367</v>
      </c>
      <c r="AQ88">
        <v>11.225837707519531</v>
      </c>
      <c r="AR88">
        <v>8.9019536972045898</v>
      </c>
      <c r="AS88">
        <v>3.27899169921875</v>
      </c>
      <c r="AZ88">
        <v>0</v>
      </c>
      <c r="BA88">
        <v>0</v>
      </c>
      <c r="BB88">
        <v>7.3562338948249817E-2</v>
      </c>
      <c r="BC88">
        <v>0.14382991194725037</v>
      </c>
      <c r="BD88">
        <v>0.13649901747703552</v>
      </c>
      <c r="BE88">
        <v>0.14222425222396851</v>
      </c>
      <c r="BF88">
        <v>0.43032211065292358</v>
      </c>
      <c r="BG88">
        <v>7.3562338948249817E-2</v>
      </c>
      <c r="BN88">
        <v>0</v>
      </c>
      <c r="BO88">
        <v>8.1130377948284149E-2</v>
      </c>
      <c r="BP88">
        <v>-4.2427055537700653E-2</v>
      </c>
      <c r="BQ88">
        <v>-0.11611200869083405</v>
      </c>
      <c r="BR88">
        <v>1.68302021920681E-2</v>
      </c>
      <c r="BS88">
        <v>1.1889452114701271E-2</v>
      </c>
      <c r="BT88">
        <v>0.21247996389865875</v>
      </c>
      <c r="BU88">
        <v>0.63803565502166748</v>
      </c>
      <c r="CB88">
        <v>7.0265626907348633</v>
      </c>
      <c r="CC88">
        <v>2.7657101154327393</v>
      </c>
      <c r="CD88">
        <v>17.702058792114258</v>
      </c>
      <c r="CE88">
        <v>65.30218505859375</v>
      </c>
      <c r="CF88">
        <v>67.208106994628906</v>
      </c>
      <c r="CG88">
        <v>80.184532165527344</v>
      </c>
      <c r="CH88">
        <v>59.346355438232422</v>
      </c>
      <c r="CI88">
        <v>20.493696212768555</v>
      </c>
      <c r="CO88">
        <v>0.89813524484634399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-2.9396116733551025</v>
      </c>
      <c r="CV88">
        <v>-2.9396343231201172</v>
      </c>
      <c r="CW88">
        <v>-2.9396343231201172</v>
      </c>
      <c r="IN88">
        <v>250</v>
      </c>
      <c r="IO88">
        <v>700</v>
      </c>
      <c r="IP88">
        <v>0</v>
      </c>
      <c r="IQ88">
        <v>64.126304626464844</v>
      </c>
      <c r="IR88">
        <v>57.949821472167969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3.7087249755859375</v>
      </c>
      <c r="P89">
        <v>3.8509206771850586</v>
      </c>
      <c r="Q89">
        <v>4.3397154808044434</v>
      </c>
      <c r="R89">
        <v>201.82627868652344</v>
      </c>
      <c r="S89">
        <v>188.10240173339844</v>
      </c>
      <c r="T89">
        <v>3.9096534252166748</v>
      </c>
      <c r="U89">
        <v>2.9999999329447746E-2</v>
      </c>
      <c r="W89">
        <v>251</v>
      </c>
      <c r="X89">
        <v>0.27123135328292847</v>
      </c>
      <c r="Y89">
        <v>0.25636440515518188</v>
      </c>
      <c r="Z89">
        <v>0.23049938678741455</v>
      </c>
      <c r="AA89">
        <v>0.20950150489807129</v>
      </c>
      <c r="AB89">
        <v>0.23982559144496918</v>
      </c>
      <c r="AC89">
        <v>0.24406024813652039</v>
      </c>
      <c r="AD89">
        <v>0.2695087194442749</v>
      </c>
      <c r="AE89">
        <v>0.32746061682701111</v>
      </c>
      <c r="AF89">
        <v>0.28882601857185364</v>
      </c>
      <c r="AL89">
        <v>1.753728985786438</v>
      </c>
      <c r="AM89">
        <v>0.72711724042892456</v>
      </c>
      <c r="AN89">
        <v>3.9001224040985107</v>
      </c>
      <c r="AO89">
        <v>16.099697113037109</v>
      </c>
      <c r="AP89">
        <v>22.034879684448242</v>
      </c>
      <c r="AQ89">
        <v>11.593977928161621</v>
      </c>
      <c r="AR89">
        <v>10.049128532409668</v>
      </c>
      <c r="AS89">
        <v>4.2539386749267578</v>
      </c>
      <c r="AZ89">
        <v>0</v>
      </c>
      <c r="BA89">
        <v>0</v>
      </c>
      <c r="BB89">
        <v>7.900913804769516E-2</v>
      </c>
      <c r="BC89">
        <v>0.14953334629535675</v>
      </c>
      <c r="BD89">
        <v>0.14131961762905121</v>
      </c>
      <c r="BE89">
        <v>0.14232753217220306</v>
      </c>
      <c r="BF89">
        <v>0.40880116820335388</v>
      </c>
      <c r="BG89">
        <v>7.900913804769516E-2</v>
      </c>
      <c r="BN89">
        <v>0</v>
      </c>
      <c r="BO89">
        <v>7.3178946971893311E-2</v>
      </c>
      <c r="BP89">
        <v>-4.5482754707336426E-2</v>
      </c>
      <c r="BQ89">
        <v>-0.11216983199119568</v>
      </c>
      <c r="BR89">
        <v>1.5233205631375313E-2</v>
      </c>
      <c r="BS89">
        <v>1.1060700751841068E-2</v>
      </c>
      <c r="BT89">
        <v>0.17077361047267914</v>
      </c>
      <c r="BU89">
        <v>0.53972828388214111</v>
      </c>
      <c r="CB89">
        <v>6.7451138496398926</v>
      </c>
      <c r="CC89">
        <v>3.3050780296325684</v>
      </c>
      <c r="CD89">
        <v>19.500614166259766</v>
      </c>
      <c r="CE89">
        <v>67.082077026367188</v>
      </c>
      <c r="CF89">
        <v>68.859001159667969</v>
      </c>
      <c r="CG89">
        <v>82.814109802246094</v>
      </c>
      <c r="CH89">
        <v>66.994186401367188</v>
      </c>
      <c r="CI89">
        <v>26.587116241455078</v>
      </c>
      <c r="CO89">
        <v>0.85460096597671509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-3.8509368896484375</v>
      </c>
      <c r="CV89">
        <v>-3.8509206771850586</v>
      </c>
      <c r="CW89">
        <v>-3.8509206771850586</v>
      </c>
      <c r="IN89">
        <v>251</v>
      </c>
      <c r="IO89">
        <v>700</v>
      </c>
      <c r="IP89">
        <v>0</v>
      </c>
      <c r="IQ89">
        <v>67.931747436523438</v>
      </c>
      <c r="IR89">
        <v>60.645530700683594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4.1326122283935547</v>
      </c>
      <c r="P90">
        <v>4.3070697784423828</v>
      </c>
      <c r="Q90">
        <v>5.1824836730957031</v>
      </c>
      <c r="R90">
        <v>207.00875854492188</v>
      </c>
      <c r="S90">
        <v>192.23501586914063</v>
      </c>
      <c r="T90">
        <v>4.6689043045043945</v>
      </c>
      <c r="U90">
        <v>2.9999999329447746E-2</v>
      </c>
      <c r="W90">
        <v>252</v>
      </c>
      <c r="X90">
        <v>0.27155983448028564</v>
      </c>
      <c r="Y90">
        <v>0.25578707456588745</v>
      </c>
      <c r="Z90">
        <v>0.22837528586387634</v>
      </c>
      <c r="AA90">
        <v>0.20681297779083252</v>
      </c>
      <c r="AB90">
        <v>0.23667256534099579</v>
      </c>
      <c r="AC90">
        <v>0.23942729830741882</v>
      </c>
      <c r="AD90">
        <v>0.25740894675254822</v>
      </c>
      <c r="AE90">
        <v>0.31755164265632629</v>
      </c>
      <c r="AF90">
        <v>0.27745652198791504</v>
      </c>
      <c r="AL90">
        <v>1.6880327463150024</v>
      </c>
      <c r="AM90">
        <v>0.84258335828781128</v>
      </c>
      <c r="AN90">
        <v>4.3249425888061523</v>
      </c>
      <c r="AO90">
        <v>16.637401580810547</v>
      </c>
      <c r="AP90">
        <v>22.665483474731445</v>
      </c>
      <c r="AQ90">
        <v>12.057272911071777</v>
      </c>
      <c r="AR90">
        <v>11.259105682373047</v>
      </c>
      <c r="AS90">
        <v>5.2448363304138184</v>
      </c>
      <c r="AZ90">
        <v>0</v>
      </c>
      <c r="BA90">
        <v>0</v>
      </c>
      <c r="BB90">
        <v>8.8831901550292969E-2</v>
      </c>
      <c r="BC90">
        <v>0.15949971973896027</v>
      </c>
      <c r="BD90">
        <v>0.15088984370231628</v>
      </c>
      <c r="BE90">
        <v>0.13878685235977173</v>
      </c>
      <c r="BF90">
        <v>0.37315967679023743</v>
      </c>
      <c r="BG90">
        <v>8.8831901550292969E-2</v>
      </c>
      <c r="BN90">
        <v>0</v>
      </c>
      <c r="BO90">
        <v>6.5693393349647522E-2</v>
      </c>
      <c r="BP90">
        <v>-4.976731538772583E-2</v>
      </c>
      <c r="BQ90">
        <v>-0.10747818648815155</v>
      </c>
      <c r="BR90">
        <v>1.3966716825962067E-2</v>
      </c>
      <c r="BS90">
        <v>6.9293631240725517E-3</v>
      </c>
      <c r="BT90">
        <v>0.11718700081110001</v>
      </c>
      <c r="BU90">
        <v>0.44933125376701355</v>
      </c>
      <c r="CB90">
        <v>6.4924359321594238</v>
      </c>
      <c r="CC90">
        <v>3.8299241065979004</v>
      </c>
      <c r="CD90">
        <v>21.624715805053711</v>
      </c>
      <c r="CE90">
        <v>69.322517395019531</v>
      </c>
      <c r="CF90">
        <v>70.829643249511719</v>
      </c>
      <c r="CG90">
        <v>86.123359680175781</v>
      </c>
      <c r="CH90">
        <v>75.060699462890625</v>
      </c>
      <c r="CI90">
        <v>32.780223846435547</v>
      </c>
      <c r="CO90">
        <v>0.79741925001144409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-4.3070611953735352</v>
      </c>
      <c r="CV90">
        <v>-4.3070697784423828</v>
      </c>
      <c r="CW90">
        <v>-4.3070697784423828</v>
      </c>
      <c r="IN90">
        <v>252</v>
      </c>
      <c r="IO90">
        <v>700</v>
      </c>
      <c r="IP90">
        <v>0</v>
      </c>
      <c r="IQ90">
        <v>72.189041137695313</v>
      </c>
      <c r="IR90">
        <v>63.756389617919922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4.1512842178344727</v>
      </c>
      <c r="P91">
        <v>4.3402633666992188</v>
      </c>
      <c r="Q91">
        <v>5.6599578857421875</v>
      </c>
      <c r="R91">
        <v>212.66871643066406</v>
      </c>
      <c r="S91">
        <v>196.38630676269531</v>
      </c>
      <c r="T91">
        <v>5.0990610122680664</v>
      </c>
      <c r="U91">
        <v>2.9999999329447746E-2</v>
      </c>
      <c r="W91">
        <v>253</v>
      </c>
      <c r="X91">
        <v>0.27185282111167908</v>
      </c>
      <c r="Y91">
        <v>0.25522062182426453</v>
      </c>
      <c r="Z91">
        <v>0.22599819302558899</v>
      </c>
      <c r="AA91">
        <v>0.20380769670009613</v>
      </c>
      <c r="AB91">
        <v>0.2332121729850769</v>
      </c>
      <c r="AC91">
        <v>0.23941774666309357</v>
      </c>
      <c r="AD91">
        <v>0.43999999761581421</v>
      </c>
      <c r="AE91">
        <v>0.43999999761581421</v>
      </c>
      <c r="AF91">
        <v>0.43999999761581421</v>
      </c>
      <c r="AL91">
        <v>1.6294354200363159</v>
      </c>
      <c r="AM91">
        <v>0.95587396621704102</v>
      </c>
      <c r="AN91">
        <v>4.800361156463623</v>
      </c>
      <c r="AO91">
        <v>17.238458633422852</v>
      </c>
      <c r="AP91">
        <v>23.357563018798828</v>
      </c>
      <c r="AQ91">
        <v>12.058228492736816</v>
      </c>
      <c r="AR91">
        <v>-6.9999990463256836</v>
      </c>
      <c r="AS91">
        <v>-6.9999990463256836</v>
      </c>
      <c r="AZ91">
        <v>0</v>
      </c>
      <c r="BA91">
        <v>0</v>
      </c>
      <c r="BB91">
        <v>0.10309243947267532</v>
      </c>
      <c r="BC91">
        <v>0.17250636219978333</v>
      </c>
      <c r="BD91">
        <v>0.16403146088123322</v>
      </c>
      <c r="BE91">
        <v>0.13005246222019196</v>
      </c>
      <c r="BF91">
        <v>0.32722491025924683</v>
      </c>
      <c r="BG91">
        <v>0.10309243947267532</v>
      </c>
      <c r="BN91">
        <v>0</v>
      </c>
      <c r="BO91">
        <v>5.8594696223735809E-2</v>
      </c>
      <c r="BP91">
        <v>-5.4692257195711136E-2</v>
      </c>
      <c r="BQ91">
        <v>-0.10214582085609436</v>
      </c>
      <c r="BR91">
        <v>1.292132306843996E-2</v>
      </c>
      <c r="BS91">
        <v>1.7837537452578545E-3</v>
      </c>
      <c r="BT91">
        <v>0.54071247577667236</v>
      </c>
      <c r="BU91">
        <v>20.158220291137695</v>
      </c>
      <c r="CB91">
        <v>6.267061710357666</v>
      </c>
      <c r="CC91">
        <v>4.3448810577392578</v>
      </c>
      <c r="CD91">
        <v>24.001808166503906</v>
      </c>
      <c r="CE91">
        <v>71.826919555664063</v>
      </c>
      <c r="CF91">
        <v>72.992393493652344</v>
      </c>
      <c r="CG91">
        <v>86.130180358886719</v>
      </c>
      <c r="CH91">
        <v>-46.666660308837891</v>
      </c>
      <c r="CI91">
        <v>-43.749992370605469</v>
      </c>
      <c r="CO91">
        <v>0.73344790935516357</v>
      </c>
      <c r="CP91">
        <v>0</v>
      </c>
      <c r="CQ91">
        <v>0</v>
      </c>
      <c r="CR91">
        <v>0</v>
      </c>
      <c r="CS91">
        <v>33.020000457763672</v>
      </c>
      <c r="CT91">
        <v>0</v>
      </c>
      <c r="CU91">
        <v>28.679729461669922</v>
      </c>
      <c r="CV91">
        <v>-4.3402633666992188</v>
      </c>
      <c r="CW91">
        <v>28.679737091064453</v>
      </c>
      <c r="IN91">
        <v>253</v>
      </c>
      <c r="IO91">
        <v>700</v>
      </c>
      <c r="IP91">
        <v>0</v>
      </c>
      <c r="IQ91">
        <v>43.454612731933594</v>
      </c>
      <c r="IR91">
        <v>48.052013397216797</v>
      </c>
      <c r="IS91">
        <v>31.75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6.0292525291442871</v>
      </c>
      <c r="P92">
        <v>6.2347512245178223</v>
      </c>
      <c r="Q92">
        <v>6.0292525291442871</v>
      </c>
      <c r="R92">
        <v>218.69796752929688</v>
      </c>
      <c r="S92">
        <v>202.41555786132813</v>
      </c>
      <c r="T92">
        <v>5.4317588806152344</v>
      </c>
      <c r="U92">
        <v>2.9999999329447746E-2</v>
      </c>
      <c r="W92">
        <v>254</v>
      </c>
      <c r="X92">
        <v>0.27211201190948486</v>
      </c>
      <c r="Y92">
        <v>0.25466296076774597</v>
      </c>
      <c r="Z92">
        <v>0.22354336082935333</v>
      </c>
      <c r="AA92">
        <v>0.20085850358009338</v>
      </c>
      <c r="AB92">
        <v>0.22986292839050293</v>
      </c>
      <c r="AC92">
        <v>0.28117364645004272</v>
      </c>
      <c r="AD92">
        <v>0.43999999761581421</v>
      </c>
      <c r="AE92">
        <v>0.35400000214576721</v>
      </c>
      <c r="AF92">
        <v>0.41133332252502441</v>
      </c>
      <c r="AL92">
        <v>1.5775973796844482</v>
      </c>
      <c r="AM92">
        <v>1.067406177520752</v>
      </c>
      <c r="AN92">
        <v>5.2913274765014648</v>
      </c>
      <c r="AO92">
        <v>17.828296661376953</v>
      </c>
      <c r="AP92">
        <v>24.027410507202148</v>
      </c>
      <c r="AQ92">
        <v>7.8826379776000977</v>
      </c>
      <c r="AR92">
        <v>-6.9999990463256836</v>
      </c>
      <c r="AS92">
        <v>1.600000262260437</v>
      </c>
      <c r="AZ92">
        <v>0</v>
      </c>
      <c r="BA92">
        <v>0</v>
      </c>
      <c r="BB92">
        <v>7.535368949174881E-2</v>
      </c>
      <c r="BC92">
        <v>0.11579702794551849</v>
      </c>
      <c r="BD92">
        <v>0.1110067218542099</v>
      </c>
      <c r="BE92">
        <v>9.5012910664081573E-2</v>
      </c>
      <c r="BF92">
        <v>0.52747583389282227</v>
      </c>
      <c r="BG92">
        <v>7.535368949174881E-2</v>
      </c>
      <c r="BN92">
        <v>0</v>
      </c>
      <c r="BO92">
        <v>5.1836378872394562E-2</v>
      </c>
      <c r="BP92">
        <v>-5.9693988412618637E-2</v>
      </c>
      <c r="BQ92">
        <v>-9.6334017813205719E-2</v>
      </c>
      <c r="BR92">
        <v>1.1998102068901062E-2</v>
      </c>
      <c r="BS92">
        <v>1.1436975561082363E-2</v>
      </c>
      <c r="BT92">
        <v>4.7598867416381836</v>
      </c>
      <c r="BU92">
        <v>7.9401731491088867</v>
      </c>
      <c r="CB92">
        <v>6.0676841735839844</v>
      </c>
      <c r="CC92">
        <v>4.8518457412719727</v>
      </c>
      <c r="CD92">
        <v>26.456640243530273</v>
      </c>
      <c r="CE92">
        <v>74.284576416015625</v>
      </c>
      <c r="CF92">
        <v>75.085670471191406</v>
      </c>
      <c r="CG92">
        <v>56.304542541503906</v>
      </c>
      <c r="CH92">
        <v>-46.666660308837891</v>
      </c>
      <c r="CI92">
        <v>10.000000953674316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-6.2347354888916016</v>
      </c>
      <c r="CV92">
        <v>-6.2347512245178223</v>
      </c>
      <c r="CW92">
        <v>-6.2347512245178223</v>
      </c>
      <c r="IN92">
        <v>254</v>
      </c>
      <c r="IO92">
        <v>700</v>
      </c>
      <c r="IP92">
        <v>0</v>
      </c>
      <c r="IQ92">
        <v>49.629673004150391</v>
      </c>
      <c r="IR92">
        <v>45.742546081542969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6.8089299201965332</v>
      </c>
      <c r="P93">
        <v>7.0460305213928223</v>
      </c>
      <c r="Q93">
        <v>6.8089299201965332</v>
      </c>
      <c r="R93">
        <v>225.50689697265625</v>
      </c>
      <c r="S93">
        <v>209.2244873046875</v>
      </c>
      <c r="T93">
        <v>6.1341710090637207</v>
      </c>
      <c r="U93">
        <v>2.9999999329447746E-2</v>
      </c>
      <c r="W93">
        <v>255</v>
      </c>
      <c r="X93">
        <v>0.27233901619911194</v>
      </c>
      <c r="Y93">
        <v>0.25411555171012878</v>
      </c>
      <c r="Z93">
        <v>0.22124752402305603</v>
      </c>
      <c r="AA93">
        <v>0.19833226501941681</v>
      </c>
      <c r="AB93">
        <v>0.22745995223522186</v>
      </c>
      <c r="AC93">
        <v>0.31750282645225525</v>
      </c>
      <c r="AD93">
        <v>0.35500001907348633</v>
      </c>
      <c r="AE93">
        <v>0.34730145335197449</v>
      </c>
      <c r="AF93">
        <v>0.35243383049964905</v>
      </c>
      <c r="AL93">
        <v>1.5321964025497437</v>
      </c>
      <c r="AM93">
        <v>1.1768879890441895</v>
      </c>
      <c r="AN93">
        <v>5.7504949569702148</v>
      </c>
      <c r="AO93">
        <v>18.333545684814453</v>
      </c>
      <c r="AP93">
        <v>24.508007049560547</v>
      </c>
      <c r="AQ93">
        <v>4.2497191429138184</v>
      </c>
      <c r="AR93">
        <v>1.4999985694885254</v>
      </c>
      <c r="AS93">
        <v>2.269855260848999</v>
      </c>
      <c r="AZ93">
        <v>0</v>
      </c>
      <c r="BA93">
        <v>0</v>
      </c>
      <c r="BB93">
        <v>6.3556887209415436E-2</v>
      </c>
      <c r="BC93">
        <v>8.9148648083209991E-2</v>
      </c>
      <c r="BD93">
        <v>8.637150377035141E-2</v>
      </c>
      <c r="BE93">
        <v>0.25246793031692505</v>
      </c>
      <c r="BF93">
        <v>0.44489818811416626</v>
      </c>
      <c r="BG93">
        <v>6.3556887209415436E-2</v>
      </c>
      <c r="BN93">
        <v>0</v>
      </c>
      <c r="BO93">
        <v>4.539792612195015E-2</v>
      </c>
      <c r="BP93">
        <v>-6.4083181321620941E-2</v>
      </c>
      <c r="BQ93">
        <v>-9.0495556592941284E-2</v>
      </c>
      <c r="BR93">
        <v>1.1264823377132416E-2</v>
      </c>
      <c r="BS93">
        <v>0.11876626312732697</v>
      </c>
      <c r="BT93">
        <v>5.4707188606262207</v>
      </c>
      <c r="BU93">
        <v>0</v>
      </c>
      <c r="CB93">
        <v>5.8930654525756836</v>
      </c>
      <c r="CC93">
        <v>5.3494906425476074</v>
      </c>
      <c r="CD93">
        <v>28.752477645874023</v>
      </c>
      <c r="CE93">
        <v>76.389778137207031</v>
      </c>
      <c r="CF93">
        <v>76.5875244140625</v>
      </c>
      <c r="CG93">
        <v>30.355131149291992</v>
      </c>
      <c r="CH93">
        <v>9.9999904632568359</v>
      </c>
      <c r="CI93">
        <v>14.186594009399414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-7.0460739135742188</v>
      </c>
      <c r="CV93">
        <v>-7.0460305213928223</v>
      </c>
      <c r="CW93">
        <v>-7.0460305213928223</v>
      </c>
      <c r="IN93">
        <v>255</v>
      </c>
      <c r="IO93">
        <v>700</v>
      </c>
      <c r="IP93">
        <v>0</v>
      </c>
      <c r="IQ93">
        <v>56.611621856689453</v>
      </c>
      <c r="IR93">
        <v>51.754062652587891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7.0973548889160156</v>
      </c>
      <c r="P94">
        <v>7.3559737205505371</v>
      </c>
      <c r="Q94">
        <v>7.3356246948242188</v>
      </c>
      <c r="R94">
        <v>232.842529296875</v>
      </c>
      <c r="S94">
        <v>216.32183837890625</v>
      </c>
      <c r="T94">
        <v>6.608670711517334</v>
      </c>
      <c r="U94">
        <v>2.9999999329447746E-2</v>
      </c>
      <c r="W94">
        <v>256</v>
      </c>
      <c r="X94">
        <v>0.27253547310829163</v>
      </c>
      <c r="Y94">
        <v>0.25358235836029053</v>
      </c>
      <c r="Z94">
        <v>0.21901585161685944</v>
      </c>
      <c r="AA94">
        <v>0.19605754315853119</v>
      </c>
      <c r="AB94">
        <v>0.225489541888237</v>
      </c>
      <c r="AC94">
        <v>0.3011118471622467</v>
      </c>
      <c r="AD94">
        <v>0.31839394569396973</v>
      </c>
      <c r="AE94">
        <v>0.34036579728126526</v>
      </c>
      <c r="AF94">
        <v>0.32571789622306824</v>
      </c>
      <c r="AL94">
        <v>1.4929051399230957</v>
      </c>
      <c r="AM94">
        <v>1.2835267782211304</v>
      </c>
      <c r="AN94">
        <v>6.1968293190002441</v>
      </c>
      <c r="AO94">
        <v>18.788488388061523</v>
      </c>
      <c r="AP94">
        <v>24.902088165283203</v>
      </c>
      <c r="AQ94">
        <v>5.888817310333252</v>
      </c>
      <c r="AR94">
        <v>5.1606059074401855</v>
      </c>
      <c r="AS94">
        <v>2.9634206295013428</v>
      </c>
      <c r="AZ94">
        <v>0</v>
      </c>
      <c r="BA94">
        <v>0</v>
      </c>
      <c r="BB94">
        <v>6.036870926618576E-2</v>
      </c>
      <c r="BC94">
        <v>7.7744640409946442E-2</v>
      </c>
      <c r="BD94">
        <v>7.7093496918678284E-2</v>
      </c>
      <c r="BE94">
        <v>0.30184352397918701</v>
      </c>
      <c r="BF94">
        <v>0.42258095741271973</v>
      </c>
      <c r="BG94">
        <v>6.036870926618576E-2</v>
      </c>
      <c r="BN94">
        <v>0</v>
      </c>
      <c r="BO94">
        <v>3.9288610219955444E-2</v>
      </c>
      <c r="BP94">
        <v>-6.734844297170639E-2</v>
      </c>
      <c r="BQ94">
        <v>-8.5223622620105743E-2</v>
      </c>
      <c r="BR94">
        <v>1.1615519411861897E-2</v>
      </c>
      <c r="BS94">
        <v>0.16469480097293854</v>
      </c>
      <c r="BT94">
        <v>0.66788679361343384</v>
      </c>
      <c r="BU94">
        <v>6.4878608100116253E-3</v>
      </c>
      <c r="CB94">
        <v>5.7419447898864746</v>
      </c>
      <c r="CC94">
        <v>5.8342118263244629</v>
      </c>
      <c r="CD94">
        <v>30.984149932861328</v>
      </c>
      <c r="CE94">
        <v>78.285377502441406</v>
      </c>
      <c r="CF94">
        <v>77.81903076171875</v>
      </c>
      <c r="CG94">
        <v>42.062973022460938</v>
      </c>
      <c r="CH94">
        <v>34.404037475585938</v>
      </c>
      <c r="CI94">
        <v>18.521377563476563</v>
      </c>
      <c r="CO94">
        <v>0.96751880645751953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-7.3559579849243164</v>
      </c>
      <c r="CV94">
        <v>-7.3559737205505371</v>
      </c>
      <c r="CW94">
        <v>-7.3559737205505371</v>
      </c>
      <c r="IN94">
        <v>256</v>
      </c>
      <c r="IO94">
        <v>700</v>
      </c>
      <c r="IP94">
        <v>0</v>
      </c>
      <c r="IQ94">
        <v>63.900245666503906</v>
      </c>
      <c r="IR94">
        <v>58.035076141357422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6.2815337181091309</v>
      </c>
      <c r="P95">
        <v>6.5376977920532227</v>
      </c>
      <c r="Q95">
        <v>7.3211536407470703</v>
      </c>
      <c r="R95">
        <v>240.16368103027344</v>
      </c>
      <c r="S95">
        <v>222.60337829589844</v>
      </c>
      <c r="T95">
        <v>6.5956339836120605</v>
      </c>
      <c r="U95">
        <v>2.9999999329447746E-2</v>
      </c>
      <c r="W95">
        <v>257</v>
      </c>
      <c r="X95">
        <v>0.2727031409740448</v>
      </c>
      <c r="Y95">
        <v>0.25306534767150879</v>
      </c>
      <c r="Z95">
        <v>0.21704788506031036</v>
      </c>
      <c r="AA95">
        <v>0.19425120949745178</v>
      </c>
      <c r="AB95">
        <v>0.22382040321826935</v>
      </c>
      <c r="AC95">
        <v>0.28253936767578125</v>
      </c>
      <c r="AD95">
        <v>0.29397404193878174</v>
      </c>
      <c r="AE95">
        <v>0.32956674695014954</v>
      </c>
      <c r="AF95">
        <v>0.30583828687667847</v>
      </c>
      <c r="AL95">
        <v>1.4593715667724609</v>
      </c>
      <c r="AM95">
        <v>1.3869287967681885</v>
      </c>
      <c r="AN95">
        <v>6.5904226303100586</v>
      </c>
      <c r="AO95">
        <v>19.149755477905273</v>
      </c>
      <c r="AP95">
        <v>25.235918045043945</v>
      </c>
      <c r="AQ95">
        <v>7.746065616607666</v>
      </c>
      <c r="AR95">
        <v>7.6025962829589844</v>
      </c>
      <c r="AS95">
        <v>4.0433259010314941</v>
      </c>
      <c r="AZ95">
        <v>0</v>
      </c>
      <c r="BA95">
        <v>0</v>
      </c>
      <c r="BB95">
        <v>6.0996796935796738E-2</v>
      </c>
      <c r="BC95">
        <v>7.2246670722961426E-2</v>
      </c>
      <c r="BD95">
        <v>7.3798254132270813E-2</v>
      </c>
      <c r="BE95">
        <v>0.30498397350311279</v>
      </c>
      <c r="BF95">
        <v>0.42697754502296448</v>
      </c>
      <c r="BG95">
        <v>6.0996796935796738E-2</v>
      </c>
      <c r="BN95">
        <v>0</v>
      </c>
      <c r="BO95">
        <v>3.3536538481712341E-2</v>
      </c>
      <c r="BP95">
        <v>-6.9869428873062134E-2</v>
      </c>
      <c r="BQ95">
        <v>-8.0308444797992706E-2</v>
      </c>
      <c r="BR95">
        <v>1.2245988473296165E-2</v>
      </c>
      <c r="BS95">
        <v>0.14198499917984009</v>
      </c>
      <c r="BT95">
        <v>0.20050390064716339</v>
      </c>
      <c r="BU95">
        <v>0.44058772921562195</v>
      </c>
      <c r="CB95">
        <v>5.6129693984985352</v>
      </c>
      <c r="CC95">
        <v>6.3042216300964355</v>
      </c>
      <c r="CD95">
        <v>32.952117919921875</v>
      </c>
      <c r="CE95">
        <v>79.790657043457031</v>
      </c>
      <c r="CF95">
        <v>78.86224365234375</v>
      </c>
      <c r="CG95">
        <v>55.329029083251953</v>
      </c>
      <c r="CH95">
        <v>50.683971405029297</v>
      </c>
      <c r="CI95">
        <v>25.270784378051758</v>
      </c>
      <c r="CO95">
        <v>0.85799777507781982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-6.5377054214477539</v>
      </c>
      <c r="CV95">
        <v>-6.5376977920532227</v>
      </c>
      <c r="CW95">
        <v>-6.5376977920532227</v>
      </c>
      <c r="IN95">
        <v>257</v>
      </c>
      <c r="IO95">
        <v>700</v>
      </c>
      <c r="IP95">
        <v>0</v>
      </c>
      <c r="IQ95">
        <v>70.368087768554688</v>
      </c>
      <c r="IR95">
        <v>63.166439056396484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4.2017941474914551</v>
      </c>
      <c r="P96">
        <v>4.3868393898010254</v>
      </c>
      <c r="Q96">
        <v>5.5227899551391602</v>
      </c>
      <c r="R96">
        <v>245.68647766113281</v>
      </c>
      <c r="S96">
        <v>226.80517578125</v>
      </c>
      <c r="T96">
        <v>4.9754862785339355</v>
      </c>
      <c r="U96">
        <v>2.9999999329447746E-2</v>
      </c>
      <c r="W96">
        <v>258</v>
      </c>
      <c r="X96">
        <v>0.2728438675403595</v>
      </c>
      <c r="Y96">
        <v>0.25256726145744324</v>
      </c>
      <c r="Z96">
        <v>0.21558475494384766</v>
      </c>
      <c r="AA96">
        <v>0.19310747087001801</v>
      </c>
      <c r="AB96">
        <v>0.22267414629459381</v>
      </c>
      <c r="AC96">
        <v>0.2705414891242981</v>
      </c>
      <c r="AD96">
        <v>0.2795073390007019</v>
      </c>
      <c r="AE96">
        <v>0.32038387656211853</v>
      </c>
      <c r="AF96">
        <v>0.29313284158706665</v>
      </c>
      <c r="AL96">
        <v>1.4312262535095215</v>
      </c>
      <c r="AM96">
        <v>1.4865461587905884</v>
      </c>
      <c r="AN96">
        <v>6.8830485343933105</v>
      </c>
      <c r="AO96">
        <v>19.378503799438477</v>
      </c>
      <c r="AP96">
        <v>25.465167999267578</v>
      </c>
      <c r="AQ96">
        <v>8.9458532333374023</v>
      </c>
      <c r="AR96">
        <v>9.0492668151855469</v>
      </c>
      <c r="AS96">
        <v>4.9616131782531738</v>
      </c>
      <c r="AZ96">
        <v>0</v>
      </c>
      <c r="BA96">
        <v>0</v>
      </c>
      <c r="BB96">
        <v>6.8526573479175568E-2</v>
      </c>
      <c r="BC96">
        <v>7.553873211145401E-2</v>
      </c>
      <c r="BD96">
        <v>7.9008974134922028E-2</v>
      </c>
      <c r="BE96">
        <v>0.27828624844551086</v>
      </c>
      <c r="BF96">
        <v>0.43011286854743958</v>
      </c>
      <c r="BG96">
        <v>6.8526573479175568E-2</v>
      </c>
      <c r="BN96">
        <v>0</v>
      </c>
      <c r="BO96">
        <v>2.8148192912340164E-2</v>
      </c>
      <c r="BP96">
        <v>-7.1469038724899292E-2</v>
      </c>
      <c r="BQ96">
        <v>-7.6159112155437469E-2</v>
      </c>
      <c r="BR96">
        <v>1.2490442954003811E-2</v>
      </c>
      <c r="BS96">
        <v>0.11521734297275543</v>
      </c>
      <c r="BT96">
        <v>8.4731705486774445E-2</v>
      </c>
      <c r="BU96">
        <v>0.44530767202377319</v>
      </c>
      <c r="CB96">
        <v>5.5047183036804199</v>
      </c>
      <c r="CC96">
        <v>6.7570271492004395</v>
      </c>
      <c r="CD96">
        <v>34.415248870849609</v>
      </c>
      <c r="CE96">
        <v>80.7437744140625</v>
      </c>
      <c r="CF96">
        <v>79.578659057617188</v>
      </c>
      <c r="CG96">
        <v>63.898941040039063</v>
      </c>
      <c r="CH96">
        <v>60.328441619873047</v>
      </c>
      <c r="CI96">
        <v>31.010078430175781</v>
      </c>
      <c r="CO96">
        <v>0.76081007719039917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-4.3868422508239746</v>
      </c>
      <c r="CV96">
        <v>-4.3868393898010254</v>
      </c>
      <c r="CW96">
        <v>-4.3868393898010254</v>
      </c>
      <c r="IN96">
        <v>258</v>
      </c>
      <c r="IO96">
        <v>700</v>
      </c>
      <c r="IP96">
        <v>0</v>
      </c>
      <c r="IQ96">
        <v>74.683448791503906</v>
      </c>
      <c r="IR96">
        <v>66.401748657226563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4.0862288475036621</v>
      </c>
      <c r="P97">
        <v>4.2854385375976563</v>
      </c>
      <c r="Q97">
        <v>5.8713035583496094</v>
      </c>
      <c r="R97">
        <v>251.55778503417969</v>
      </c>
      <c r="S97">
        <v>230.89140319824219</v>
      </c>
      <c r="T97">
        <v>5.2894625663757324</v>
      </c>
      <c r="U97">
        <v>2.9999999329447746E-2</v>
      </c>
      <c r="W97">
        <v>259</v>
      </c>
      <c r="X97">
        <v>0.27295953035354614</v>
      </c>
      <c r="Y97">
        <v>0.25209113955497742</v>
      </c>
      <c r="Z97">
        <v>0.21394415199756622</v>
      </c>
      <c r="AA97">
        <v>0.19181832671165466</v>
      </c>
      <c r="AB97">
        <v>0.22127024829387665</v>
      </c>
      <c r="AC97">
        <v>0.2593306303024292</v>
      </c>
      <c r="AD97">
        <v>0.26644328236579895</v>
      </c>
      <c r="AE97">
        <v>0.31119266152381897</v>
      </c>
      <c r="AF97">
        <v>0.28135973215103149</v>
      </c>
      <c r="AL97">
        <v>1.4080935716629028</v>
      </c>
      <c r="AM97">
        <v>1.581770658493042</v>
      </c>
      <c r="AN97">
        <v>7.2111692428588867</v>
      </c>
      <c r="AO97">
        <v>19.636331558227539</v>
      </c>
      <c r="AP97">
        <v>25.745946884155273</v>
      </c>
      <c r="AQ97">
        <v>10.066939353942871</v>
      </c>
      <c r="AR97">
        <v>10.355672836303711</v>
      </c>
      <c r="AS97">
        <v>5.8807344436645508</v>
      </c>
      <c r="AZ97">
        <v>0</v>
      </c>
      <c r="BA97">
        <v>0</v>
      </c>
      <c r="BB97">
        <v>8.0030396580696106E-2</v>
      </c>
      <c r="BC97">
        <v>8.4059074521064758E-2</v>
      </c>
      <c r="BD97">
        <v>8.9145176112651825E-2</v>
      </c>
      <c r="BE97">
        <v>0.26265290379524231</v>
      </c>
      <c r="BF97">
        <v>0.4040820300579071</v>
      </c>
      <c r="BG97">
        <v>8.0030396580696106E-2</v>
      </c>
      <c r="BN97">
        <v>0</v>
      </c>
      <c r="BO97">
        <v>2.31341402977705E-2</v>
      </c>
      <c r="BP97">
        <v>-7.209412008523941E-2</v>
      </c>
      <c r="BQ97">
        <v>-7.3191486299037933E-2</v>
      </c>
      <c r="BR97">
        <v>1.2463292106986046E-2</v>
      </c>
      <c r="BS97">
        <v>9.5951132476329803E-2</v>
      </c>
      <c r="BT97">
        <v>4.8125311732292175E-2</v>
      </c>
      <c r="BU97">
        <v>0.39289042353630066</v>
      </c>
      <c r="CB97">
        <v>5.4157471656799316</v>
      </c>
      <c r="CC97">
        <v>7.1898655891418457</v>
      </c>
      <c r="CD97">
        <v>36.055850982666016</v>
      </c>
      <c r="CE97">
        <v>81.818061828613281</v>
      </c>
      <c r="CF97">
        <v>80.456092834472656</v>
      </c>
      <c r="CG97">
        <v>71.906692504882813</v>
      </c>
      <c r="CH97">
        <v>69.037811279296875</v>
      </c>
      <c r="CI97">
        <v>36.754585266113281</v>
      </c>
      <c r="CO97">
        <v>0.69596618413925171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-4.2854251861572266</v>
      </c>
      <c r="CV97">
        <v>-4.2854385375976563</v>
      </c>
      <c r="CW97">
        <v>-4.2854385375976563</v>
      </c>
      <c r="IN97">
        <v>259</v>
      </c>
      <c r="IO97">
        <v>700</v>
      </c>
      <c r="IP97">
        <v>0</v>
      </c>
      <c r="IQ97">
        <v>78.896797180175781</v>
      </c>
      <c r="IR97">
        <v>69.539108276367188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3.7184293270111084</v>
      </c>
      <c r="P98">
        <v>3.9173214435577393</v>
      </c>
      <c r="Q98">
        <v>5.877497673034668</v>
      </c>
      <c r="R98">
        <v>257.43527221679688</v>
      </c>
      <c r="S98">
        <v>234.60983276367188</v>
      </c>
      <c r="T98">
        <v>5.2950429916381836</v>
      </c>
      <c r="U98">
        <v>2.9999999329447746E-2</v>
      </c>
      <c r="W98">
        <v>260</v>
      </c>
      <c r="X98">
        <v>0.27305206656455994</v>
      </c>
      <c r="Y98">
        <v>0.25163477659225464</v>
      </c>
      <c r="Z98">
        <v>0.2121962308883667</v>
      </c>
      <c r="AA98">
        <v>0.19048196077346802</v>
      </c>
      <c r="AB98">
        <v>0.2197132408618927</v>
      </c>
      <c r="AC98">
        <v>0.250465989112854</v>
      </c>
      <c r="AD98">
        <v>0.43483757972717285</v>
      </c>
      <c r="AE98">
        <v>0.43999999761581421</v>
      </c>
      <c r="AF98">
        <v>0.43655839562416077</v>
      </c>
      <c r="AL98">
        <v>1.3895864486694336</v>
      </c>
      <c r="AM98">
        <v>1.6730431318283081</v>
      </c>
      <c r="AN98">
        <v>7.560753345489502</v>
      </c>
      <c r="AO98">
        <v>19.903606414794922</v>
      </c>
      <c r="AP98">
        <v>26.057350158691406</v>
      </c>
      <c r="AQ98">
        <v>10.953403472900391</v>
      </c>
      <c r="AR98">
        <v>-6.483757495880127</v>
      </c>
      <c r="AS98">
        <v>-6.9999990463256836</v>
      </c>
      <c r="AZ98">
        <v>0</v>
      </c>
      <c r="BA98">
        <v>0</v>
      </c>
      <c r="BB98">
        <v>9.4765596091747284E-2</v>
      </c>
      <c r="BC98">
        <v>9.3983054161071777E-2</v>
      </c>
      <c r="BD98">
        <v>0.1010231152176857</v>
      </c>
      <c r="BE98">
        <v>0.24202534556388855</v>
      </c>
      <c r="BF98">
        <v>0.37343725562095642</v>
      </c>
      <c r="BG98">
        <v>9.4765596091747284E-2</v>
      </c>
      <c r="BN98">
        <v>0</v>
      </c>
      <c r="BO98">
        <v>1.8504751846194267E-2</v>
      </c>
      <c r="BP98">
        <v>-7.2764076292514801E-2</v>
      </c>
      <c r="BQ98">
        <v>-6.9970682263374329E-2</v>
      </c>
      <c r="BR98">
        <v>1.2227577157318592E-2</v>
      </c>
      <c r="BS98">
        <v>7.6473630964756012E-2</v>
      </c>
      <c r="BT98">
        <v>8.996155858039856E-2</v>
      </c>
      <c r="BU98">
        <v>18.317991256713867</v>
      </c>
      <c r="CB98">
        <v>5.3445653915405273</v>
      </c>
      <c r="CC98">
        <v>7.604741096496582</v>
      </c>
      <c r="CD98">
        <v>37.80377197265625</v>
      </c>
      <c r="CE98">
        <v>82.93170166015625</v>
      </c>
      <c r="CF98">
        <v>81.429222106933594</v>
      </c>
      <c r="CG98">
        <v>78.238578796386719</v>
      </c>
      <c r="CH98">
        <v>-43.225048065185547</v>
      </c>
      <c r="CI98">
        <v>-43.749992370605469</v>
      </c>
      <c r="CO98">
        <v>0.63265514373779297</v>
      </c>
      <c r="CP98">
        <v>0</v>
      </c>
      <c r="CQ98">
        <v>0</v>
      </c>
      <c r="CR98">
        <v>0</v>
      </c>
      <c r="CS98">
        <v>31.75</v>
      </c>
      <c r="CT98">
        <v>0</v>
      </c>
      <c r="CU98">
        <v>27.832656860351563</v>
      </c>
      <c r="CV98">
        <v>-3.9173214435577393</v>
      </c>
      <c r="CW98">
        <v>27.832677841186523</v>
      </c>
      <c r="IN98">
        <v>260</v>
      </c>
      <c r="IO98">
        <v>700</v>
      </c>
      <c r="IP98">
        <v>0</v>
      </c>
      <c r="IQ98">
        <v>50.991355895996094</v>
      </c>
      <c r="IR98">
        <v>55.229862213134766</v>
      </c>
      <c r="IS98">
        <v>31.75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6.0657343864440918</v>
      </c>
      <c r="P99">
        <v>6.2724928855895996</v>
      </c>
      <c r="Q99">
        <v>6.0657343864440918</v>
      </c>
      <c r="R99">
        <v>263.50100708007813</v>
      </c>
      <c r="S99">
        <v>240.67556762695313</v>
      </c>
      <c r="T99">
        <v>5.464625358581543</v>
      </c>
      <c r="U99">
        <v>2.9999999329447746E-2</v>
      </c>
      <c r="W99">
        <v>261</v>
      </c>
      <c r="X99">
        <v>0.27312320470809937</v>
      </c>
      <c r="Y99">
        <v>0.25119704008102417</v>
      </c>
      <c r="Z99">
        <v>0.20988249778747559</v>
      </c>
      <c r="AA99">
        <v>0.18868927657604218</v>
      </c>
      <c r="AB99">
        <v>0.21757969260215759</v>
      </c>
      <c r="AC99">
        <v>0.28179171681404114</v>
      </c>
      <c r="AD99">
        <v>0.43999999761581421</v>
      </c>
      <c r="AE99">
        <v>0.35400000214576721</v>
      </c>
      <c r="AF99">
        <v>0.41133332252502441</v>
      </c>
      <c r="AL99">
        <v>1.3753588199615479</v>
      </c>
      <c r="AM99">
        <v>1.7605904340744019</v>
      </c>
      <c r="AN99">
        <v>8.0234994888305664</v>
      </c>
      <c r="AO99">
        <v>20.262142181396484</v>
      </c>
      <c r="AP99">
        <v>26.484058380126953</v>
      </c>
      <c r="AQ99">
        <v>7.8208308219909668</v>
      </c>
      <c r="AR99">
        <v>-6.9999990463256836</v>
      </c>
      <c r="AS99">
        <v>1.600000262260437</v>
      </c>
      <c r="AZ99">
        <v>0</v>
      </c>
      <c r="BA99">
        <v>0</v>
      </c>
      <c r="BB99">
        <v>7.7385835349559784E-2</v>
      </c>
      <c r="BC99">
        <v>7.2046056389808655E-2</v>
      </c>
      <c r="BD99">
        <v>7.8388094902038574E-2</v>
      </c>
      <c r="BE99">
        <v>0.15309327840805054</v>
      </c>
      <c r="BF99">
        <v>0.54170083999633789</v>
      </c>
      <c r="BG99">
        <v>7.7385835349559784E-2</v>
      </c>
      <c r="BN99">
        <v>0</v>
      </c>
      <c r="BO99">
        <v>1.4225665479898453E-2</v>
      </c>
      <c r="BP99">
        <v>-7.3316909372806549E-2</v>
      </c>
      <c r="BQ99">
        <v>-6.6660813987255096E-2</v>
      </c>
      <c r="BR99">
        <v>1.1813309043645859E-2</v>
      </c>
      <c r="BS99">
        <v>6.0586709529161453E-2</v>
      </c>
      <c r="BT99">
        <v>4.1217837333679199</v>
      </c>
      <c r="BU99">
        <v>7.9238386154174805</v>
      </c>
      <c r="CB99">
        <v>5.2898435592651367</v>
      </c>
      <c r="CC99">
        <v>8.0026836395263672</v>
      </c>
      <c r="CD99">
        <v>40.117504119873047</v>
      </c>
      <c r="CE99">
        <v>84.425605773925781</v>
      </c>
      <c r="CF99">
        <v>82.762687683105469</v>
      </c>
      <c r="CG99">
        <v>55.863063812255859</v>
      </c>
      <c r="CH99">
        <v>-46.666660308837891</v>
      </c>
      <c r="CI99">
        <v>10.000000953674316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-6.2724647521972656</v>
      </c>
      <c r="CV99">
        <v>-6.2724928855895996</v>
      </c>
      <c r="CW99">
        <v>-6.2724928855895996</v>
      </c>
      <c r="IN99">
        <v>261</v>
      </c>
      <c r="IO99">
        <v>700</v>
      </c>
      <c r="IP99">
        <v>0</v>
      </c>
      <c r="IQ99">
        <v>57.190532684326172</v>
      </c>
      <c r="IR99">
        <v>52.943367004394531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5.9588074684143066</v>
      </c>
      <c r="P100">
        <v>6.1736068725585938</v>
      </c>
      <c r="Q100">
        <v>6.2147307395935059</v>
      </c>
      <c r="R100">
        <v>269.71572875976563</v>
      </c>
      <c r="S100">
        <v>246.63436889648438</v>
      </c>
      <c r="T100">
        <v>5.5988564491271973</v>
      </c>
      <c r="U100">
        <v>2.9999999329447746E-2</v>
      </c>
      <c r="W100">
        <v>262</v>
      </c>
      <c r="X100">
        <v>0.27317455410957336</v>
      </c>
      <c r="Y100">
        <v>0.25077587366104126</v>
      </c>
      <c r="Z100">
        <v>0.20792718231678009</v>
      </c>
      <c r="AA100">
        <v>0.18734772503376007</v>
      </c>
      <c r="AB100">
        <v>0.21616202592849731</v>
      </c>
      <c r="AC100">
        <v>0.32139798998832703</v>
      </c>
      <c r="AD100">
        <v>0.35500001907348633</v>
      </c>
      <c r="AE100">
        <v>0.34782639145851135</v>
      </c>
      <c r="AF100">
        <v>0.35260879993438721</v>
      </c>
      <c r="AL100">
        <v>1.365088939666748</v>
      </c>
      <c r="AM100">
        <v>1.8448238372802734</v>
      </c>
      <c r="AN100">
        <v>8.4145631790161133</v>
      </c>
      <c r="AO100">
        <v>20.530452728271484</v>
      </c>
      <c r="AP100">
        <v>26.767593383789063</v>
      </c>
      <c r="AQ100">
        <v>3.8602027893066406</v>
      </c>
      <c r="AR100">
        <v>1.4999985694885254</v>
      </c>
      <c r="AS100">
        <v>2.2173614501953125</v>
      </c>
      <c r="AZ100">
        <v>0</v>
      </c>
      <c r="BA100">
        <v>0</v>
      </c>
      <c r="BB100">
        <v>6.7557625472545624E-2</v>
      </c>
      <c r="BC100">
        <v>5.7391036301851273E-2</v>
      </c>
      <c r="BD100">
        <v>6.3518822193145752E-2</v>
      </c>
      <c r="BE100">
        <v>0.27107152342796326</v>
      </c>
      <c r="BF100">
        <v>0.47290337085723877</v>
      </c>
      <c r="BG100">
        <v>6.7557625472545624E-2</v>
      </c>
      <c r="BN100">
        <v>0</v>
      </c>
      <c r="BO100">
        <v>1.0272749699652195E-2</v>
      </c>
      <c r="BP100">
        <v>-7.3963403701782227E-2</v>
      </c>
      <c r="BQ100">
        <v>-6.246451660990715E-2</v>
      </c>
      <c r="BR100">
        <v>1.1206154711544514E-2</v>
      </c>
      <c r="BS100">
        <v>0.10616914927959442</v>
      </c>
      <c r="BT100">
        <v>5.6820588111877441</v>
      </c>
      <c r="BU100">
        <v>0</v>
      </c>
      <c r="CB100">
        <v>5.2503442764282227</v>
      </c>
      <c r="CC100">
        <v>8.3855619430541992</v>
      </c>
      <c r="CD100">
        <v>42.072818756103516</v>
      </c>
      <c r="CE100">
        <v>85.543563842773438</v>
      </c>
      <c r="CF100">
        <v>83.648735046386719</v>
      </c>
      <c r="CG100">
        <v>27.572872161865234</v>
      </c>
      <c r="CH100">
        <v>9.9999904632568359</v>
      </c>
      <c r="CI100">
        <v>13.85850715637207</v>
      </c>
      <c r="CO100">
        <v>0.9588199257850647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-6.173640251159668</v>
      </c>
      <c r="CV100">
        <v>-6.1736068725585938</v>
      </c>
      <c r="CW100">
        <v>-6.1736068725585938</v>
      </c>
      <c r="IN100">
        <v>262</v>
      </c>
      <c r="IO100">
        <v>700</v>
      </c>
      <c r="IP100">
        <v>0</v>
      </c>
      <c r="IQ100">
        <v>63.290180206298828</v>
      </c>
      <c r="IR100">
        <v>58.164588928222656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4.3571958541870117</v>
      </c>
      <c r="P101">
        <v>4.5250487327575684</v>
      </c>
      <c r="Q101">
        <v>5.0246453285217285</v>
      </c>
      <c r="R101">
        <v>274.74038696289063</v>
      </c>
      <c r="S101">
        <v>250.99156188964844</v>
      </c>
      <c r="T101">
        <v>4.526707649230957</v>
      </c>
      <c r="U101">
        <v>2.9999999329447746E-2</v>
      </c>
      <c r="W101">
        <v>263</v>
      </c>
      <c r="X101">
        <v>0.27320763468742371</v>
      </c>
      <c r="Y101">
        <v>0.25037273764610291</v>
      </c>
      <c r="Z101">
        <v>0.20661249756813049</v>
      </c>
      <c r="AA101">
        <v>0.18660278618335724</v>
      </c>
      <c r="AB101">
        <v>0.21554328501224518</v>
      </c>
      <c r="AC101">
        <v>0.31529629230499268</v>
      </c>
      <c r="AD101">
        <v>0.42281451821327209</v>
      </c>
      <c r="AE101">
        <v>0.43999999761581421</v>
      </c>
      <c r="AF101">
        <v>0.42854300141334534</v>
      </c>
      <c r="AL101">
        <v>1.3584728240966797</v>
      </c>
      <c r="AM101">
        <v>1.9254510402679443</v>
      </c>
      <c r="AN101">
        <v>8.6775007247924805</v>
      </c>
      <c r="AO101">
        <v>20.679439544677734</v>
      </c>
      <c r="AP101">
        <v>26.891340255737305</v>
      </c>
      <c r="AQ101">
        <v>4.4703726768493652</v>
      </c>
      <c r="AR101">
        <v>-5.2814517021179199</v>
      </c>
      <c r="AS101">
        <v>-6.9999990463256836</v>
      </c>
      <c r="AZ101">
        <v>0</v>
      </c>
      <c r="BA101">
        <v>0</v>
      </c>
      <c r="BB101">
        <v>6.3773803412914276E-2</v>
      </c>
      <c r="BC101">
        <v>5.0287738442420959E-2</v>
      </c>
      <c r="BD101">
        <v>5.6879047304391861E-2</v>
      </c>
      <c r="BE101">
        <v>0.31886902451515198</v>
      </c>
      <c r="BF101">
        <v>0.44641661643981934</v>
      </c>
      <c r="BG101">
        <v>6.3773803412914276E-2</v>
      </c>
      <c r="BN101">
        <v>0</v>
      </c>
      <c r="BO101">
        <v>6.6151334904134274E-3</v>
      </c>
      <c r="BP101">
        <v>-7.4011437594890594E-2</v>
      </c>
      <c r="BQ101">
        <v>-5.9074260294437408E-2</v>
      </c>
      <c r="BR101">
        <v>1.1052166111767292E-2</v>
      </c>
      <c r="BS101">
        <v>0.13513459265232086</v>
      </c>
      <c r="BT101">
        <v>0.91434186697006226</v>
      </c>
      <c r="BU101">
        <v>9.6409139633178711</v>
      </c>
      <c r="CB101">
        <v>5.2248973846435547</v>
      </c>
      <c r="CC101">
        <v>8.752049446105957</v>
      </c>
      <c r="CD101">
        <v>43.387504577636719</v>
      </c>
      <c r="CE101">
        <v>86.164344787597656</v>
      </c>
      <c r="CF101">
        <v>84.035446166992188</v>
      </c>
      <c r="CG101">
        <v>31.93122673034668</v>
      </c>
      <c r="CH101">
        <v>-35.209674835205078</v>
      </c>
      <c r="CI101">
        <v>-43.749992370605469</v>
      </c>
      <c r="CO101">
        <v>0.86716485023498535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14.778971672058105</v>
      </c>
      <c r="CV101">
        <v>-4.5250487327575684</v>
      </c>
      <c r="CW101">
        <v>14.778951644897461</v>
      </c>
      <c r="IN101">
        <v>263</v>
      </c>
      <c r="IO101">
        <v>700</v>
      </c>
      <c r="IP101">
        <v>0</v>
      </c>
      <c r="IQ101">
        <v>48.437202453613281</v>
      </c>
      <c r="IR101">
        <v>52.797336578369141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2.3893241882324219</v>
      </c>
      <c r="P102">
        <v>2.4642326831817627</v>
      </c>
      <c r="Q102">
        <v>2.3893241882324219</v>
      </c>
      <c r="R102">
        <v>277.12969970703125</v>
      </c>
      <c r="S102">
        <v>253.38088989257813</v>
      </c>
      <c r="T102">
        <v>2.1525442600250244</v>
      </c>
      <c r="U102">
        <v>2.9999999329447746E-2</v>
      </c>
      <c r="W102">
        <v>264</v>
      </c>
      <c r="X102">
        <v>0.273223876953125</v>
      </c>
      <c r="Y102">
        <v>0.24998827278614044</v>
      </c>
      <c r="Z102">
        <v>0.20593182742595673</v>
      </c>
      <c r="AA102">
        <v>0.18636623024940491</v>
      </c>
      <c r="AB102">
        <v>0.21547022461891174</v>
      </c>
      <c r="AC102">
        <v>0.3562048077583313</v>
      </c>
      <c r="AD102">
        <v>0.36252060532569885</v>
      </c>
      <c r="AE102">
        <v>0.43999999761581421</v>
      </c>
      <c r="AF102">
        <v>0.38834705948829651</v>
      </c>
      <c r="AL102">
        <v>1.3552243709564209</v>
      </c>
      <c r="AM102">
        <v>2.0023438930511475</v>
      </c>
      <c r="AN102">
        <v>8.813633918762207</v>
      </c>
      <c r="AO102">
        <v>20.726751327514648</v>
      </c>
      <c r="AP102">
        <v>26.905952453613281</v>
      </c>
      <c r="AQ102">
        <v>0.3795207142829895</v>
      </c>
      <c r="AR102">
        <v>0.74794000387191772</v>
      </c>
      <c r="AS102">
        <v>-6.9999990463256836</v>
      </c>
      <c r="AZ102">
        <v>0</v>
      </c>
      <c r="BA102">
        <v>0</v>
      </c>
      <c r="BB102">
        <v>6.3998088240623474E-2</v>
      </c>
      <c r="BC102">
        <v>4.8297565430402756E-2</v>
      </c>
      <c r="BD102">
        <v>5.5729161947965622E-2</v>
      </c>
      <c r="BE102">
        <v>0.31999045610427856</v>
      </c>
      <c r="BF102">
        <v>0.44798663258552551</v>
      </c>
      <c r="BG102">
        <v>6.3998088240623474E-2</v>
      </c>
      <c r="BN102">
        <v>0</v>
      </c>
      <c r="BO102">
        <v>3.2505535054951906E-3</v>
      </c>
      <c r="BP102">
        <v>-7.3642581701278687E-2</v>
      </c>
      <c r="BQ102">
        <v>-5.6863181293010712E-2</v>
      </c>
      <c r="BR102">
        <v>1.1225692927837372E-2</v>
      </c>
      <c r="BS102">
        <v>0.12976986169815063</v>
      </c>
      <c r="BT102">
        <v>4.9851837158203125</v>
      </c>
      <c r="BU102">
        <v>2.6178359985351563E-2</v>
      </c>
      <c r="CB102">
        <v>5.2124032974243164</v>
      </c>
      <c r="CC102">
        <v>9.1015625</v>
      </c>
      <c r="CD102">
        <v>44.06817626953125</v>
      </c>
      <c r="CE102">
        <v>86.361473083496094</v>
      </c>
      <c r="CF102">
        <v>84.081108093261719</v>
      </c>
      <c r="CG102">
        <v>2.7108614444732666</v>
      </c>
      <c r="CH102">
        <v>4.9862661361694336</v>
      </c>
      <c r="CI102">
        <v>-43.749992370605469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-2.2102296352386475</v>
      </c>
      <c r="CV102">
        <v>-2.4642326831817627</v>
      </c>
      <c r="CW102">
        <v>-2.2102327346801758</v>
      </c>
      <c r="IN102">
        <v>264</v>
      </c>
      <c r="IO102">
        <v>700</v>
      </c>
      <c r="IP102">
        <v>0</v>
      </c>
      <c r="IQ102">
        <v>50.573799133300781</v>
      </c>
      <c r="IR102">
        <v>54.832191467285156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4.1170463562011719</v>
      </c>
      <c r="P103">
        <v>4.2565450668334961</v>
      </c>
      <c r="Q103">
        <v>4.1170463562011719</v>
      </c>
      <c r="R103">
        <v>281.24673461914063</v>
      </c>
      <c r="S103">
        <v>257.4979248046875</v>
      </c>
      <c r="T103">
        <v>3.7090508937835693</v>
      </c>
      <c r="U103">
        <v>2.9999999329447746E-2</v>
      </c>
      <c r="W103">
        <v>265</v>
      </c>
      <c r="X103">
        <v>0.27322474122047424</v>
      </c>
      <c r="Y103">
        <v>0.24962195754051208</v>
      </c>
      <c r="Z103">
        <v>0.20470012724399567</v>
      </c>
      <c r="AA103">
        <v>0.18572132289409637</v>
      </c>
      <c r="AB103">
        <v>0.21501359343528748</v>
      </c>
      <c r="AC103">
        <v>0.35694468021392822</v>
      </c>
      <c r="AD103">
        <v>0.41061270236968994</v>
      </c>
      <c r="AE103">
        <v>0.35400000214576721</v>
      </c>
      <c r="AF103">
        <v>0.39174181222915649</v>
      </c>
      <c r="AL103">
        <v>1.3550515174865723</v>
      </c>
      <c r="AM103">
        <v>2.0756072998046875</v>
      </c>
      <c r="AN103">
        <v>9.0599737167358398</v>
      </c>
      <c r="AO103">
        <v>20.855731964111328</v>
      </c>
      <c r="AP103">
        <v>26.997280120849609</v>
      </c>
      <c r="AQ103">
        <v>0.30553343892097473</v>
      </c>
      <c r="AR103">
        <v>-4.0612702369689941</v>
      </c>
      <c r="AS103">
        <v>1.600000262260437</v>
      </c>
      <c r="AZ103">
        <v>0</v>
      </c>
      <c r="BA103">
        <v>0</v>
      </c>
      <c r="BB103">
        <v>6.4052380621433258E-2</v>
      </c>
      <c r="BC103">
        <v>4.76498082280159E-2</v>
      </c>
      <c r="BD103">
        <v>5.5616892874240875E-2</v>
      </c>
      <c r="BE103">
        <v>0.32026189565658569</v>
      </c>
      <c r="BF103">
        <v>0.44836664199829102</v>
      </c>
      <c r="BG103">
        <v>6.4052380621433258E-2</v>
      </c>
      <c r="BN103">
        <v>0</v>
      </c>
      <c r="BO103">
        <v>1.7035954806488007E-4</v>
      </c>
      <c r="BP103">
        <v>-7.3093652725219727E-2</v>
      </c>
      <c r="BQ103">
        <v>-5.5727608501911163E-2</v>
      </c>
      <c r="BR103">
        <v>1.1468655429780483E-2</v>
      </c>
      <c r="BS103">
        <v>0.14911936223506927</v>
      </c>
      <c r="BT103">
        <v>1.5416386127471924</v>
      </c>
      <c r="BU103">
        <v>8.1967954635620117</v>
      </c>
      <c r="CB103">
        <v>5.2117385864257813</v>
      </c>
      <c r="CC103">
        <v>9.4345769882202148</v>
      </c>
      <c r="CD103">
        <v>45.299877166748047</v>
      </c>
      <c r="CE103">
        <v>86.898895263671875</v>
      </c>
      <c r="CF103">
        <v>84.366500854492188</v>
      </c>
      <c r="CG103">
        <v>2.1823811531066895</v>
      </c>
      <c r="CH103">
        <v>-27.075130462646484</v>
      </c>
      <c r="CI103">
        <v>10.000000953674316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-4.2565464973449707</v>
      </c>
      <c r="CV103">
        <v>-4.2565450668334961</v>
      </c>
      <c r="CW103">
        <v>-4.2565450668334961</v>
      </c>
      <c r="IN103">
        <v>265</v>
      </c>
      <c r="IO103">
        <v>700</v>
      </c>
      <c r="IP103">
        <v>0</v>
      </c>
      <c r="IQ103">
        <v>54.757247924804688</v>
      </c>
      <c r="IR103">
        <v>50.625949859619141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5.3979120254516602</v>
      </c>
      <c r="P104">
        <v>5.5833444595336914</v>
      </c>
      <c r="Q104">
        <v>5.4229488372802734</v>
      </c>
      <c r="R104">
        <v>286.669677734375</v>
      </c>
      <c r="S104">
        <v>262.89584350585938</v>
      </c>
      <c r="T104">
        <v>4.8855395317077637</v>
      </c>
      <c r="U104">
        <v>2.9999999329447746E-2</v>
      </c>
      <c r="W104">
        <v>266</v>
      </c>
      <c r="X104">
        <v>0.27321150898933411</v>
      </c>
      <c r="Y104">
        <v>0.24927204847335815</v>
      </c>
      <c r="Z104">
        <v>0.2030697762966156</v>
      </c>
      <c r="AA104">
        <v>0.18480917811393738</v>
      </c>
      <c r="AB104">
        <v>0.21753963828086853</v>
      </c>
      <c r="AC104">
        <v>0.35385027527809143</v>
      </c>
      <c r="AD104">
        <v>0.27302595973014832</v>
      </c>
      <c r="AE104">
        <v>0.43960684537887573</v>
      </c>
      <c r="AF104">
        <v>0.32855293154716492</v>
      </c>
      <c r="AL104">
        <v>1.3576979637145996</v>
      </c>
      <c r="AM104">
        <v>2.1455888748168945</v>
      </c>
      <c r="AN104">
        <v>9.3860435485839844</v>
      </c>
      <c r="AO104">
        <v>21.038162231445313</v>
      </c>
      <c r="AP104">
        <v>26.492071151733398</v>
      </c>
      <c r="AQ104">
        <v>0.61497396230697632</v>
      </c>
      <c r="AR104">
        <v>9.6974048614501953</v>
      </c>
      <c r="AS104">
        <v>-6.9606838226318359</v>
      </c>
      <c r="AZ104">
        <v>0</v>
      </c>
      <c r="BA104">
        <v>0</v>
      </c>
      <c r="BB104">
        <v>6.3909187912940979E-2</v>
      </c>
      <c r="BC104">
        <v>4.5920237898826599E-2</v>
      </c>
      <c r="BD104">
        <v>5.479644238948822E-2</v>
      </c>
      <c r="BE104">
        <v>0.32129773497581482</v>
      </c>
      <c r="BF104">
        <v>0.44981682300567627</v>
      </c>
      <c r="BG104">
        <v>6.4259551465511322E-2</v>
      </c>
      <c r="BN104">
        <v>0</v>
      </c>
      <c r="BO104">
        <v>-2.643596613779664E-3</v>
      </c>
      <c r="BP104">
        <v>-7.2624705731868744E-2</v>
      </c>
      <c r="BQ104">
        <v>-5.3719285875558853E-2</v>
      </c>
      <c r="BR104">
        <v>1.1725670658051968E-2</v>
      </c>
      <c r="BS104">
        <v>0.8127208948135376</v>
      </c>
      <c r="BT104">
        <v>2.2376184463500977</v>
      </c>
      <c r="BU104">
        <v>-9.0929841995239258</v>
      </c>
      <c r="CB104">
        <v>5.2219171524047852</v>
      </c>
      <c r="CC104">
        <v>9.7526760101318359</v>
      </c>
      <c r="CD104">
        <v>46.930225372314453</v>
      </c>
      <c r="CE104">
        <v>87.659019470214844</v>
      </c>
      <c r="CF104">
        <v>82.787727355957031</v>
      </c>
      <c r="CG104">
        <v>4.3926701545715332</v>
      </c>
      <c r="CH104">
        <v>64.649360656738281</v>
      </c>
      <c r="CI104">
        <v>-43.5042724609375</v>
      </c>
      <c r="CO104">
        <v>0.99538314342498779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-5.583345890045166</v>
      </c>
      <c r="CV104">
        <v>-5.5833444595336914</v>
      </c>
      <c r="CW104">
        <v>-5.5833444595336914</v>
      </c>
      <c r="IN104">
        <v>266</v>
      </c>
      <c r="IO104">
        <v>700</v>
      </c>
      <c r="IP104">
        <v>0</v>
      </c>
      <c r="IQ104">
        <v>60.267971038818359</v>
      </c>
      <c r="IR104">
        <v>64.027290344238281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6.122809886932373</v>
      </c>
      <c r="P105">
        <v>6.3568363189697266</v>
      </c>
      <c r="Q105">
        <v>6.7093591690063477</v>
      </c>
      <c r="R105">
        <v>293.3790283203125</v>
      </c>
      <c r="S105">
        <v>269.01864624023438</v>
      </c>
      <c r="T105">
        <v>6.0444674491882324</v>
      </c>
      <c r="U105">
        <v>2.9999999329447746E-2</v>
      </c>
      <c r="W105">
        <v>267</v>
      </c>
      <c r="X105">
        <v>0.27318543195724487</v>
      </c>
      <c r="Y105">
        <v>0.24893777072429657</v>
      </c>
      <c r="Z105">
        <v>0.20091541111469269</v>
      </c>
      <c r="AA105">
        <v>0.18357312679290771</v>
      </c>
      <c r="AB105">
        <v>0.21603566408157349</v>
      </c>
      <c r="AC105">
        <v>0.32289594411849976</v>
      </c>
      <c r="AD105">
        <v>0.33652830123901367</v>
      </c>
      <c r="AE105">
        <v>0.35400000214576721</v>
      </c>
      <c r="AF105">
        <v>0.34235221147537231</v>
      </c>
      <c r="AL105">
        <v>1.3629133701324463</v>
      </c>
      <c r="AM105">
        <v>2.212444543838501</v>
      </c>
      <c r="AN105">
        <v>9.8169174194335938</v>
      </c>
      <c r="AO105">
        <v>21.285371780395508</v>
      </c>
      <c r="AP105">
        <v>26.792865753173828</v>
      </c>
      <c r="AQ105">
        <v>3.7104072570800781</v>
      </c>
      <c r="AR105">
        <v>3.347170352935791</v>
      </c>
      <c r="AS105">
        <v>1.600000262260437</v>
      </c>
      <c r="AZ105">
        <v>0</v>
      </c>
      <c r="BA105">
        <v>0</v>
      </c>
      <c r="BB105">
        <v>7.3791645467281342E-2</v>
      </c>
      <c r="BC105">
        <v>5.1479093730449677E-2</v>
      </c>
      <c r="BD105">
        <v>7.1799188852310181E-2</v>
      </c>
      <c r="BE105">
        <v>0.38237780332565308</v>
      </c>
      <c r="BF105">
        <v>0.34407669305801392</v>
      </c>
      <c r="BG105">
        <v>7.6475560665130615E-2</v>
      </c>
      <c r="BN105">
        <v>0</v>
      </c>
      <c r="BO105">
        <v>-5.2169901318848133E-3</v>
      </c>
      <c r="BP105">
        <v>-7.2073303163051605E-2</v>
      </c>
      <c r="BQ105">
        <v>-5.1134996116161346E-2</v>
      </c>
      <c r="BR105">
        <v>1.6852941364049911E-2</v>
      </c>
      <c r="BS105">
        <v>0.15567085146903992</v>
      </c>
      <c r="BT105">
        <v>-0.59853804111480713</v>
      </c>
      <c r="BU105">
        <v>7.8584132194519043</v>
      </c>
      <c r="CB105">
        <v>5.2419767379760742</v>
      </c>
      <c r="CC105">
        <v>10.056565284729004</v>
      </c>
      <c r="CD105">
        <v>49.084590911865234</v>
      </c>
      <c r="CE105">
        <v>88.689064025878906</v>
      </c>
      <c r="CF105">
        <v>83.727706909179688</v>
      </c>
      <c r="CG105">
        <v>26.502904891967773</v>
      </c>
      <c r="CH105">
        <v>22.314468383789063</v>
      </c>
      <c r="CI105">
        <v>10.000000953674316</v>
      </c>
      <c r="CO105">
        <v>0.91257745027542114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-6.3568058013916016</v>
      </c>
      <c r="CV105">
        <v>-6.3568363189697266</v>
      </c>
      <c r="CW105">
        <v>-6.3568363189697266</v>
      </c>
      <c r="IN105">
        <v>267</v>
      </c>
      <c r="IO105">
        <v>700</v>
      </c>
      <c r="IP105">
        <v>0</v>
      </c>
      <c r="IQ105">
        <v>66.552726745605469</v>
      </c>
      <c r="IR105">
        <v>61.859745025634766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5.7471327781677246</v>
      </c>
      <c r="P106">
        <v>5.9936156272888184</v>
      </c>
      <c r="Q106">
        <v>7.024625301361084</v>
      </c>
      <c r="R106">
        <v>300.40365600585938</v>
      </c>
      <c r="S106">
        <v>274.76577758789063</v>
      </c>
      <c r="T106">
        <v>6.3284912109375</v>
      </c>
      <c r="U106">
        <v>2.9999999329447746E-2</v>
      </c>
      <c r="W106">
        <v>268</v>
      </c>
      <c r="X106">
        <v>0.2731475830078125</v>
      </c>
      <c r="Y106">
        <v>0.24861933290958405</v>
      </c>
      <c r="Z106">
        <v>0.19930846989154816</v>
      </c>
      <c r="AA106">
        <v>0.18274451792240143</v>
      </c>
      <c r="AB106">
        <v>0.21497976779937744</v>
      </c>
      <c r="AC106">
        <v>0.30520150065422058</v>
      </c>
      <c r="AD106">
        <v>0.31328645348548889</v>
      </c>
      <c r="AE106">
        <v>0.34777557849884033</v>
      </c>
      <c r="AF106">
        <v>0.32478281855583191</v>
      </c>
      <c r="AL106">
        <v>1.3704831600189209</v>
      </c>
      <c r="AM106">
        <v>2.2761321067810059</v>
      </c>
      <c r="AN106">
        <v>10.1383056640625</v>
      </c>
      <c r="AO106">
        <v>21.451093673706055</v>
      </c>
      <c r="AP106">
        <v>27.004043579101563</v>
      </c>
      <c r="AQ106">
        <v>5.4798517227172852</v>
      </c>
      <c r="AR106">
        <v>5.6713552474975586</v>
      </c>
      <c r="AS106">
        <v>2.2224428653717041</v>
      </c>
      <c r="AZ106">
        <v>0</v>
      </c>
      <c r="BA106">
        <v>0</v>
      </c>
      <c r="BB106">
        <v>5.9994697570800781E-2</v>
      </c>
      <c r="BC106">
        <v>3.9983753114938736E-2</v>
      </c>
      <c r="BD106">
        <v>5.7521950453519821E-2</v>
      </c>
      <c r="BE106">
        <v>0.32403832674026489</v>
      </c>
      <c r="BF106">
        <v>0.45365363359451294</v>
      </c>
      <c r="BG106">
        <v>6.480766087770462E-2</v>
      </c>
      <c r="BN106">
        <v>0</v>
      </c>
      <c r="BO106">
        <v>-7.5677321292459965E-3</v>
      </c>
      <c r="BP106">
        <v>-7.1253344416618347E-2</v>
      </c>
      <c r="BQ106">
        <v>-4.7844298183917999E-2</v>
      </c>
      <c r="BR106">
        <v>1.6225220635533333E-2</v>
      </c>
      <c r="BS106">
        <v>0.1356310099363327</v>
      </c>
      <c r="BT106">
        <v>0.22847597301006317</v>
      </c>
      <c r="BU106">
        <v>0.51150000095367432</v>
      </c>
      <c r="CB106">
        <v>5.2710909843444824</v>
      </c>
      <c r="CC106">
        <v>10.346054077148438</v>
      </c>
      <c r="CD106">
        <v>50.691532135009766</v>
      </c>
      <c r="CE106">
        <v>89.379570007324219</v>
      </c>
      <c r="CF106">
        <v>84.387641906738281</v>
      </c>
      <c r="CG106">
        <v>39.141792297363281</v>
      </c>
      <c r="CH106">
        <v>37.809032440185547</v>
      </c>
      <c r="CI106">
        <v>13.890265464782715</v>
      </c>
      <c r="CO106">
        <v>0.81814080476760864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-5.4856538772583008</v>
      </c>
      <c r="CV106">
        <v>-5.9936156272888184</v>
      </c>
      <c r="CW106">
        <v>-5.4856157302856445</v>
      </c>
      <c r="IN106">
        <v>268</v>
      </c>
      <c r="IO106">
        <v>700</v>
      </c>
      <c r="IP106">
        <v>0</v>
      </c>
      <c r="IQ106">
        <v>71.967094421386719</v>
      </c>
      <c r="IR106">
        <v>66.423484802246094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2.3506181240081787</v>
      </c>
      <c r="P107">
        <v>2.4526891708374023</v>
      </c>
      <c r="Q107">
        <v>3.1903810501098633</v>
      </c>
      <c r="R107">
        <v>303.59402465820313</v>
      </c>
      <c r="S107">
        <v>277.11639404296875</v>
      </c>
      <c r="T107">
        <v>2.8742170333862305</v>
      </c>
      <c r="U107">
        <v>2.9999999329447746E-2</v>
      </c>
      <c r="W107">
        <v>269</v>
      </c>
      <c r="X107">
        <v>0.27309906482696533</v>
      </c>
      <c r="Y107">
        <v>0.24831615388393402</v>
      </c>
      <c r="Z107">
        <v>0.19874542951583862</v>
      </c>
      <c r="AA107">
        <v>0.18260633945465088</v>
      </c>
      <c r="AB107">
        <v>0.21485689282417297</v>
      </c>
      <c r="AC107">
        <v>0.29715904593467712</v>
      </c>
      <c r="AD107">
        <v>0.30873692035675049</v>
      </c>
      <c r="AE107">
        <v>0.36613228917121887</v>
      </c>
      <c r="AF107">
        <v>0.32786870002746582</v>
      </c>
      <c r="AL107">
        <v>1.3801867961883545</v>
      </c>
      <c r="AM107">
        <v>2.3367679119110107</v>
      </c>
      <c r="AN107">
        <v>10.250913619995117</v>
      </c>
      <c r="AO107">
        <v>21.478729248046875</v>
      </c>
      <c r="AP107">
        <v>27.028617858886719</v>
      </c>
      <c r="AQ107">
        <v>6.2840971946716309</v>
      </c>
      <c r="AR107">
        <v>6.1263084411621094</v>
      </c>
      <c r="AS107">
        <v>0.386771559715271</v>
      </c>
      <c r="AZ107">
        <v>0</v>
      </c>
      <c r="BA107">
        <v>0</v>
      </c>
      <c r="BB107">
        <v>5.8491185307502747E-2</v>
      </c>
      <c r="BC107">
        <v>3.7794828414916992E-2</v>
      </c>
      <c r="BD107">
        <v>5.5559534579515457E-2</v>
      </c>
      <c r="BE107">
        <v>0.32621327042579651</v>
      </c>
      <c r="BF107">
        <v>0.45669856667518616</v>
      </c>
      <c r="BG107">
        <v>6.5242655575275421E-2</v>
      </c>
      <c r="BN107">
        <v>0</v>
      </c>
      <c r="BO107">
        <v>-9.7045321017503738E-3</v>
      </c>
      <c r="BP107">
        <v>-7.0340573787689209E-2</v>
      </c>
      <c r="BQ107">
        <v>-4.5456431806087494E-2</v>
      </c>
      <c r="BR107">
        <v>1.5747072175145149E-2</v>
      </c>
      <c r="BS107">
        <v>0.12177056819200516</v>
      </c>
      <c r="BT107">
        <v>8.4326811134815216E-2</v>
      </c>
      <c r="BU107">
        <v>0.70289707183837891</v>
      </c>
      <c r="CB107">
        <v>5.3084125518798828</v>
      </c>
      <c r="CC107">
        <v>10.621670722961426</v>
      </c>
      <c r="CD107">
        <v>51.254573822021484</v>
      </c>
      <c r="CE107">
        <v>89.494720458984375</v>
      </c>
      <c r="CF107">
        <v>84.464439392089844</v>
      </c>
      <c r="CG107">
        <v>44.886402130126953</v>
      </c>
      <c r="CH107">
        <v>40.842056274414063</v>
      </c>
      <c r="CI107">
        <v>2.4173221588134766</v>
      </c>
      <c r="CO107">
        <v>0.73678290843963623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0.34132599830627441</v>
      </c>
      <c r="CV107">
        <v>-2.4526891708374023</v>
      </c>
      <c r="CW107">
        <v>0.34131067991256714</v>
      </c>
      <c r="IN107">
        <v>269</v>
      </c>
      <c r="IO107">
        <v>700</v>
      </c>
      <c r="IP107">
        <v>0</v>
      </c>
      <c r="IQ107">
        <v>71.555435180664063</v>
      </c>
      <c r="IR107">
        <v>67.779678344726563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1.0806452035903931</v>
      </c>
      <c r="M108">
        <v>3.7489067763090134E-2</v>
      </c>
      <c r="N108">
        <v>0.10573367774486542</v>
      </c>
      <c r="O108">
        <v>2.2644476890563965</v>
      </c>
      <c r="P108">
        <v>2.3701813220977783</v>
      </c>
      <c r="Q108">
        <v>3.047837495803833</v>
      </c>
      <c r="R108">
        <v>306.64187622070313</v>
      </c>
      <c r="S108">
        <v>279.38082885742188</v>
      </c>
      <c r="T108">
        <v>2.8203868865966797</v>
      </c>
      <c r="U108">
        <v>2.9999999329447746E-2</v>
      </c>
      <c r="W108">
        <v>270</v>
      </c>
      <c r="X108">
        <v>0.27304086089134216</v>
      </c>
      <c r="Y108">
        <v>0.24802570044994354</v>
      </c>
      <c r="Z108">
        <v>0.19821552932262421</v>
      </c>
      <c r="AA108">
        <v>0.1824842095375061</v>
      </c>
      <c r="AB108">
        <v>0.21472945809364319</v>
      </c>
      <c r="AC108">
        <v>0.28974246978759766</v>
      </c>
      <c r="AD108">
        <v>0.30632725358009338</v>
      </c>
      <c r="AE108">
        <v>0.35451304912567139</v>
      </c>
      <c r="AF108">
        <v>0.32238918542861938</v>
      </c>
      <c r="AL108">
        <v>1.3918275833129883</v>
      </c>
      <c r="AM108">
        <v>2.3948585987091064</v>
      </c>
      <c r="AN108">
        <v>10.356893539428711</v>
      </c>
      <c r="AO108">
        <v>21.503156661987305</v>
      </c>
      <c r="AP108">
        <v>27.054105758666992</v>
      </c>
      <c r="AQ108">
        <v>7.0257549285888672</v>
      </c>
      <c r="AR108">
        <v>6.3672752380371094</v>
      </c>
      <c r="AS108">
        <v>1.5486955642700195</v>
      </c>
      <c r="AZ108">
        <v>0</v>
      </c>
      <c r="BA108">
        <v>0</v>
      </c>
      <c r="BB108">
        <v>5.790150910615921E-2</v>
      </c>
      <c r="BC108">
        <v>3.7435617297887802E-2</v>
      </c>
      <c r="BD108">
        <v>5.5361043661832809E-2</v>
      </c>
      <c r="BE108">
        <v>0.32665455341339111</v>
      </c>
      <c r="BF108">
        <v>0.45731636881828308</v>
      </c>
      <c r="BG108">
        <v>6.5330915153026581E-2</v>
      </c>
      <c r="BN108">
        <v>0</v>
      </c>
      <c r="BO108">
        <v>-1.1642511934041977E-2</v>
      </c>
      <c r="BP108">
        <v>-6.9734558463096619E-2</v>
      </c>
      <c r="BQ108">
        <v>-4.4598404318094254E-2</v>
      </c>
      <c r="BR108">
        <v>1.5744898468255997E-2</v>
      </c>
      <c r="BS108">
        <v>0.1156192347407341</v>
      </c>
      <c r="BT108">
        <v>0.11365173757076263</v>
      </c>
      <c r="BU108">
        <v>0.9082520604133606</v>
      </c>
      <c r="CB108">
        <v>5.3531851768493652</v>
      </c>
      <c r="CC108">
        <v>10.885719299316406</v>
      </c>
      <c r="CD108">
        <v>51.784473419189453</v>
      </c>
      <c r="CE108">
        <v>89.596488952636719</v>
      </c>
      <c r="CF108">
        <v>84.544090270996094</v>
      </c>
      <c r="CG108">
        <v>50.183956146240234</v>
      </c>
      <c r="CH108">
        <v>42.448497772216797</v>
      </c>
      <c r="CI108">
        <v>9.679347038269043</v>
      </c>
      <c r="CO108">
        <v>0.74296861886978149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-2.3701786994934082</v>
      </c>
      <c r="CV108">
        <v>-2.3701813220977783</v>
      </c>
      <c r="CW108">
        <v>-2.3701813220977783</v>
      </c>
      <c r="IN108">
        <v>270</v>
      </c>
      <c r="IO108">
        <v>700</v>
      </c>
      <c r="IP108">
        <v>0</v>
      </c>
      <c r="IQ108">
        <v>73.855880737304688</v>
      </c>
      <c r="IR108">
        <v>68.863990783691406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1.0512903928756714</v>
      </c>
      <c r="M109">
        <v>3.8410287350416183E-2</v>
      </c>
      <c r="N109">
        <v>0.17935265600681305</v>
      </c>
      <c r="O109">
        <v>3.4774620532989502</v>
      </c>
      <c r="P109">
        <v>3.6568148136138916</v>
      </c>
      <c r="Q109">
        <v>4.9088859558105469</v>
      </c>
      <c r="R109">
        <v>311.55075073242188</v>
      </c>
      <c r="S109">
        <v>282.8582763671875</v>
      </c>
      <c r="T109">
        <v>4.6693911552429199</v>
      </c>
      <c r="U109">
        <v>2.9999999329447746E-2</v>
      </c>
      <c r="W109">
        <v>271</v>
      </c>
      <c r="X109">
        <v>0.27297380566596985</v>
      </c>
      <c r="Y109">
        <v>0.24774698913097382</v>
      </c>
      <c r="Z109">
        <v>0.19731354713439941</v>
      </c>
      <c r="AA109">
        <v>0.18211579322814941</v>
      </c>
      <c r="AB109">
        <v>0.21420809626579285</v>
      </c>
      <c r="AC109">
        <v>0.27957260608673096</v>
      </c>
      <c r="AD109">
        <v>0.29573515057563782</v>
      </c>
      <c r="AE109">
        <v>0.34298190474510193</v>
      </c>
      <c r="AF109">
        <v>0.31148406863212585</v>
      </c>
      <c r="AL109">
        <v>1.4052386283874512</v>
      </c>
      <c r="AM109">
        <v>2.4506008625030518</v>
      </c>
      <c r="AN109">
        <v>10.537289619445801</v>
      </c>
      <c r="AO109">
        <v>21.576839447021484</v>
      </c>
      <c r="AP109">
        <v>27.158378601074219</v>
      </c>
      <c r="AQ109">
        <v>8.0427417755126953</v>
      </c>
      <c r="AR109">
        <v>7.426485538482666</v>
      </c>
      <c r="AS109">
        <v>2.7018101215362549</v>
      </c>
      <c r="AZ109">
        <v>0</v>
      </c>
      <c r="BA109">
        <v>0</v>
      </c>
      <c r="BB109">
        <v>5.916929617524147E-2</v>
      </c>
      <c r="BC109">
        <v>3.8301024585962296E-2</v>
      </c>
      <c r="BD109">
        <v>5.6901741772890091E-2</v>
      </c>
      <c r="BE109">
        <v>0.30566713213920593</v>
      </c>
      <c r="BF109">
        <v>0.4724656343460083</v>
      </c>
      <c r="BG109">
        <v>6.7495092749595642E-2</v>
      </c>
      <c r="BN109">
        <v>0</v>
      </c>
      <c r="BO109">
        <v>-1.3409719802439213E-2</v>
      </c>
      <c r="BP109">
        <v>-6.9152466952800751E-2</v>
      </c>
      <c r="BQ109">
        <v>-4.3791189789772034E-2</v>
      </c>
      <c r="BR109">
        <v>1.5715841203927994E-2</v>
      </c>
      <c r="BS109">
        <v>0.10931677371263504</v>
      </c>
      <c r="BT109">
        <v>0.15527807176113129</v>
      </c>
      <c r="BU109">
        <v>0.73905003070831299</v>
      </c>
      <c r="CB109">
        <v>5.4047660827636719</v>
      </c>
      <c r="CC109">
        <v>11.139093399047852</v>
      </c>
      <c r="CD109">
        <v>52.686454772949219</v>
      </c>
      <c r="CE109">
        <v>89.90350341796875</v>
      </c>
      <c r="CF109">
        <v>84.869941711425781</v>
      </c>
      <c r="CG109">
        <v>57.448143005371094</v>
      </c>
      <c r="CH109">
        <v>49.509899139404297</v>
      </c>
      <c r="CI109">
        <v>16.886310577392578</v>
      </c>
      <c r="CO109">
        <v>0.70840144157409668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-3.6568045616149902</v>
      </c>
      <c r="CV109">
        <v>-3.6568148136138916</v>
      </c>
      <c r="CW109">
        <v>-3.6568148136138916</v>
      </c>
      <c r="IN109">
        <v>271</v>
      </c>
      <c r="IO109">
        <v>700</v>
      </c>
      <c r="IP109">
        <v>0</v>
      </c>
      <c r="IQ109">
        <v>77.44354248046875</v>
      </c>
      <c r="IR109">
        <v>71.182601928710938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1.0219354629516602</v>
      </c>
      <c r="M110">
        <v>3.7320975214242935E-2</v>
      </c>
      <c r="N110">
        <v>0.14478333294391632</v>
      </c>
      <c r="O110">
        <v>2.594738245010376</v>
      </c>
      <c r="P110">
        <v>2.7395215034484863</v>
      </c>
      <c r="Q110">
        <v>3.964505672454834</v>
      </c>
      <c r="R110">
        <v>315.5152587890625</v>
      </c>
      <c r="S110">
        <v>285.4530029296875</v>
      </c>
      <c r="T110">
        <v>3.8794090747833252</v>
      </c>
      <c r="U110">
        <v>2.9999999329447746E-2</v>
      </c>
      <c r="W110">
        <v>272</v>
      </c>
      <c r="X110">
        <v>0.27289870381355286</v>
      </c>
      <c r="Y110">
        <v>0.24748000502586365</v>
      </c>
      <c r="Z110">
        <v>0.19661843776702881</v>
      </c>
      <c r="AA110">
        <v>0.18187727034091949</v>
      </c>
      <c r="AB110">
        <v>0.21383509039878845</v>
      </c>
      <c r="AC110">
        <v>0.27241706848144531</v>
      </c>
      <c r="AD110">
        <v>0.28816160559654236</v>
      </c>
      <c r="AE110">
        <v>0.33361324667930603</v>
      </c>
      <c r="AF110">
        <v>0.30331215262413025</v>
      </c>
      <c r="AL110">
        <v>1.4202589988708496</v>
      </c>
      <c r="AM110">
        <v>2.5039975643157959</v>
      </c>
      <c r="AN110">
        <v>10.676312446594238</v>
      </c>
      <c r="AO110">
        <v>21.624542236328125</v>
      </c>
      <c r="AP110">
        <v>27.232978820800781</v>
      </c>
      <c r="AQ110">
        <v>8.7582950592041016</v>
      </c>
      <c r="AR110">
        <v>8.1838397979736328</v>
      </c>
      <c r="AS110">
        <v>3.6386759281158447</v>
      </c>
      <c r="AZ110">
        <v>0</v>
      </c>
      <c r="BA110">
        <v>0</v>
      </c>
      <c r="BB110">
        <v>6.3577815890312195E-2</v>
      </c>
      <c r="BC110">
        <v>4.0701642632484436E-2</v>
      </c>
      <c r="BD110">
        <v>6.0993298888206482E-2</v>
      </c>
      <c r="BE110">
        <v>0.28589636087417603</v>
      </c>
      <c r="BF110">
        <v>0.47492426633834839</v>
      </c>
      <c r="BG110">
        <v>7.390652596950531E-2</v>
      </c>
      <c r="BN110">
        <v>0</v>
      </c>
      <c r="BO110">
        <v>-1.5020905993878841E-2</v>
      </c>
      <c r="BP110">
        <v>-6.8417295813560486E-2</v>
      </c>
      <c r="BQ110">
        <v>-4.2471468448638916E-2</v>
      </c>
      <c r="BR110">
        <v>1.5434089116752148E-2</v>
      </c>
      <c r="BS110">
        <v>9.9094010889530182E-2</v>
      </c>
      <c r="BT110">
        <v>0.12536413967609406</v>
      </c>
      <c r="BU110">
        <v>0.60031288862228394</v>
      </c>
      <c r="CB110">
        <v>5.4625368118286133</v>
      </c>
      <c r="CC110">
        <v>11.381806373596191</v>
      </c>
      <c r="CD110">
        <v>53.381565093994141</v>
      </c>
      <c r="CE110">
        <v>90.102272033691406</v>
      </c>
      <c r="CF110">
        <v>85.103065490722656</v>
      </c>
      <c r="CG110">
        <v>62.559238433837891</v>
      </c>
      <c r="CH110">
        <v>54.558929443359375</v>
      </c>
      <c r="CI110">
        <v>22.741722106933594</v>
      </c>
      <c r="CO110">
        <v>0.65449225902557373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-2.7395486831665039</v>
      </c>
      <c r="CV110">
        <v>-2.7395215034484863</v>
      </c>
      <c r="CW110">
        <v>-2.7395215034484863</v>
      </c>
      <c r="IN110">
        <v>272</v>
      </c>
      <c r="IO110">
        <v>700</v>
      </c>
      <c r="IP110">
        <v>0</v>
      </c>
      <c r="IQ110">
        <v>80.114639282226563</v>
      </c>
      <c r="IR110">
        <v>72.834251403808594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0.99258065223693848</v>
      </c>
      <c r="M111">
        <v>3.9266124367713928E-2</v>
      </c>
      <c r="N111">
        <v>0.21957941353321075</v>
      </c>
      <c r="O111">
        <v>3.4100372791290283</v>
      </c>
      <c r="P111">
        <v>3.6296167373657227</v>
      </c>
      <c r="Q111">
        <v>5.5505928993225098</v>
      </c>
      <c r="R111">
        <v>321.06585693359375</v>
      </c>
      <c r="S111">
        <v>288.863037109375</v>
      </c>
      <c r="T111">
        <v>5.5920825004577637</v>
      </c>
      <c r="U111">
        <v>2.9999999329447746E-2</v>
      </c>
      <c r="W111">
        <v>273</v>
      </c>
      <c r="X111">
        <v>0.27281627058982849</v>
      </c>
      <c r="Y111">
        <v>0.24722358584403992</v>
      </c>
      <c r="Z111">
        <v>0.19558334350585938</v>
      </c>
      <c r="AA111">
        <v>0.18141743540763855</v>
      </c>
      <c r="AB111">
        <v>0.21309667825698853</v>
      </c>
      <c r="AC111">
        <v>0.26320266723632813</v>
      </c>
      <c r="AD111">
        <v>0.27623316645622253</v>
      </c>
      <c r="AE111">
        <v>0.32360431551933289</v>
      </c>
      <c r="AF111">
        <v>0.29202353954315186</v>
      </c>
      <c r="AL111">
        <v>1.4367456436157227</v>
      </c>
      <c r="AM111">
        <v>2.5552816390991211</v>
      </c>
      <c r="AN111">
        <v>10.883330345153809</v>
      </c>
      <c r="AO111">
        <v>21.716510772705078</v>
      </c>
      <c r="AP111">
        <v>27.38066291809082</v>
      </c>
      <c r="AQ111">
        <v>9.6797351837158203</v>
      </c>
      <c r="AR111">
        <v>9.3766841888427734</v>
      </c>
      <c r="AS111">
        <v>4.6395692825317383</v>
      </c>
      <c r="AZ111">
        <v>0</v>
      </c>
      <c r="BA111">
        <v>0</v>
      </c>
      <c r="BB111">
        <v>6.8426333367824554E-2</v>
      </c>
      <c r="BC111">
        <v>4.3583519756793976E-2</v>
      </c>
      <c r="BD111">
        <v>6.5596975386142731E-2</v>
      </c>
      <c r="BE111">
        <v>0.27477693557739258</v>
      </c>
      <c r="BF111">
        <v>0.46688744425773621</v>
      </c>
      <c r="BG111">
        <v>8.0728761851787567E-2</v>
      </c>
      <c r="BN111">
        <v>0</v>
      </c>
      <c r="BO111">
        <v>-1.648411899805069E-2</v>
      </c>
      <c r="BP111">
        <v>-6.7766368389129639E-2</v>
      </c>
      <c r="BQ111">
        <v>-4.1451223194599152E-2</v>
      </c>
      <c r="BR111">
        <v>1.5203805640339851E-2</v>
      </c>
      <c r="BS111">
        <v>9.1209426522254944E-2</v>
      </c>
      <c r="BT111">
        <v>0.10676819086074829</v>
      </c>
      <c r="BU111">
        <v>0.50602579116821289</v>
      </c>
      <c r="CB111">
        <v>5.5259466171264648</v>
      </c>
      <c r="CC111">
        <v>11.614914894104004</v>
      </c>
      <c r="CD111">
        <v>54.416660308837891</v>
      </c>
      <c r="CE111">
        <v>90.4854736328125</v>
      </c>
      <c r="CF111">
        <v>85.5645751953125</v>
      </c>
      <c r="CG111">
        <v>69.140953063964844</v>
      </c>
      <c r="CH111">
        <v>62.511222839355469</v>
      </c>
      <c r="CI111">
        <v>28.997303009033203</v>
      </c>
      <c r="CO111">
        <v>0.61435550451278687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-3.6295950412750244</v>
      </c>
      <c r="CV111">
        <v>-3.6296167373657227</v>
      </c>
      <c r="CW111">
        <v>-3.6296167373657227</v>
      </c>
      <c r="IN111">
        <v>273</v>
      </c>
      <c r="IO111">
        <v>700</v>
      </c>
      <c r="IP111">
        <v>0</v>
      </c>
      <c r="IQ111">
        <v>83.676498413085938</v>
      </c>
      <c r="IR111">
        <v>75.273262023925781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0.9632258415222168</v>
      </c>
      <c r="M112">
        <v>3.7937752902507782E-2</v>
      </c>
      <c r="N112">
        <v>0.1979493647813797</v>
      </c>
      <c r="O112">
        <v>2.8186750411987305</v>
      </c>
      <c r="P112">
        <v>3.0166244506835938</v>
      </c>
      <c r="Q112">
        <v>5.0258631706237793</v>
      </c>
      <c r="R112">
        <v>326.09170532226563</v>
      </c>
      <c r="S112">
        <v>291.68170166015625</v>
      </c>
      <c r="T112">
        <v>5.2177410125732422</v>
      </c>
      <c r="U112">
        <v>2.9999999329447746E-2</v>
      </c>
      <c r="W112">
        <v>274</v>
      </c>
      <c r="X112">
        <v>0.27272719144821167</v>
      </c>
      <c r="Y112">
        <v>0.24697799980640411</v>
      </c>
      <c r="Z112">
        <v>0.19462764263153076</v>
      </c>
      <c r="AA112">
        <v>0.1810082346200943</v>
      </c>
      <c r="AB112">
        <v>0.21238668262958527</v>
      </c>
      <c r="AC112">
        <v>0.25572860240936279</v>
      </c>
      <c r="AD112">
        <v>0.26721903681755066</v>
      </c>
      <c r="AE112">
        <v>0.31474533677101135</v>
      </c>
      <c r="AF112">
        <v>0.28306114673614502</v>
      </c>
      <c r="AL112">
        <v>1.4545614719390869</v>
      </c>
      <c r="AM112">
        <v>2.6043987274169922</v>
      </c>
      <c r="AN112">
        <v>11.074470520019531</v>
      </c>
      <c r="AO112">
        <v>21.798349380493164</v>
      </c>
      <c r="AP112">
        <v>27.522661209106445</v>
      </c>
      <c r="AQ112">
        <v>10.427142143249512</v>
      </c>
      <c r="AR112">
        <v>10.278097152709961</v>
      </c>
      <c r="AS112">
        <v>5.5254669189453125</v>
      </c>
      <c r="AZ112">
        <v>0</v>
      </c>
      <c r="BA112">
        <v>0</v>
      </c>
      <c r="BB112">
        <v>7.7371388673782349E-2</v>
      </c>
      <c r="BC112">
        <v>4.8448752611875534E-2</v>
      </c>
      <c r="BD112">
        <v>7.3506385087966919E-2</v>
      </c>
      <c r="BE112">
        <v>0.26189473271369934</v>
      </c>
      <c r="BF112">
        <v>0.44542390108108521</v>
      </c>
      <c r="BG112">
        <v>9.3354858458042145E-2</v>
      </c>
      <c r="BN112">
        <v>0</v>
      </c>
      <c r="BO112">
        <v>-1.7814107239246368E-2</v>
      </c>
      <c r="BP112">
        <v>-6.6931255161762238E-2</v>
      </c>
      <c r="BQ112">
        <v>-3.9984051138162613E-2</v>
      </c>
      <c r="BR112">
        <v>1.4739428646862507E-2</v>
      </c>
      <c r="BS112">
        <v>7.9930514097213745E-2</v>
      </c>
      <c r="BT112">
        <v>7.0718586444854736E-2</v>
      </c>
      <c r="BU112">
        <v>0.42480990290641785</v>
      </c>
      <c r="CB112">
        <v>5.5944690704345703</v>
      </c>
      <c r="CC112">
        <v>11.838174819946289</v>
      </c>
      <c r="CD112">
        <v>55.372360229492188</v>
      </c>
      <c r="CE112">
        <v>90.826469421386719</v>
      </c>
      <c r="CF112">
        <v>86.008323669433594</v>
      </c>
      <c r="CG112">
        <v>74.479568481445313</v>
      </c>
      <c r="CH112">
        <v>68.520645141601563</v>
      </c>
      <c r="CI112">
        <v>34.534164428710938</v>
      </c>
      <c r="CO112">
        <v>0.56083405017852783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-3.0166208744049072</v>
      </c>
      <c r="CV112">
        <v>-3.0166244506835938</v>
      </c>
      <c r="CW112">
        <v>-3.0166244506835938</v>
      </c>
      <c r="IN112">
        <v>274</v>
      </c>
      <c r="IO112">
        <v>700</v>
      </c>
      <c r="IP112">
        <v>0</v>
      </c>
      <c r="IQ112">
        <v>86.626190185546875</v>
      </c>
      <c r="IR112">
        <v>77.238777160644531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0.93387097120285034</v>
      </c>
      <c r="M113">
        <v>3.7462525069713593E-2</v>
      </c>
      <c r="N113">
        <v>0.17456679046154022</v>
      </c>
      <c r="O113">
        <v>2.2476625442504883</v>
      </c>
      <c r="P113">
        <v>2.4222292900085449</v>
      </c>
      <c r="Q113">
        <v>4.3516249656677246</v>
      </c>
      <c r="R113">
        <v>330.44332885742188</v>
      </c>
      <c r="S113">
        <v>293.92935180664063</v>
      </c>
      <c r="T113">
        <v>4.6597709655761719</v>
      </c>
      <c r="U113">
        <v>2.9999999329447746E-2</v>
      </c>
      <c r="W113">
        <v>275</v>
      </c>
      <c r="X113">
        <v>0.27263212203979492</v>
      </c>
      <c r="Y113">
        <v>0.24674253165721893</v>
      </c>
      <c r="Z113">
        <v>0.19379502534866333</v>
      </c>
      <c r="AA113">
        <v>0.18067462742328644</v>
      </c>
      <c r="AB113">
        <v>0.21175332367420197</v>
      </c>
      <c r="AC113">
        <v>0.25000154972076416</v>
      </c>
      <c r="AD113">
        <v>0.26074007153511047</v>
      </c>
      <c r="AE113">
        <v>0.30698937177658081</v>
      </c>
      <c r="AF113">
        <v>0.27615651488304138</v>
      </c>
      <c r="AL113">
        <v>1.473575234413147</v>
      </c>
      <c r="AM113">
        <v>2.6514923572540283</v>
      </c>
      <c r="AN113">
        <v>11.240994453430176</v>
      </c>
      <c r="AO113">
        <v>21.865072250366211</v>
      </c>
      <c r="AP113">
        <v>27.649332046508789</v>
      </c>
      <c r="AQ113">
        <v>10.999847412109375</v>
      </c>
      <c r="AR113">
        <v>10.925992965698242</v>
      </c>
      <c r="AS113">
        <v>6.3010635375976563</v>
      </c>
      <c r="AZ113">
        <v>0</v>
      </c>
      <c r="BA113">
        <v>0</v>
      </c>
      <c r="BB113">
        <v>8.6306892335414886E-2</v>
      </c>
      <c r="BC113">
        <v>5.3222984075546265E-2</v>
      </c>
      <c r="BD113">
        <v>8.1176929175853729E-2</v>
      </c>
      <c r="BE113">
        <v>0.24677403271198273</v>
      </c>
      <c r="BF113">
        <v>0.4261527955532074</v>
      </c>
      <c r="BG113">
        <v>0.1063663437962532</v>
      </c>
      <c r="BN113">
        <v>0</v>
      </c>
      <c r="BO113">
        <v>-1.9015399739146233E-2</v>
      </c>
      <c r="BP113">
        <v>-6.6110864281654358E-2</v>
      </c>
      <c r="BQ113">
        <v>-3.8645133376121521E-2</v>
      </c>
      <c r="BR113">
        <v>1.42612149938941E-2</v>
      </c>
      <c r="BS113">
        <v>7.0045650005340576E-2</v>
      </c>
      <c r="BT113">
        <v>5.2005011588335037E-2</v>
      </c>
      <c r="BU113">
        <v>0.36195513606071472</v>
      </c>
      <c r="CB113">
        <v>5.6675996780395508</v>
      </c>
      <c r="CC113">
        <v>12.052236557006836</v>
      </c>
      <c r="CD113">
        <v>56.204978942871094</v>
      </c>
      <c r="CE113">
        <v>91.104476928710938</v>
      </c>
      <c r="CF113">
        <v>86.404167175292969</v>
      </c>
      <c r="CG113">
        <v>78.570320129394531</v>
      </c>
      <c r="CH113">
        <v>72.839950561523438</v>
      </c>
      <c r="CI113">
        <v>39.381641387939453</v>
      </c>
      <c r="CO113">
        <v>0.51651108264923096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-2.4222135543823242</v>
      </c>
      <c r="CV113">
        <v>-2.4222292900085449</v>
      </c>
      <c r="CW113">
        <v>-2.4222292900085449</v>
      </c>
      <c r="IN113">
        <v>275</v>
      </c>
      <c r="IO113">
        <v>700</v>
      </c>
      <c r="IP113">
        <v>0</v>
      </c>
      <c r="IQ113">
        <v>88.982307434082031</v>
      </c>
      <c r="IR113">
        <v>78.744041442871094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0.90451616048812866</v>
      </c>
      <c r="M114">
        <v>3.9330072700977325E-2</v>
      </c>
      <c r="N114">
        <v>0.23275093734264374</v>
      </c>
      <c r="O114">
        <v>2.5752830505371094</v>
      </c>
      <c r="P114">
        <v>2.8080339431762695</v>
      </c>
      <c r="Q114">
        <v>5.3528246879577637</v>
      </c>
      <c r="R114">
        <v>335.796142578125</v>
      </c>
      <c r="S114">
        <v>296.504638671875</v>
      </c>
      <c r="T114">
        <v>5.9178872108459473</v>
      </c>
      <c r="U114">
        <v>2.9999999329447746E-2</v>
      </c>
      <c r="W114">
        <v>276</v>
      </c>
      <c r="X114">
        <v>0.27253162860870361</v>
      </c>
      <c r="Y114">
        <v>0.24651630222797394</v>
      </c>
      <c r="Z114">
        <v>0.19271776080131531</v>
      </c>
      <c r="AA114">
        <v>0.18018975853919983</v>
      </c>
      <c r="AB114">
        <v>0.21086162328720093</v>
      </c>
      <c r="AC114">
        <v>0.24385356903076172</v>
      </c>
      <c r="AD114">
        <v>0.25288820266723633</v>
      </c>
      <c r="AE114">
        <v>0.29846996068954468</v>
      </c>
      <c r="AF114">
        <v>0.26808211207389832</v>
      </c>
      <c r="AL114">
        <v>1.4936740398406982</v>
      </c>
      <c r="AM114">
        <v>2.6967382431030273</v>
      </c>
      <c r="AN114">
        <v>11.456446647644043</v>
      </c>
      <c r="AO114">
        <v>21.962045669555664</v>
      </c>
      <c r="AP114">
        <v>27.827672958374023</v>
      </c>
      <c r="AQ114">
        <v>11.614645957946777</v>
      </c>
      <c r="AR114">
        <v>11.711179733276367</v>
      </c>
      <c r="AS114">
        <v>7.1530046463012695</v>
      </c>
      <c r="AZ114">
        <v>0</v>
      </c>
      <c r="BA114">
        <v>0</v>
      </c>
      <c r="BB114">
        <v>9.4479925930500031E-2</v>
      </c>
      <c r="BC114">
        <v>5.7571489363908768E-2</v>
      </c>
      <c r="BD114">
        <v>8.7991729378700256E-2</v>
      </c>
      <c r="BE114">
        <v>0.23115351796150208</v>
      </c>
      <c r="BF114">
        <v>0.41015058755874634</v>
      </c>
      <c r="BG114">
        <v>0.11865266412496567</v>
      </c>
      <c r="BN114">
        <v>0</v>
      </c>
      <c r="BO114">
        <v>-2.0098892971873283E-2</v>
      </c>
      <c r="BP114">
        <v>-6.5345197916030884E-2</v>
      </c>
      <c r="BQ114">
        <v>-3.7485796958208084E-2</v>
      </c>
      <c r="BR114">
        <v>1.3803858309984207E-2</v>
      </c>
      <c r="BS114">
        <v>6.2068581581115723E-2</v>
      </c>
      <c r="BT114">
        <v>4.2557351291179657E-2</v>
      </c>
      <c r="BU114">
        <v>0.31362462043762207</v>
      </c>
      <c r="CB114">
        <v>5.7449021339416504</v>
      </c>
      <c r="CC114">
        <v>12.257900238037109</v>
      </c>
      <c r="CD114">
        <v>57.282241821289063</v>
      </c>
      <c r="CE114">
        <v>91.508537292480469</v>
      </c>
      <c r="CF114">
        <v>86.96148681640625</v>
      </c>
      <c r="CG114">
        <v>82.961738586425781</v>
      </c>
      <c r="CH114">
        <v>78.074531555175781</v>
      </c>
      <c r="CI114">
        <v>44.706275939941406</v>
      </c>
      <c r="CO114">
        <v>0.48110732436180115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-2.8080344200134277</v>
      </c>
      <c r="CV114">
        <v>-2.8080339431762695</v>
      </c>
      <c r="CW114">
        <v>-2.8080339431762695</v>
      </c>
      <c r="IN114">
        <v>276</v>
      </c>
      <c r="IO114">
        <v>700</v>
      </c>
      <c r="IP114">
        <v>0</v>
      </c>
      <c r="IQ114">
        <v>91.724990844726563</v>
      </c>
      <c r="IR114">
        <v>80.544754028320313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0.87516129016876221</v>
      </c>
      <c r="M115">
        <v>3.7321936339139938E-2</v>
      </c>
      <c r="N115">
        <v>0.18966852128505707</v>
      </c>
      <c r="O115">
        <v>1.9564472436904907</v>
      </c>
      <c r="P115">
        <v>2.146115779876709</v>
      </c>
      <c r="Q115">
        <v>4.447533130645752</v>
      </c>
      <c r="R115">
        <v>340.24368286132813</v>
      </c>
      <c r="S115">
        <v>298.46109008789063</v>
      </c>
      <c r="T115">
        <v>5.0819582939147949</v>
      </c>
      <c r="U115">
        <v>2.9999999329447746E-2</v>
      </c>
      <c r="W115">
        <v>277</v>
      </c>
      <c r="X115">
        <v>0.27242624759674072</v>
      </c>
      <c r="Y115">
        <v>0.24629968404769897</v>
      </c>
      <c r="Z115">
        <v>0.19181747734546661</v>
      </c>
      <c r="AA115">
        <v>0.17981438338756561</v>
      </c>
      <c r="AB115">
        <v>0.21010753512382507</v>
      </c>
      <c r="AC115">
        <v>0.23945862054824829</v>
      </c>
      <c r="AD115">
        <v>0.2477802038192749</v>
      </c>
      <c r="AE115">
        <v>0.29121527075767517</v>
      </c>
      <c r="AF115">
        <v>0.26225855946540833</v>
      </c>
      <c r="AL115">
        <v>1.5147502422332764</v>
      </c>
      <c r="AM115">
        <v>2.7400617599487305</v>
      </c>
      <c r="AN115">
        <v>11.636504173278809</v>
      </c>
      <c r="AO115">
        <v>22.037120819091797</v>
      </c>
      <c r="AP115">
        <v>27.978490829467773</v>
      </c>
      <c r="AQ115">
        <v>12.054141044616699</v>
      </c>
      <c r="AR115">
        <v>12.221980094909668</v>
      </c>
      <c r="AS115">
        <v>7.8784737586975098</v>
      </c>
      <c r="AZ115">
        <v>0</v>
      </c>
      <c r="BA115">
        <v>0</v>
      </c>
      <c r="BB115">
        <v>0.10653410851955414</v>
      </c>
      <c r="BC115">
        <v>6.3530780375003815E-2</v>
      </c>
      <c r="BD115">
        <v>9.7550533711910248E-2</v>
      </c>
      <c r="BE115">
        <v>0.21245919167995453</v>
      </c>
      <c r="BF115">
        <v>0.38276049494743347</v>
      </c>
      <c r="BG115">
        <v>0.1371648758649826</v>
      </c>
      <c r="BN115">
        <v>0</v>
      </c>
      <c r="BO115">
        <v>-2.107607014477253E-2</v>
      </c>
      <c r="BP115">
        <v>-6.4398370683193207E-2</v>
      </c>
      <c r="BQ115">
        <v>-3.6029316484928131E-2</v>
      </c>
      <c r="BR115">
        <v>1.3190675526857376E-2</v>
      </c>
      <c r="BS115">
        <v>5.3226545453071594E-2</v>
      </c>
      <c r="BT115">
        <v>2.9397573322057724E-2</v>
      </c>
      <c r="BU115">
        <v>0.26744714379310608</v>
      </c>
      <c r="CB115">
        <v>5.8259644508361816</v>
      </c>
      <c r="CC115">
        <v>12.454825401306152</v>
      </c>
      <c r="CD115">
        <v>58.182525634765625</v>
      </c>
      <c r="CE115">
        <v>91.82135009765625</v>
      </c>
      <c r="CF115">
        <v>87.432785034179688</v>
      </c>
      <c r="CG115">
        <v>86.100982666015625</v>
      </c>
      <c r="CH115">
        <v>81.479866027832031</v>
      </c>
      <c r="CI115">
        <v>49.240455627441406</v>
      </c>
      <c r="CO115">
        <v>0.4398949146270752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-2.1461546421051025</v>
      </c>
      <c r="CV115">
        <v>-2.146115779876709</v>
      </c>
      <c r="CW115">
        <v>-2.146115779876709</v>
      </c>
      <c r="IN115">
        <v>277</v>
      </c>
      <c r="IO115">
        <v>700</v>
      </c>
      <c r="IP115">
        <v>0</v>
      </c>
      <c r="IQ115">
        <v>93.806709289550781</v>
      </c>
      <c r="IR115">
        <v>81.836410522460938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0.84580647945404053</v>
      </c>
      <c r="M116">
        <v>3.9601437747478485E-2</v>
      </c>
      <c r="N116">
        <v>0.21766217052936554</v>
      </c>
      <c r="O116">
        <v>1.8995761871337891</v>
      </c>
      <c r="P116">
        <v>2.1172382831573486</v>
      </c>
      <c r="Q116">
        <v>4.6488227844238281</v>
      </c>
      <c r="R116">
        <v>344.89251708984375</v>
      </c>
      <c r="S116">
        <v>300.36065673828125</v>
      </c>
      <c r="T116">
        <v>5.4963197708129883</v>
      </c>
      <c r="U116">
        <v>2.9999999329447746E-2</v>
      </c>
      <c r="W116">
        <v>278</v>
      </c>
      <c r="X116">
        <v>0.27231651544570923</v>
      </c>
      <c r="Y116">
        <v>0.24609169363975525</v>
      </c>
      <c r="Z116">
        <v>0.19083899259567261</v>
      </c>
      <c r="AA116">
        <v>0.17939329147338867</v>
      </c>
      <c r="AB116">
        <v>0.20926679670810699</v>
      </c>
      <c r="AC116">
        <v>0.23549866676330566</v>
      </c>
      <c r="AD116">
        <v>0.24290989339351654</v>
      </c>
      <c r="AE116">
        <v>0.28398928046226501</v>
      </c>
      <c r="AF116">
        <v>0.25660303235054016</v>
      </c>
      <c r="AL116">
        <v>1.5366965532302856</v>
      </c>
      <c r="AM116">
        <v>2.7816600799560547</v>
      </c>
      <c r="AN116">
        <v>11.83220100402832</v>
      </c>
      <c r="AO116">
        <v>22.121337890625</v>
      </c>
      <c r="AP116">
        <v>28.146636962890625</v>
      </c>
      <c r="AQ116">
        <v>12.450136184692383</v>
      </c>
      <c r="AR116">
        <v>12.709011077880859</v>
      </c>
      <c r="AS116">
        <v>8.6010723114013672</v>
      </c>
      <c r="AZ116">
        <v>0</v>
      </c>
      <c r="BA116">
        <v>0</v>
      </c>
      <c r="BB116">
        <v>0.1181449294090271</v>
      </c>
      <c r="BC116">
        <v>6.9320268929004669E-2</v>
      </c>
      <c r="BD116">
        <v>0.10651663690805435</v>
      </c>
      <c r="BE116">
        <v>0.19634115695953369</v>
      </c>
      <c r="BF116">
        <v>0.36626848578453064</v>
      </c>
      <c r="BG116">
        <v>0.14340853691101074</v>
      </c>
      <c r="BN116">
        <v>0</v>
      </c>
      <c r="BO116">
        <v>-2.1949149668216705E-2</v>
      </c>
      <c r="BP116">
        <v>-6.3547350466251373E-2</v>
      </c>
      <c r="BQ116">
        <v>-3.4819260239601135E-2</v>
      </c>
      <c r="BR116">
        <v>1.2641419656574726E-2</v>
      </c>
      <c r="BS116">
        <v>4.6829696744680405E-2</v>
      </c>
      <c r="BT116">
        <v>2.3798756301403046E-2</v>
      </c>
      <c r="BU116">
        <v>0.23252189159393311</v>
      </c>
      <c r="CB116">
        <v>5.9103736877441406</v>
      </c>
      <c r="CC116">
        <v>12.64390754699707</v>
      </c>
      <c r="CD116">
        <v>59.1610107421875</v>
      </c>
      <c r="CE116">
        <v>92.172256469726563</v>
      </c>
      <c r="CF116">
        <v>87.958251953125</v>
      </c>
      <c r="CG116">
        <v>88.929527282714844</v>
      </c>
      <c r="CH116">
        <v>84.726737976074219</v>
      </c>
      <c r="CI116">
        <v>53.756698608398438</v>
      </c>
      <c r="CO116">
        <v>0.40861445665359497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-2.1172165870666504</v>
      </c>
      <c r="CV116">
        <v>-2.1172382831573486</v>
      </c>
      <c r="CW116">
        <v>-2.1172382831573486</v>
      </c>
      <c r="IN116">
        <v>278</v>
      </c>
      <c r="IO116">
        <v>700</v>
      </c>
      <c r="IP116">
        <v>0</v>
      </c>
      <c r="IQ116">
        <v>95.860397338867188</v>
      </c>
      <c r="IR116">
        <v>83.104118347167969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0.81645160913467407</v>
      </c>
      <c r="M117">
        <v>3.4981664270162582E-2</v>
      </c>
      <c r="N117">
        <v>7.9455167055130005E-2</v>
      </c>
      <c r="O117">
        <v>0.70052307844161987</v>
      </c>
      <c r="P117">
        <v>0.77997827529907227</v>
      </c>
      <c r="Q117">
        <v>1.8544371128082275</v>
      </c>
      <c r="R117">
        <v>346.7469482421875</v>
      </c>
      <c r="S117">
        <v>301.06118774414063</v>
      </c>
      <c r="T117">
        <v>2.2713375091552734</v>
      </c>
      <c r="U117">
        <v>2.9999999329447746E-2</v>
      </c>
      <c r="W117">
        <v>279</v>
      </c>
      <c r="X117">
        <v>0.27220287919044495</v>
      </c>
      <c r="Y117">
        <v>0.24589225649833679</v>
      </c>
      <c r="Z117">
        <v>0.19052144885063171</v>
      </c>
      <c r="AA117">
        <v>0.17935493588447571</v>
      </c>
      <c r="AB117">
        <v>0.20900265872478485</v>
      </c>
      <c r="AC117">
        <v>0.23401463031768799</v>
      </c>
      <c r="AD117">
        <v>0.24231745302677155</v>
      </c>
      <c r="AE117">
        <v>0.28775227069854736</v>
      </c>
      <c r="AF117">
        <v>0.25746238231658936</v>
      </c>
      <c r="AL117">
        <v>1.5594239234924316</v>
      </c>
      <c r="AM117">
        <v>2.8215475082397461</v>
      </c>
      <c r="AN117">
        <v>11.895709991455078</v>
      </c>
      <c r="AO117">
        <v>22.129011154174805</v>
      </c>
      <c r="AP117">
        <v>28.199466705322266</v>
      </c>
      <c r="AQ117">
        <v>12.598539352416992</v>
      </c>
      <c r="AR117">
        <v>12.768255233764648</v>
      </c>
      <c r="AS117">
        <v>8.2247734069824219</v>
      </c>
      <c r="AZ117">
        <v>0</v>
      </c>
      <c r="BA117">
        <v>0</v>
      </c>
      <c r="BB117">
        <v>0.13218382000923157</v>
      </c>
      <c r="BC117">
        <v>7.6008342206478119E-2</v>
      </c>
      <c r="BD117">
        <v>0.11692686378955841</v>
      </c>
      <c r="BE117">
        <v>0.17915943264961243</v>
      </c>
      <c r="BF117">
        <v>0.34604546427726746</v>
      </c>
      <c r="BG117">
        <v>0.14967601001262665</v>
      </c>
      <c r="BN117">
        <v>0</v>
      </c>
      <c r="BO117">
        <v>-2.2729735821485519E-2</v>
      </c>
      <c r="BP117">
        <v>-6.2617659568786621E-2</v>
      </c>
      <c r="BQ117">
        <v>-3.3529769629240036E-2</v>
      </c>
      <c r="BR117">
        <v>1.2044360861182213E-2</v>
      </c>
      <c r="BS117">
        <v>4.1125979274511337E-2</v>
      </c>
      <c r="BT117">
        <v>1.8227756023406982E-2</v>
      </c>
      <c r="BU117">
        <v>0.20139646530151367</v>
      </c>
      <c r="CB117">
        <v>5.9977865219116211</v>
      </c>
      <c r="CC117">
        <v>12.825214385986328</v>
      </c>
      <c r="CD117">
        <v>59.478553771972656</v>
      </c>
      <c r="CE117">
        <v>92.2042236328125</v>
      </c>
      <c r="CF117">
        <v>88.123336791992188</v>
      </c>
      <c r="CG117">
        <v>89.989547729492188</v>
      </c>
      <c r="CH117">
        <v>85.121696472167969</v>
      </c>
      <c r="CI117">
        <v>51.404830932617188</v>
      </c>
      <c r="CO117">
        <v>0.37775507569313049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-1.7970800399780273E-2</v>
      </c>
      <c r="CV117">
        <v>-0.77997827529907227</v>
      </c>
      <c r="CW117">
        <v>-1.797822117805481E-2</v>
      </c>
      <c r="IN117">
        <v>279</v>
      </c>
      <c r="IO117">
        <v>700</v>
      </c>
      <c r="IP117">
        <v>0</v>
      </c>
      <c r="IQ117">
        <v>95.815757751464844</v>
      </c>
      <c r="IR117">
        <v>83.41998291015625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0.78709679841995239</v>
      </c>
      <c r="M118">
        <v>3.7268184125423431E-2</v>
      </c>
      <c r="N118">
        <v>8.3474017679691315E-2</v>
      </c>
      <c r="O118">
        <v>0.66714781522750854</v>
      </c>
      <c r="P118">
        <v>0.75062185525894165</v>
      </c>
      <c r="Q118">
        <v>1.7629549503326416</v>
      </c>
      <c r="R118">
        <v>348.50991821289063</v>
      </c>
      <c r="S118">
        <v>301.72833251953125</v>
      </c>
      <c r="T118">
        <v>2.2398197650909424</v>
      </c>
      <c r="U118">
        <v>2.9999999329447746E-2</v>
      </c>
      <c r="W118">
        <v>280</v>
      </c>
      <c r="X118">
        <v>0.2720857560634613</v>
      </c>
      <c r="Y118">
        <v>0.24569840729236603</v>
      </c>
      <c r="Z118">
        <v>0.19021996855735779</v>
      </c>
      <c r="AA118">
        <v>0.17932097613811493</v>
      </c>
      <c r="AB118">
        <v>0.20874558389186859</v>
      </c>
      <c r="AC118">
        <v>0.23273475468158722</v>
      </c>
      <c r="AD118">
        <v>0.24198338389396667</v>
      </c>
      <c r="AE118">
        <v>0.29890689253807068</v>
      </c>
      <c r="AF118">
        <v>0.26095789670944214</v>
      </c>
      <c r="AL118">
        <v>1.5828485488891602</v>
      </c>
      <c r="AM118">
        <v>2.8603172302246094</v>
      </c>
      <c r="AN118">
        <v>11.956005096435547</v>
      </c>
      <c r="AO118">
        <v>22.135801315307617</v>
      </c>
      <c r="AP118">
        <v>28.250881195068359</v>
      </c>
      <c r="AQ118">
        <v>12.726526260375977</v>
      </c>
      <c r="AR118">
        <v>12.801662445068359</v>
      </c>
      <c r="AS118">
        <v>7.109311580657959</v>
      </c>
      <c r="AZ118">
        <v>0</v>
      </c>
      <c r="BA118">
        <v>0</v>
      </c>
      <c r="BB118">
        <v>0.13402861356735229</v>
      </c>
      <c r="BC118">
        <v>7.7355861663818359E-2</v>
      </c>
      <c r="BD118">
        <v>0.11784964799880981</v>
      </c>
      <c r="BE118">
        <v>0.16555269062519073</v>
      </c>
      <c r="BF118">
        <v>0.34447991847991943</v>
      </c>
      <c r="BG118">
        <v>0.16073323786258698</v>
      </c>
      <c r="BN118">
        <v>0</v>
      </c>
      <c r="BO118">
        <v>-2.3422086611390114E-2</v>
      </c>
      <c r="BP118">
        <v>-6.2191620469093323E-2</v>
      </c>
      <c r="BQ118">
        <v>-3.306926041841507E-2</v>
      </c>
      <c r="BR118">
        <v>1.1746674776077271E-2</v>
      </c>
      <c r="BS118">
        <v>3.8957223296165466E-2</v>
      </c>
      <c r="BT118">
        <v>2.1418783813714981E-2</v>
      </c>
      <c r="BU118">
        <v>0.21783134341239929</v>
      </c>
      <c r="CB118">
        <v>6.0878810882568359</v>
      </c>
      <c r="CC118">
        <v>13.00144100189209</v>
      </c>
      <c r="CD118">
        <v>59.780033111572266</v>
      </c>
      <c r="CE118">
        <v>92.232521057128906</v>
      </c>
      <c r="CF118">
        <v>88.284011840820313</v>
      </c>
      <c r="CG118">
        <v>90.90374755859375</v>
      </c>
      <c r="CH118">
        <v>85.344413757324219</v>
      </c>
      <c r="CI118">
        <v>44.433193206787109</v>
      </c>
      <c r="CO118">
        <v>0.37842589616775513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0.77340006828308105</v>
      </c>
      <c r="CV118">
        <v>-0.75062185525894165</v>
      </c>
      <c r="CW118">
        <v>0.77337819337844849</v>
      </c>
      <c r="IN118">
        <v>280</v>
      </c>
      <c r="IO118">
        <v>700</v>
      </c>
      <c r="IP118">
        <v>0</v>
      </c>
      <c r="IQ118">
        <v>94.980186462402344</v>
      </c>
      <c r="IR118">
        <v>83.686546325683594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0.75774192810058594</v>
      </c>
      <c r="M119">
        <v>3.7117302417755127E-2</v>
      </c>
      <c r="N119">
        <v>0.12894988059997559</v>
      </c>
      <c r="O119">
        <v>1.0292525291442871</v>
      </c>
      <c r="P119">
        <v>1.1582024097442627</v>
      </c>
      <c r="Q119">
        <v>2.6324846744537354</v>
      </c>
      <c r="R119">
        <v>351.14239501953125</v>
      </c>
      <c r="S119">
        <v>302.75759887695313</v>
      </c>
      <c r="T119">
        <v>3.4741177558898926</v>
      </c>
      <c r="U119">
        <v>2.9999999329447746E-2</v>
      </c>
      <c r="W119">
        <v>281</v>
      </c>
      <c r="X119">
        <v>0.27196550369262695</v>
      </c>
      <c r="Y119">
        <v>0.24550974369049072</v>
      </c>
      <c r="Z119">
        <v>0.18967977166175842</v>
      </c>
      <c r="AA119">
        <v>0.17914396524429321</v>
      </c>
      <c r="AB119">
        <v>0.20827439427375793</v>
      </c>
      <c r="AC119">
        <v>0.23106013238430023</v>
      </c>
      <c r="AD119">
        <v>0.23972047865390778</v>
      </c>
      <c r="AE119">
        <v>0.37525704503059387</v>
      </c>
      <c r="AF119">
        <v>0.28489932417869568</v>
      </c>
      <c r="AL119">
        <v>1.6068990230560303</v>
      </c>
      <c r="AM119">
        <v>2.89805006980896</v>
      </c>
      <c r="AN119">
        <v>12.064044952392578</v>
      </c>
      <c r="AO119">
        <v>22.17120361328125</v>
      </c>
      <c r="AP119">
        <v>28.345117568969727</v>
      </c>
      <c r="AQ119">
        <v>12.893989562988281</v>
      </c>
      <c r="AR119">
        <v>13.027953147888184</v>
      </c>
      <c r="AS119">
        <v>-0.52570408582687378</v>
      </c>
      <c r="AZ119">
        <v>0</v>
      </c>
      <c r="BA119">
        <v>0</v>
      </c>
      <c r="BB119">
        <v>0.13329309225082397</v>
      </c>
      <c r="BC119">
        <v>7.7226683497428894E-2</v>
      </c>
      <c r="BD119">
        <v>0.11648400127887726</v>
      </c>
      <c r="BE119">
        <v>0.15072968602180481</v>
      </c>
      <c r="BF119">
        <v>0.33999088406562805</v>
      </c>
      <c r="BG119">
        <v>0.18227565288543701</v>
      </c>
      <c r="BN119">
        <v>0</v>
      </c>
      <c r="BO119">
        <v>-2.4050218984484673E-2</v>
      </c>
      <c r="BP119">
        <v>-6.1783436685800552E-2</v>
      </c>
      <c r="BQ119">
        <v>-3.2631076872348785E-2</v>
      </c>
      <c r="BR119">
        <v>1.1453889310359955E-2</v>
      </c>
      <c r="BS119">
        <v>3.7107117474079132E-2</v>
      </c>
      <c r="BT119">
        <v>2.4784129112958908E-2</v>
      </c>
      <c r="BU119">
        <v>0.14842888712882996</v>
      </c>
      <c r="CB119">
        <v>6.1803827285766602</v>
      </c>
      <c r="CC119">
        <v>13.172953605651855</v>
      </c>
      <c r="CD119">
        <v>60.320232391357422</v>
      </c>
      <c r="CE119">
        <v>92.380027770996094</v>
      </c>
      <c r="CF119">
        <v>88.578498840332031</v>
      </c>
      <c r="CG119">
        <v>92.099906921386719</v>
      </c>
      <c r="CH119">
        <v>86.853012084960938</v>
      </c>
      <c r="CI119">
        <v>-3.2856500148773193</v>
      </c>
      <c r="CO119">
        <v>0.39098137617111206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6.9417657852172852</v>
      </c>
      <c r="CV119">
        <v>-1.1582024097442627</v>
      </c>
      <c r="CW119">
        <v>6.941798210144043</v>
      </c>
      <c r="IN119">
        <v>281</v>
      </c>
      <c r="IO119">
        <v>700</v>
      </c>
      <c r="IP119">
        <v>0</v>
      </c>
      <c r="IQ119">
        <v>87.976615905761719</v>
      </c>
      <c r="IR119">
        <v>84.287925720214844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0.72838711738586426</v>
      </c>
      <c r="M120">
        <v>3.4797035157680511E-2</v>
      </c>
      <c r="N120">
        <v>6.6939041018486023E-2</v>
      </c>
      <c r="O120">
        <v>0.69530129432678223</v>
      </c>
      <c r="P120">
        <v>0.76224035024642944</v>
      </c>
      <c r="Q120">
        <v>1.4011979103088379</v>
      </c>
      <c r="R120">
        <v>352.5435791015625</v>
      </c>
      <c r="S120">
        <v>303.45291137695313</v>
      </c>
      <c r="T120">
        <v>1.9236994981765747</v>
      </c>
      <c r="U120">
        <v>2.9999999329447746E-2</v>
      </c>
      <c r="W120">
        <v>282</v>
      </c>
      <c r="X120">
        <v>0.27184239029884338</v>
      </c>
      <c r="Y120">
        <v>0.24532689154148102</v>
      </c>
      <c r="Z120">
        <v>0.18933932483196259</v>
      </c>
      <c r="AA120">
        <v>0.17907829582691193</v>
      </c>
      <c r="AB120">
        <v>0.20797267556190491</v>
      </c>
      <c r="AC120">
        <v>0.22995962202548981</v>
      </c>
      <c r="AD120">
        <v>0.26700317859649658</v>
      </c>
      <c r="AE120">
        <v>0.43999999761581421</v>
      </c>
      <c r="AF120">
        <v>0.32466879487037659</v>
      </c>
      <c r="AL120">
        <v>1.6315215826034546</v>
      </c>
      <c r="AM120">
        <v>2.9346203804016113</v>
      </c>
      <c r="AN120">
        <v>12.132134437561035</v>
      </c>
      <c r="AO120">
        <v>22.184337615966797</v>
      </c>
      <c r="AP120">
        <v>28.405462265014648</v>
      </c>
      <c r="AQ120">
        <v>13.004040718078613</v>
      </c>
      <c r="AR120">
        <v>10.2996826171875</v>
      </c>
      <c r="AS120">
        <v>-6.9999990463256836</v>
      </c>
      <c r="AZ120">
        <v>0</v>
      </c>
      <c r="BA120">
        <v>0</v>
      </c>
      <c r="BB120">
        <v>0.14004611968994141</v>
      </c>
      <c r="BC120">
        <v>8.0682016909122467E-2</v>
      </c>
      <c r="BD120">
        <v>0.12093346565961838</v>
      </c>
      <c r="BE120">
        <v>0.13941332697868347</v>
      </c>
      <c r="BF120">
        <v>0.32480758428573608</v>
      </c>
      <c r="BG120">
        <v>0.19411750137805939</v>
      </c>
      <c r="BN120">
        <v>0</v>
      </c>
      <c r="BO120">
        <v>-2.4619802832603455E-2</v>
      </c>
      <c r="BP120">
        <v>-6.1189465224742889E-2</v>
      </c>
      <c r="BQ120">
        <v>-3.1905531883239746E-2</v>
      </c>
      <c r="BR120">
        <v>1.1058771051466465E-2</v>
      </c>
      <c r="BS120">
        <v>3.4800410270690918E-2</v>
      </c>
      <c r="BT120">
        <v>2.1682931110262871E-2</v>
      </c>
      <c r="BU120">
        <v>2.975794792175293</v>
      </c>
      <c r="CB120">
        <v>6.27508544921875</v>
      </c>
      <c r="CC120">
        <v>13.33918285369873</v>
      </c>
      <c r="CD120">
        <v>60.660678863525391</v>
      </c>
      <c r="CE120">
        <v>92.43475341796875</v>
      </c>
      <c r="CF120">
        <v>88.767074584960938</v>
      </c>
      <c r="CG120">
        <v>92.885986328125</v>
      </c>
      <c r="CH120">
        <v>68.66455078125</v>
      </c>
      <c r="CI120">
        <v>-43.749992370605469</v>
      </c>
      <c r="CO120">
        <v>0.49621918797492981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8.8897647857666016</v>
      </c>
      <c r="CV120">
        <v>-0.76224035024642944</v>
      </c>
      <c r="CW120">
        <v>8.8897600173950195</v>
      </c>
      <c r="IN120">
        <v>282</v>
      </c>
      <c r="IO120">
        <v>700</v>
      </c>
      <c r="IP120">
        <v>0</v>
      </c>
      <c r="IQ120">
        <v>79.025657653808594</v>
      </c>
      <c r="IR120">
        <v>81.929191589355469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0.6990322470664978</v>
      </c>
      <c r="M121">
        <v>3.7132110446691513E-2</v>
      </c>
      <c r="N121">
        <v>9.0647466480731964E-2</v>
      </c>
      <c r="O121">
        <v>1.0763142108917236</v>
      </c>
      <c r="P121">
        <v>1.166961669921875</v>
      </c>
      <c r="Q121">
        <v>1.7064880132675171</v>
      </c>
      <c r="R121">
        <v>354.25006103515625</v>
      </c>
      <c r="S121">
        <v>304.52923583984375</v>
      </c>
      <c r="T121">
        <v>2.4412150382995605</v>
      </c>
      <c r="U121">
        <v>2.9999999329447746E-2</v>
      </c>
      <c r="W121">
        <v>283</v>
      </c>
      <c r="X121">
        <v>0.27171674370765686</v>
      </c>
      <c r="Y121">
        <v>0.24514874815940857</v>
      </c>
      <c r="Z121">
        <v>0.18896408379077911</v>
      </c>
      <c r="AA121">
        <v>0.17898808419704437</v>
      </c>
      <c r="AB121">
        <v>0.20763830840587616</v>
      </c>
      <c r="AC121">
        <v>0.23006230592727661</v>
      </c>
      <c r="AD121">
        <v>0.34343808889389038</v>
      </c>
      <c r="AE121">
        <v>0.35400000214576721</v>
      </c>
      <c r="AF121">
        <v>0.34695872664451599</v>
      </c>
      <c r="AL121">
        <v>1.6566509008407593</v>
      </c>
      <c r="AM121">
        <v>2.9702491760253906</v>
      </c>
      <c r="AN121">
        <v>12.207181930541992</v>
      </c>
      <c r="AO121">
        <v>22.20237922668457</v>
      </c>
      <c r="AP121">
        <v>28.472335815429688</v>
      </c>
      <c r="AQ121">
        <v>12.993771553039551</v>
      </c>
      <c r="AR121">
        <v>2.6561915874481201</v>
      </c>
      <c r="AS121">
        <v>1.600000262260437</v>
      </c>
      <c r="AZ121">
        <v>0</v>
      </c>
      <c r="BA121">
        <v>0</v>
      </c>
      <c r="BB121">
        <v>9.6977978944778442E-2</v>
      </c>
      <c r="BC121">
        <v>5.5948756635189056E-2</v>
      </c>
      <c r="BD121">
        <v>8.3073116838932037E-2</v>
      </c>
      <c r="BE121">
        <v>8.7686218321323395E-2</v>
      </c>
      <c r="BF121">
        <v>0.54072976112365723</v>
      </c>
      <c r="BG121">
        <v>0.13558417558670044</v>
      </c>
      <c r="BN121">
        <v>0</v>
      </c>
      <c r="BO121">
        <v>-2.5128871202468872E-2</v>
      </c>
      <c r="BP121">
        <v>-6.0758393257856369E-2</v>
      </c>
      <c r="BQ121">
        <v>-3.1427223235368729E-2</v>
      </c>
      <c r="BR121">
        <v>1.0750326327979565E-2</v>
      </c>
      <c r="BS121">
        <v>3.3288747072219849E-2</v>
      </c>
      <c r="BT121">
        <v>0.13793493807315826</v>
      </c>
      <c r="BU121">
        <v>8.3634204864501953</v>
      </c>
      <c r="CB121">
        <v>6.3717365264892578</v>
      </c>
      <c r="CC121">
        <v>13.501131057739258</v>
      </c>
      <c r="CD121">
        <v>61.035919189453125</v>
      </c>
      <c r="CE121">
        <v>92.509933471679688</v>
      </c>
      <c r="CF121">
        <v>88.976058959960938</v>
      </c>
      <c r="CG121">
        <v>92.812637329101563</v>
      </c>
      <c r="CH121">
        <v>17.707942962646484</v>
      </c>
      <c r="CI121">
        <v>10.000000953674316</v>
      </c>
      <c r="CO121">
        <v>0.6307188868522644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-1.1669695377349854</v>
      </c>
      <c r="CV121">
        <v>-1.166961669921875</v>
      </c>
      <c r="CW121">
        <v>-1.166961669921875</v>
      </c>
      <c r="IN121">
        <v>283</v>
      </c>
      <c r="IO121">
        <v>700</v>
      </c>
      <c r="IP121">
        <v>0</v>
      </c>
      <c r="IQ121">
        <v>80.131858825683594</v>
      </c>
      <c r="IR121">
        <v>74.792251586914063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0.66967743635177612</v>
      </c>
      <c r="M122">
        <v>3.5115327686071396E-2</v>
      </c>
      <c r="N122">
        <v>5.0474997609853745E-2</v>
      </c>
      <c r="O122">
        <v>0.59112870693206787</v>
      </c>
      <c r="P122">
        <v>0.64160370826721191</v>
      </c>
      <c r="Q122">
        <v>0.96259862184524536</v>
      </c>
      <c r="R122">
        <v>355.212646484375</v>
      </c>
      <c r="S122">
        <v>305.120361328125</v>
      </c>
      <c r="T122">
        <v>1.4374064207077026</v>
      </c>
      <c r="U122">
        <v>2.9999999329447746E-2</v>
      </c>
      <c r="W122">
        <v>284</v>
      </c>
      <c r="X122">
        <v>0.27158880233764648</v>
      </c>
      <c r="Y122">
        <v>0.24497517943382263</v>
      </c>
      <c r="Z122">
        <v>0.18890915811061859</v>
      </c>
      <c r="AA122">
        <v>0.1790783703327179</v>
      </c>
      <c r="AB122">
        <v>0.2075834721326828</v>
      </c>
      <c r="AC122">
        <v>0.23275874555110931</v>
      </c>
      <c r="AD122">
        <v>0.34008780121803284</v>
      </c>
      <c r="AE122">
        <v>0.34887981414794922</v>
      </c>
      <c r="AF122">
        <v>0.34301847219467163</v>
      </c>
      <c r="AL122">
        <v>1.6822391748428345</v>
      </c>
      <c r="AM122">
        <v>3.0049629211425781</v>
      </c>
      <c r="AN122">
        <v>12.218168258666992</v>
      </c>
      <c r="AO122">
        <v>22.184324264526367</v>
      </c>
      <c r="AP122">
        <v>28.483303070068359</v>
      </c>
      <c r="AQ122">
        <v>12.724127769470215</v>
      </c>
      <c r="AR122">
        <v>2.9912204742431641</v>
      </c>
      <c r="AS122">
        <v>2.1120190620422363</v>
      </c>
      <c r="AZ122">
        <v>0</v>
      </c>
      <c r="BA122">
        <v>0</v>
      </c>
      <c r="BB122">
        <v>6.8304963409900665E-2</v>
      </c>
      <c r="BC122">
        <v>3.9390809834003448E-2</v>
      </c>
      <c r="BD122">
        <v>5.7975705713033676E-2</v>
      </c>
      <c r="BE122">
        <v>6.2998123466968536E-2</v>
      </c>
      <c r="BF122">
        <v>0.67491412162780762</v>
      </c>
      <c r="BG122">
        <v>9.6416309475898743E-2</v>
      </c>
      <c r="BN122">
        <v>0</v>
      </c>
      <c r="BO122">
        <v>-2.558758482336998E-2</v>
      </c>
      <c r="BP122">
        <v>-6.0302369296550751E-2</v>
      </c>
      <c r="BQ122">
        <v>-3.091072291135788E-2</v>
      </c>
      <c r="BR122">
        <v>1.0431496426463127E-2</v>
      </c>
      <c r="BS122">
        <v>3.3733803778886795E-2</v>
      </c>
      <c r="BT122">
        <v>0.34061723947525024</v>
      </c>
      <c r="BU122">
        <v>0.40454891324043274</v>
      </c>
      <c r="CB122">
        <v>6.4701533317565918</v>
      </c>
      <c r="CC122">
        <v>13.658921241760254</v>
      </c>
      <c r="CD122">
        <v>61.090847015380859</v>
      </c>
      <c r="CE122">
        <v>92.4346923828125</v>
      </c>
      <c r="CF122">
        <v>89.010330200195313</v>
      </c>
      <c r="CG122">
        <v>90.886611938476563</v>
      </c>
      <c r="CH122">
        <v>19.941469192504883</v>
      </c>
      <c r="CI122">
        <v>13.200118064880371</v>
      </c>
      <c r="CO122">
        <v>0.61409676074981689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-0.64158439636230469</v>
      </c>
      <c r="CV122">
        <v>-0.64160370826721191</v>
      </c>
      <c r="CW122">
        <v>-0.64160370826721191</v>
      </c>
      <c r="IN122">
        <v>284</v>
      </c>
      <c r="IO122">
        <v>700</v>
      </c>
      <c r="IP122">
        <v>0</v>
      </c>
      <c r="IQ122">
        <v>80.713157653808594</v>
      </c>
      <c r="IR122">
        <v>74.858230590820313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0.64032256603240967</v>
      </c>
      <c r="M123">
        <v>3.6996912211179733E-2</v>
      </c>
      <c r="N123">
        <v>7.8358970582485199E-2</v>
      </c>
      <c r="O123">
        <v>0.82098865509033203</v>
      </c>
      <c r="P123">
        <v>0.89934760332107544</v>
      </c>
      <c r="Q123">
        <v>1.3561946153640747</v>
      </c>
      <c r="R123">
        <v>356.56884765625</v>
      </c>
      <c r="S123">
        <v>305.94134521484375</v>
      </c>
      <c r="T123">
        <v>2.1179866790771484</v>
      </c>
      <c r="U123">
        <v>2.9999999329447746E-2</v>
      </c>
      <c r="W123">
        <v>285</v>
      </c>
      <c r="X123">
        <v>0.27145880460739136</v>
      </c>
      <c r="Y123">
        <v>0.24480460584163666</v>
      </c>
      <c r="Z123">
        <v>0.1887805163860321</v>
      </c>
      <c r="AA123">
        <v>0.17912293970584869</v>
      </c>
      <c r="AB123">
        <v>0.20748881995677948</v>
      </c>
      <c r="AC123">
        <v>0.23525239527225494</v>
      </c>
      <c r="AD123">
        <v>0.33446967601776123</v>
      </c>
      <c r="AE123">
        <v>0.34396940469741821</v>
      </c>
      <c r="AF123">
        <v>0.33763626217842102</v>
      </c>
      <c r="AL123">
        <v>1.7082387208938599</v>
      </c>
      <c r="AM123">
        <v>3.0390775203704834</v>
      </c>
      <c r="AN123">
        <v>12.243895530700684</v>
      </c>
      <c r="AO123">
        <v>22.175409317016602</v>
      </c>
      <c r="AP123">
        <v>28.502233505249023</v>
      </c>
      <c r="AQ123">
        <v>12.474762916564941</v>
      </c>
      <c r="AR123">
        <v>3.5530328750610352</v>
      </c>
      <c r="AS123">
        <v>2.6030600070953369</v>
      </c>
      <c r="AZ123">
        <v>0</v>
      </c>
      <c r="BA123">
        <v>0</v>
      </c>
      <c r="BB123">
        <v>6.7068427801132202E-2</v>
      </c>
      <c r="BC123">
        <v>3.9121374487876892E-2</v>
      </c>
      <c r="BD123">
        <v>5.6829303503036499E-2</v>
      </c>
      <c r="BE123">
        <v>7.8544646501541138E-2</v>
      </c>
      <c r="BF123">
        <v>0.66363167762756348</v>
      </c>
      <c r="BG123">
        <v>9.4804532825946808E-2</v>
      </c>
      <c r="BN123">
        <v>0</v>
      </c>
      <c r="BO123">
        <v>-2.5998756289482117E-2</v>
      </c>
      <c r="BP123">
        <v>-6.0113195329904556E-2</v>
      </c>
      <c r="BQ123">
        <v>-3.077995590865612E-2</v>
      </c>
      <c r="BR123">
        <v>1.0251646861433983E-2</v>
      </c>
      <c r="BS123">
        <v>3.7978306412696838E-2</v>
      </c>
      <c r="BT123">
        <v>0.35182839632034302</v>
      </c>
      <c r="BU123">
        <v>0.33484897017478943</v>
      </c>
      <c r="CB123">
        <v>6.5701513290405273</v>
      </c>
      <c r="CC123">
        <v>13.813987731933594</v>
      </c>
      <c r="CD123">
        <v>61.219486236572266</v>
      </c>
      <c r="CE123">
        <v>92.397552490234375</v>
      </c>
      <c r="CF123">
        <v>89.069488525390625</v>
      </c>
      <c r="CG123">
        <v>89.105430603027344</v>
      </c>
      <c r="CH123">
        <v>23.686885833740234</v>
      </c>
      <c r="CI123">
        <v>16.269123077392578</v>
      </c>
      <c r="CO123">
        <v>0.6053619384765625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-0.89934468269348145</v>
      </c>
      <c r="CV123">
        <v>-0.89934760332107544</v>
      </c>
      <c r="CW123">
        <v>-0.89934760332107544</v>
      </c>
      <c r="IN123">
        <v>285</v>
      </c>
      <c r="IO123">
        <v>700</v>
      </c>
      <c r="IP123">
        <v>0</v>
      </c>
      <c r="IQ123">
        <v>81.552391052246094</v>
      </c>
      <c r="IR123">
        <v>75.189842224121094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0.61096775531768799</v>
      </c>
      <c r="M124">
        <v>3.7446368485689163E-2</v>
      </c>
      <c r="N124">
        <v>0.11791644990444183</v>
      </c>
      <c r="O124">
        <v>1.1403956413269043</v>
      </c>
      <c r="P124">
        <v>1.2583121061325073</v>
      </c>
      <c r="Q124">
        <v>1.923902153968811</v>
      </c>
      <c r="R124">
        <v>358.49273681640625</v>
      </c>
      <c r="S124">
        <v>307.08172607421875</v>
      </c>
      <c r="T124">
        <v>3.148942232131958</v>
      </c>
      <c r="U124">
        <v>2.9999999329447746E-2</v>
      </c>
      <c r="W124">
        <v>286</v>
      </c>
      <c r="X124">
        <v>0.27132692933082581</v>
      </c>
      <c r="Y124">
        <v>0.2446371465921402</v>
      </c>
      <c r="Z124">
        <v>0.18855151534080505</v>
      </c>
      <c r="AA124">
        <v>0.17910528182983398</v>
      </c>
      <c r="AB124">
        <v>0.20732986927032471</v>
      </c>
      <c r="AC124">
        <v>0.2373339831829071</v>
      </c>
      <c r="AD124">
        <v>0.33156806230545044</v>
      </c>
      <c r="AE124">
        <v>0.36409619450569153</v>
      </c>
      <c r="AF124">
        <v>0.34241077303886414</v>
      </c>
      <c r="AL124">
        <v>1.7346137762069702</v>
      </c>
      <c r="AM124">
        <v>3.0725696086883545</v>
      </c>
      <c r="AN124">
        <v>12.28969669342041</v>
      </c>
      <c r="AO124">
        <v>22.178939819335938</v>
      </c>
      <c r="AP124">
        <v>28.534023284912109</v>
      </c>
      <c r="AQ124">
        <v>12.266604423522949</v>
      </c>
      <c r="AR124">
        <v>3.8431942462921143</v>
      </c>
      <c r="AS124">
        <v>0.59038102626800537</v>
      </c>
      <c r="AZ124">
        <v>0</v>
      </c>
      <c r="BA124">
        <v>0</v>
      </c>
      <c r="BB124">
        <v>6.5857797861099243E-2</v>
      </c>
      <c r="BC124">
        <v>3.8731873035430908E-2</v>
      </c>
      <c r="BD124">
        <v>5.5687222629785538E-2</v>
      </c>
      <c r="BE124">
        <v>9.2506811022758484E-2</v>
      </c>
      <c r="BF124">
        <v>0.65381425619125366</v>
      </c>
      <c r="BG124">
        <v>9.3402042984962463E-2</v>
      </c>
      <c r="BN124">
        <v>0</v>
      </c>
      <c r="BO124">
        <v>-2.6374831795692444E-2</v>
      </c>
      <c r="BP124">
        <v>-5.986684188246727E-2</v>
      </c>
      <c r="BQ124">
        <v>-3.0561842024326324E-2</v>
      </c>
      <c r="BR124">
        <v>1.0076167061924934E-2</v>
      </c>
      <c r="BS124">
        <v>4.1790537536144257E-2</v>
      </c>
      <c r="BT124">
        <v>0.35544323921203613</v>
      </c>
      <c r="BU124">
        <v>0.81088870763778687</v>
      </c>
      <c r="CB124">
        <v>6.6715941429138184</v>
      </c>
      <c r="CC124">
        <v>13.96622371673584</v>
      </c>
      <c r="CD124">
        <v>61.448490142822266</v>
      </c>
      <c r="CE124">
        <v>92.412269592285156</v>
      </c>
      <c r="CF124">
        <v>89.168830871582031</v>
      </c>
      <c r="CG124">
        <v>87.618583679199219</v>
      </c>
      <c r="CH124">
        <v>25.621294021606445</v>
      </c>
      <c r="CI124">
        <v>3.6898810863494873</v>
      </c>
      <c r="CO124">
        <v>0.59275138378143311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1.7896592617034912</v>
      </c>
      <c r="CV124">
        <v>-1.2583121061325073</v>
      </c>
      <c r="CW124">
        <v>1.7896879911422729</v>
      </c>
      <c r="IN124">
        <v>286</v>
      </c>
      <c r="IO124">
        <v>700</v>
      </c>
      <c r="IP124">
        <v>0</v>
      </c>
      <c r="IQ124">
        <v>79.702842712402344</v>
      </c>
      <c r="IR124">
        <v>75.345199584960938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0.58161288499832153</v>
      </c>
      <c r="M125">
        <v>3.5903949290513992E-2</v>
      </c>
      <c r="N125">
        <v>6.6081970930099487E-2</v>
      </c>
      <c r="O125">
        <v>0.66427344083786011</v>
      </c>
      <c r="P125">
        <v>0.73035538196563721</v>
      </c>
      <c r="Q125">
        <v>1.0704706907272339</v>
      </c>
      <c r="R125">
        <v>359.56320190429688</v>
      </c>
      <c r="S125">
        <v>307.74600219726563</v>
      </c>
      <c r="T125">
        <v>1.8405208587646484</v>
      </c>
      <c r="U125">
        <v>2.9999999329447746E-2</v>
      </c>
      <c r="W125">
        <v>287</v>
      </c>
      <c r="X125">
        <v>0.27119335532188416</v>
      </c>
      <c r="Y125">
        <v>0.24447302520275116</v>
      </c>
      <c r="Z125">
        <v>0.18848314881324768</v>
      </c>
      <c r="AA125">
        <v>0.17917896807193756</v>
      </c>
      <c r="AB125">
        <v>0.20732368528842926</v>
      </c>
      <c r="AC125">
        <v>0.23979751765727997</v>
      </c>
      <c r="AD125">
        <v>0.33174887299537659</v>
      </c>
      <c r="AE125">
        <v>0.35474541783332825</v>
      </c>
      <c r="AF125">
        <v>0.33941438794136047</v>
      </c>
      <c r="AL125">
        <v>1.7613285779953003</v>
      </c>
      <c r="AM125">
        <v>3.1053938865661621</v>
      </c>
      <c r="AN125">
        <v>12.303369522094727</v>
      </c>
      <c r="AO125">
        <v>22.164203643798828</v>
      </c>
      <c r="AP125">
        <v>28.535259246826172</v>
      </c>
      <c r="AQ125">
        <v>12.02025032043457</v>
      </c>
      <c r="AR125">
        <v>3.8251132965087891</v>
      </c>
      <c r="AS125">
        <v>1.525458812713623</v>
      </c>
      <c r="AZ125">
        <v>0</v>
      </c>
      <c r="BA125">
        <v>0</v>
      </c>
      <c r="BB125">
        <v>6.4714647829532623E-2</v>
      </c>
      <c r="BC125">
        <v>3.8211546838283539E-2</v>
      </c>
      <c r="BD125">
        <v>5.454537644982338E-2</v>
      </c>
      <c r="BE125">
        <v>0.1039205938577652</v>
      </c>
      <c r="BF125">
        <v>0.64628183841705322</v>
      </c>
      <c r="BG125">
        <v>9.2325977981090546E-2</v>
      </c>
      <c r="BN125">
        <v>0</v>
      </c>
      <c r="BO125">
        <v>-2.6716602966189384E-2</v>
      </c>
      <c r="BP125">
        <v>-5.9541944414377213E-2</v>
      </c>
      <c r="BQ125">
        <v>-3.0226001515984535E-2</v>
      </c>
      <c r="BR125">
        <v>9.8946960642933846E-3</v>
      </c>
      <c r="BS125">
        <v>4.4890694320201874E-2</v>
      </c>
      <c r="BT125">
        <v>0.36027616262435913</v>
      </c>
      <c r="BU125">
        <v>0.80766576528549194</v>
      </c>
      <c r="CB125">
        <v>6.7743430137634277</v>
      </c>
      <c r="CC125">
        <v>14.115425109863281</v>
      </c>
      <c r="CD125">
        <v>61.516853332519531</v>
      </c>
      <c r="CE125">
        <v>92.350860595703125</v>
      </c>
      <c r="CF125">
        <v>89.172691345214844</v>
      </c>
      <c r="CG125">
        <v>85.858917236328125</v>
      </c>
      <c r="CH125">
        <v>25.500753402709961</v>
      </c>
      <c r="CI125">
        <v>9.5341157913208008</v>
      </c>
      <c r="CO125">
        <v>0.62054336071014404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-0.73033571243286133</v>
      </c>
      <c r="CV125">
        <v>-0.73035538196563721</v>
      </c>
      <c r="CW125">
        <v>-0.73035538196563721</v>
      </c>
      <c r="IN125">
        <v>287</v>
      </c>
      <c r="IO125">
        <v>700</v>
      </c>
      <c r="IP125">
        <v>0</v>
      </c>
      <c r="IQ125">
        <v>80.373649597167969</v>
      </c>
      <c r="IR125">
        <v>75.093521118164063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0.55225807428359985</v>
      </c>
      <c r="M126">
        <v>3.7125863134860992E-2</v>
      </c>
      <c r="N126">
        <v>6.9493234157562256E-2</v>
      </c>
      <c r="O126">
        <v>0.63105577230453491</v>
      </c>
      <c r="P126">
        <v>0.70054900646209717</v>
      </c>
      <c r="Q126">
        <v>1.0337321758270264</v>
      </c>
      <c r="R126">
        <v>360.596923828125</v>
      </c>
      <c r="S126">
        <v>308.37704467773438</v>
      </c>
      <c r="T126">
        <v>1.8718280792236328</v>
      </c>
      <c r="U126">
        <v>2.9999999329447746E-2</v>
      </c>
      <c r="W126">
        <v>288</v>
      </c>
      <c r="X126">
        <v>0.27105823159217834</v>
      </c>
      <c r="Y126">
        <v>0.24431139230728149</v>
      </c>
      <c r="Z126">
        <v>0.18842867016792297</v>
      </c>
      <c r="AA126">
        <v>0.17925861477851868</v>
      </c>
      <c r="AB126">
        <v>0.20734696090221405</v>
      </c>
      <c r="AC126">
        <v>0.24231480062007904</v>
      </c>
      <c r="AD126">
        <v>0.32988804578781128</v>
      </c>
      <c r="AE126">
        <v>0.34758010506629944</v>
      </c>
      <c r="AF126">
        <v>0.3357853889465332</v>
      </c>
      <c r="AL126">
        <v>1.7883533239364624</v>
      </c>
      <c r="AM126">
        <v>3.1377203464508057</v>
      </c>
      <c r="AN126">
        <v>12.314265251159668</v>
      </c>
      <c r="AO126">
        <v>22.148273468017578</v>
      </c>
      <c r="AP126">
        <v>28.530605316162109</v>
      </c>
      <c r="AQ126">
        <v>11.768522262573242</v>
      </c>
      <c r="AR126">
        <v>4.0111961364746094</v>
      </c>
      <c r="AS126">
        <v>2.2419900894165039</v>
      </c>
      <c r="AZ126">
        <v>0</v>
      </c>
      <c r="BA126">
        <v>0</v>
      </c>
      <c r="BB126">
        <v>6.3648700714111328E-2</v>
      </c>
      <c r="BC126">
        <v>3.7953585386276245E-2</v>
      </c>
      <c r="BD126">
        <v>5.37230484187603E-2</v>
      </c>
      <c r="BE126">
        <v>0.11694232374429703</v>
      </c>
      <c r="BF126">
        <v>0.63676571846008301</v>
      </c>
      <c r="BG126">
        <v>9.0966537594795227E-2</v>
      </c>
      <c r="BN126">
        <v>0</v>
      </c>
      <c r="BO126">
        <v>-2.7023734524846077E-2</v>
      </c>
      <c r="BP126">
        <v>-5.9351745992898941E-2</v>
      </c>
      <c r="BQ126">
        <v>-3.0081331729888916E-2</v>
      </c>
      <c r="BR126">
        <v>9.7963055595755577E-3</v>
      </c>
      <c r="BS126">
        <v>4.8352155834436417E-2</v>
      </c>
      <c r="BT126">
        <v>0.37387815117835999</v>
      </c>
      <c r="BU126">
        <v>0.58963203430175781</v>
      </c>
      <c r="CB126">
        <v>6.8782844543457031</v>
      </c>
      <c r="CC126">
        <v>14.262364387512207</v>
      </c>
      <c r="CD126">
        <v>61.571334838867188</v>
      </c>
      <c r="CE126">
        <v>92.28448486328125</v>
      </c>
      <c r="CF126">
        <v>89.158149719238281</v>
      </c>
      <c r="CG126">
        <v>84.060859680175781</v>
      </c>
      <c r="CH126">
        <v>26.741304397583008</v>
      </c>
      <c r="CI126">
        <v>14.012435913085938</v>
      </c>
      <c r="CO126">
        <v>0.61046350002288818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-0.70056319236755371</v>
      </c>
      <c r="CV126">
        <v>-0.70054900646209717</v>
      </c>
      <c r="CW126">
        <v>-0.70054900646209717</v>
      </c>
      <c r="IN126">
        <v>288</v>
      </c>
      <c r="IO126">
        <v>700</v>
      </c>
      <c r="IP126">
        <v>0</v>
      </c>
      <c r="IQ126">
        <v>81.014854431152344</v>
      </c>
      <c r="IR126">
        <v>75.021781921386719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0.5229032039642334</v>
      </c>
      <c r="M127">
        <v>3.657091036438942E-2</v>
      </c>
      <c r="N127">
        <v>4.1257105767726898E-2</v>
      </c>
      <c r="O127">
        <v>0.35443359613418579</v>
      </c>
      <c r="P127">
        <v>0.39569070935249329</v>
      </c>
      <c r="Q127">
        <v>0.58990800380706787</v>
      </c>
      <c r="R127">
        <v>361.18682861328125</v>
      </c>
      <c r="S127">
        <v>308.73147583007813</v>
      </c>
      <c r="T127">
        <v>1.1281399726867676</v>
      </c>
      <c r="U127">
        <v>2.9999999329447746E-2</v>
      </c>
      <c r="W127">
        <v>289</v>
      </c>
      <c r="X127">
        <v>0.27092170715332031</v>
      </c>
      <c r="Y127">
        <v>0.24415202438831329</v>
      </c>
      <c r="Z127">
        <v>0.18846382200717926</v>
      </c>
      <c r="AA127">
        <v>0.17939019203186035</v>
      </c>
      <c r="AB127">
        <v>0.20746320486068726</v>
      </c>
      <c r="AC127">
        <v>0.24515169858932495</v>
      </c>
      <c r="AD127">
        <v>0.32839047908782959</v>
      </c>
      <c r="AE127">
        <v>0.34230968356132507</v>
      </c>
      <c r="AF127">
        <v>0.33303022384643555</v>
      </c>
      <c r="AL127">
        <v>1.8156582117080688</v>
      </c>
      <c r="AM127">
        <v>3.1695938110351563</v>
      </c>
      <c r="AN127">
        <v>12.307234764099121</v>
      </c>
      <c r="AO127">
        <v>22.121957778930664</v>
      </c>
      <c r="AP127">
        <v>28.507354736328125</v>
      </c>
      <c r="AQ127">
        <v>11.484832763671875</v>
      </c>
      <c r="AR127">
        <v>4.1609525680541992</v>
      </c>
      <c r="AS127">
        <v>2.7690322399139404</v>
      </c>
      <c r="AZ127">
        <v>0</v>
      </c>
      <c r="BA127">
        <v>0</v>
      </c>
      <c r="BB127">
        <v>6.2608152627944946E-2</v>
      </c>
      <c r="BC127">
        <v>3.7710443139076233E-2</v>
      </c>
      <c r="BD127">
        <v>5.2990786731243134E-2</v>
      </c>
      <c r="BE127">
        <v>0.12984062731266022</v>
      </c>
      <c r="BF127">
        <v>0.62724369764328003</v>
      </c>
      <c r="BG127">
        <v>8.9606247842311859E-2</v>
      </c>
      <c r="BN127">
        <v>0</v>
      </c>
      <c r="BO127">
        <v>-2.7303287759423256E-2</v>
      </c>
      <c r="BP127">
        <v>-5.9175234287977219E-2</v>
      </c>
      <c r="BQ127">
        <v>-2.9953459277749062E-2</v>
      </c>
      <c r="BR127">
        <v>9.7279204055666924E-3</v>
      </c>
      <c r="BS127">
        <v>5.1757320761680603E-2</v>
      </c>
      <c r="BT127">
        <v>0.38146787881851196</v>
      </c>
      <c r="BU127">
        <v>0.45402675867080688</v>
      </c>
      <c r="CB127">
        <v>6.9833035469055176</v>
      </c>
      <c r="CC127">
        <v>14.407243728637695</v>
      </c>
      <c r="CD127">
        <v>61.536182403564453</v>
      </c>
      <c r="CE127">
        <v>92.174842834472656</v>
      </c>
      <c r="CF127">
        <v>89.085494995117188</v>
      </c>
      <c r="CG127">
        <v>82.034500122070313</v>
      </c>
      <c r="CH127">
        <v>27.739683151245117</v>
      </c>
      <c r="CI127">
        <v>17.306449890136719</v>
      </c>
      <c r="CO127">
        <v>0.60082858800888062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-0.39568543434143066</v>
      </c>
      <c r="CV127">
        <v>-0.39569070935249329</v>
      </c>
      <c r="CW127">
        <v>-0.39569070935249329</v>
      </c>
      <c r="IN127">
        <v>289</v>
      </c>
      <c r="IO127">
        <v>700</v>
      </c>
      <c r="IP127">
        <v>0</v>
      </c>
      <c r="IQ127">
        <v>81.351364135742188</v>
      </c>
      <c r="IR127">
        <v>74.840316772460938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0.49354839324951172</v>
      </c>
      <c r="M128">
        <v>3.4282177686691284E-2</v>
      </c>
      <c r="N128">
        <v>3.493301197886467E-2</v>
      </c>
      <c r="O128">
        <v>0.29962468147277832</v>
      </c>
      <c r="P128">
        <v>0.33455768227577209</v>
      </c>
      <c r="Q128">
        <v>0.50291824340820313</v>
      </c>
      <c r="R128">
        <v>361.68975830078125</v>
      </c>
      <c r="S128">
        <v>309.03109741210938</v>
      </c>
      <c r="T128">
        <v>1.0189846754074097</v>
      </c>
      <c r="U128">
        <v>2.9999999329447746E-2</v>
      </c>
      <c r="W128">
        <v>290</v>
      </c>
      <c r="X128">
        <v>0.270783931016922</v>
      </c>
      <c r="Y128">
        <v>0.24399444460868835</v>
      </c>
      <c r="Z128">
        <v>0.18851727247238159</v>
      </c>
      <c r="AA128">
        <v>0.17953209578990936</v>
      </c>
      <c r="AB128">
        <v>0.20761333405971527</v>
      </c>
      <c r="AC128">
        <v>0.24806767702102661</v>
      </c>
      <c r="AD128">
        <v>0.32627743482589722</v>
      </c>
      <c r="AE128">
        <v>0.33806094527244568</v>
      </c>
      <c r="AF128">
        <v>0.33020526170730591</v>
      </c>
      <c r="AL128">
        <v>1.8432133197784424</v>
      </c>
      <c r="AM128">
        <v>3.2011098861694336</v>
      </c>
      <c r="AN128">
        <v>12.296544075012207</v>
      </c>
      <c r="AO128">
        <v>22.093576431274414</v>
      </c>
      <c r="AP128">
        <v>28.477329254150391</v>
      </c>
      <c r="AQ128">
        <v>11.193234443664551</v>
      </c>
      <c r="AR128">
        <v>4.3722572326660156</v>
      </c>
      <c r="AS128">
        <v>3.1939060688018799</v>
      </c>
      <c r="AZ128">
        <v>0</v>
      </c>
      <c r="BA128">
        <v>0</v>
      </c>
      <c r="BB128">
        <v>6.159035861492157E-2</v>
      </c>
      <c r="BC128">
        <v>3.759022057056427E-2</v>
      </c>
      <c r="BD128">
        <v>5.2430711686611176E-2</v>
      </c>
      <c r="BE128">
        <v>0.14383669197559357</v>
      </c>
      <c r="BF128">
        <v>0.61648297309875488</v>
      </c>
      <c r="BG128">
        <v>8.8068999350070953E-2</v>
      </c>
      <c r="BN128">
        <v>0</v>
      </c>
      <c r="BO128">
        <v>-2.7557719498872757E-2</v>
      </c>
      <c r="BP128">
        <v>-5.9072777628898621E-2</v>
      </c>
      <c r="BQ128">
        <v>-2.9931012541055679E-2</v>
      </c>
      <c r="BR128">
        <v>9.7141843289136887E-3</v>
      </c>
      <c r="BS128">
        <v>5.5451910942792892E-2</v>
      </c>
      <c r="BT128">
        <v>0.39014607667922974</v>
      </c>
      <c r="BU128">
        <v>0.36355286836624146</v>
      </c>
      <c r="CB128">
        <v>7.0892848968505859</v>
      </c>
      <c r="CC128">
        <v>14.550498008728027</v>
      </c>
      <c r="CD128">
        <v>61.482730865478516</v>
      </c>
      <c r="CE128">
        <v>92.056587219238281</v>
      </c>
      <c r="CF128">
        <v>88.991661071777344</v>
      </c>
      <c r="CG128">
        <v>79.95166015625</v>
      </c>
      <c r="CH128">
        <v>29.148378372192383</v>
      </c>
      <c r="CI128">
        <v>19.961910247802734</v>
      </c>
      <c r="CO128">
        <v>0.5957721471786499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-0.33456087112426758</v>
      </c>
      <c r="CV128">
        <v>-0.33455768227577209</v>
      </c>
      <c r="CW128">
        <v>-0.33455768227577209</v>
      </c>
      <c r="IN128">
        <v>290</v>
      </c>
      <c r="IO128">
        <v>700</v>
      </c>
      <c r="IP128">
        <v>0</v>
      </c>
      <c r="IQ128">
        <v>81.626846313476563</v>
      </c>
      <c r="IR128">
        <v>74.698043823242188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0.46419355273246765</v>
      </c>
      <c r="M129">
        <v>3.2349623739719391E-2</v>
      </c>
      <c r="N129">
        <v>2.3167926818132401E-2</v>
      </c>
      <c r="O129">
        <v>0.19668404757976532</v>
      </c>
      <c r="P129">
        <v>0.21985197067260742</v>
      </c>
      <c r="Q129">
        <v>0.33244287967681885</v>
      </c>
      <c r="R129">
        <v>362.02218627929688</v>
      </c>
      <c r="S129">
        <v>309.227783203125</v>
      </c>
      <c r="T129">
        <v>0.71617299318313599</v>
      </c>
      <c r="U129">
        <v>2.9999999329447746E-2</v>
      </c>
      <c r="W129">
        <v>291</v>
      </c>
      <c r="X129">
        <v>0.27064496278762817</v>
      </c>
      <c r="Y129">
        <v>0.24383847415447235</v>
      </c>
      <c r="Z129">
        <v>0.18860295414924622</v>
      </c>
      <c r="AA129">
        <v>0.17969353497028351</v>
      </c>
      <c r="AB129">
        <v>0.2078091949224472</v>
      </c>
      <c r="AC129">
        <v>0.25111520290374756</v>
      </c>
      <c r="AD129">
        <v>0.32421058416366577</v>
      </c>
      <c r="AE129">
        <v>0.33458560705184937</v>
      </c>
      <c r="AF129">
        <v>0.3276689350605011</v>
      </c>
      <c r="AL129">
        <v>1.8710070848464966</v>
      </c>
      <c r="AM129">
        <v>3.2323040962219238</v>
      </c>
      <c r="AN129">
        <v>12.27940845489502</v>
      </c>
      <c r="AO129">
        <v>22.061290740966797</v>
      </c>
      <c r="AP129">
        <v>28.43815803527832</v>
      </c>
      <c r="AQ129">
        <v>10.888482093811035</v>
      </c>
      <c r="AR129">
        <v>4.578941822052002</v>
      </c>
      <c r="AS129">
        <v>3.5414397716522217</v>
      </c>
      <c r="AZ129">
        <v>0</v>
      </c>
      <c r="BA129">
        <v>0</v>
      </c>
      <c r="BB129">
        <v>6.0598503798246384E-2</v>
      </c>
      <c r="BC129">
        <v>3.7491675466299057E-2</v>
      </c>
      <c r="BD129">
        <v>5.1957640796899796E-2</v>
      </c>
      <c r="BE129">
        <v>0.15770840644836426</v>
      </c>
      <c r="BF129">
        <v>0.60571324825286865</v>
      </c>
      <c r="BG129">
        <v>8.6530469357967377E-2</v>
      </c>
      <c r="BN129">
        <v>0</v>
      </c>
      <c r="BO129">
        <v>-2.7791362255811691E-2</v>
      </c>
      <c r="BP129">
        <v>-5.8985326439142227E-2</v>
      </c>
      <c r="BQ129">
        <v>-2.9929747804999352E-2</v>
      </c>
      <c r="BR129">
        <v>9.7310123965144157E-3</v>
      </c>
      <c r="BS129">
        <v>5.9122957289218903E-2</v>
      </c>
      <c r="BT129">
        <v>0.39489454030990601</v>
      </c>
      <c r="BU129">
        <v>0.30734458565711975</v>
      </c>
      <c r="CB129">
        <v>7.1961836814880371</v>
      </c>
      <c r="CC129">
        <v>14.692289352416992</v>
      </c>
      <c r="CD129">
        <v>61.397048950195313</v>
      </c>
      <c r="CE129">
        <v>91.92205810546875</v>
      </c>
      <c r="CF129">
        <v>88.869255065917969</v>
      </c>
      <c r="CG129">
        <v>77.774856567382813</v>
      </c>
      <c r="CH129">
        <v>30.526279449462891</v>
      </c>
      <c r="CI129">
        <v>22.133996963500977</v>
      </c>
      <c r="CO129">
        <v>0.59163260459899902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-0.21982192993164063</v>
      </c>
      <c r="CV129">
        <v>-0.21985197067260742</v>
      </c>
      <c r="CW129">
        <v>-0.21985197067260742</v>
      </c>
      <c r="IN129">
        <v>291</v>
      </c>
      <c r="IO129">
        <v>700</v>
      </c>
      <c r="IP129">
        <v>0</v>
      </c>
      <c r="IQ129">
        <v>81.7877197265625</v>
      </c>
      <c r="IR129">
        <v>74.520263671875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0.43483871221542358</v>
      </c>
      <c r="M130">
        <v>3.5896338522434235E-2</v>
      </c>
      <c r="N130">
        <v>5.5237159132957458E-2</v>
      </c>
      <c r="O130">
        <v>0.39426058530807495</v>
      </c>
      <c r="P130">
        <v>0.4494977593421936</v>
      </c>
      <c r="Q130">
        <v>0.66912823915481567</v>
      </c>
      <c r="R130">
        <v>362.69131469726563</v>
      </c>
      <c r="S130">
        <v>309.62203979492188</v>
      </c>
      <c r="T130">
        <v>1.5387964248657227</v>
      </c>
      <c r="U130">
        <v>2.9999999329447746E-2</v>
      </c>
      <c r="W130">
        <v>292</v>
      </c>
      <c r="X130">
        <v>0.27050492167472839</v>
      </c>
      <c r="Y130">
        <v>0.24368388950824738</v>
      </c>
      <c r="Z130">
        <v>0.18863017857074738</v>
      </c>
      <c r="AA130">
        <v>0.17981848120689392</v>
      </c>
      <c r="AB130">
        <v>0.20797280967235565</v>
      </c>
      <c r="AC130">
        <v>0.2537844181060791</v>
      </c>
      <c r="AD130">
        <v>0.32058078050613403</v>
      </c>
      <c r="AE130">
        <v>0.33100888133049011</v>
      </c>
      <c r="AF130">
        <v>0.32405680418014526</v>
      </c>
      <c r="AL130">
        <v>1.8990153074264526</v>
      </c>
      <c r="AM130">
        <v>3.2632207870483398</v>
      </c>
      <c r="AN130">
        <v>12.273963928222656</v>
      </c>
      <c r="AO130">
        <v>22.036300659179688</v>
      </c>
      <c r="AP130">
        <v>28.405435562133789</v>
      </c>
      <c r="AQ130">
        <v>10.621561050415039</v>
      </c>
      <c r="AR130">
        <v>4.941922664642334</v>
      </c>
      <c r="AS130">
        <v>3.8991122245788574</v>
      </c>
      <c r="AZ130">
        <v>0</v>
      </c>
      <c r="BA130">
        <v>0</v>
      </c>
      <c r="BB130">
        <v>5.96318319439888E-2</v>
      </c>
      <c r="BC130">
        <v>3.743516281247139E-2</v>
      </c>
      <c r="BD130">
        <v>5.1582608371973038E-2</v>
      </c>
      <c r="BE130">
        <v>0.17166121304035187</v>
      </c>
      <c r="BF130">
        <v>0.59472793340682983</v>
      </c>
      <c r="BG130">
        <v>8.4961138665676117E-2</v>
      </c>
      <c r="BN130">
        <v>0</v>
      </c>
      <c r="BO130">
        <v>-2.8005730360746384E-2</v>
      </c>
      <c r="BP130">
        <v>-5.892307311296463E-2</v>
      </c>
      <c r="BQ130">
        <v>-2.9965717345476151E-2</v>
      </c>
      <c r="BR130">
        <v>9.7825732082128525E-3</v>
      </c>
      <c r="BS130">
        <v>6.2841020524501801E-2</v>
      </c>
      <c r="BT130">
        <v>0.39744052290916443</v>
      </c>
      <c r="BU130">
        <v>0.26893925666809082</v>
      </c>
      <c r="CB130">
        <v>7.3039073944091797</v>
      </c>
      <c r="CC130">
        <v>14.832820892333984</v>
      </c>
      <c r="CD130">
        <v>61.369823455810547</v>
      </c>
      <c r="CE130">
        <v>91.81793212890625</v>
      </c>
      <c r="CF130">
        <v>88.766990661621094</v>
      </c>
      <c r="CG130">
        <v>75.868270874023438</v>
      </c>
      <c r="CH130">
        <v>32.946147918701172</v>
      </c>
      <c r="CI130">
        <v>24.369449615478516</v>
      </c>
      <c r="CO130">
        <v>0.58921527862548828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-0.4494786262512207</v>
      </c>
      <c r="CV130">
        <v>-0.4494977593421936</v>
      </c>
      <c r="CW130">
        <v>-0.4494977593421936</v>
      </c>
      <c r="IN130">
        <v>292</v>
      </c>
      <c r="IO130">
        <v>700</v>
      </c>
      <c r="IP130">
        <v>0</v>
      </c>
      <c r="IQ130">
        <v>82.178291320800781</v>
      </c>
      <c r="IR130">
        <v>74.551597595214844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0.40548387169837952</v>
      </c>
      <c r="M131">
        <v>3.5496499389410019E-2</v>
      </c>
      <c r="N131">
        <v>6.0139264911413193E-2</v>
      </c>
      <c r="O131">
        <v>0.40074926614761353</v>
      </c>
      <c r="P131">
        <v>0.46088853478431702</v>
      </c>
      <c r="Q131">
        <v>0.68698328733444214</v>
      </c>
      <c r="R131">
        <v>363.3782958984375</v>
      </c>
      <c r="S131">
        <v>310.02279663085938</v>
      </c>
      <c r="T131">
        <v>1.6942309141159058</v>
      </c>
      <c r="U131">
        <v>2.9999999329447746E-2</v>
      </c>
      <c r="W131">
        <v>293</v>
      </c>
      <c r="X131">
        <v>0.27036389708518982</v>
      </c>
      <c r="Y131">
        <v>0.24353082478046417</v>
      </c>
      <c r="Z131">
        <v>0.18865686655044556</v>
      </c>
      <c r="AA131">
        <v>0.1799425333738327</v>
      </c>
      <c r="AB131">
        <v>0.20815090835094452</v>
      </c>
      <c r="AC131">
        <v>0.25626647472381592</v>
      </c>
      <c r="AD131">
        <v>0.31686577200889587</v>
      </c>
      <c r="AE131">
        <v>0.32756343483924866</v>
      </c>
      <c r="AF131">
        <v>0.32043164968490601</v>
      </c>
      <c r="AL131">
        <v>1.9272201061248779</v>
      </c>
      <c r="AM131">
        <v>3.2938339710235596</v>
      </c>
      <c r="AN131">
        <v>12.26862621307373</v>
      </c>
      <c r="AO131">
        <v>22.011489868164063</v>
      </c>
      <c r="AP131">
        <v>28.369815826416016</v>
      </c>
      <c r="AQ131">
        <v>10.373354911804199</v>
      </c>
      <c r="AR131">
        <v>5.3134236335754395</v>
      </c>
      <c r="AS131">
        <v>4.243657112121582</v>
      </c>
      <c r="AZ131">
        <v>0</v>
      </c>
      <c r="BA131">
        <v>0</v>
      </c>
      <c r="BB131">
        <v>5.8750074356794357E-2</v>
      </c>
      <c r="BC131">
        <v>3.7330687046051025E-2</v>
      </c>
      <c r="BD131">
        <v>5.1250617951154709E-2</v>
      </c>
      <c r="BE131">
        <v>0.1835017204284668</v>
      </c>
      <c r="BF131">
        <v>0.58552098274230957</v>
      </c>
      <c r="BG131">
        <v>8.3645857870578766E-2</v>
      </c>
      <c r="BN131">
        <v>0</v>
      </c>
      <c r="BO131">
        <v>-2.8203345835208893E-2</v>
      </c>
      <c r="BP131">
        <v>-5.8815047144889832E-2</v>
      </c>
      <c r="BQ131">
        <v>-2.9932927340269089E-2</v>
      </c>
      <c r="BR131">
        <v>9.8382728174328804E-3</v>
      </c>
      <c r="BS131">
        <v>6.5995596349239349E-2</v>
      </c>
      <c r="BT131">
        <v>0.3877391517162323</v>
      </c>
      <c r="BU131">
        <v>0.25088506937026978</v>
      </c>
      <c r="CB131">
        <v>7.4123878479003906</v>
      </c>
      <c r="CC131">
        <v>14.971970558166504</v>
      </c>
      <c r="CD131">
        <v>61.343135833740234</v>
      </c>
      <c r="CE131">
        <v>91.714553833007813</v>
      </c>
      <c r="CF131">
        <v>88.655677795410156</v>
      </c>
      <c r="CG131">
        <v>74.095375061035156</v>
      </c>
      <c r="CH131">
        <v>35.422821044921875</v>
      </c>
      <c r="CI131">
        <v>26.522853851318359</v>
      </c>
      <c r="CO131">
        <v>0.58334642648696899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-0.4609227180480957</v>
      </c>
      <c r="CV131">
        <v>-0.46088853478431702</v>
      </c>
      <c r="CW131">
        <v>-0.46088853478431702</v>
      </c>
      <c r="IN131">
        <v>293</v>
      </c>
      <c r="IO131">
        <v>700</v>
      </c>
      <c r="IP131">
        <v>0</v>
      </c>
      <c r="IQ131">
        <v>82.580368041992188</v>
      </c>
      <c r="IR131">
        <v>74.606391906738281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0.37612903118133545</v>
      </c>
      <c r="M132">
        <v>3.5955574363470078E-2</v>
      </c>
      <c r="N132">
        <v>5.8712195605039597E-2</v>
      </c>
      <c r="O132">
        <v>0.35457172989845276</v>
      </c>
      <c r="P132">
        <v>0.41328391432762146</v>
      </c>
      <c r="Q132">
        <v>0.61418461799621582</v>
      </c>
      <c r="R132">
        <v>363.99249267578125</v>
      </c>
      <c r="S132">
        <v>310.37738037109375</v>
      </c>
      <c r="T132">
        <v>1.6329094171524048</v>
      </c>
      <c r="U132">
        <v>2.9999999329447746E-2</v>
      </c>
      <c r="W132">
        <v>294</v>
      </c>
      <c r="X132">
        <v>0.27022197842597961</v>
      </c>
      <c r="Y132">
        <v>0.24337920546531677</v>
      </c>
      <c r="Z132">
        <v>0.1886981725692749</v>
      </c>
      <c r="AA132">
        <v>0.18007552623748779</v>
      </c>
      <c r="AB132">
        <v>0.20835518836975098</v>
      </c>
      <c r="AC132">
        <v>0.25861197710037231</v>
      </c>
      <c r="AD132">
        <v>0.31346961855888367</v>
      </c>
      <c r="AE132">
        <v>0.32431113719940186</v>
      </c>
      <c r="AF132">
        <v>0.3170834481716156</v>
      </c>
      <c r="AL132">
        <v>1.9556039571762085</v>
      </c>
      <c r="AM132">
        <v>3.32415771484375</v>
      </c>
      <c r="AN132">
        <v>12.260364532470703</v>
      </c>
      <c r="AO132">
        <v>21.984891891479492</v>
      </c>
      <c r="AP132">
        <v>28.328958511352539</v>
      </c>
      <c r="AQ132">
        <v>10.138805389404297</v>
      </c>
      <c r="AR132">
        <v>5.653038501739502</v>
      </c>
      <c r="AS132">
        <v>4.5688867568969727</v>
      </c>
      <c r="AZ132">
        <v>0</v>
      </c>
      <c r="BA132">
        <v>0</v>
      </c>
      <c r="BB132">
        <v>5.7950295507907867E-2</v>
      </c>
      <c r="BC132">
        <v>3.7261992692947388E-2</v>
      </c>
      <c r="BD132">
        <v>5.1018625497817993E-2</v>
      </c>
      <c r="BE132">
        <v>0.19416743516921997</v>
      </c>
      <c r="BF132">
        <v>0.57715147733688354</v>
      </c>
      <c r="BG132">
        <v>8.2450211048126221E-2</v>
      </c>
      <c r="BN132">
        <v>0</v>
      </c>
      <c r="BO132">
        <v>-2.8384007513523102E-2</v>
      </c>
      <c r="BP132">
        <v>-5.8707110583782196E-2</v>
      </c>
      <c r="BQ132">
        <v>-2.9899116605520248E-2</v>
      </c>
      <c r="BR132">
        <v>9.9142333492636681E-3</v>
      </c>
      <c r="BS132">
        <v>6.8861633539199829E-2</v>
      </c>
      <c r="BT132">
        <v>0.37225824594497681</v>
      </c>
      <c r="BU132">
        <v>0.23728454113006592</v>
      </c>
      <c r="CB132">
        <v>7.5215563774108887</v>
      </c>
      <c r="CC132">
        <v>15.109807014465332</v>
      </c>
      <c r="CD132">
        <v>61.301830291748047</v>
      </c>
      <c r="CE132">
        <v>91.603729248046875</v>
      </c>
      <c r="CF132">
        <v>88.528007507324219</v>
      </c>
      <c r="CG132">
        <v>72.420021057128906</v>
      </c>
      <c r="CH132">
        <v>37.686923980712891</v>
      </c>
      <c r="CI132">
        <v>28.555540084838867</v>
      </c>
      <c r="CO132">
        <v>0.57730478048324585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-0.4132688045501709</v>
      </c>
      <c r="CV132">
        <v>-0.41328391432762146</v>
      </c>
      <c r="CW132">
        <v>-0.41328391432762146</v>
      </c>
      <c r="IN132">
        <v>294</v>
      </c>
      <c r="IO132">
        <v>700</v>
      </c>
      <c r="IP132">
        <v>0</v>
      </c>
      <c r="IQ132">
        <v>82.934944152832031</v>
      </c>
      <c r="IR132">
        <v>74.634346008300781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0.34677419066429138</v>
      </c>
      <c r="M133">
        <v>3.4904148429632187E-2</v>
      </c>
      <c r="N133">
        <v>5.1609016954898834E-2</v>
      </c>
      <c r="O133">
        <v>0.29327410459518433</v>
      </c>
      <c r="P133">
        <v>0.34488311409950256</v>
      </c>
      <c r="Q133">
        <v>0.51273775100708008</v>
      </c>
      <c r="R133">
        <v>364.50521850585938</v>
      </c>
      <c r="S133">
        <v>310.670654296875</v>
      </c>
      <c r="T133">
        <v>1.4785926342010498</v>
      </c>
      <c r="U133">
        <v>2.9999999329447746E-2</v>
      </c>
      <c r="W133">
        <v>295</v>
      </c>
      <c r="X133">
        <v>0.27007922530174255</v>
      </c>
      <c r="Y133">
        <v>0.24322889745235443</v>
      </c>
      <c r="Z133">
        <v>0.18875789642333984</v>
      </c>
      <c r="AA133">
        <v>0.18022038042545319</v>
      </c>
      <c r="AB133">
        <v>0.2085881382226944</v>
      </c>
      <c r="AC133">
        <v>0.26083511114120483</v>
      </c>
      <c r="AD133">
        <v>0.31050360202789307</v>
      </c>
      <c r="AE133">
        <v>0.32131624221801758</v>
      </c>
      <c r="AF133">
        <v>0.31410780549049377</v>
      </c>
      <c r="AL133">
        <v>1.9841545820236206</v>
      </c>
      <c r="AM133">
        <v>3.3542194366455078</v>
      </c>
      <c r="AN133">
        <v>12.248419761657715</v>
      </c>
      <c r="AO133">
        <v>21.955921173095703</v>
      </c>
      <c r="AP133">
        <v>28.282367706298828</v>
      </c>
      <c r="AQ133">
        <v>9.9164905548095703</v>
      </c>
      <c r="AR133">
        <v>5.9496402740478516</v>
      </c>
      <c r="AS133">
        <v>4.8683767318725586</v>
      </c>
      <c r="AZ133">
        <v>0</v>
      </c>
      <c r="BA133">
        <v>0</v>
      </c>
      <c r="BB133">
        <v>5.7228639721870422E-2</v>
      </c>
      <c r="BC133">
        <v>3.7250377237796783E-2</v>
      </c>
      <c r="BD133">
        <v>5.0895959138870239E-2</v>
      </c>
      <c r="BE133">
        <v>0.20393273234367371</v>
      </c>
      <c r="BF133">
        <v>0.56935572624206543</v>
      </c>
      <c r="BG133">
        <v>8.1336535513401031E-2</v>
      </c>
      <c r="BN133">
        <v>0</v>
      </c>
      <c r="BO133">
        <v>-2.8548672795295715E-2</v>
      </c>
      <c r="BP133">
        <v>-5.8610651642084122E-2</v>
      </c>
      <c r="BQ133">
        <v>-2.9881775379180908E-2</v>
      </c>
      <c r="BR133">
        <v>1.0013566352427006E-2</v>
      </c>
      <c r="BS133">
        <v>7.1528933942317963E-2</v>
      </c>
      <c r="BT133">
        <v>0.3536514937877655</v>
      </c>
      <c r="BU133">
        <v>0.22402779757976532</v>
      </c>
      <c r="CB133">
        <v>7.6313662528991699</v>
      </c>
      <c r="CC133">
        <v>15.246450424194336</v>
      </c>
      <c r="CD133">
        <v>61.242107391357422</v>
      </c>
      <c r="CE133">
        <v>91.483016967773438</v>
      </c>
      <c r="CF133">
        <v>88.382408142089844</v>
      </c>
      <c r="CG133">
        <v>70.832069396972656</v>
      </c>
      <c r="CH133">
        <v>39.664268493652344</v>
      </c>
      <c r="CI133">
        <v>30.427349090576172</v>
      </c>
      <c r="CO133">
        <v>0.57197678089141846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-0.34493207931518555</v>
      </c>
      <c r="CV133">
        <v>-0.34488311409950256</v>
      </c>
      <c r="CW133">
        <v>-0.34488311409950256</v>
      </c>
      <c r="IN133">
        <v>295</v>
      </c>
      <c r="IO133">
        <v>700</v>
      </c>
      <c r="IP133">
        <v>0</v>
      </c>
      <c r="IQ133">
        <v>83.221221923828125</v>
      </c>
      <c r="IR133">
        <v>74.621757507324219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0.31741935014724731</v>
      </c>
      <c r="M134">
        <v>3.3771272748708725E-2</v>
      </c>
      <c r="N134">
        <v>5.260162428021431E-2</v>
      </c>
      <c r="O134">
        <v>0.2806628942489624</v>
      </c>
      <c r="P134">
        <v>0.33326452970504761</v>
      </c>
      <c r="Q134">
        <v>0.49440759420394897</v>
      </c>
      <c r="R134">
        <v>364.9996337890625</v>
      </c>
      <c r="S134">
        <v>310.95132446289063</v>
      </c>
      <c r="T134">
        <v>1.5575848817825317</v>
      </c>
      <c r="U134">
        <v>2.9999999329447746E-2</v>
      </c>
      <c r="W134">
        <v>296</v>
      </c>
      <c r="X134">
        <v>0.2699357271194458</v>
      </c>
      <c r="Y134">
        <v>0.24307975172996521</v>
      </c>
      <c r="Z134">
        <v>0.18882171809673309</v>
      </c>
      <c r="AA134">
        <v>0.18036814033985138</v>
      </c>
      <c r="AB134">
        <v>0.20883624255657196</v>
      </c>
      <c r="AC134">
        <v>0.26283201575279236</v>
      </c>
      <c r="AD134">
        <v>0.30769994854927063</v>
      </c>
      <c r="AE134">
        <v>0.31845623254776001</v>
      </c>
      <c r="AF134">
        <v>0.31128537654876709</v>
      </c>
      <c r="AL134">
        <v>2.0128540992736816</v>
      </c>
      <c r="AM134">
        <v>3.3840487003326416</v>
      </c>
      <c r="AN134">
        <v>12.235655784606934</v>
      </c>
      <c r="AO134">
        <v>21.926368713378906</v>
      </c>
      <c r="AP134">
        <v>28.232748031616211</v>
      </c>
      <c r="AQ134">
        <v>9.7168006896972656</v>
      </c>
      <c r="AR134">
        <v>6.2300057411193848</v>
      </c>
      <c r="AS134">
        <v>5.1543774604797363</v>
      </c>
      <c r="AZ134">
        <v>0</v>
      </c>
      <c r="BA134">
        <v>0</v>
      </c>
      <c r="BB134">
        <v>5.658075213432312E-2</v>
      </c>
      <c r="BC134">
        <v>3.7300590425729752E-2</v>
      </c>
      <c r="BD134">
        <v>5.0879865884780884E-2</v>
      </c>
      <c r="BE134">
        <v>0.21290421485900879</v>
      </c>
      <c r="BF134">
        <v>0.56204265356063843</v>
      </c>
      <c r="BG134">
        <v>8.0291807651519775E-2</v>
      </c>
      <c r="BN134">
        <v>0</v>
      </c>
      <c r="BO134">
        <v>-2.8698913753032684E-2</v>
      </c>
      <c r="BP134">
        <v>-5.8527979999780655E-2</v>
      </c>
      <c r="BQ134">
        <v>-2.9885081574320793E-2</v>
      </c>
      <c r="BR134">
        <v>1.0136181488633156E-2</v>
      </c>
      <c r="BS134">
        <v>7.4037328362464905E-2</v>
      </c>
      <c r="BT134">
        <v>0.3334825336933136</v>
      </c>
      <c r="BU134">
        <v>0.21086195111274719</v>
      </c>
      <c r="CB134">
        <v>7.7417497634887695</v>
      </c>
      <c r="CC134">
        <v>15.382037162780762</v>
      </c>
      <c r="CD134">
        <v>61.17828369140625</v>
      </c>
      <c r="CE134">
        <v>91.359886169433594</v>
      </c>
      <c r="CF134">
        <v>88.227348327636719</v>
      </c>
      <c r="CG134">
        <v>69.405708312988281</v>
      </c>
      <c r="CH134">
        <v>41.533370971679688</v>
      </c>
      <c r="CI134">
        <v>32.214855194091797</v>
      </c>
      <c r="CO134">
        <v>0.56767511367797852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-0.33324956893920898</v>
      </c>
      <c r="CV134">
        <v>-0.33326452970504761</v>
      </c>
      <c r="CW134">
        <v>-0.33326452970504761</v>
      </c>
      <c r="IN134">
        <v>296</v>
      </c>
      <c r="IO134">
        <v>700</v>
      </c>
      <c r="IP134">
        <v>0</v>
      </c>
      <c r="IQ134">
        <v>83.495956420898438</v>
      </c>
      <c r="IR134">
        <v>74.611030578613281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0.28806450963020325</v>
      </c>
      <c r="M135">
        <v>3.2801110297441483E-2</v>
      </c>
      <c r="N135">
        <v>3.0159695073962212E-2</v>
      </c>
      <c r="O135">
        <v>0.14926505088806152</v>
      </c>
      <c r="P135">
        <v>0.17942474782466888</v>
      </c>
      <c r="Q135">
        <v>0.26486718654632568</v>
      </c>
      <c r="R135">
        <v>365.26449584960938</v>
      </c>
      <c r="S135">
        <v>311.1005859375</v>
      </c>
      <c r="T135">
        <v>0.91947180032730103</v>
      </c>
      <c r="U135">
        <v>2.9999999329447746E-2</v>
      </c>
      <c r="W135">
        <v>297</v>
      </c>
      <c r="X135">
        <v>0.26979154348373413</v>
      </c>
      <c r="Y135">
        <v>0.24293169379234314</v>
      </c>
      <c r="Z135">
        <v>0.1889226883649826</v>
      </c>
      <c r="AA135">
        <v>0.18054106831550598</v>
      </c>
      <c r="AB135">
        <v>0.20912827551364899</v>
      </c>
      <c r="AC135">
        <v>0.26389852166175842</v>
      </c>
      <c r="AD135">
        <v>0.38086804747581482</v>
      </c>
      <c r="AE135">
        <v>0.43999999761581421</v>
      </c>
      <c r="AF135">
        <v>0.40057870745658875</v>
      </c>
      <c r="AL135">
        <v>2.0416908264160156</v>
      </c>
      <c r="AM135">
        <v>3.4136602878570557</v>
      </c>
      <c r="AN135">
        <v>12.215461730957031</v>
      </c>
      <c r="AO135">
        <v>21.89178466796875</v>
      </c>
      <c r="AP135">
        <v>28.174343109130859</v>
      </c>
      <c r="AQ135">
        <v>9.6101503372192383</v>
      </c>
      <c r="AR135">
        <v>-1.0868042707443237</v>
      </c>
      <c r="AS135">
        <v>-6.9999990463256836</v>
      </c>
      <c r="AZ135">
        <v>0</v>
      </c>
      <c r="BA135">
        <v>0</v>
      </c>
      <c r="BB135">
        <v>5.6017249822616577E-2</v>
      </c>
      <c r="BC135">
        <v>3.7401393055915833E-2</v>
      </c>
      <c r="BD135">
        <v>5.0961572676897049E-2</v>
      </c>
      <c r="BE135">
        <v>0.2207280695438385</v>
      </c>
      <c r="BF135">
        <v>0.55553030967712402</v>
      </c>
      <c r="BG135">
        <v>7.9361476004123688E-2</v>
      </c>
      <c r="BN135">
        <v>0</v>
      </c>
      <c r="BO135">
        <v>-2.8836213052272797E-2</v>
      </c>
      <c r="BP135">
        <v>-5.8447945863008499E-2</v>
      </c>
      <c r="BQ135">
        <v>-2.9892362654209137E-2</v>
      </c>
      <c r="BR135">
        <v>1.0275969281792641E-2</v>
      </c>
      <c r="BS135">
        <v>7.6289653778076172E-2</v>
      </c>
      <c r="BT135">
        <v>0.21588847041130066</v>
      </c>
      <c r="BU135">
        <v>7.6156196594238281</v>
      </c>
      <c r="CB135">
        <v>7.8526601791381836</v>
      </c>
      <c r="CC135">
        <v>15.516635894775391</v>
      </c>
      <c r="CD135">
        <v>61.077316284179688</v>
      </c>
      <c r="CE135">
        <v>91.215774536132813</v>
      </c>
      <c r="CF135">
        <v>88.044822692871094</v>
      </c>
      <c r="CG135">
        <v>68.643913269042969</v>
      </c>
      <c r="CH135">
        <v>-7.245361328125</v>
      </c>
      <c r="CI135">
        <v>-43.749992370605469</v>
      </c>
      <c r="CO135">
        <v>0.56354677677154541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19.632577896118164</v>
      </c>
      <c r="CV135">
        <v>-0.17942474782466888</v>
      </c>
      <c r="CW135">
        <v>19.632575988769531</v>
      </c>
      <c r="IN135">
        <v>297</v>
      </c>
      <c r="IO135">
        <v>700</v>
      </c>
      <c r="IP135">
        <v>0</v>
      </c>
      <c r="IQ135">
        <v>63.804939270019531</v>
      </c>
      <c r="IR135">
        <v>67.433273315429688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0.25870966911315918</v>
      </c>
      <c r="M136">
        <v>3.8179595023393631E-2</v>
      </c>
      <c r="N136">
        <v>0.11997345834970474</v>
      </c>
      <c r="O136">
        <v>0.69867783784866333</v>
      </c>
      <c r="P136">
        <v>0.81865131855010986</v>
      </c>
      <c r="Q136">
        <v>0.81295502185821533</v>
      </c>
      <c r="R136">
        <v>366.07745361328125</v>
      </c>
      <c r="S136">
        <v>311.79925537109375</v>
      </c>
      <c r="T136">
        <v>3.1423449516296387</v>
      </c>
      <c r="U136">
        <v>2.9999999329447746E-2</v>
      </c>
      <c r="W136">
        <v>298</v>
      </c>
      <c r="X136">
        <v>0.26964673399925232</v>
      </c>
      <c r="Y136">
        <v>0.2427845299243927</v>
      </c>
      <c r="Z136">
        <v>0.1888701319694519</v>
      </c>
      <c r="AA136">
        <v>0.18061108887195587</v>
      </c>
      <c r="AB136">
        <v>0.20928466320037842</v>
      </c>
      <c r="AC136">
        <v>0.2828163206577301</v>
      </c>
      <c r="AD136">
        <v>0.43999999761581421</v>
      </c>
      <c r="AE136">
        <v>0.35400000214576721</v>
      </c>
      <c r="AF136">
        <v>0.41133332252502441</v>
      </c>
      <c r="AL136">
        <v>2.0706527233123779</v>
      </c>
      <c r="AM136">
        <v>3.4430930614471436</v>
      </c>
      <c r="AN136">
        <v>12.225972175598145</v>
      </c>
      <c r="AO136">
        <v>21.877779006958008</v>
      </c>
      <c r="AP136">
        <v>28.143064498901367</v>
      </c>
      <c r="AQ136">
        <v>7.7183699607849121</v>
      </c>
      <c r="AR136">
        <v>-6.9999990463256836</v>
      </c>
      <c r="AS136">
        <v>1.600000262260437</v>
      </c>
      <c r="AZ136">
        <v>0</v>
      </c>
      <c r="BA136">
        <v>0</v>
      </c>
      <c r="BB136">
        <v>5.5769454687833786E-2</v>
      </c>
      <c r="BC136">
        <v>3.7758789956569672E-2</v>
      </c>
      <c r="BD136">
        <v>5.1389064639806747E-2</v>
      </c>
      <c r="BE136">
        <v>0.22463914752006531</v>
      </c>
      <c r="BF136">
        <v>0.55163818597793579</v>
      </c>
      <c r="BG136">
        <v>7.8805454075336456E-2</v>
      </c>
      <c r="BN136">
        <v>0</v>
      </c>
      <c r="BO136">
        <v>-2.896159328520298E-2</v>
      </c>
      <c r="BP136">
        <v>-5.8394227176904678E-2</v>
      </c>
      <c r="BQ136">
        <v>-2.9941465705633163E-2</v>
      </c>
      <c r="BR136">
        <v>1.0443048551678658E-2</v>
      </c>
      <c r="BS136">
        <v>7.7624067664146423E-2</v>
      </c>
      <c r="BT136">
        <v>2.1263539791107178</v>
      </c>
      <c r="BU136">
        <v>8.4249677658081055</v>
      </c>
      <c r="CB136">
        <v>7.9640522003173828</v>
      </c>
      <c r="CC136">
        <v>15.650421142578125</v>
      </c>
      <c r="CD136">
        <v>61.129871368408203</v>
      </c>
      <c r="CE136">
        <v>91.157424926757813</v>
      </c>
      <c r="CF136">
        <v>87.94708251953125</v>
      </c>
      <c r="CG136">
        <v>55.131202697753906</v>
      </c>
      <c r="CH136">
        <v>-46.666660308837891</v>
      </c>
      <c r="CI136">
        <v>10.000000953674316</v>
      </c>
      <c r="CO136">
        <v>0.85942989587783813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-0.81863999366760254</v>
      </c>
      <c r="CV136">
        <v>-0.81865131855010986</v>
      </c>
      <c r="CW136">
        <v>-0.81865131855010986</v>
      </c>
      <c r="IN136">
        <v>298</v>
      </c>
      <c r="IO136">
        <v>700</v>
      </c>
      <c r="IP136">
        <v>0</v>
      </c>
      <c r="IQ136">
        <v>64.565185546875</v>
      </c>
      <c r="IR136">
        <v>59.966850280761719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0.22935484349727631</v>
      </c>
      <c r="M137">
        <v>3.6022212356328964E-2</v>
      </c>
      <c r="N137">
        <v>4.277140274643898E-2</v>
      </c>
      <c r="O137">
        <v>0.23093514144420624</v>
      </c>
      <c r="P137">
        <v>0.27370655536651611</v>
      </c>
      <c r="Q137">
        <v>0.27232721447944641</v>
      </c>
      <c r="R137">
        <v>366.34979248046875</v>
      </c>
      <c r="S137">
        <v>312.03018188476563</v>
      </c>
      <c r="T137">
        <v>1.1873619556427002</v>
      </c>
      <c r="U137">
        <v>2.9999999329447746E-2</v>
      </c>
      <c r="W137">
        <v>299</v>
      </c>
      <c r="X137">
        <v>0.26950135827064514</v>
      </c>
      <c r="Y137">
        <v>0.24263875186443329</v>
      </c>
      <c r="Z137">
        <v>0.18895362317562103</v>
      </c>
      <c r="AA137">
        <v>0.18077297508716583</v>
      </c>
      <c r="AB137">
        <v>0.20968517661094666</v>
      </c>
      <c r="AC137">
        <v>0.36496332287788391</v>
      </c>
      <c r="AD137">
        <v>0.35500001907348633</v>
      </c>
      <c r="AE137">
        <v>0.35340645909309387</v>
      </c>
      <c r="AF137">
        <v>0.35446882247924805</v>
      </c>
      <c r="AL137">
        <v>2.0997276306152344</v>
      </c>
      <c r="AM137">
        <v>3.4722485542297363</v>
      </c>
      <c r="AN137">
        <v>12.209275245666504</v>
      </c>
      <c r="AO137">
        <v>21.845401763916016</v>
      </c>
      <c r="AP137">
        <v>28.062961578369141</v>
      </c>
      <c r="AQ137">
        <v>-0.49633091688156128</v>
      </c>
      <c r="AR137">
        <v>1.4999985694885254</v>
      </c>
      <c r="AS137">
        <v>1.659354567527771</v>
      </c>
      <c r="AZ137">
        <v>0</v>
      </c>
      <c r="BA137">
        <v>0</v>
      </c>
      <c r="BB137">
        <v>5.0750881433486938E-2</v>
      </c>
      <c r="BC137">
        <v>3.4635990858078003E-2</v>
      </c>
      <c r="BD137">
        <v>4.7210756689310074E-2</v>
      </c>
      <c r="BE137">
        <v>0.29291531443595886</v>
      </c>
      <c r="BF137">
        <v>0.50267618894577026</v>
      </c>
      <c r="BG137">
        <v>7.1810886263847351E-2</v>
      </c>
      <c r="BN137">
        <v>0</v>
      </c>
      <c r="BO137">
        <v>-2.9076553881168365E-2</v>
      </c>
      <c r="BP137">
        <v>-5.8229558169841766E-2</v>
      </c>
      <c r="BQ137">
        <v>-2.9813805595040321E-2</v>
      </c>
      <c r="BR137">
        <v>1.0561860166490078E-2</v>
      </c>
      <c r="BS137">
        <v>0.10156849771738052</v>
      </c>
      <c r="BT137">
        <v>8.3839139938354492</v>
      </c>
      <c r="BU137">
        <v>0</v>
      </c>
      <c r="CB137">
        <v>8.0758790969848633</v>
      </c>
      <c r="CC137">
        <v>15.782946586608887</v>
      </c>
      <c r="CD137">
        <v>61.046379089355469</v>
      </c>
      <c r="CE137">
        <v>91.02252197265625</v>
      </c>
      <c r="CF137">
        <v>87.696762084960938</v>
      </c>
      <c r="CG137">
        <v>-3.545219898223877</v>
      </c>
      <c r="CH137">
        <v>9.9999904632568359</v>
      </c>
      <c r="CI137">
        <v>10.370965003967285</v>
      </c>
      <c r="CO137">
        <v>0.84800612926483154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-0.27373433113098145</v>
      </c>
      <c r="CV137">
        <v>-0.27370655536651611</v>
      </c>
      <c r="CW137">
        <v>-0.27370655536651611</v>
      </c>
      <c r="IN137">
        <v>299</v>
      </c>
      <c r="IO137">
        <v>700</v>
      </c>
      <c r="IP137">
        <v>0</v>
      </c>
      <c r="IQ137">
        <v>64.780662536621094</v>
      </c>
      <c r="IR137">
        <v>60.115528106689453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0.20000000298023224</v>
      </c>
      <c r="M138">
        <v>3.7711478769779205E-2</v>
      </c>
      <c r="N138">
        <v>0.11440924555063248</v>
      </c>
      <c r="O138">
        <v>0.51257240772247314</v>
      </c>
      <c r="P138">
        <v>0.62698167562484741</v>
      </c>
      <c r="Q138">
        <v>0.60676085948944092</v>
      </c>
      <c r="R138">
        <v>366.95654296875</v>
      </c>
      <c r="S138">
        <v>312.54275512695313</v>
      </c>
      <c r="T138">
        <v>3.033804178237915</v>
      </c>
      <c r="U138">
        <v>2.9999999329447746E-2</v>
      </c>
      <c r="W138">
        <v>300</v>
      </c>
      <c r="X138">
        <v>0.26935547590255737</v>
      </c>
      <c r="Y138">
        <v>0.24249383807182312</v>
      </c>
      <c r="Z138">
        <v>0.18897315859794617</v>
      </c>
      <c r="AA138">
        <v>0.1808922290802002</v>
      </c>
      <c r="AB138">
        <v>0.21457675099372864</v>
      </c>
      <c r="AC138">
        <v>0.35054504871368408</v>
      </c>
      <c r="AD138">
        <v>0.35677856206893921</v>
      </c>
      <c r="AE138">
        <v>0.35029730200767517</v>
      </c>
      <c r="AF138">
        <v>0.3546181321144104</v>
      </c>
      <c r="AL138">
        <v>2.1289041042327881</v>
      </c>
      <c r="AM138">
        <v>3.5012314319610596</v>
      </c>
      <c r="AN138">
        <v>12.205368041992188</v>
      </c>
      <c r="AO138">
        <v>21.821550369262695</v>
      </c>
      <c r="AP138">
        <v>27.084646224975586</v>
      </c>
      <c r="AQ138">
        <v>0.94549667835235596</v>
      </c>
      <c r="AR138">
        <v>1.3221442699432373</v>
      </c>
      <c r="AS138">
        <v>1.9702703952789307</v>
      </c>
      <c r="AZ138">
        <v>0</v>
      </c>
      <c r="BA138">
        <v>0</v>
      </c>
      <c r="BB138">
        <v>4.7632452100515366E-2</v>
      </c>
      <c r="BC138">
        <v>3.2932959496974945E-2</v>
      </c>
      <c r="BD138">
        <v>4.5133169740438461E-2</v>
      </c>
      <c r="BE138">
        <v>0.33626976609230042</v>
      </c>
      <c r="BF138">
        <v>0.47077769041061401</v>
      </c>
      <c r="BG138">
        <v>6.7253954708576202E-2</v>
      </c>
      <c r="BN138">
        <v>0</v>
      </c>
      <c r="BO138">
        <v>-2.9178624972701073E-2</v>
      </c>
      <c r="BP138">
        <v>-5.8162815868854523E-2</v>
      </c>
      <c r="BQ138">
        <v>-2.9841044917702675E-2</v>
      </c>
      <c r="BR138">
        <v>1.089057419449091E-2</v>
      </c>
      <c r="BS138">
        <v>1.0123385190963745</v>
      </c>
      <c r="BT138">
        <v>-0.25712892413139343</v>
      </c>
      <c r="BU138">
        <v>0.16203467547893524</v>
      </c>
      <c r="CB138">
        <v>8.1880970001220703</v>
      </c>
      <c r="CC138">
        <v>15.91468620300293</v>
      </c>
      <c r="CD138">
        <v>61.026844024658203</v>
      </c>
      <c r="CE138">
        <v>90.923141479492188</v>
      </c>
      <c r="CF138">
        <v>84.6395263671875</v>
      </c>
      <c r="CG138">
        <v>6.7535462379455566</v>
      </c>
      <c r="CH138">
        <v>8.8142948150634766</v>
      </c>
      <c r="CI138">
        <v>12.314188003540039</v>
      </c>
      <c r="CO138">
        <v>0.84476840496063232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-0.62695145606994629</v>
      </c>
      <c r="CV138">
        <v>-0.62698167562484741</v>
      </c>
      <c r="CW138">
        <v>-0.62698167562484741</v>
      </c>
      <c r="IN138">
        <v>300</v>
      </c>
      <c r="IO138">
        <v>700</v>
      </c>
      <c r="IP138">
        <v>0</v>
      </c>
      <c r="IQ138">
        <v>65.349472045898438</v>
      </c>
      <c r="IR138">
        <v>60.36114501953125</v>
      </c>
      <c r="IS138">
        <v>0</v>
      </c>
      <c r="IT138">
        <v>0.44999998807907104</v>
      </c>
      <c r="IU138">
        <v>0</v>
      </c>
    </row>
    <row r="139" spans="10:255">
      <c r="J139">
        <v>0.60000002384185791</v>
      </c>
      <c r="K139">
        <v>1</v>
      </c>
      <c r="L139">
        <v>0.20000000298023224</v>
      </c>
      <c r="M139">
        <v>3.50961834192276E-2</v>
      </c>
      <c r="N139">
        <v>5.9175960719585419E-2</v>
      </c>
      <c r="O139">
        <v>0.2819918692111969</v>
      </c>
      <c r="P139">
        <v>0.34116783738136292</v>
      </c>
      <c r="Q139">
        <v>0.33722162246704102</v>
      </c>
      <c r="R139">
        <v>367.29376220703125</v>
      </c>
      <c r="S139">
        <v>312.82473754882813</v>
      </c>
      <c r="T139">
        <v>1.6861081123352051</v>
      </c>
      <c r="U139">
        <v>2.9999999329447746E-2</v>
      </c>
      <c r="W139">
        <v>301</v>
      </c>
      <c r="X139">
        <v>0.2692091166973114</v>
      </c>
      <c r="Y139">
        <v>0.24234995245933533</v>
      </c>
      <c r="Z139">
        <v>0.18904802203178406</v>
      </c>
      <c r="AA139">
        <v>0.18108184635639191</v>
      </c>
      <c r="AB139">
        <v>0.21513034403324127</v>
      </c>
      <c r="AC139">
        <v>0.34997850656509399</v>
      </c>
      <c r="AD139">
        <v>0.35406428575515747</v>
      </c>
      <c r="AE139">
        <v>0.34911075234413147</v>
      </c>
      <c r="AF139">
        <v>0.3524131178855896</v>
      </c>
      <c r="AL139">
        <v>2.1581761837005615</v>
      </c>
      <c r="AM139">
        <v>3.5300085544586182</v>
      </c>
      <c r="AN139">
        <v>12.190395355224609</v>
      </c>
      <c r="AO139">
        <v>21.783628463745117</v>
      </c>
      <c r="AP139">
        <v>26.973928451538086</v>
      </c>
      <c r="AQ139">
        <v>1.0021507740020752</v>
      </c>
      <c r="AR139">
        <v>1.5935720205307007</v>
      </c>
      <c r="AS139">
        <v>2.0889253616333008</v>
      </c>
      <c r="AZ139">
        <v>0</v>
      </c>
      <c r="BA139">
        <v>0</v>
      </c>
      <c r="BB139">
        <v>4.7109704464673996E-2</v>
      </c>
      <c r="BC139">
        <v>3.2915584743022919E-2</v>
      </c>
      <c r="BD139">
        <v>5.5701985955238342E-2</v>
      </c>
      <c r="BE139">
        <v>0.33241263031959534</v>
      </c>
      <c r="BF139">
        <v>0.46537765860557556</v>
      </c>
      <c r="BG139">
        <v>6.6482521593570709E-2</v>
      </c>
      <c r="BN139">
        <v>0</v>
      </c>
      <c r="BO139">
        <v>-2.9271557927131653E-2</v>
      </c>
      <c r="BP139">
        <v>-5.8050457388162613E-2</v>
      </c>
      <c r="BQ139">
        <v>-2.9794011265039444E-2</v>
      </c>
      <c r="BR139">
        <v>1.74128208309412E-2</v>
      </c>
      <c r="BS139">
        <v>0.14383924007415771</v>
      </c>
      <c r="BT139">
        <v>0.18092246353626251</v>
      </c>
      <c r="BU139">
        <v>4.0730081498622894E-2</v>
      </c>
      <c r="CB139">
        <v>8.3006811141967773</v>
      </c>
      <c r="CC139">
        <v>16.045492172241211</v>
      </c>
      <c r="CD139">
        <v>60.951980590820313</v>
      </c>
      <c r="CE139">
        <v>90.765129089355469</v>
      </c>
      <c r="CF139">
        <v>84.293533325195313</v>
      </c>
      <c r="CG139">
        <v>7.1582188606262207</v>
      </c>
      <c r="CH139">
        <v>10.623812675476074</v>
      </c>
      <c r="CI139">
        <v>13.055781364440918</v>
      </c>
      <c r="CO139">
        <v>0.83622121810913086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-0.34117698669433594</v>
      </c>
      <c r="CV139">
        <v>-0.34116783738136292</v>
      </c>
      <c r="CW139">
        <v>-0.34116783738136292</v>
      </c>
      <c r="IN139">
        <v>301</v>
      </c>
      <c r="IO139">
        <v>700</v>
      </c>
      <c r="IP139">
        <v>0</v>
      </c>
      <c r="IQ139">
        <v>65.632606506347656</v>
      </c>
      <c r="IR139">
        <v>60.517787933349609</v>
      </c>
      <c r="IS139">
        <v>0</v>
      </c>
      <c r="IT139">
        <v>0.44999998807907104</v>
      </c>
      <c r="IU139">
        <v>0</v>
      </c>
    </row>
    <row r="140" spans="10:255">
      <c r="J140">
        <v>0.60000002384185791</v>
      </c>
      <c r="K140">
        <v>1</v>
      </c>
      <c r="L140">
        <v>0.20000000298023224</v>
      </c>
      <c r="M140">
        <v>3.8797046989202499E-2</v>
      </c>
      <c r="N140">
        <v>0.13995029032230377</v>
      </c>
      <c r="O140">
        <v>0.60022097826004028</v>
      </c>
      <c r="P140">
        <v>0.74017125368118286</v>
      </c>
      <c r="Q140">
        <v>0.72144812345504761</v>
      </c>
      <c r="R140">
        <v>368.01519775390625</v>
      </c>
      <c r="S140">
        <v>313.42495727539063</v>
      </c>
      <c r="T140">
        <v>3.6072406768798828</v>
      </c>
      <c r="U140">
        <v>2.9999999329447746E-2</v>
      </c>
      <c r="W140">
        <v>302</v>
      </c>
      <c r="X140">
        <v>0.269062340259552</v>
      </c>
      <c r="Y140">
        <v>0.24220684170722961</v>
      </c>
      <c r="Z140">
        <v>0.18904758989810944</v>
      </c>
      <c r="AA140">
        <v>0.18122027814388275</v>
      </c>
      <c r="AB140">
        <v>0.21559758484363556</v>
      </c>
      <c r="AC140">
        <v>0.3477196991443634</v>
      </c>
      <c r="AD140">
        <v>0.35080263018608093</v>
      </c>
      <c r="AE140">
        <v>0.34659877419471741</v>
      </c>
      <c r="AF140">
        <v>0.34940135478973389</v>
      </c>
      <c r="AL140">
        <v>2.1875314712524414</v>
      </c>
      <c r="AM140">
        <v>3.5586307048797607</v>
      </c>
      <c r="AN140">
        <v>12.190481185913086</v>
      </c>
      <c r="AO140">
        <v>21.755941390991211</v>
      </c>
      <c r="AP140">
        <v>26.88047981262207</v>
      </c>
      <c r="AQ140">
        <v>1.2280316352844238</v>
      </c>
      <c r="AR140">
        <v>1.9197374582290649</v>
      </c>
      <c r="AS140">
        <v>2.340123176574707</v>
      </c>
      <c r="AZ140">
        <v>0</v>
      </c>
      <c r="BA140">
        <v>0</v>
      </c>
      <c r="BB140">
        <v>4.7109827399253845E-2</v>
      </c>
      <c r="BC140">
        <v>3.3424481749534607E-2</v>
      </c>
      <c r="BD140">
        <v>5.6847617030143738E-2</v>
      </c>
      <c r="BE140">
        <v>0.3317762017250061</v>
      </c>
      <c r="BF140">
        <v>0.46448665857315063</v>
      </c>
      <c r="BG140">
        <v>6.6355235874652863E-2</v>
      </c>
      <c r="BN140">
        <v>0</v>
      </c>
      <c r="BO140">
        <v>-2.9354283586144447E-2</v>
      </c>
      <c r="BP140">
        <v>-5.7976476848125458E-2</v>
      </c>
      <c r="BQ140">
        <v>-2.9787728562951088E-2</v>
      </c>
      <c r="BR140">
        <v>1.7962077632546425E-2</v>
      </c>
      <c r="BS140">
        <v>0.14553104341030121</v>
      </c>
      <c r="BT140">
        <v>0.11878816038370132</v>
      </c>
      <c r="BU140">
        <v>7.1419410407543182E-2</v>
      </c>
      <c r="CB140">
        <v>8.4135856628417969</v>
      </c>
      <c r="CC140">
        <v>16.175592422485352</v>
      </c>
      <c r="CD140">
        <v>60.952415466308594</v>
      </c>
      <c r="CE140">
        <v>90.649772644042969</v>
      </c>
      <c r="CF140">
        <v>84.001510620117188</v>
      </c>
      <c r="CG140">
        <v>8.7716531753540039</v>
      </c>
      <c r="CH140">
        <v>12.798249244689941</v>
      </c>
      <c r="CI140">
        <v>14.625767707824707</v>
      </c>
      <c r="CO140">
        <v>0.83196687698364258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-0.74017047882080078</v>
      </c>
      <c r="CV140">
        <v>-0.74017125368118286</v>
      </c>
      <c r="CW140">
        <v>-0.74017125368118286</v>
      </c>
      <c r="IN140">
        <v>302</v>
      </c>
      <c r="IO140">
        <v>700</v>
      </c>
      <c r="IP140">
        <v>0</v>
      </c>
      <c r="IQ140">
        <v>66.314796447753906</v>
      </c>
      <c r="IR140">
        <v>60.928260803222656</v>
      </c>
      <c r="IS140">
        <v>0</v>
      </c>
      <c r="IT140">
        <v>0.44999998807907104</v>
      </c>
      <c r="IU140">
        <v>0</v>
      </c>
    </row>
    <row r="141" spans="10:255">
      <c r="J141">
        <v>0.60000002384185791</v>
      </c>
      <c r="K141">
        <v>1</v>
      </c>
      <c r="L141">
        <v>0.20000000298023224</v>
      </c>
      <c r="M141">
        <v>3.4792602062225342E-2</v>
      </c>
      <c r="N141">
        <v>4.7747153788805008E-2</v>
      </c>
      <c r="O141">
        <v>0.22553417086601257</v>
      </c>
      <c r="P141">
        <v>0.27328133583068848</v>
      </c>
      <c r="Q141">
        <v>0.27446728944778442</v>
      </c>
      <c r="R141">
        <v>368.2896728515625</v>
      </c>
      <c r="S141">
        <v>313.65048217773438</v>
      </c>
      <c r="T141">
        <v>1.3723363876342773</v>
      </c>
      <c r="U141">
        <v>2.9999999329447746E-2</v>
      </c>
      <c r="W141">
        <v>303</v>
      </c>
      <c r="X141">
        <v>0.26891520619392395</v>
      </c>
      <c r="Y141">
        <v>0.24206474423408508</v>
      </c>
      <c r="Z141">
        <v>0.18913532793521881</v>
      </c>
      <c r="AA141">
        <v>0.18142291903495789</v>
      </c>
      <c r="AB141">
        <v>0.21617127954959869</v>
      </c>
      <c r="AC141">
        <v>0.34636315703392029</v>
      </c>
      <c r="AD141">
        <v>0.349699467420578</v>
      </c>
      <c r="AE141">
        <v>0.34517604112625122</v>
      </c>
      <c r="AF141">
        <v>0.34819164872169495</v>
      </c>
      <c r="AL141">
        <v>2.2169582843780518</v>
      </c>
      <c r="AM141">
        <v>3.587050199508667</v>
      </c>
      <c r="AN141">
        <v>12.172933578491211</v>
      </c>
      <c r="AO141">
        <v>21.715414047241211</v>
      </c>
      <c r="AP141">
        <v>26.765741348266602</v>
      </c>
      <c r="AQ141">
        <v>1.3636858463287354</v>
      </c>
      <c r="AR141">
        <v>2.0300538539886475</v>
      </c>
      <c r="AS141">
        <v>2.4823963642120361</v>
      </c>
      <c r="AZ141">
        <v>0</v>
      </c>
      <c r="BA141">
        <v>0</v>
      </c>
      <c r="BB141">
        <v>4.7039967030286789E-2</v>
      </c>
      <c r="BC141">
        <v>3.3792201429605484E-2</v>
      </c>
      <c r="BD141">
        <v>5.7819347828626633E-2</v>
      </c>
      <c r="BE141">
        <v>0.33128789067268372</v>
      </c>
      <c r="BF141">
        <v>0.46380302309989929</v>
      </c>
      <c r="BG141">
        <v>6.6257573664188385E-2</v>
      </c>
      <c r="BN141">
        <v>0</v>
      </c>
      <c r="BO141">
        <v>-2.9429104179143906E-2</v>
      </c>
      <c r="BP141">
        <v>-5.7850457727909088E-2</v>
      </c>
      <c r="BQ141">
        <v>-2.9694024473428726E-2</v>
      </c>
      <c r="BR141">
        <v>1.845443993806839E-2</v>
      </c>
      <c r="BS141">
        <v>0.14623351395130157</v>
      </c>
      <c r="BT141">
        <v>8.5296973586082458E-2</v>
      </c>
      <c r="BU141">
        <v>7.9583033919334412E-2</v>
      </c>
      <c r="CB141">
        <v>8.5267658233642578</v>
      </c>
      <c r="CC141">
        <v>16.304771423339844</v>
      </c>
      <c r="CD141">
        <v>60.864677429199219</v>
      </c>
      <c r="CE141">
        <v>90.480903625488281</v>
      </c>
      <c r="CF141">
        <v>83.642951965332031</v>
      </c>
      <c r="CG141">
        <v>9.7406110763549805</v>
      </c>
      <c r="CH141">
        <v>13.53369140625</v>
      </c>
      <c r="CI141">
        <v>15.514976501464844</v>
      </c>
      <c r="CO141">
        <v>0.8217160701751709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-0.27322769165039063</v>
      </c>
      <c r="CV141">
        <v>-0.27328133583068848</v>
      </c>
      <c r="CW141">
        <v>-0.27328133583068848</v>
      </c>
      <c r="IN141">
        <v>303</v>
      </c>
      <c r="IO141">
        <v>700</v>
      </c>
      <c r="IP141">
        <v>0</v>
      </c>
      <c r="IQ141">
        <v>66.530227661132813</v>
      </c>
      <c r="IR141">
        <v>60.997932434082031</v>
      </c>
      <c r="IS141">
        <v>0</v>
      </c>
      <c r="IT141">
        <v>0.44999998807907104</v>
      </c>
      <c r="IU141">
        <v>0</v>
      </c>
    </row>
    <row r="142" spans="10:255">
      <c r="J142">
        <v>0.60000002384185791</v>
      </c>
      <c r="K142">
        <v>1</v>
      </c>
      <c r="L142">
        <v>0.20000000298023224</v>
      </c>
      <c r="M142">
        <v>3.2712828367948532E-2</v>
      </c>
      <c r="N142">
        <v>2.6356218382716179E-2</v>
      </c>
      <c r="O142">
        <v>0.13188715279102325</v>
      </c>
      <c r="P142">
        <v>0.15824337303638458</v>
      </c>
      <c r="Q142">
        <v>0.16113691031932831</v>
      </c>
      <c r="R142">
        <v>368.4508056640625</v>
      </c>
      <c r="S142">
        <v>313.78237915039063</v>
      </c>
      <c r="T142">
        <v>0.80568450689315796</v>
      </c>
      <c r="U142">
        <v>2.9999999329447746E-2</v>
      </c>
      <c r="W142">
        <v>304</v>
      </c>
      <c r="X142">
        <v>0.26876774430274963</v>
      </c>
      <c r="Y142">
        <v>0.24192330241203308</v>
      </c>
      <c r="Z142">
        <v>0.18924473226070404</v>
      </c>
      <c r="AA142">
        <v>0.18164390325546265</v>
      </c>
      <c r="AB142">
        <v>0.21677543222904205</v>
      </c>
      <c r="AC142">
        <v>0.34533080458641052</v>
      </c>
      <c r="AD142">
        <v>0.34889644384384155</v>
      </c>
      <c r="AE142">
        <v>0.3441377580165863</v>
      </c>
      <c r="AF142">
        <v>0.34731021523475647</v>
      </c>
      <c r="AL142">
        <v>2.246450662612915</v>
      </c>
      <c r="AM142">
        <v>3.6153385639190674</v>
      </c>
      <c r="AN142">
        <v>12.151053428649902</v>
      </c>
      <c r="AO142">
        <v>21.67121696472168</v>
      </c>
      <c r="AP142">
        <v>26.64491081237793</v>
      </c>
      <c r="AQ142">
        <v>1.4669210910797119</v>
      </c>
      <c r="AR142">
        <v>2.110356330871582</v>
      </c>
      <c r="AS142">
        <v>2.5862247943878174</v>
      </c>
      <c r="AZ142">
        <v>0</v>
      </c>
      <c r="BA142">
        <v>0</v>
      </c>
      <c r="BB142">
        <v>4.7051012516021729E-2</v>
      </c>
      <c r="BC142">
        <v>3.4333411604166031E-2</v>
      </c>
      <c r="BD142">
        <v>5.8996506035327911E-2</v>
      </c>
      <c r="BE142">
        <v>0.33062273263931274</v>
      </c>
      <c r="BF142">
        <v>0.46287178993225098</v>
      </c>
      <c r="BG142">
        <v>6.612454354763031E-2</v>
      </c>
      <c r="BN142">
        <v>0</v>
      </c>
      <c r="BO142">
        <v>-2.949480339884758E-2</v>
      </c>
      <c r="BP142">
        <v>-5.7784181088209152E-2</v>
      </c>
      <c r="BQ142">
        <v>-2.9697135090827942E-2</v>
      </c>
      <c r="BR142">
        <v>1.902712881565094E-2</v>
      </c>
      <c r="BS142">
        <v>0.14763610064983368</v>
      </c>
      <c r="BT142">
        <v>8.8004797697067261E-2</v>
      </c>
      <c r="BU142">
        <v>6.8749807775020599E-2</v>
      </c>
      <c r="CB142">
        <v>8.64019775390625</v>
      </c>
      <c r="CC142">
        <v>16.433355331420898</v>
      </c>
      <c r="CD142">
        <v>60.755271911621094</v>
      </c>
      <c r="CE142">
        <v>90.296745300292969</v>
      </c>
      <c r="CF142">
        <v>83.265350341796875</v>
      </c>
      <c r="CG142">
        <v>10.478005409240723</v>
      </c>
      <c r="CH142">
        <v>14.069040298461914</v>
      </c>
      <c r="CI142">
        <v>16.163902282714844</v>
      </c>
      <c r="CO142">
        <v>0.81847888231277466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-0.1582801342010498</v>
      </c>
      <c r="CV142">
        <v>-0.15824337303638458</v>
      </c>
      <c r="CW142">
        <v>-0.15824337303638458</v>
      </c>
      <c r="IN142">
        <v>304</v>
      </c>
      <c r="IO142">
        <v>700</v>
      </c>
      <c r="IP142">
        <v>0</v>
      </c>
      <c r="IQ142">
        <v>66.630683898925781</v>
      </c>
      <c r="IR142">
        <v>60.994728088378906</v>
      </c>
      <c r="IS142">
        <v>0</v>
      </c>
      <c r="IT142">
        <v>0.44999998807907104</v>
      </c>
      <c r="IU142">
        <v>0</v>
      </c>
    </row>
    <row r="143" spans="10:255">
      <c r="J143">
        <v>0.60000002384185791</v>
      </c>
      <c r="K143">
        <v>1</v>
      </c>
      <c r="L143">
        <v>0.20000000298023224</v>
      </c>
      <c r="M143">
        <v>3.681689128279686E-2</v>
      </c>
      <c r="N143">
        <v>5.3693514317274094E-2</v>
      </c>
      <c r="O143">
        <v>0.23829255998134613</v>
      </c>
      <c r="P143">
        <v>0.29198607802391052</v>
      </c>
      <c r="Q143">
        <v>0.29167869687080383</v>
      </c>
      <c r="R143">
        <v>368.74249267578125</v>
      </c>
      <c r="S143">
        <v>314.02066040039063</v>
      </c>
      <c r="T143">
        <v>1.4583934545516968</v>
      </c>
      <c r="U143">
        <v>2.9999999329447746E-2</v>
      </c>
      <c r="W143">
        <v>305</v>
      </c>
      <c r="X143">
        <v>0.26861998438835144</v>
      </c>
      <c r="Y143">
        <v>0.24178242683410645</v>
      </c>
      <c r="Z143">
        <v>0.18932868540287018</v>
      </c>
      <c r="AA143">
        <v>0.18184904754161835</v>
      </c>
      <c r="AB143">
        <v>0.21735185384750366</v>
      </c>
      <c r="AC143">
        <v>0.34396085143089294</v>
      </c>
      <c r="AD143">
        <v>0.34749776124954224</v>
      </c>
      <c r="AE143">
        <v>0.34283283352851868</v>
      </c>
      <c r="AF143">
        <v>0.34594279527664185</v>
      </c>
      <c r="AL143">
        <v>2.2760026454925537</v>
      </c>
      <c r="AM143">
        <v>3.6435136795043945</v>
      </c>
      <c r="AN143">
        <v>12.134262084960938</v>
      </c>
      <c r="AO143">
        <v>21.63018798828125</v>
      </c>
      <c r="AP143">
        <v>26.529626846313477</v>
      </c>
      <c r="AQ143">
        <v>1.6039164066314697</v>
      </c>
      <c r="AR143">
        <v>2.2502243518829346</v>
      </c>
      <c r="AS143">
        <v>2.716717004776001</v>
      </c>
      <c r="AZ143">
        <v>0</v>
      </c>
      <c r="BA143">
        <v>0</v>
      </c>
      <c r="BB143">
        <v>4.7080956399440765E-2</v>
      </c>
      <c r="BC143">
        <v>3.4922268241643906E-2</v>
      </c>
      <c r="BD143">
        <v>6.0228463262319565E-2</v>
      </c>
      <c r="BE143">
        <v>0.32991093397140503</v>
      </c>
      <c r="BF143">
        <v>0.46187528967857361</v>
      </c>
      <c r="BG143">
        <v>6.5982185304164886E-2</v>
      </c>
      <c r="BN143">
        <v>0</v>
      </c>
      <c r="BO143">
        <v>-2.9553879052400589E-2</v>
      </c>
      <c r="BP143">
        <v>-5.7730775326490402E-2</v>
      </c>
      <c r="BQ143">
        <v>-2.97214575111866E-2</v>
      </c>
      <c r="BR143">
        <v>1.9628079608082771E-2</v>
      </c>
      <c r="BS143">
        <v>0.14926338195800781</v>
      </c>
      <c r="BT143">
        <v>9.0881139039993286E-2</v>
      </c>
      <c r="BU143">
        <v>6.1075769364833832E-2</v>
      </c>
      <c r="CB143">
        <v>8.7538595199584961</v>
      </c>
      <c r="CC143">
        <v>16.561424255371094</v>
      </c>
      <c r="CD143">
        <v>60.671318054199219</v>
      </c>
      <c r="CE143">
        <v>90.12579345703125</v>
      </c>
      <c r="CF143">
        <v>82.90509033203125</v>
      </c>
      <c r="CG143">
        <v>11.456543922424316</v>
      </c>
      <c r="CH143">
        <v>15.001495361328125</v>
      </c>
      <c r="CI143">
        <v>16.979480743408203</v>
      </c>
      <c r="CO143">
        <v>0.81696939468383789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-0.29200315475463867</v>
      </c>
      <c r="CV143">
        <v>-0.29198607802391052</v>
      </c>
      <c r="CW143">
        <v>-0.29198607802391052</v>
      </c>
      <c r="IN143">
        <v>305</v>
      </c>
      <c r="IO143">
        <v>700</v>
      </c>
      <c r="IP143">
        <v>0</v>
      </c>
      <c r="IQ143">
        <v>66.864936828613281</v>
      </c>
      <c r="IR143">
        <v>61.093544006347656</v>
      </c>
      <c r="IS143">
        <v>0</v>
      </c>
      <c r="IT143">
        <v>0.44999998807907104</v>
      </c>
      <c r="IU143">
        <v>0</v>
      </c>
    </row>
    <row r="144" spans="10:255">
      <c r="J144">
        <v>0.60000002384185791</v>
      </c>
      <c r="K144">
        <v>1</v>
      </c>
      <c r="L144">
        <v>0.20000000298023224</v>
      </c>
      <c r="M144">
        <v>3.6979883909225464E-2</v>
      </c>
      <c r="N144">
        <v>6.3549384474754333E-2</v>
      </c>
      <c r="O144">
        <v>0.27958017587661743</v>
      </c>
      <c r="P144">
        <v>0.34312957525253296</v>
      </c>
      <c r="Q144">
        <v>0.34369704127311707</v>
      </c>
      <c r="R144">
        <v>369.086181640625</v>
      </c>
      <c r="S144">
        <v>314.30023193359375</v>
      </c>
      <c r="T144">
        <v>1.7184852361679077</v>
      </c>
      <c r="U144">
        <v>2.9999999329447746E-2</v>
      </c>
      <c r="W144">
        <v>306</v>
      </c>
      <c r="X144">
        <v>0.26847195625305176</v>
      </c>
      <c r="Y144">
        <v>0.24164216220378876</v>
      </c>
      <c r="Z144">
        <v>0.18940258026123047</v>
      </c>
      <c r="AA144">
        <v>0.18204911053180695</v>
      </c>
      <c r="AB144">
        <v>0.21791805326938629</v>
      </c>
      <c r="AC144">
        <v>0.34239858388900757</v>
      </c>
      <c r="AD144">
        <v>0.34593895077705383</v>
      </c>
      <c r="AE144">
        <v>0.34141883254051208</v>
      </c>
      <c r="AF144">
        <v>0.34443223476409912</v>
      </c>
      <c r="AL144">
        <v>2.3056082725524902</v>
      </c>
      <c r="AM144">
        <v>3.6715664863586426</v>
      </c>
      <c r="AN144">
        <v>12.11948299407959</v>
      </c>
      <c r="AO144">
        <v>21.590175628662109</v>
      </c>
      <c r="AP144">
        <v>26.416387557983398</v>
      </c>
      <c r="AQ144">
        <v>1.7601431608200073</v>
      </c>
      <c r="AR144">
        <v>2.4061055183410645</v>
      </c>
      <c r="AS144">
        <v>2.8581171035766602</v>
      </c>
      <c r="AZ144">
        <v>0</v>
      </c>
      <c r="BA144">
        <v>0</v>
      </c>
      <c r="BB144">
        <v>4.7086909413337708E-2</v>
      </c>
      <c r="BC144">
        <v>3.546614944934845E-2</v>
      </c>
      <c r="BD144">
        <v>6.1401486396789551E-2</v>
      </c>
      <c r="BE144">
        <v>0.32924824953079224</v>
      </c>
      <c r="BF144">
        <v>0.46094754338264465</v>
      </c>
      <c r="BG144">
        <v>6.5849654376506805E-2</v>
      </c>
      <c r="BN144">
        <v>0</v>
      </c>
      <c r="BO144">
        <v>-2.9607117176055908E-2</v>
      </c>
      <c r="BP144">
        <v>-5.7659033685922623E-2</v>
      </c>
      <c r="BQ144">
        <v>-2.9714284464716911E-2</v>
      </c>
      <c r="BR144">
        <v>2.0214011892676353E-2</v>
      </c>
      <c r="BS144">
        <v>0.15062287449836731</v>
      </c>
      <c r="BT144">
        <v>8.6449891328811646E-2</v>
      </c>
      <c r="BU144">
        <v>5.9441506862640381E-2</v>
      </c>
      <c r="CB144">
        <v>8.8677272796630859</v>
      </c>
      <c r="CC144">
        <v>16.688936233520508</v>
      </c>
      <c r="CD144">
        <v>60.597423553466797</v>
      </c>
      <c r="CE144">
        <v>89.959075927734375</v>
      </c>
      <c r="CF144">
        <v>82.551216125488281</v>
      </c>
      <c r="CG144">
        <v>12.57244873046875</v>
      </c>
      <c r="CH144">
        <v>16.040702819824219</v>
      </c>
      <c r="CI144">
        <v>17.863231658935547</v>
      </c>
      <c r="CO144">
        <v>0.8134494423866272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-0.34308433532714844</v>
      </c>
      <c r="CV144">
        <v>-0.34312957525253296</v>
      </c>
      <c r="CW144">
        <v>-0.34312957525253296</v>
      </c>
      <c r="IN144">
        <v>306</v>
      </c>
      <c r="IO144">
        <v>700</v>
      </c>
      <c r="IP144">
        <v>0</v>
      </c>
      <c r="IQ144">
        <v>67.150413513183594</v>
      </c>
      <c r="IR144">
        <v>61.230762481689453</v>
      </c>
      <c r="IS144">
        <v>0</v>
      </c>
      <c r="IT144">
        <v>0.44999998807907104</v>
      </c>
      <c r="IU144">
        <v>0</v>
      </c>
    </row>
    <row r="145" spans="10:255">
      <c r="J145">
        <v>0.60000002384185791</v>
      </c>
      <c r="K145">
        <v>1</v>
      </c>
      <c r="L145">
        <v>0.20000000298023224</v>
      </c>
      <c r="M145">
        <v>3.5384953022003174E-2</v>
      </c>
      <c r="N145">
        <v>5.109202116727829E-2</v>
      </c>
      <c r="O145">
        <v>0.23366774618625641</v>
      </c>
      <c r="P145">
        <v>0.2847597599029541</v>
      </c>
      <c r="Q145">
        <v>0.28877824544906616</v>
      </c>
      <c r="R145">
        <v>369.37496948242188</v>
      </c>
      <c r="S145">
        <v>314.53390502929688</v>
      </c>
      <c r="T145">
        <v>1.443891167640686</v>
      </c>
      <c r="U145">
        <v>2.9999999329447746E-2</v>
      </c>
      <c r="W145">
        <v>307</v>
      </c>
      <c r="X145">
        <v>0.26832368969917297</v>
      </c>
      <c r="Y145">
        <v>0.24150252342224121</v>
      </c>
      <c r="Z145">
        <v>0.18948701024055481</v>
      </c>
      <c r="AA145">
        <v>0.18225950002670288</v>
      </c>
      <c r="AB145">
        <v>0.21850010752677917</v>
      </c>
      <c r="AC145">
        <v>0.34093713760375977</v>
      </c>
      <c r="AD145">
        <v>0.34462496638298035</v>
      </c>
      <c r="AE145">
        <v>0.34016868472099304</v>
      </c>
      <c r="AF145">
        <v>0.34313952922821045</v>
      </c>
      <c r="AL145">
        <v>2.3352615833282471</v>
      </c>
      <c r="AM145">
        <v>3.6994943618774414</v>
      </c>
      <c r="AN145">
        <v>12.102597236633301</v>
      </c>
      <c r="AO145">
        <v>21.548097610473633</v>
      </c>
      <c r="AP145">
        <v>26.299976348876953</v>
      </c>
      <c r="AQ145">
        <v>1.9062879085540771</v>
      </c>
      <c r="AR145">
        <v>2.537503719329834</v>
      </c>
      <c r="AS145">
        <v>2.9831321239471436</v>
      </c>
      <c r="AZ145">
        <v>0</v>
      </c>
      <c r="BA145">
        <v>0</v>
      </c>
      <c r="BB145">
        <v>4.7083176672458649E-2</v>
      </c>
      <c r="BC145">
        <v>3.5994492471218109E-2</v>
      </c>
      <c r="BD145">
        <v>6.2550030648708344E-2</v>
      </c>
      <c r="BE145">
        <v>0.32860472798347473</v>
      </c>
      <c r="BF145">
        <v>0.46004661917686462</v>
      </c>
      <c r="BG145">
        <v>6.5720945596694946E-2</v>
      </c>
      <c r="BN145">
        <v>0</v>
      </c>
      <c r="BO145">
        <v>-2.9654495418071747E-2</v>
      </c>
      <c r="BP145">
        <v>-5.7579595595598221E-2</v>
      </c>
      <c r="BQ145">
        <v>-2.9692932963371277E-2</v>
      </c>
      <c r="BR145">
        <v>2.0796973258256912E-2</v>
      </c>
      <c r="BS145">
        <v>0.15182407200336456</v>
      </c>
      <c r="BT145">
        <v>8.2464717328548431E-2</v>
      </c>
      <c r="BU145">
        <v>5.8566030114889145E-2</v>
      </c>
      <c r="CB145">
        <v>8.9817781448364258</v>
      </c>
      <c r="CC145">
        <v>16.815881729125977</v>
      </c>
      <c r="CD145">
        <v>60.512992858886719</v>
      </c>
      <c r="CE145">
        <v>89.78375244140625</v>
      </c>
      <c r="CF145">
        <v>82.187431335449219</v>
      </c>
      <c r="CG145">
        <v>13.616338729858398</v>
      </c>
      <c r="CH145">
        <v>16.916690826416016</v>
      </c>
      <c r="CI145">
        <v>18.644573211669922</v>
      </c>
      <c r="CO145">
        <v>0.80915981531143188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-0.28479099273681641</v>
      </c>
      <c r="CV145">
        <v>-0.2847597599029541</v>
      </c>
      <c r="CW145">
        <v>-0.2847597599029541</v>
      </c>
      <c r="IN145">
        <v>307</v>
      </c>
      <c r="IO145">
        <v>700</v>
      </c>
      <c r="IP145">
        <v>0</v>
      </c>
      <c r="IQ145">
        <v>67.377593994140625</v>
      </c>
      <c r="IR145">
        <v>61.32806396484375</v>
      </c>
      <c r="IS145">
        <v>0</v>
      </c>
      <c r="IT145">
        <v>0.44999998807907104</v>
      </c>
      <c r="IU145">
        <v>0</v>
      </c>
    </row>
    <row r="146" spans="10:255">
      <c r="J146">
        <v>0.60000002384185791</v>
      </c>
      <c r="K146">
        <v>1</v>
      </c>
      <c r="L146">
        <v>0.20000000298023224</v>
      </c>
      <c r="M146">
        <v>3.79948690533638E-2</v>
      </c>
      <c r="N146">
        <v>0.10273914784193039</v>
      </c>
      <c r="O146">
        <v>0.43575182557106018</v>
      </c>
      <c r="P146">
        <v>0.53849095106124878</v>
      </c>
      <c r="Q146">
        <v>0.5408053994178772</v>
      </c>
      <c r="R146">
        <v>369.915771484375</v>
      </c>
      <c r="S146">
        <v>314.96966552734375</v>
      </c>
      <c r="T146">
        <v>2.7040269374847412</v>
      </c>
      <c r="U146">
        <v>2.9999999329447746E-2</v>
      </c>
      <c r="W146">
        <v>308</v>
      </c>
      <c r="X146">
        <v>0.26817521452903748</v>
      </c>
      <c r="Y146">
        <v>0.24136346578598022</v>
      </c>
      <c r="Z146">
        <v>0.18952354788780212</v>
      </c>
      <c r="AA146">
        <v>0.18243525922298431</v>
      </c>
      <c r="AB146">
        <v>0.21901972591876984</v>
      </c>
      <c r="AC146">
        <v>0.33879935741424561</v>
      </c>
      <c r="AD146">
        <v>0.34236830472946167</v>
      </c>
      <c r="AE146">
        <v>0.33828943967819214</v>
      </c>
      <c r="AF146">
        <v>0.34100869297981262</v>
      </c>
      <c r="AL146">
        <v>2.3649566173553467</v>
      </c>
      <c r="AM146">
        <v>3.7273058891296387</v>
      </c>
      <c r="AN146">
        <v>12.09528923034668</v>
      </c>
      <c r="AO146">
        <v>21.512945175170898</v>
      </c>
      <c r="AP146">
        <v>26.196050643920898</v>
      </c>
      <c r="AQ146">
        <v>2.1200659275054932</v>
      </c>
      <c r="AR146">
        <v>2.7631700038909912</v>
      </c>
      <c r="AS146">
        <v>3.1710565090179443</v>
      </c>
      <c r="AZ146">
        <v>0</v>
      </c>
      <c r="BA146">
        <v>0</v>
      </c>
      <c r="BB146">
        <v>4.7088310122489929E-2</v>
      </c>
      <c r="BC146">
        <v>3.6548662930727005E-2</v>
      </c>
      <c r="BD146">
        <v>6.3724547624588013E-2</v>
      </c>
      <c r="BE146">
        <v>0.32793790102005005</v>
      </c>
      <c r="BF146">
        <v>0.45911303162574768</v>
      </c>
      <c r="BG146">
        <v>6.558758020401001E-2</v>
      </c>
      <c r="BN146">
        <v>0</v>
      </c>
      <c r="BO146">
        <v>-2.9696028679609299E-2</v>
      </c>
      <c r="BP146">
        <v>-5.7505659759044647E-2</v>
      </c>
      <c r="BQ146">
        <v>-2.9680106788873672E-2</v>
      </c>
      <c r="BR146">
        <v>2.1397026255726814E-2</v>
      </c>
      <c r="BS146">
        <v>0.15309064090251923</v>
      </c>
      <c r="BT146">
        <v>8.2211978733539581E-2</v>
      </c>
      <c r="BU146">
        <v>5.6605231016874313E-2</v>
      </c>
      <c r="CB146">
        <v>9.0959901809692383</v>
      </c>
      <c r="CC146">
        <v>16.942296981811523</v>
      </c>
      <c r="CD146">
        <v>60.476455688476563</v>
      </c>
      <c r="CE146">
        <v>89.637283325195313</v>
      </c>
      <c r="CF146">
        <v>81.8626708984375</v>
      </c>
      <c r="CG146">
        <v>15.143324851989746</v>
      </c>
      <c r="CH146">
        <v>18.421133041381836</v>
      </c>
      <c r="CI146">
        <v>19.819101333618164</v>
      </c>
      <c r="CO146">
        <v>0.80574607849121094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-0.5384981632232666</v>
      </c>
      <c r="CV146">
        <v>-0.53849095106124878</v>
      </c>
      <c r="CW146">
        <v>-0.53849095106124878</v>
      </c>
      <c r="IN146">
        <v>308</v>
      </c>
      <c r="IO146">
        <v>700</v>
      </c>
      <c r="IP146">
        <v>0</v>
      </c>
      <c r="IQ146">
        <v>67.858573913574219</v>
      </c>
      <c r="IR146">
        <v>61.607162475585938</v>
      </c>
      <c r="IS146">
        <v>0</v>
      </c>
      <c r="IT146">
        <v>0.44999998807907104</v>
      </c>
      <c r="IU146">
        <v>0</v>
      </c>
    </row>
    <row r="147" spans="10:255">
      <c r="J147">
        <v>0.60000002384185791</v>
      </c>
      <c r="K147">
        <v>1</v>
      </c>
      <c r="L147">
        <v>0.20000000298023224</v>
      </c>
      <c r="M147">
        <v>3.9906270802021027E-2</v>
      </c>
      <c r="N147">
        <v>0.15565264225006104</v>
      </c>
      <c r="O147">
        <v>0.62291741371154785</v>
      </c>
      <c r="P147">
        <v>0.77857005596160889</v>
      </c>
      <c r="Q147">
        <v>0.78009116649627686</v>
      </c>
      <c r="R147">
        <v>370.69586181640625</v>
      </c>
      <c r="S147">
        <v>315.59259033203125</v>
      </c>
      <c r="T147">
        <v>3.9004557132720947</v>
      </c>
      <c r="U147">
        <v>2.9999999329447746E-2</v>
      </c>
      <c r="W147">
        <v>309</v>
      </c>
      <c r="X147">
        <v>0.26802656054496765</v>
      </c>
      <c r="Y147">
        <v>0.24122510850429535</v>
      </c>
      <c r="Z147">
        <v>0.18951596319675446</v>
      </c>
      <c r="AA147">
        <v>0.18257780373096466</v>
      </c>
      <c r="AB147">
        <v>0.21947695314884186</v>
      </c>
      <c r="AC147">
        <v>0.33596646785736084</v>
      </c>
      <c r="AD147">
        <v>0.33935868740081787</v>
      </c>
      <c r="AE147">
        <v>0.33573585748672485</v>
      </c>
      <c r="AF147">
        <v>0.33815106749534607</v>
      </c>
      <c r="AL147">
        <v>2.3946874141693115</v>
      </c>
      <c r="AM147">
        <v>3.7549774646759033</v>
      </c>
      <c r="AN147">
        <v>12.096806526184082</v>
      </c>
      <c r="AO147">
        <v>21.48443603515625</v>
      </c>
      <c r="AP147">
        <v>26.104606628417969</v>
      </c>
      <c r="AQ147">
        <v>2.4033548831939697</v>
      </c>
      <c r="AR147">
        <v>3.0641317367553711</v>
      </c>
      <c r="AS147">
        <v>3.4264147281646729</v>
      </c>
      <c r="AZ147">
        <v>0</v>
      </c>
      <c r="BA147">
        <v>0</v>
      </c>
      <c r="BB147">
        <v>4.7050509601831436E-2</v>
      </c>
      <c r="BC147">
        <v>3.7008639425039291E-2</v>
      </c>
      <c r="BD147">
        <v>6.4774364233016968E-2</v>
      </c>
      <c r="BE147">
        <v>0.32737171649932861</v>
      </c>
      <c r="BF147">
        <v>0.45832037925720215</v>
      </c>
      <c r="BG147">
        <v>6.5474346280097961E-2</v>
      </c>
      <c r="BN147">
        <v>0</v>
      </c>
      <c r="BO147">
        <v>-2.9732173308730125E-2</v>
      </c>
      <c r="BP147">
        <v>-5.7401079684495926E-2</v>
      </c>
      <c r="BQ147">
        <v>-2.9611954465508461E-2</v>
      </c>
      <c r="BR147">
        <v>2.1951168775558472E-2</v>
      </c>
      <c r="BS147">
        <v>0.1537465900182724</v>
      </c>
      <c r="BT147">
        <v>7.4385121464729309E-2</v>
      </c>
      <c r="BU147">
        <v>5.8920294046401978E-2</v>
      </c>
      <c r="CB147">
        <v>9.2103395462036133</v>
      </c>
      <c r="CC147">
        <v>17.068077087402344</v>
      </c>
      <c r="CD147">
        <v>60.484039306640625</v>
      </c>
      <c r="CE147">
        <v>89.518501281738281</v>
      </c>
      <c r="CF147">
        <v>81.576904296875</v>
      </c>
      <c r="CG147">
        <v>17.166816711425781</v>
      </c>
      <c r="CH147">
        <v>20.427543640136719</v>
      </c>
      <c r="CI147">
        <v>21.415090560913086</v>
      </c>
      <c r="CO147">
        <v>0.79851871728897095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-0.77852606773376465</v>
      </c>
      <c r="CV147">
        <v>-0.77857005596160889</v>
      </c>
      <c r="CW147">
        <v>-0.77857005596160889</v>
      </c>
      <c r="IN147">
        <v>309</v>
      </c>
      <c r="IO147">
        <v>700</v>
      </c>
      <c r="IP147">
        <v>0</v>
      </c>
      <c r="IQ147">
        <v>68.579750061035156</v>
      </c>
      <c r="IR147">
        <v>62.050796508789063</v>
      </c>
      <c r="IS147">
        <v>0</v>
      </c>
      <c r="IT147">
        <v>0.44999998807907104</v>
      </c>
      <c r="IU147">
        <v>0</v>
      </c>
    </row>
    <row r="148" spans="10:255">
      <c r="J148">
        <v>0.60000002384185791</v>
      </c>
      <c r="K148">
        <v>1</v>
      </c>
      <c r="L148">
        <v>0.20000000298023224</v>
      </c>
      <c r="M148">
        <v>3.8747910410165787E-2</v>
      </c>
      <c r="N148">
        <v>0.15249702334403992</v>
      </c>
      <c r="O148">
        <v>0.62000346183776855</v>
      </c>
      <c r="P148">
        <v>0.77250051498413086</v>
      </c>
      <c r="Q148">
        <v>0.78712385892868042</v>
      </c>
      <c r="R148">
        <v>371.48297119140625</v>
      </c>
      <c r="S148">
        <v>316.21258544921875</v>
      </c>
      <c r="T148">
        <v>3.9356193542480469</v>
      </c>
      <c r="U148">
        <v>2.9999999329447746E-2</v>
      </c>
      <c r="W148">
        <v>310</v>
      </c>
      <c r="X148">
        <v>0.26787775754928589</v>
      </c>
      <c r="Y148">
        <v>0.24108758568763733</v>
      </c>
      <c r="Z148">
        <v>0.18950921297073364</v>
      </c>
      <c r="AA148">
        <v>0.18272167444229126</v>
      </c>
      <c r="AB148">
        <v>0.21992965042591095</v>
      </c>
      <c r="AC148">
        <v>0.33304610848426819</v>
      </c>
      <c r="AD148">
        <v>0.33648538589477539</v>
      </c>
      <c r="AE148">
        <v>0.33319753408432007</v>
      </c>
      <c r="AF148">
        <v>0.33538943529129028</v>
      </c>
      <c r="AL148">
        <v>2.424447774887085</v>
      </c>
      <c r="AM148">
        <v>3.7824819087982178</v>
      </c>
      <c r="AN148">
        <v>12.098156929016113</v>
      </c>
      <c r="AO148">
        <v>21.455661773681641</v>
      </c>
      <c r="AP148">
        <v>26.014066696166992</v>
      </c>
      <c r="AQ148">
        <v>2.6953907012939453</v>
      </c>
      <c r="AR148">
        <v>3.3514618873596191</v>
      </c>
      <c r="AS148">
        <v>3.6802470684051514</v>
      </c>
      <c r="AZ148">
        <v>0</v>
      </c>
      <c r="BA148">
        <v>0</v>
      </c>
      <c r="BB148">
        <v>4.6974040567874908E-2</v>
      </c>
      <c r="BC148">
        <v>3.737921267747879E-2</v>
      </c>
      <c r="BD148">
        <v>6.5700598061084747E-2</v>
      </c>
      <c r="BE148">
        <v>0.32690238952636719</v>
      </c>
      <c r="BF148">
        <v>0.45766332745552063</v>
      </c>
      <c r="BG148">
        <v>6.5380476415157318E-2</v>
      </c>
      <c r="BN148">
        <v>0</v>
      </c>
      <c r="BO148">
        <v>-2.9762553051114082E-2</v>
      </c>
      <c r="BP148">
        <v>-5.7269539684057236E-2</v>
      </c>
      <c r="BQ148">
        <v>-2.9493656009435654E-2</v>
      </c>
      <c r="BR148">
        <v>2.2455969825387001E-2</v>
      </c>
      <c r="BS148">
        <v>0.15373118221759796</v>
      </c>
      <c r="BT148">
        <v>6.4376272261142731E-2</v>
      </c>
      <c r="BU148">
        <v>6.0798574239015579E-2</v>
      </c>
      <c r="CB148">
        <v>9.324803352355957</v>
      </c>
      <c r="CC148">
        <v>17.193098068237305</v>
      </c>
      <c r="CD148">
        <v>60.490791320800781</v>
      </c>
      <c r="CE148">
        <v>89.398605346679688</v>
      </c>
      <c r="CF148">
        <v>81.293968200683594</v>
      </c>
      <c r="CG148">
        <v>19.252788543701172</v>
      </c>
      <c r="CH148">
        <v>22.34307861328125</v>
      </c>
      <c r="CI148">
        <v>23.001543045043945</v>
      </c>
      <c r="CO148">
        <v>0.7876821756362915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-0.77253580093383789</v>
      </c>
      <c r="CV148">
        <v>-0.77250051498413086</v>
      </c>
      <c r="CW148">
        <v>-0.77250051498413086</v>
      </c>
      <c r="IN148">
        <v>310</v>
      </c>
      <c r="IO148">
        <v>700</v>
      </c>
      <c r="IP148">
        <v>0</v>
      </c>
      <c r="IQ148">
        <v>69.29498291015625</v>
      </c>
      <c r="IR148">
        <v>62.490226745605469</v>
      </c>
      <c r="IS148">
        <v>0</v>
      </c>
      <c r="IT148">
        <v>0.44999998807907104</v>
      </c>
      <c r="IU148">
        <v>0</v>
      </c>
    </row>
    <row r="149" spans="10:255">
      <c r="J149">
        <v>0.60000002384185791</v>
      </c>
      <c r="K149">
        <v>1</v>
      </c>
      <c r="L149">
        <v>0.20000000298023224</v>
      </c>
      <c r="M149">
        <v>3.3774737268686295E-2</v>
      </c>
      <c r="N149">
        <v>3.8241282105445862E-2</v>
      </c>
      <c r="O149">
        <v>0.17593614757061005</v>
      </c>
      <c r="P149">
        <v>0.21417742967605591</v>
      </c>
      <c r="Q149">
        <v>0.22644904255867004</v>
      </c>
      <c r="R149">
        <v>371.70941162109375</v>
      </c>
      <c r="S149">
        <v>316.38851928710938</v>
      </c>
      <c r="T149">
        <v>1.1322451829910278</v>
      </c>
      <c r="U149">
        <v>2.9999999329447746E-2</v>
      </c>
      <c r="W149">
        <v>311</v>
      </c>
      <c r="X149">
        <v>0.26772883534431458</v>
      </c>
      <c r="Y149">
        <v>0.2409508228302002</v>
      </c>
      <c r="Z149">
        <v>0.18960678577423096</v>
      </c>
      <c r="AA149">
        <v>0.18295010924339294</v>
      </c>
      <c r="AB149">
        <v>0.22052393853664398</v>
      </c>
      <c r="AC149">
        <v>0.33153176307678223</v>
      </c>
      <c r="AD149">
        <v>0.33569091558456421</v>
      </c>
      <c r="AE149">
        <v>0.33209535479545593</v>
      </c>
      <c r="AF149">
        <v>0.33449238538742065</v>
      </c>
      <c r="AL149">
        <v>2.4542322158813477</v>
      </c>
      <c r="AM149">
        <v>3.8098344802856445</v>
      </c>
      <c r="AN149">
        <v>12.078641891479492</v>
      </c>
      <c r="AO149">
        <v>21.409975051879883</v>
      </c>
      <c r="AP149">
        <v>25.895210266113281</v>
      </c>
      <c r="AQ149">
        <v>2.8468253612518311</v>
      </c>
      <c r="AR149">
        <v>3.4309089183807373</v>
      </c>
      <c r="AS149">
        <v>3.7904648780822754</v>
      </c>
      <c r="AZ149">
        <v>0</v>
      </c>
      <c r="BA149">
        <v>0</v>
      </c>
      <c r="BB149">
        <v>4.6899016946554184E-2</v>
      </c>
      <c r="BC149">
        <v>3.7752844393253326E-2</v>
      </c>
      <c r="BD149">
        <v>6.6614441573619843E-2</v>
      </c>
      <c r="BE149">
        <v>0.32643604278564453</v>
      </c>
      <c r="BF149">
        <v>0.45701044797897339</v>
      </c>
      <c r="BG149">
        <v>6.5287210047245026E-2</v>
      </c>
      <c r="BN149">
        <v>0</v>
      </c>
      <c r="BO149">
        <v>-2.9786655679345131E-2</v>
      </c>
      <c r="BP149">
        <v>-5.7139042764902115E-2</v>
      </c>
      <c r="BQ149">
        <v>-2.9374312609434128E-2</v>
      </c>
      <c r="BR149">
        <v>2.2956227883696556E-2</v>
      </c>
      <c r="BS149">
        <v>0.15353552997112274</v>
      </c>
      <c r="BT149">
        <v>5.9533074498176575E-2</v>
      </c>
      <c r="BU149">
        <v>6.0489736497402191E-2</v>
      </c>
      <c r="CB149">
        <v>9.4393587112426758</v>
      </c>
      <c r="CC149">
        <v>17.317426681518555</v>
      </c>
      <c r="CD149">
        <v>60.393218994140625</v>
      </c>
      <c r="CE149">
        <v>89.208244323730469</v>
      </c>
      <c r="CF149">
        <v>80.922538757324219</v>
      </c>
      <c r="CG149">
        <v>20.334463119506836</v>
      </c>
      <c r="CH149">
        <v>22.872724533081055</v>
      </c>
      <c r="CI149">
        <v>23.690404891967773</v>
      </c>
      <c r="CO149">
        <v>0.77693486213684082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-0.21418929100036621</v>
      </c>
      <c r="CV149">
        <v>-0.21417742967605591</v>
      </c>
      <c r="CW149">
        <v>-0.21417742967605591</v>
      </c>
      <c r="IN149">
        <v>311</v>
      </c>
      <c r="IO149">
        <v>700</v>
      </c>
      <c r="IP149">
        <v>0</v>
      </c>
      <c r="IQ149">
        <v>69.4520263671875</v>
      </c>
      <c r="IR149">
        <v>62.534820556640625</v>
      </c>
      <c r="IS149">
        <v>0</v>
      </c>
      <c r="IT149">
        <v>0.44999998807907104</v>
      </c>
      <c r="IU149">
        <v>0</v>
      </c>
    </row>
    <row r="150" spans="10:255">
      <c r="J150">
        <v>0.60000002384185791</v>
      </c>
      <c r="K150">
        <v>1</v>
      </c>
      <c r="L150">
        <v>0.20000000298023224</v>
      </c>
      <c r="M150">
        <v>3.1453691422939301E-2</v>
      </c>
      <c r="N150">
        <v>2.0828258246183395E-2</v>
      </c>
      <c r="O150">
        <v>0.10258287936449051</v>
      </c>
      <c r="P150">
        <v>0.12341113388538361</v>
      </c>
      <c r="Q150">
        <v>0.13243761658668518</v>
      </c>
      <c r="R150">
        <v>371.84185791015625</v>
      </c>
      <c r="S150">
        <v>316.4910888671875</v>
      </c>
      <c r="T150">
        <v>0.66218805313110352</v>
      </c>
      <c r="U150">
        <v>2.9999999329447746E-2</v>
      </c>
      <c r="W150">
        <v>312</v>
      </c>
      <c r="X150">
        <v>0.2675798237323761</v>
      </c>
      <c r="Y150">
        <v>0.24081449210643768</v>
      </c>
      <c r="Z150">
        <v>0.18972125649452209</v>
      </c>
      <c r="AA150">
        <v>0.18319514393806458</v>
      </c>
      <c r="AB150">
        <v>0.22114403545856476</v>
      </c>
      <c r="AC150">
        <v>0.3303605318069458</v>
      </c>
      <c r="AD150">
        <v>0.33504390716552734</v>
      </c>
      <c r="AE150">
        <v>0.33129101991653442</v>
      </c>
      <c r="AF150">
        <v>0.33379295468330383</v>
      </c>
      <c r="AL150">
        <v>2.484034538269043</v>
      </c>
      <c r="AM150">
        <v>3.8371007442474365</v>
      </c>
      <c r="AN150">
        <v>12.055747985839844</v>
      </c>
      <c r="AO150">
        <v>21.360969543457031</v>
      </c>
      <c r="AP150">
        <v>25.771188735961914</v>
      </c>
      <c r="AQ150">
        <v>2.9639484882354736</v>
      </c>
      <c r="AR150">
        <v>3.4956097602844238</v>
      </c>
      <c r="AS150">
        <v>3.8708987236022949</v>
      </c>
      <c r="AZ150">
        <v>0</v>
      </c>
      <c r="BA150">
        <v>0</v>
      </c>
      <c r="BB150">
        <v>4.6915553510189056E-2</v>
      </c>
      <c r="BC150">
        <v>3.8349583745002747E-2</v>
      </c>
      <c r="BD150">
        <v>6.7793667316436768E-2</v>
      </c>
      <c r="BE150">
        <v>0.32574665546417236</v>
      </c>
      <c r="BF150">
        <v>0.45604529976844788</v>
      </c>
      <c r="BG150">
        <v>6.5149329602718353E-2</v>
      </c>
      <c r="BN150">
        <v>0</v>
      </c>
      <c r="BO150">
        <v>-2.9804890975356102E-2</v>
      </c>
      <c r="BP150">
        <v>-5.707067996263504E-2</v>
      </c>
      <c r="BQ150">
        <v>-2.9363727197051048E-2</v>
      </c>
      <c r="BR150">
        <v>2.3575464263558388E-2</v>
      </c>
      <c r="BS150">
        <v>0.15455010533332825</v>
      </c>
      <c r="BT150">
        <v>7.0842720568180084E-2</v>
      </c>
      <c r="BU150">
        <v>5.2924059331417084E-2</v>
      </c>
      <c r="CB150">
        <v>9.5539827346801758</v>
      </c>
      <c r="CC150">
        <v>17.441364288330078</v>
      </c>
      <c r="CD150">
        <v>60.27874755859375</v>
      </c>
      <c r="CE150">
        <v>89.004043579101563</v>
      </c>
      <c r="CF150">
        <v>80.53497314453125</v>
      </c>
      <c r="CG150">
        <v>21.171056747436523</v>
      </c>
      <c r="CH150">
        <v>23.30406379699707</v>
      </c>
      <c r="CI150">
        <v>24.193113327026367</v>
      </c>
      <c r="CO150">
        <v>0.77457511425018311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-0.12341141700744629</v>
      </c>
      <c r="CV150">
        <v>-0.12341113388538361</v>
      </c>
      <c r="CW150">
        <v>-0.12341113388538361</v>
      </c>
      <c r="IN150">
        <v>312</v>
      </c>
      <c r="IO150">
        <v>700</v>
      </c>
      <c r="IP150">
        <v>0</v>
      </c>
      <c r="IQ150">
        <v>69.518363952636719</v>
      </c>
      <c r="IR150">
        <v>62.521396636962891</v>
      </c>
      <c r="IS150">
        <v>0</v>
      </c>
      <c r="IT150">
        <v>0.44999998807907104</v>
      </c>
      <c r="IU150">
        <v>0</v>
      </c>
    </row>
    <row r="151" spans="10:255">
      <c r="J151">
        <v>0.60000002384185791</v>
      </c>
      <c r="K151">
        <v>1</v>
      </c>
      <c r="L151">
        <v>0.20000000298023224</v>
      </c>
      <c r="M151">
        <v>3.6207322031259537E-2</v>
      </c>
      <c r="N151">
        <v>3.2204069197177887E-2</v>
      </c>
      <c r="O151">
        <v>0.13760955631732941</v>
      </c>
      <c r="P151">
        <v>0.16981363296508789</v>
      </c>
      <c r="Q151">
        <v>0.17788705229759216</v>
      </c>
      <c r="R151">
        <v>372.01974487304688</v>
      </c>
      <c r="S151">
        <v>316.62869262695313</v>
      </c>
      <c r="T151">
        <v>0.88943523168563843</v>
      </c>
      <c r="U151">
        <v>2.9999999329447746E-2</v>
      </c>
      <c r="W151">
        <v>313</v>
      </c>
      <c r="X151">
        <v>0.26743072271347046</v>
      </c>
      <c r="Y151">
        <v>0.24067854881286621</v>
      </c>
      <c r="Z151">
        <v>0.18982715904712677</v>
      </c>
      <c r="AA151">
        <v>0.18343625962734222</v>
      </c>
      <c r="AB151">
        <v>0.22175450623035431</v>
      </c>
      <c r="AC151">
        <v>0.32914173603057861</v>
      </c>
      <c r="AD151">
        <v>0.33411753177642822</v>
      </c>
      <c r="AE151">
        <v>0.33039316534996033</v>
      </c>
      <c r="AF151">
        <v>0.33287608623504639</v>
      </c>
      <c r="AL151">
        <v>2.5138547420501709</v>
      </c>
      <c r="AM151">
        <v>3.8642892837524414</v>
      </c>
      <c r="AN151">
        <v>12.034566879272461</v>
      </c>
      <c r="AO151">
        <v>21.312746047973633</v>
      </c>
      <c r="AP151">
        <v>25.649097442626953</v>
      </c>
      <c r="AQ151">
        <v>3.0858280658721924</v>
      </c>
      <c r="AR151">
        <v>3.5882472991943359</v>
      </c>
      <c r="AS151">
        <v>3.9606838226318359</v>
      </c>
      <c r="AZ151">
        <v>0</v>
      </c>
      <c r="BA151">
        <v>0</v>
      </c>
      <c r="BB151">
        <v>4.6946056187152863E-2</v>
      </c>
      <c r="BC151">
        <v>3.8987927138805389E-2</v>
      </c>
      <c r="BD151">
        <v>6.9016426801681519E-2</v>
      </c>
      <c r="BE151">
        <v>0.32501909136772156</v>
      </c>
      <c r="BF151">
        <v>0.45502671599388123</v>
      </c>
      <c r="BG151">
        <v>6.5003819763660431E-2</v>
      </c>
      <c r="BN151">
        <v>0</v>
      </c>
      <c r="BO151">
        <v>-2.9819648712873459E-2</v>
      </c>
      <c r="BP151">
        <v>-5.7010237127542496E-2</v>
      </c>
      <c r="BQ151">
        <v>-2.9367249459028244E-2</v>
      </c>
      <c r="BR151">
        <v>2.4221420288085938E-2</v>
      </c>
      <c r="BS151">
        <v>0.15581284463405609</v>
      </c>
      <c r="BT151">
        <v>7.8659877181053162E-2</v>
      </c>
      <c r="BU151">
        <v>4.8637952655553818E-2</v>
      </c>
      <c r="CB151">
        <v>9.6686763763427734</v>
      </c>
      <c r="CC151">
        <v>17.564949035644531</v>
      </c>
      <c r="CD151">
        <v>60.172843933105469</v>
      </c>
      <c r="CE151">
        <v>88.803115844726563</v>
      </c>
      <c r="CF151">
        <v>80.153434753417969</v>
      </c>
      <c r="CG151">
        <v>22.041624069213867</v>
      </c>
      <c r="CH151">
        <v>23.921648025512695</v>
      </c>
      <c r="CI151">
        <v>24.7542724609375</v>
      </c>
      <c r="CO151">
        <v>0.77357828617095947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-0.16981363296508789</v>
      </c>
      <c r="CV151">
        <v>-0.16981363296508789</v>
      </c>
      <c r="CW151">
        <v>-0.16981363296508789</v>
      </c>
      <c r="IN151">
        <v>313</v>
      </c>
      <c r="IO151">
        <v>700</v>
      </c>
      <c r="IP151">
        <v>0</v>
      </c>
      <c r="IQ151">
        <v>69.63116455078125</v>
      </c>
      <c r="IR151">
        <v>62.543319702148438</v>
      </c>
      <c r="IS151">
        <v>0</v>
      </c>
      <c r="IT151">
        <v>0.44999998807907104</v>
      </c>
      <c r="IU151">
        <v>0</v>
      </c>
    </row>
    <row r="152" spans="10:255">
      <c r="J152">
        <v>0.60000002384185791</v>
      </c>
      <c r="K152">
        <v>1</v>
      </c>
      <c r="L152">
        <v>0.20000000298023224</v>
      </c>
      <c r="M152">
        <v>3.5307448357343674E-2</v>
      </c>
      <c r="N152">
        <v>3.617820143699646E-2</v>
      </c>
      <c r="O152">
        <v>0.15818388760089874</v>
      </c>
      <c r="P152">
        <v>0.1943620890378952</v>
      </c>
      <c r="Q152">
        <v>0.20493240654468536</v>
      </c>
      <c r="R152">
        <v>372.22467041015625</v>
      </c>
      <c r="S152">
        <v>316.786865234375</v>
      </c>
      <c r="T152">
        <v>1.0246620178222656</v>
      </c>
      <c r="U152">
        <v>2.9999999329447746E-2</v>
      </c>
      <c r="W152">
        <v>314</v>
      </c>
      <c r="X152">
        <v>0.26728156208992004</v>
      </c>
      <c r="Y152">
        <v>0.24054299294948578</v>
      </c>
      <c r="Z152">
        <v>0.18992793560028076</v>
      </c>
      <c r="AA152">
        <v>0.18367604911327362</v>
      </c>
      <c r="AB152">
        <v>0.22235949337482452</v>
      </c>
      <c r="AC152">
        <v>0.32787570357322693</v>
      </c>
      <c r="AD152">
        <v>0.33305519819259644</v>
      </c>
      <c r="AE152">
        <v>0.32945626974105835</v>
      </c>
      <c r="AF152">
        <v>0.33185556530952454</v>
      </c>
      <c r="AL152">
        <v>2.5436868667602539</v>
      </c>
      <c r="AM152">
        <v>3.8914005756378174</v>
      </c>
      <c r="AN152">
        <v>12.014411926269531</v>
      </c>
      <c r="AO152">
        <v>21.264787673950195</v>
      </c>
      <c r="AP152">
        <v>25.528099060058594</v>
      </c>
      <c r="AQ152">
        <v>3.2124314308166504</v>
      </c>
      <c r="AR152">
        <v>3.6944806575775146</v>
      </c>
      <c r="AS152">
        <v>4.0543737411499023</v>
      </c>
      <c r="AZ152">
        <v>0</v>
      </c>
      <c r="BA152">
        <v>0</v>
      </c>
      <c r="BB152">
        <v>4.696834459900856E-2</v>
      </c>
      <c r="BC152">
        <v>3.9613600820302963E-2</v>
      </c>
      <c r="BD152">
        <v>7.0215441286563873E-2</v>
      </c>
      <c r="BE152">
        <v>0.32430872321128845</v>
      </c>
      <c r="BF152">
        <v>0.45403221249580383</v>
      </c>
      <c r="BG152">
        <v>6.486174464225769E-2</v>
      </c>
      <c r="BN152">
        <v>0</v>
      </c>
      <c r="BO152">
        <v>-2.9831025749444962E-2</v>
      </c>
      <c r="BP152">
        <v>-5.6942719966173172E-2</v>
      </c>
      <c r="BQ152">
        <v>-2.9357705265283585E-2</v>
      </c>
      <c r="BR152">
        <v>2.4864528328180313E-2</v>
      </c>
      <c r="BS152">
        <v>0.1569688469171524</v>
      </c>
      <c r="BT152">
        <v>8.1664949655532837E-2</v>
      </c>
      <c r="BU152">
        <v>4.725024476647377E-2</v>
      </c>
      <c r="CB152">
        <v>9.7834148406982422</v>
      </c>
      <c r="CC152">
        <v>17.688182830810547</v>
      </c>
      <c r="CD152">
        <v>60.072067260742188</v>
      </c>
      <c r="CE152">
        <v>88.603294372558594</v>
      </c>
      <c r="CF152">
        <v>79.775314331054688</v>
      </c>
      <c r="CG152">
        <v>22.945934295654297</v>
      </c>
      <c r="CH152">
        <v>24.62986946105957</v>
      </c>
      <c r="CI152">
        <v>25.339832305908203</v>
      </c>
      <c r="CO152">
        <v>0.77188324928283691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-0.19437074661254883</v>
      </c>
      <c r="CV152">
        <v>-0.1943620890378952</v>
      </c>
      <c r="CW152">
        <v>-0.1943620890378952</v>
      </c>
      <c r="IN152">
        <v>314</v>
      </c>
      <c r="IO152">
        <v>700</v>
      </c>
      <c r="IP152">
        <v>0</v>
      </c>
      <c r="IQ152">
        <v>69.768585205078125</v>
      </c>
      <c r="IR152">
        <v>62.584964752197266</v>
      </c>
      <c r="IS152">
        <v>0</v>
      </c>
      <c r="IT152">
        <v>0.44999998807907104</v>
      </c>
      <c r="IU152">
        <v>0</v>
      </c>
    </row>
    <row r="153" spans="10:255">
      <c r="J153">
        <v>0.60000002384185791</v>
      </c>
      <c r="K153">
        <v>1</v>
      </c>
      <c r="L153">
        <v>0.20000000298023224</v>
      </c>
      <c r="M153">
        <v>3.3904552459716797E-2</v>
      </c>
      <c r="N153">
        <v>3.3912032842636108E-2</v>
      </c>
      <c r="O153">
        <v>0.15399764478206635</v>
      </c>
      <c r="P153">
        <v>0.18790967762470245</v>
      </c>
      <c r="Q153">
        <v>0.20004414021968842</v>
      </c>
      <c r="R153">
        <v>372.42471313476563</v>
      </c>
      <c r="S153">
        <v>316.94085693359375</v>
      </c>
      <c r="T153">
        <v>1.0002206563949585</v>
      </c>
      <c r="U153">
        <v>2.9999999329447746E-2</v>
      </c>
      <c r="W153">
        <v>315</v>
      </c>
      <c r="X153">
        <v>0.26713237166404724</v>
      </c>
      <c r="Y153">
        <v>0.24040782451629639</v>
      </c>
      <c r="Z153">
        <v>0.19002942740917206</v>
      </c>
      <c r="AA153">
        <v>0.18391929566860199</v>
      </c>
      <c r="AB153">
        <v>0.22296710312366486</v>
      </c>
      <c r="AC153">
        <v>0.32662484049797058</v>
      </c>
      <c r="AD153">
        <v>0.33200332522392273</v>
      </c>
      <c r="AE153">
        <v>0.32854396104812622</v>
      </c>
      <c r="AF153">
        <v>0.33085021376609802</v>
      </c>
      <c r="AL153">
        <v>2.5735249519348145</v>
      </c>
      <c r="AM153">
        <v>3.9184341430664063</v>
      </c>
      <c r="AN153">
        <v>11.994113922119141</v>
      </c>
      <c r="AO153">
        <v>21.216136932373047</v>
      </c>
      <c r="AP153">
        <v>25.406576156616211</v>
      </c>
      <c r="AQ153">
        <v>3.3375174999237061</v>
      </c>
      <c r="AR153">
        <v>3.7996680736541748</v>
      </c>
      <c r="AS153">
        <v>4.1456046104431152</v>
      </c>
      <c r="AZ153">
        <v>0</v>
      </c>
      <c r="BA153">
        <v>0</v>
      </c>
      <c r="BB153">
        <v>4.6985529363155365E-2</v>
      </c>
      <c r="BC153">
        <v>4.0233507752418518E-2</v>
      </c>
      <c r="BD153">
        <v>7.1398705244064331E-2</v>
      </c>
      <c r="BE153">
        <v>0.32360857725143433</v>
      </c>
      <c r="BF153">
        <v>0.45305198431015015</v>
      </c>
      <c r="BG153">
        <v>6.4721718430519104E-2</v>
      </c>
      <c r="BN153">
        <v>0</v>
      </c>
      <c r="BO153">
        <v>-2.9839454218745232E-2</v>
      </c>
      <c r="BP153">
        <v>-5.6870326399803162E-2</v>
      </c>
      <c r="BQ153">
        <v>-2.933879941701889E-2</v>
      </c>
      <c r="BR153">
        <v>2.550790086388588E-2</v>
      </c>
      <c r="BS153">
        <v>0.1580251008272171</v>
      </c>
      <c r="BT153">
        <v>8.2771986722946167E-2</v>
      </c>
      <c r="BU153">
        <v>4.7353766858577728E-2</v>
      </c>
      <c r="CB153">
        <v>9.8981771469116211</v>
      </c>
      <c r="CC153">
        <v>17.811061859130859</v>
      </c>
      <c r="CD153">
        <v>59.970577239990234</v>
      </c>
      <c r="CE153">
        <v>88.400588989257813</v>
      </c>
      <c r="CF153">
        <v>79.395561218261719</v>
      </c>
      <c r="CG153">
        <v>23.839406967163086</v>
      </c>
      <c r="CH153">
        <v>25.331119537353516</v>
      </c>
      <c r="CI153">
        <v>25.910024642944336</v>
      </c>
      <c r="CO153">
        <v>0.76981836557388306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-0.18787384033203125</v>
      </c>
      <c r="CV153">
        <v>-0.18790967762470245</v>
      </c>
      <c r="CW153">
        <v>-0.18790967762470245</v>
      </c>
      <c r="IN153">
        <v>315</v>
      </c>
      <c r="IO153">
        <v>700</v>
      </c>
      <c r="IP153">
        <v>0</v>
      </c>
      <c r="IQ153">
        <v>69.899620056152344</v>
      </c>
      <c r="IR153">
        <v>62.622867584228516</v>
      </c>
      <c r="IS153">
        <v>0</v>
      </c>
      <c r="IT153">
        <v>0.44999998807907104</v>
      </c>
      <c r="IU153">
        <v>0</v>
      </c>
    </row>
    <row r="154" spans="10:255">
      <c r="J154">
        <v>0.60000002384185791</v>
      </c>
      <c r="K154">
        <v>1</v>
      </c>
      <c r="L154">
        <v>0.20000000298023224</v>
      </c>
      <c r="M154">
        <v>3.3378839492797852E-2</v>
      </c>
      <c r="N154">
        <v>2.6547657325863838E-2</v>
      </c>
      <c r="O154">
        <v>0.12214088439941406</v>
      </c>
      <c r="P154">
        <v>0.14868853986263275</v>
      </c>
      <c r="Q154">
        <v>0.15906879305839539</v>
      </c>
      <c r="R154">
        <v>372.58377075195313</v>
      </c>
      <c r="S154">
        <v>317.06298828125</v>
      </c>
      <c r="T154">
        <v>0.79534393548965454</v>
      </c>
      <c r="U154">
        <v>2.9999999329447746E-2</v>
      </c>
      <c r="W154">
        <v>316</v>
      </c>
      <c r="X154">
        <v>0.26698315143585205</v>
      </c>
      <c r="Y154">
        <v>0.24027305841445923</v>
      </c>
      <c r="Z154">
        <v>0.19013813138008118</v>
      </c>
      <c r="AA154">
        <v>0.18417172133922577</v>
      </c>
      <c r="AB154">
        <v>0.22358721494674683</v>
      </c>
      <c r="AC154">
        <v>0.32547765970230103</v>
      </c>
      <c r="AD154">
        <v>0.33109068870544434</v>
      </c>
      <c r="AE154">
        <v>0.32772240042686462</v>
      </c>
      <c r="AF154">
        <v>0.3299679160118103</v>
      </c>
      <c r="AL154">
        <v>2.6033689975738525</v>
      </c>
      <c r="AM154">
        <v>3.9453873634338379</v>
      </c>
      <c r="AN154">
        <v>11.972373008728027</v>
      </c>
      <c r="AO154">
        <v>21.165651321411133</v>
      </c>
      <c r="AP154">
        <v>25.282554626464844</v>
      </c>
      <c r="AQ154">
        <v>3.4522359371185303</v>
      </c>
      <c r="AR154">
        <v>3.8909316062927246</v>
      </c>
      <c r="AS154">
        <v>4.2277607917785645</v>
      </c>
      <c r="AZ154">
        <v>0</v>
      </c>
      <c r="BA154">
        <v>0</v>
      </c>
      <c r="BB154">
        <v>4.7002695500850677E-2</v>
      </c>
      <c r="BC154">
        <v>4.0860231965780258E-2</v>
      </c>
      <c r="BD154">
        <v>7.2581447660923004E-2</v>
      </c>
      <c r="BE154">
        <v>0.32290604710578918</v>
      </c>
      <c r="BF154">
        <v>0.45206844806671143</v>
      </c>
      <c r="BG154">
        <v>6.4581207931041718E-2</v>
      </c>
      <c r="BN154">
        <v>0</v>
      </c>
      <c r="BO154">
        <v>-2.9845008626580238E-2</v>
      </c>
      <c r="BP154">
        <v>-5.6796398013830185E-2</v>
      </c>
      <c r="BQ154">
        <v>-2.9316557571291924E-2</v>
      </c>
      <c r="BR154">
        <v>2.6158491149544716E-2</v>
      </c>
      <c r="BS154">
        <v>0.15904609858989716</v>
      </c>
      <c r="BT154">
        <v>8.3767898380756378E-2</v>
      </c>
      <c r="BU154">
        <v>4.771973192691803E-2</v>
      </c>
      <c r="CB154">
        <v>10.012961387634277</v>
      </c>
      <c r="CC154">
        <v>17.933576583862305</v>
      </c>
      <c r="CD154">
        <v>59.861873626708984</v>
      </c>
      <c r="CE154">
        <v>88.190231323242188</v>
      </c>
      <c r="CF154">
        <v>79.007987976074219</v>
      </c>
      <c r="CG154">
        <v>24.658821105957031</v>
      </c>
      <c r="CH154">
        <v>25.939542770385742</v>
      </c>
      <c r="CI154">
        <v>26.423500061035156</v>
      </c>
      <c r="CO154">
        <v>0.76784944534301758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-0.14868378639221191</v>
      </c>
      <c r="CV154">
        <v>-0.14868853986263275</v>
      </c>
      <c r="CW154">
        <v>-0.14868853986263275</v>
      </c>
      <c r="IN154">
        <v>316</v>
      </c>
      <c r="IO154">
        <v>700</v>
      </c>
      <c r="IP154">
        <v>0</v>
      </c>
      <c r="IQ154">
        <v>69.99151611328125</v>
      </c>
      <c r="IR154">
        <v>62.632148742675781</v>
      </c>
      <c r="IS154">
        <v>0</v>
      </c>
      <c r="IT154">
        <v>0.44999998807907104</v>
      </c>
      <c r="IU154">
        <v>0</v>
      </c>
    </row>
    <row r="155" spans="10:255">
      <c r="J155">
        <v>0.60000002384185791</v>
      </c>
      <c r="K155">
        <v>1</v>
      </c>
      <c r="L155">
        <v>0.20000000298023224</v>
      </c>
      <c r="M155">
        <v>3.580748662352562E-2</v>
      </c>
      <c r="N155">
        <v>2.3618455976247787E-2</v>
      </c>
      <c r="O155">
        <v>0.10111184418201447</v>
      </c>
      <c r="P155">
        <v>0.12473030388355255</v>
      </c>
      <c r="Q155">
        <v>0.13191910088062286</v>
      </c>
      <c r="R155">
        <v>372.7156982421875</v>
      </c>
      <c r="S155">
        <v>317.16409301757813</v>
      </c>
      <c r="T155">
        <v>0.65959548950195313</v>
      </c>
      <c r="U155">
        <v>2.9999999329447746E-2</v>
      </c>
      <c r="W155">
        <v>317</v>
      </c>
      <c r="X155">
        <v>0.26683390140533447</v>
      </c>
      <c r="Y155">
        <v>0.24013866484165192</v>
      </c>
      <c r="Z155">
        <v>0.19025149941444397</v>
      </c>
      <c r="AA155">
        <v>0.18443135917186737</v>
      </c>
      <c r="AB155">
        <v>0.22421643137931824</v>
      </c>
      <c r="AC155">
        <v>0.32440647482872009</v>
      </c>
      <c r="AD155">
        <v>0.33025380969047546</v>
      </c>
      <c r="AE155">
        <v>0.32694602012634277</v>
      </c>
      <c r="AF155">
        <v>0.3291512131690979</v>
      </c>
      <c r="AL155">
        <v>2.6332190036773682</v>
      </c>
      <c r="AM155">
        <v>3.9722659587860107</v>
      </c>
      <c r="AN155">
        <v>11.949699401855469</v>
      </c>
      <c r="AO155">
        <v>21.113725662231445</v>
      </c>
      <c r="AP155">
        <v>25.156709671020508</v>
      </c>
      <c r="AQ155">
        <v>3.559354305267334</v>
      </c>
      <c r="AR155">
        <v>3.9746198654174805</v>
      </c>
      <c r="AS155">
        <v>4.3053984642028809</v>
      </c>
      <c r="AZ155">
        <v>0</v>
      </c>
      <c r="BA155">
        <v>0</v>
      </c>
      <c r="BB155">
        <v>4.7025289386510849E-2</v>
      </c>
      <c r="BC155">
        <v>4.15085069835186E-2</v>
      </c>
      <c r="BD155">
        <v>7.3781885206699371E-2</v>
      </c>
      <c r="BE155">
        <v>0.32218632102012634</v>
      </c>
      <c r="BF155">
        <v>0.45106083154678345</v>
      </c>
      <c r="BG155">
        <v>6.4437262713909149E-2</v>
      </c>
      <c r="BN155">
        <v>0</v>
      </c>
      <c r="BO155">
        <v>-2.9847539961338043E-2</v>
      </c>
      <c r="BP155">
        <v>-5.6724283844232559E-2</v>
      </c>
      <c r="BQ155">
        <v>-2.9297422617673874E-2</v>
      </c>
      <c r="BR155">
        <v>2.6825336739420891E-2</v>
      </c>
      <c r="BS155">
        <v>0.16012874245643616</v>
      </c>
      <c r="BT155">
        <v>8.5586100816726685E-2</v>
      </c>
      <c r="BU155">
        <v>4.7504987567663193E-2</v>
      </c>
      <c r="CB155">
        <v>10.127769470214844</v>
      </c>
      <c r="CC155">
        <v>18.055753707885742</v>
      </c>
      <c r="CD155">
        <v>59.748504638671875</v>
      </c>
      <c r="CE155">
        <v>87.973869323730469</v>
      </c>
      <c r="CF155">
        <v>78.614730834960938</v>
      </c>
      <c r="CG155">
        <v>25.423954010009766</v>
      </c>
      <c r="CH155">
        <v>26.497463226318359</v>
      </c>
      <c r="CI155">
        <v>26.90873908996582</v>
      </c>
      <c r="CO155">
        <v>0.7664685845375061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-0.12472271919250488</v>
      </c>
      <c r="CV155">
        <v>-0.12473030388355255</v>
      </c>
      <c r="CW155">
        <v>-0.12473030388355255</v>
      </c>
      <c r="IN155">
        <v>317</v>
      </c>
      <c r="IO155">
        <v>700</v>
      </c>
      <c r="IP155">
        <v>0</v>
      </c>
      <c r="IQ155">
        <v>70.05950927734375</v>
      </c>
      <c r="IR155">
        <v>62.622962951660156</v>
      </c>
      <c r="IS155">
        <v>0</v>
      </c>
      <c r="IT155">
        <v>0.44999998807907104</v>
      </c>
      <c r="IU155">
        <v>0</v>
      </c>
    </row>
    <row r="156" spans="10:255">
      <c r="J156">
        <v>0.60000002384185791</v>
      </c>
      <c r="K156">
        <v>1</v>
      </c>
      <c r="L156">
        <v>0.20000000298023224</v>
      </c>
      <c r="M156">
        <v>3.5837102681398392E-2</v>
      </c>
      <c r="N156">
        <v>2.8068568557500839E-2</v>
      </c>
      <c r="O156">
        <v>0.11990366131067276</v>
      </c>
      <c r="P156">
        <v>0.1479722261428833</v>
      </c>
      <c r="Q156">
        <v>0.15664529800415039</v>
      </c>
      <c r="R156">
        <v>372.87234497070313</v>
      </c>
      <c r="S156">
        <v>317.28399658203125</v>
      </c>
      <c r="T156">
        <v>0.78322649002075195</v>
      </c>
      <c r="U156">
        <v>2.9999999329447746E-2</v>
      </c>
      <c r="W156">
        <v>318</v>
      </c>
      <c r="X156">
        <v>0.26668465137481689</v>
      </c>
      <c r="Y156">
        <v>0.24000464379787445</v>
      </c>
      <c r="Z156">
        <v>0.19036015868186951</v>
      </c>
      <c r="AA156">
        <v>0.18468999862670898</v>
      </c>
      <c r="AB156">
        <v>0.22484017908573151</v>
      </c>
      <c r="AC156">
        <v>0.32328352332115173</v>
      </c>
      <c r="AD156">
        <v>0.32930842041969299</v>
      </c>
      <c r="AE156">
        <v>0.326119065284729</v>
      </c>
      <c r="AF156">
        <v>0.32824531197547913</v>
      </c>
      <c r="AL156">
        <v>2.6630690097808838</v>
      </c>
      <c r="AM156">
        <v>3.9990701675415039</v>
      </c>
      <c r="AN156">
        <v>11.92796802520752</v>
      </c>
      <c r="AO156">
        <v>21.06199836730957</v>
      </c>
      <c r="AP156">
        <v>25.031961441040039</v>
      </c>
      <c r="AQ156">
        <v>3.6716494560241699</v>
      </c>
      <c r="AR156">
        <v>4.0691585540771484</v>
      </c>
      <c r="AS156">
        <v>4.3880939483642578</v>
      </c>
      <c r="AZ156">
        <v>0</v>
      </c>
      <c r="BA156">
        <v>0</v>
      </c>
      <c r="BB156">
        <v>4.7051042318344116E-2</v>
      </c>
      <c r="BC156">
        <v>4.2172994464635849E-2</v>
      </c>
      <c r="BD156">
        <v>7.4993453919887543E-2</v>
      </c>
      <c r="BE156">
        <v>0.32145482301712036</v>
      </c>
      <c r="BF156">
        <v>0.45003676414489746</v>
      </c>
      <c r="BG156">
        <v>6.4290963113307953E-2</v>
      </c>
      <c r="BN156">
        <v>0</v>
      </c>
      <c r="BO156">
        <v>-2.9847331345081329E-2</v>
      </c>
      <c r="BP156">
        <v>-5.6652382016181946E-2</v>
      </c>
      <c r="BQ156">
        <v>-2.9278475791215897E-2</v>
      </c>
      <c r="BR156">
        <v>2.7505885809659958E-2</v>
      </c>
      <c r="BS156">
        <v>0.16124574840068817</v>
      </c>
      <c r="BT156">
        <v>8.7494082748889923E-2</v>
      </c>
      <c r="BU156">
        <v>4.6917248517274857E-2</v>
      </c>
      <c r="CB156">
        <v>10.24257755279541</v>
      </c>
      <c r="CC156">
        <v>18.177591323852539</v>
      </c>
      <c r="CD156">
        <v>59.639842987060547</v>
      </c>
      <c r="CE156">
        <v>87.758331298828125</v>
      </c>
      <c r="CF156">
        <v>78.224884033203125</v>
      </c>
      <c r="CG156">
        <v>26.226062774658203</v>
      </c>
      <c r="CH156">
        <v>27.127721786499023</v>
      </c>
      <c r="CI156">
        <v>27.42558479309082</v>
      </c>
      <c r="CO156">
        <v>0.76544690132141113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-0.14796853065490723</v>
      </c>
      <c r="CV156">
        <v>-0.1479722261428833</v>
      </c>
      <c r="CW156">
        <v>-0.1479722261428833</v>
      </c>
      <c r="IN156">
        <v>318</v>
      </c>
      <c r="IO156">
        <v>700</v>
      </c>
      <c r="IP156">
        <v>0</v>
      </c>
      <c r="IQ156">
        <v>70.150833129882813</v>
      </c>
      <c r="IR156">
        <v>62.631179809570313</v>
      </c>
      <c r="IS156">
        <v>0</v>
      </c>
      <c r="IT156">
        <v>0.44999998807907104</v>
      </c>
      <c r="IU156">
        <v>0</v>
      </c>
    </row>
    <row r="157" spans="10:255">
      <c r="J157">
        <v>0.60000002384185791</v>
      </c>
      <c r="K157">
        <v>1</v>
      </c>
      <c r="L157">
        <v>0.20000000298023224</v>
      </c>
      <c r="M157">
        <v>3.6431185901165009E-2</v>
      </c>
      <c r="N157">
        <v>3.3231377601623535E-2</v>
      </c>
      <c r="O157">
        <v>0.13939297199249268</v>
      </c>
      <c r="P157">
        <v>0.17262434959411621</v>
      </c>
      <c r="Q157">
        <v>0.18243369460105896</v>
      </c>
      <c r="R157">
        <v>373.05477905273438</v>
      </c>
      <c r="S157">
        <v>317.42340087890625</v>
      </c>
      <c r="T157">
        <v>0.91216844320297241</v>
      </c>
      <c r="U157">
        <v>2.9999999329447746E-2</v>
      </c>
      <c r="W157">
        <v>319</v>
      </c>
      <c r="X157">
        <v>0.2665354311466217</v>
      </c>
      <c r="Y157">
        <v>0.23987098038196564</v>
      </c>
      <c r="Z157">
        <v>0.19046398997306824</v>
      </c>
      <c r="AA157">
        <v>0.18494734168052673</v>
      </c>
      <c r="AB157">
        <v>0.22545738518238068</v>
      </c>
      <c r="AC157">
        <v>0.32209604978561401</v>
      </c>
      <c r="AD157">
        <v>0.32827150821685791</v>
      </c>
      <c r="AE157">
        <v>0.32522621750831604</v>
      </c>
      <c r="AF157">
        <v>0.32725641131401062</v>
      </c>
      <c r="AL157">
        <v>2.6929130554199219</v>
      </c>
      <c r="AM157">
        <v>4.0258030891418457</v>
      </c>
      <c r="AN157">
        <v>11.907200813293457</v>
      </c>
      <c r="AO157">
        <v>21.010528564453125</v>
      </c>
      <c r="AP157">
        <v>24.908519744873047</v>
      </c>
      <c r="AQ157">
        <v>3.7903966903686523</v>
      </c>
      <c r="AR157">
        <v>4.1728501319885254</v>
      </c>
      <c r="AS157">
        <v>4.4773788452148438</v>
      </c>
      <c r="AZ157">
        <v>0</v>
      </c>
      <c r="BA157">
        <v>0</v>
      </c>
      <c r="BB157">
        <v>4.7072146087884903E-2</v>
      </c>
      <c r="BC157">
        <v>4.2832445353269577E-2</v>
      </c>
      <c r="BD157">
        <v>7.6189115643501282E-2</v>
      </c>
      <c r="BE157">
        <v>0.32073318958282471</v>
      </c>
      <c r="BF157">
        <v>0.44902646541595459</v>
      </c>
      <c r="BG157">
        <v>6.4146637916564941E-2</v>
      </c>
      <c r="BN157">
        <v>0</v>
      </c>
      <c r="BO157">
        <v>-2.9844567179679871E-2</v>
      </c>
      <c r="BP157">
        <v>-5.657583475112915E-2</v>
      </c>
      <c r="BQ157">
        <v>-2.9250163584947586E-2</v>
      </c>
      <c r="BR157">
        <v>2.8186820447444916E-2</v>
      </c>
      <c r="BS157">
        <v>0.16224908828735352</v>
      </c>
      <c r="BT157">
        <v>8.8211819529533386E-2</v>
      </c>
      <c r="BU157">
        <v>4.7112729400396347E-2</v>
      </c>
      <c r="CB157">
        <v>10.357361793518066</v>
      </c>
      <c r="CC157">
        <v>18.299102783203125</v>
      </c>
      <c r="CD157">
        <v>59.536014556884766</v>
      </c>
      <c r="CE157">
        <v>87.54388427734375</v>
      </c>
      <c r="CF157">
        <v>77.839134216308594</v>
      </c>
      <c r="CG157">
        <v>27.074256896972656</v>
      </c>
      <c r="CH157">
        <v>27.818996429443359</v>
      </c>
      <c r="CI157">
        <v>27.983615875244141</v>
      </c>
      <c r="CO157">
        <v>0.76407468318939209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-0.17264485359191895</v>
      </c>
      <c r="CV157">
        <v>-0.17262434959411621</v>
      </c>
      <c r="CW157">
        <v>-0.17262434959411621</v>
      </c>
      <c r="IN157">
        <v>319</v>
      </c>
      <c r="IO157">
        <v>700</v>
      </c>
      <c r="IP157">
        <v>0</v>
      </c>
      <c r="IQ157">
        <v>70.266876220703125</v>
      </c>
      <c r="IR157">
        <v>62.656658172607422</v>
      </c>
      <c r="IS157">
        <v>0</v>
      </c>
      <c r="IT157">
        <v>0.44999998807907104</v>
      </c>
      <c r="IU157">
        <v>0</v>
      </c>
    </row>
    <row r="158" spans="10:255">
      <c r="J158">
        <v>0.60000002384185791</v>
      </c>
      <c r="K158">
        <v>1</v>
      </c>
      <c r="L158">
        <v>0</v>
      </c>
      <c r="M158">
        <v>3.6370221525430679E-2</v>
      </c>
      <c r="N158">
        <v>2.9185373336076736E-2</v>
      </c>
      <c r="O158">
        <v>0</v>
      </c>
      <c r="P158">
        <v>2.9185373336076736E-2</v>
      </c>
      <c r="Q158">
        <v>0</v>
      </c>
      <c r="R158">
        <v>373.05477905273438</v>
      </c>
      <c r="S158">
        <v>317.42340087890625</v>
      </c>
      <c r="T158">
        <v>0.8024524450302124</v>
      </c>
      <c r="U158">
        <v>2.9999999329447746E-2</v>
      </c>
      <c r="W158">
        <v>320</v>
      </c>
      <c r="X158">
        <v>0.2663862407207489</v>
      </c>
      <c r="Y158">
        <v>0.23973770439624786</v>
      </c>
      <c r="Z158">
        <v>0.19060039520263672</v>
      </c>
      <c r="AA158">
        <v>0.18523773550987244</v>
      </c>
      <c r="AB158">
        <v>0.22612863779067993</v>
      </c>
      <c r="AC158">
        <v>0.32134771347045898</v>
      </c>
      <c r="AD158">
        <v>0.32786419987678528</v>
      </c>
      <c r="AE158">
        <v>0.32445883750915527</v>
      </c>
      <c r="AF158">
        <v>0.32672908902168274</v>
      </c>
      <c r="AL158">
        <v>2.7227511405944824</v>
      </c>
      <c r="AM158">
        <v>4.0524582862854004</v>
      </c>
      <c r="AN158">
        <v>11.87992000579834</v>
      </c>
      <c r="AO158">
        <v>20.952449798583984</v>
      </c>
      <c r="AP158">
        <v>24.774271011352539</v>
      </c>
      <c r="AQ158">
        <v>3.8652303218841553</v>
      </c>
      <c r="AR158">
        <v>4.2135806083679199</v>
      </c>
      <c r="AS158">
        <v>4.5541167259216309</v>
      </c>
      <c r="AZ158">
        <v>0</v>
      </c>
      <c r="BA158">
        <v>0</v>
      </c>
      <c r="BB158">
        <v>4.7088656574487686E-2</v>
      </c>
      <c r="BC158">
        <v>4.3486203998327255E-2</v>
      </c>
      <c r="BD158">
        <v>7.7366985380649567E-2</v>
      </c>
      <c r="BE158">
        <v>0.32002237439155579</v>
      </c>
      <c r="BF158">
        <v>0.44803130626678467</v>
      </c>
      <c r="BG158">
        <v>6.4004473388195038E-2</v>
      </c>
      <c r="BN158">
        <v>0</v>
      </c>
      <c r="BO158">
        <v>-2.9839480295777321E-2</v>
      </c>
      <c r="BP158">
        <v>-5.6494764983654022E-2</v>
      </c>
      <c r="BQ158">
        <v>-2.9212385416030884E-2</v>
      </c>
      <c r="BR158">
        <v>2.8866639360785484E-2</v>
      </c>
      <c r="BS158">
        <v>0.16311602294445038</v>
      </c>
      <c r="BT158">
        <v>8.828270435333252E-2</v>
      </c>
      <c r="BU158">
        <v>4.7552496194839478E-2</v>
      </c>
      <c r="CB158">
        <v>10.472124099731445</v>
      </c>
      <c r="CC158">
        <v>18.420263290405273</v>
      </c>
      <c r="CD158">
        <v>59.399608612060547</v>
      </c>
      <c r="CE158">
        <v>87.301887512207031</v>
      </c>
      <c r="CF158">
        <v>77.419601440429688</v>
      </c>
      <c r="CG158">
        <v>27.608783721923828</v>
      </c>
      <c r="CH158">
        <v>28.090536117553711</v>
      </c>
      <c r="CI158">
        <v>28.463228225708008</v>
      </c>
      <c r="CO158">
        <v>0.76233094930648804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-2.9176473617553711E-2</v>
      </c>
      <c r="CV158">
        <v>-2.9185373336076736E-2</v>
      </c>
      <c r="CW158">
        <v>-2.9185373336076736E-2</v>
      </c>
      <c r="IN158">
        <v>320</v>
      </c>
      <c r="IO158">
        <v>700</v>
      </c>
      <c r="IP158">
        <v>0</v>
      </c>
      <c r="IQ158">
        <v>70.296058654785156</v>
      </c>
      <c r="IR158">
        <v>62.611370086669922</v>
      </c>
      <c r="IS158">
        <v>0</v>
      </c>
      <c r="IT158">
        <v>0.44999998807907104</v>
      </c>
      <c r="IU158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1744-1883-438C-8C18-C8281145F7D6}">
  <sheetPr codeName="Sheet35"/>
  <dimension ref="A1:IU190"/>
  <sheetViews>
    <sheetView workbookViewId="0"/>
  </sheetViews>
  <sheetFormatPr defaultRowHeight="13.2"/>
  <sheetData>
    <row r="1" spans="1:255">
      <c r="A1" t="s">
        <v>2</v>
      </c>
      <c r="B1" t="s">
        <v>1009</v>
      </c>
      <c r="C1" t="s">
        <v>1010</v>
      </c>
      <c r="D1" t="s">
        <v>1010</v>
      </c>
      <c r="E1" t="s">
        <v>1011</v>
      </c>
      <c r="F1" t="s">
        <v>158</v>
      </c>
      <c r="G1" t="s">
        <v>159</v>
      </c>
      <c r="H1" t="s">
        <v>160</v>
      </c>
      <c r="I1" t="s">
        <v>1012</v>
      </c>
      <c r="J1" t="s">
        <v>642</v>
      </c>
      <c r="K1" t="s">
        <v>643</v>
      </c>
      <c r="L1" t="s">
        <v>644</v>
      </c>
      <c r="M1" t="s">
        <v>645</v>
      </c>
      <c r="N1" t="s">
        <v>646</v>
      </c>
      <c r="O1" t="s">
        <v>647</v>
      </c>
      <c r="P1" t="s">
        <v>633</v>
      </c>
      <c r="Q1" t="s">
        <v>648</v>
      </c>
      <c r="R1" t="s">
        <v>649</v>
      </c>
      <c r="S1" t="s">
        <v>650</v>
      </c>
      <c r="T1" t="s">
        <v>651</v>
      </c>
      <c r="U1" t="s">
        <v>652</v>
      </c>
      <c r="Y1" t="s">
        <v>622</v>
      </c>
      <c r="AM1" t="s">
        <v>623</v>
      </c>
      <c r="BA1" t="s">
        <v>624</v>
      </c>
      <c r="BO1" t="s">
        <v>625</v>
      </c>
      <c r="CC1" t="s">
        <v>626</v>
      </c>
      <c r="CP1" t="s">
        <v>627</v>
      </c>
      <c r="CQ1" t="s">
        <v>628</v>
      </c>
      <c r="CR1" t="s">
        <v>629</v>
      </c>
      <c r="CS1" t="s">
        <v>630</v>
      </c>
      <c r="CT1" t="s">
        <v>631</v>
      </c>
      <c r="CU1" t="s">
        <v>632</v>
      </c>
      <c r="CV1" t="s">
        <v>633</v>
      </c>
      <c r="CW1" t="s">
        <v>634</v>
      </c>
      <c r="IN1" t="s">
        <v>2</v>
      </c>
      <c r="IO1" t="s">
        <v>635</v>
      </c>
      <c r="IP1" t="s">
        <v>636</v>
      </c>
      <c r="IQ1" t="s">
        <v>637</v>
      </c>
      <c r="IR1" t="s">
        <v>638</v>
      </c>
      <c r="IS1" t="s">
        <v>639</v>
      </c>
      <c r="IT1" t="s">
        <v>640</v>
      </c>
      <c r="IU1" t="s">
        <v>641</v>
      </c>
    </row>
    <row r="2" spans="1:255">
      <c r="W2" t="s">
        <v>2</v>
      </c>
      <c r="X2" t="s">
        <v>654</v>
      </c>
      <c r="Y2" t="s">
        <v>655</v>
      </c>
      <c r="Z2" t="s">
        <v>656</v>
      </c>
      <c r="AA2" t="s">
        <v>657</v>
      </c>
      <c r="AB2" t="s">
        <v>658</v>
      </c>
      <c r="AC2" t="s">
        <v>659</v>
      </c>
      <c r="AD2" t="s">
        <v>660</v>
      </c>
      <c r="AE2" t="s">
        <v>895</v>
      </c>
      <c r="AF2" t="s">
        <v>218</v>
      </c>
      <c r="AL2" t="s">
        <v>654</v>
      </c>
      <c r="AM2" t="s">
        <v>655</v>
      </c>
      <c r="AN2" t="s">
        <v>656</v>
      </c>
      <c r="AO2" t="s">
        <v>657</v>
      </c>
      <c r="AP2" t="s">
        <v>658</v>
      </c>
      <c r="AQ2" t="s">
        <v>659</v>
      </c>
      <c r="AR2" t="s">
        <v>660</v>
      </c>
      <c r="AS2" t="s">
        <v>895</v>
      </c>
      <c r="AT2" t="s">
        <v>218</v>
      </c>
      <c r="AZ2" t="s">
        <v>654</v>
      </c>
      <c r="BA2" t="s">
        <v>655</v>
      </c>
      <c r="BB2" t="s">
        <v>656</v>
      </c>
      <c r="BC2" t="s">
        <v>657</v>
      </c>
      <c r="BD2" t="s">
        <v>658</v>
      </c>
      <c r="BE2" t="s">
        <v>659</v>
      </c>
      <c r="BF2" t="s">
        <v>660</v>
      </c>
      <c r="BG2" t="s">
        <v>895</v>
      </c>
      <c r="BH2" t="s">
        <v>218</v>
      </c>
      <c r="BN2" t="s">
        <v>654</v>
      </c>
      <c r="BO2" t="s">
        <v>655</v>
      </c>
      <c r="BP2" t="s">
        <v>656</v>
      </c>
      <c r="BQ2" t="s">
        <v>657</v>
      </c>
      <c r="BR2" t="s">
        <v>658</v>
      </c>
      <c r="BS2" t="s">
        <v>659</v>
      </c>
      <c r="BT2" t="s">
        <v>660</v>
      </c>
      <c r="BU2" t="s">
        <v>895</v>
      </c>
      <c r="BV2" t="s">
        <v>218</v>
      </c>
      <c r="CB2" t="s">
        <v>654</v>
      </c>
      <c r="CC2" t="s">
        <v>655</v>
      </c>
      <c r="CD2" t="s">
        <v>656</v>
      </c>
      <c r="CE2" t="s">
        <v>657</v>
      </c>
      <c r="CF2" t="s">
        <v>658</v>
      </c>
      <c r="CG2" t="s">
        <v>659</v>
      </c>
      <c r="CH2" t="s">
        <v>660</v>
      </c>
      <c r="CI2" t="s">
        <v>895</v>
      </c>
      <c r="CJ2" t="s">
        <v>218</v>
      </c>
    </row>
    <row r="4" spans="1:255">
      <c r="J4">
        <v>5.000000074505806E-2</v>
      </c>
      <c r="K4">
        <v>1</v>
      </c>
      <c r="L4">
        <v>0.15000000596046448</v>
      </c>
      <c r="M4">
        <v>0.92082309722900391</v>
      </c>
      <c r="N4">
        <v>6.4394598007202148</v>
      </c>
      <c r="O4">
        <v>1.4382518997990701E-7</v>
      </c>
      <c r="P4">
        <v>6.4394598007202148</v>
      </c>
      <c r="Q4">
        <v>1.048973560333252</v>
      </c>
      <c r="R4">
        <v>1.048973560333252</v>
      </c>
      <c r="S4">
        <v>1.4382518997990701E-7</v>
      </c>
      <c r="T4">
        <v>6.9931564331054688</v>
      </c>
      <c r="U4">
        <v>0.89999997615814209</v>
      </c>
      <c r="W4">
        <v>122</v>
      </c>
      <c r="X4">
        <v>0.10999999940395355</v>
      </c>
      <c r="Y4">
        <v>0.11000019311904907</v>
      </c>
      <c r="Z4">
        <v>0.11000588536262512</v>
      </c>
      <c r="AA4">
        <v>0.1099669560790062</v>
      </c>
      <c r="AB4">
        <v>0.11002696305513382</v>
      </c>
      <c r="AC4">
        <v>0.10999999940395355</v>
      </c>
      <c r="AD4">
        <v>0.10999999940395355</v>
      </c>
      <c r="AE4">
        <v>0.10999999940395355</v>
      </c>
      <c r="AF4">
        <v>4.5605398714542389E-2</v>
      </c>
      <c r="AG4">
        <v>8.8535130023956299E-2</v>
      </c>
      <c r="AL4">
        <v>16.600006103515625</v>
      </c>
      <c r="AM4">
        <v>16.599966049194336</v>
      </c>
      <c r="AN4">
        <v>13.998819351196289</v>
      </c>
      <c r="AO4">
        <v>9.806610107421875</v>
      </c>
      <c r="AP4">
        <v>9.7946062088012695</v>
      </c>
      <c r="AQ4">
        <v>10.800000190734863</v>
      </c>
      <c r="AR4">
        <v>19.399999618530273</v>
      </c>
      <c r="AS4">
        <v>20.000001907348633</v>
      </c>
      <c r="AT4">
        <v>16.439460754394531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0.90909087657928467</v>
      </c>
      <c r="BG4">
        <v>9.0909093618392944E-2</v>
      </c>
      <c r="BH4">
        <v>0</v>
      </c>
      <c r="BN4">
        <v>0</v>
      </c>
      <c r="BO4">
        <v>2.4215026428464625E-7</v>
      </c>
      <c r="BP4">
        <v>3.8373276765923947E-5</v>
      </c>
      <c r="BQ4">
        <v>1.2161481427028775E-3</v>
      </c>
      <c r="BR4">
        <v>-5.3925993852317333E-3</v>
      </c>
      <c r="BS4">
        <v>0</v>
      </c>
      <c r="BT4">
        <v>0</v>
      </c>
      <c r="BU4">
        <v>0</v>
      </c>
      <c r="BV4">
        <v>0</v>
      </c>
      <c r="CB4">
        <v>89.247314453125</v>
      </c>
      <c r="CC4">
        <v>89.247108459472656</v>
      </c>
      <c r="CD4">
        <v>69.994117736816406</v>
      </c>
      <c r="CE4">
        <v>55.093303680419922</v>
      </c>
      <c r="CF4">
        <v>55.025882720947266</v>
      </c>
      <c r="CG4">
        <v>100</v>
      </c>
      <c r="CH4">
        <v>100</v>
      </c>
      <c r="CI4">
        <v>100</v>
      </c>
      <c r="CJ4">
        <v>164.39460754394531</v>
      </c>
      <c r="CO4">
        <v>1.3711041901842691E-7</v>
      </c>
      <c r="CP4">
        <v>0</v>
      </c>
      <c r="CQ4">
        <v>0</v>
      </c>
      <c r="CR4">
        <v>0</v>
      </c>
      <c r="CS4">
        <v>0</v>
      </c>
      <c r="CT4">
        <v>0</v>
      </c>
      <c r="CU4">
        <v>-6.4394621849060059</v>
      </c>
      <c r="CV4">
        <v>-6.4394598007202148</v>
      </c>
      <c r="CW4">
        <v>-6.4394598007202148</v>
      </c>
      <c r="IN4">
        <v>122</v>
      </c>
      <c r="IO4">
        <v>400</v>
      </c>
      <c r="IP4">
        <v>0</v>
      </c>
      <c r="IQ4">
        <v>55.839462280273438</v>
      </c>
      <c r="IR4">
        <v>100.00001525878906</v>
      </c>
      <c r="IS4">
        <v>0</v>
      </c>
      <c r="IT4">
        <v>0.44999998807907104</v>
      </c>
      <c r="IU4">
        <v>0</v>
      </c>
    </row>
    <row r="5" spans="1:255">
      <c r="J5">
        <v>5.000000074505806E-2</v>
      </c>
      <c r="K5">
        <v>1</v>
      </c>
      <c r="L5">
        <v>0.15000000596046448</v>
      </c>
      <c r="M5">
        <v>0</v>
      </c>
      <c r="N5">
        <v>0</v>
      </c>
      <c r="O5">
        <v>0</v>
      </c>
      <c r="P5">
        <v>0</v>
      </c>
      <c r="Q5">
        <v>1.2018940448760986</v>
      </c>
      <c r="R5">
        <v>2.2508676052093506</v>
      </c>
      <c r="S5">
        <v>1.4382518997990701E-7</v>
      </c>
      <c r="T5">
        <v>8.0126266479492188</v>
      </c>
      <c r="U5">
        <v>0.89999997615814209</v>
      </c>
      <c r="W5">
        <v>123</v>
      </c>
      <c r="X5">
        <v>0.19300000369548798</v>
      </c>
      <c r="Y5">
        <v>0.19300000369548798</v>
      </c>
      <c r="Z5">
        <v>0.18000000715255737</v>
      </c>
      <c r="AA5">
        <v>0.15899999439716339</v>
      </c>
      <c r="AB5">
        <v>0.15899999439716339</v>
      </c>
      <c r="AC5">
        <v>0.164000004529953</v>
      </c>
      <c r="AD5">
        <v>0.2070000022649765</v>
      </c>
      <c r="AE5">
        <v>0.20999999344348907</v>
      </c>
      <c r="AF5">
        <v>0.20999999344348907</v>
      </c>
      <c r="AG5">
        <v>0.20999999344348907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0.90909087657928467</v>
      </c>
      <c r="BG5">
        <v>9.0909093618392944E-2</v>
      </c>
      <c r="BH5">
        <v>0</v>
      </c>
      <c r="BN5">
        <v>9.1534366607666016</v>
      </c>
      <c r="BO5">
        <v>25.753442764282227</v>
      </c>
      <c r="BP5">
        <v>42.353404998779297</v>
      </c>
      <c r="BQ5">
        <v>56.352226257324219</v>
      </c>
      <c r="BR5">
        <v>66.158836364746094</v>
      </c>
      <c r="BS5">
        <v>75.953437805175781</v>
      </c>
      <c r="BT5">
        <v>86.753433227539063</v>
      </c>
      <c r="BU5">
        <v>106.15343475341797</v>
      </c>
      <c r="BV5">
        <v>126.1534423828125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O5">
        <v>0</v>
      </c>
      <c r="CP5">
        <v>0</v>
      </c>
      <c r="CQ5">
        <v>0.20000004768371582</v>
      </c>
      <c r="CR5">
        <v>1</v>
      </c>
      <c r="CS5">
        <v>142.5928955078125</v>
      </c>
      <c r="CT5">
        <v>-9.1534366607666016</v>
      </c>
      <c r="CU5">
        <v>133.43946838378906</v>
      </c>
      <c r="CV5">
        <v>0</v>
      </c>
      <c r="CW5">
        <v>133.439453125</v>
      </c>
      <c r="IN5">
        <v>123</v>
      </c>
      <c r="IO5">
        <v>400</v>
      </c>
      <c r="IP5">
        <v>0</v>
      </c>
      <c r="IQ5">
        <v>0</v>
      </c>
      <c r="IR5">
        <v>0</v>
      </c>
      <c r="IS5">
        <v>142.5928955078125</v>
      </c>
      <c r="IT5">
        <v>0.44999998807907104</v>
      </c>
      <c r="IU5">
        <v>0</v>
      </c>
    </row>
    <row r="6" spans="1:255">
      <c r="J6">
        <v>5.000000074505806E-2</v>
      </c>
      <c r="K6">
        <v>1</v>
      </c>
      <c r="L6">
        <v>0.15000000596046448</v>
      </c>
      <c r="M6">
        <v>1.0979225635528564</v>
      </c>
      <c r="N6">
        <v>8.6363105773925781</v>
      </c>
      <c r="O6">
        <v>1.1799070835113525</v>
      </c>
      <c r="P6">
        <v>9.8162174224853516</v>
      </c>
      <c r="Q6">
        <v>1.1799070835113525</v>
      </c>
      <c r="R6">
        <v>3.4307746887207031</v>
      </c>
      <c r="S6">
        <v>1.1799072027206421</v>
      </c>
      <c r="T6">
        <v>7.8660469055175781</v>
      </c>
      <c r="U6">
        <v>0.89999997615814209</v>
      </c>
      <c r="W6">
        <v>124</v>
      </c>
      <c r="X6">
        <v>0.19300000369548798</v>
      </c>
      <c r="Y6">
        <v>0.19300000369548798</v>
      </c>
      <c r="Z6">
        <v>0.18000000715255737</v>
      </c>
      <c r="AA6">
        <v>0.15899999439716339</v>
      </c>
      <c r="AB6">
        <v>0.15899999439716339</v>
      </c>
      <c r="AC6">
        <v>0.164000004529953</v>
      </c>
      <c r="AD6">
        <v>0.20243187248706818</v>
      </c>
      <c r="AE6">
        <v>0.20850013196468353</v>
      </c>
      <c r="AF6">
        <v>0.12279444187879562</v>
      </c>
      <c r="AG6">
        <v>0.17993156611919403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0.91362589597702026</v>
      </c>
      <c r="AS6">
        <v>0.29997232556343079</v>
      </c>
      <c r="AT6">
        <v>8.720555305480957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0.90909087657928467</v>
      </c>
      <c r="BG6">
        <v>9.0909093618392944E-2</v>
      </c>
      <c r="BH6">
        <v>0</v>
      </c>
      <c r="BN6">
        <v>0.11793676018714905</v>
      </c>
      <c r="BO6">
        <v>0.11793676018714905</v>
      </c>
      <c r="BP6">
        <v>0.11793668568134308</v>
      </c>
      <c r="BQ6">
        <v>0.11793676018714905</v>
      </c>
      <c r="BR6">
        <v>0.11793672293424606</v>
      </c>
      <c r="BS6">
        <v>0.11793672293424606</v>
      </c>
      <c r="BT6">
        <v>0.11793725937604904</v>
      </c>
      <c r="BU6">
        <v>0.27695357799530029</v>
      </c>
      <c r="BV6">
        <v>8.4244683384895325E-2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4.7094120979309082</v>
      </c>
      <c r="CI6">
        <v>1.4998615980148315</v>
      </c>
      <c r="CJ6">
        <v>87.205558776855469</v>
      </c>
      <c r="CO6">
        <v>1</v>
      </c>
      <c r="CP6">
        <v>0</v>
      </c>
      <c r="CQ6">
        <v>0</v>
      </c>
      <c r="CR6">
        <v>0</v>
      </c>
      <c r="CS6">
        <v>0</v>
      </c>
      <c r="CT6">
        <v>-0.11793676018714905</v>
      </c>
      <c r="CU6">
        <v>-9.9341278076171875</v>
      </c>
      <c r="CV6">
        <v>-9.8162174224853516</v>
      </c>
      <c r="CW6">
        <v>-9.9341545104980469</v>
      </c>
      <c r="IN6">
        <v>124</v>
      </c>
      <c r="IO6">
        <v>400</v>
      </c>
      <c r="IP6">
        <v>0</v>
      </c>
      <c r="IQ6">
        <v>9.9341535568237305</v>
      </c>
      <c r="IR6">
        <v>3.0801982879638672</v>
      </c>
      <c r="IS6">
        <v>0</v>
      </c>
      <c r="IT6">
        <v>0.44999998807907104</v>
      </c>
      <c r="IU6">
        <v>0</v>
      </c>
    </row>
    <row r="7" spans="1:255">
      <c r="J7">
        <v>5.000000074505806E-2</v>
      </c>
      <c r="K7">
        <v>1</v>
      </c>
      <c r="L7">
        <v>0.15000000596046448</v>
      </c>
      <c r="M7">
        <v>1.1022371053695679</v>
      </c>
      <c r="N7">
        <v>8.9571666717529297</v>
      </c>
      <c r="O7">
        <v>1.2189528942108154</v>
      </c>
      <c r="P7">
        <v>10.176119804382324</v>
      </c>
      <c r="Q7">
        <v>1.2189528942108154</v>
      </c>
      <c r="R7">
        <v>4.6497278213500977</v>
      </c>
      <c r="S7">
        <v>2.398859977722168</v>
      </c>
      <c r="T7">
        <v>8.1263523101806641</v>
      </c>
      <c r="U7">
        <v>0.89999997615814209</v>
      </c>
      <c r="W7">
        <v>125</v>
      </c>
      <c r="X7">
        <v>0.19300000369548798</v>
      </c>
      <c r="Y7">
        <v>0.19300000369548798</v>
      </c>
      <c r="Z7">
        <v>0.18000000715255737</v>
      </c>
      <c r="AA7">
        <v>0.15899999439716339</v>
      </c>
      <c r="AB7">
        <v>0.15899999439716339</v>
      </c>
      <c r="AC7">
        <v>0.164000004529953</v>
      </c>
      <c r="AD7">
        <v>0.19754986464977264</v>
      </c>
      <c r="AE7">
        <v>0.20679362118244171</v>
      </c>
      <c r="AF7">
        <v>3.3226750791072845E-2</v>
      </c>
      <c r="AG7">
        <v>0.14893800020217896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1.8900274038314819</v>
      </c>
      <c r="AS7">
        <v>0.64127451181411743</v>
      </c>
      <c r="AT7">
        <v>17.677324295043945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0.90909087657928467</v>
      </c>
      <c r="BG7">
        <v>9.0909093618392944E-2</v>
      </c>
      <c r="BH7">
        <v>0</v>
      </c>
      <c r="BN7">
        <v>9.8356626927852631E-2</v>
      </c>
      <c r="BO7">
        <v>9.8356626927852631E-2</v>
      </c>
      <c r="BP7">
        <v>9.8356567323207855E-2</v>
      </c>
      <c r="BQ7">
        <v>9.8356626927852631E-2</v>
      </c>
      <c r="BR7">
        <v>9.8356597125530243E-2</v>
      </c>
      <c r="BS7">
        <v>9.8356597125530243E-2</v>
      </c>
      <c r="BT7">
        <v>9.8357327282428741E-2</v>
      </c>
      <c r="BU7">
        <v>0.23009321093559265</v>
      </c>
      <c r="BV7">
        <v>-3.9714810554869473E-4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9.7424097061157227</v>
      </c>
      <c r="CI7">
        <v>3.2063724994659424</v>
      </c>
      <c r="CJ7">
        <v>176.77325439453125</v>
      </c>
      <c r="CO7">
        <v>1</v>
      </c>
      <c r="CP7">
        <v>0</v>
      </c>
      <c r="CQ7">
        <v>0</v>
      </c>
      <c r="CR7">
        <v>0</v>
      </c>
      <c r="CS7">
        <v>0</v>
      </c>
      <c r="CT7">
        <v>-9.8356626927852631E-2</v>
      </c>
      <c r="CU7">
        <v>-10.274499893188477</v>
      </c>
      <c r="CV7">
        <v>-10.176119804382324</v>
      </c>
      <c r="CW7">
        <v>-10.274476051330566</v>
      </c>
      <c r="IN7">
        <v>125</v>
      </c>
      <c r="IO7">
        <v>400</v>
      </c>
      <c r="IP7">
        <v>0</v>
      </c>
      <c r="IQ7">
        <v>20.208627700805664</v>
      </c>
      <c r="IR7">
        <v>6.4246253967285156</v>
      </c>
      <c r="IS7">
        <v>0</v>
      </c>
      <c r="IT7">
        <v>0.44999998807907104</v>
      </c>
      <c r="IU7">
        <v>0</v>
      </c>
    </row>
    <row r="8" spans="1:255">
      <c r="J8">
        <v>5.000000074505806E-2</v>
      </c>
      <c r="K8">
        <v>1</v>
      </c>
      <c r="L8">
        <v>0.15000000596046448</v>
      </c>
      <c r="M8">
        <v>0</v>
      </c>
      <c r="N8">
        <v>0</v>
      </c>
      <c r="O8">
        <v>0.86587512493133545</v>
      </c>
      <c r="P8">
        <v>0.86587512493133545</v>
      </c>
      <c r="Q8">
        <v>0.86587512493133545</v>
      </c>
      <c r="R8">
        <v>5.5156030654907227</v>
      </c>
      <c r="S8">
        <v>3.264735221862793</v>
      </c>
      <c r="T8">
        <v>5.7725005149841309</v>
      </c>
      <c r="U8">
        <v>0.89999997615814209</v>
      </c>
      <c r="W8">
        <v>126</v>
      </c>
      <c r="X8">
        <v>0.19300000369548798</v>
      </c>
      <c r="Y8">
        <v>0.19300000369548798</v>
      </c>
      <c r="Z8">
        <v>0.18000000715255737</v>
      </c>
      <c r="AA8">
        <v>0.15899999439716339</v>
      </c>
      <c r="AB8">
        <v>0.15899999439716339</v>
      </c>
      <c r="AC8">
        <v>0.164000004529953</v>
      </c>
      <c r="AD8">
        <v>0.19416056573390961</v>
      </c>
      <c r="AE8">
        <v>0.2054704874753952</v>
      </c>
      <c r="AF8">
        <v>3.3226750791072845E-2</v>
      </c>
      <c r="AG8">
        <v>0.14805591106414795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2.5678870677947998</v>
      </c>
      <c r="AS8">
        <v>0.90590125322341919</v>
      </c>
      <c r="AT8">
        <v>17.677324295043945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0.90909087657928467</v>
      </c>
      <c r="BG8">
        <v>9.0909093618392944E-2</v>
      </c>
      <c r="BH8">
        <v>0</v>
      </c>
      <c r="BN8">
        <v>7.6609864830970764E-2</v>
      </c>
      <c r="BO8">
        <v>7.6609864830970764E-2</v>
      </c>
      <c r="BP8">
        <v>7.6609820127487183E-2</v>
      </c>
      <c r="BQ8">
        <v>7.6609864830970764E-2</v>
      </c>
      <c r="BR8">
        <v>7.6609842479228973E-2</v>
      </c>
      <c r="BS8">
        <v>7.6609842479228973E-2</v>
      </c>
      <c r="BT8">
        <v>7.660963386297226E-2</v>
      </c>
      <c r="BU8">
        <v>0.18590940535068512</v>
      </c>
      <c r="BV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13.236532211303711</v>
      </c>
      <c r="CI8">
        <v>4.5295062065124512</v>
      </c>
      <c r="CJ8">
        <v>176.77325439453125</v>
      </c>
      <c r="CO8">
        <v>1</v>
      </c>
      <c r="CP8">
        <v>0</v>
      </c>
      <c r="CQ8">
        <v>0</v>
      </c>
      <c r="CR8">
        <v>0</v>
      </c>
      <c r="CS8">
        <v>0</v>
      </c>
      <c r="CT8">
        <v>-7.6609864830970764E-2</v>
      </c>
      <c r="CU8">
        <v>-0.94249844551086426</v>
      </c>
      <c r="CV8">
        <v>-0.86587512493133545</v>
      </c>
      <c r="CW8">
        <v>-0.94248497486114502</v>
      </c>
      <c r="IN8">
        <v>126</v>
      </c>
      <c r="IO8">
        <v>400</v>
      </c>
      <c r="IP8">
        <v>0</v>
      </c>
      <c r="IQ8">
        <v>21.151111602783203</v>
      </c>
      <c r="IR8">
        <v>8.8167200088500977</v>
      </c>
      <c r="IS8">
        <v>0</v>
      </c>
      <c r="IT8">
        <v>0.44999998807907104</v>
      </c>
      <c r="IU8">
        <v>0</v>
      </c>
    </row>
    <row r="9" spans="1:255">
      <c r="J9">
        <v>5.000000074505806E-2</v>
      </c>
      <c r="K9">
        <v>1</v>
      </c>
      <c r="L9">
        <v>0.15000000596046448</v>
      </c>
      <c r="M9">
        <v>0</v>
      </c>
      <c r="N9">
        <v>0</v>
      </c>
      <c r="O9">
        <v>1.0160059928894043</v>
      </c>
      <c r="P9">
        <v>1.0160059928894043</v>
      </c>
      <c r="Q9">
        <v>1.0160059928894043</v>
      </c>
      <c r="R9">
        <v>6.531609058380127</v>
      </c>
      <c r="S9">
        <v>4.2807412147521973</v>
      </c>
      <c r="T9">
        <v>6.7733726501464844</v>
      </c>
      <c r="U9">
        <v>0.89999997615814209</v>
      </c>
      <c r="W9">
        <v>127</v>
      </c>
      <c r="X9">
        <v>0.19300000369548798</v>
      </c>
      <c r="Y9">
        <v>0.19300000369548798</v>
      </c>
      <c r="Z9">
        <v>0.18000000715255737</v>
      </c>
      <c r="AA9">
        <v>0.15899999439716339</v>
      </c>
      <c r="AB9">
        <v>0.15899999439716339</v>
      </c>
      <c r="AC9">
        <v>0.164000004529953</v>
      </c>
      <c r="AD9">
        <v>0.2070000022649765</v>
      </c>
      <c r="AE9">
        <v>0.20999999344348907</v>
      </c>
      <c r="AF9">
        <v>0.20999999344348907</v>
      </c>
      <c r="AG9">
        <v>0.20999999344348907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0.90909087657928467</v>
      </c>
      <c r="BG9">
        <v>9.0909093618392944E-2</v>
      </c>
      <c r="BH9">
        <v>0</v>
      </c>
      <c r="BN9">
        <v>29.020074844360352</v>
      </c>
      <c r="BO9">
        <v>29.020074844360352</v>
      </c>
      <c r="BP9">
        <v>29.020072937011719</v>
      </c>
      <c r="BQ9">
        <v>29.020074844360352</v>
      </c>
      <c r="BR9">
        <v>29.020072937011719</v>
      </c>
      <c r="BS9">
        <v>29.020074844360352</v>
      </c>
      <c r="BT9">
        <v>29.020072937011719</v>
      </c>
      <c r="BU9">
        <v>32.511604309082031</v>
      </c>
      <c r="BV9">
        <v>33.509868621826172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O9">
        <v>1</v>
      </c>
      <c r="CP9">
        <v>0</v>
      </c>
      <c r="CQ9">
        <v>0.20000004768371582</v>
      </c>
      <c r="CR9">
        <v>1</v>
      </c>
      <c r="CS9">
        <v>51.18719482421875</v>
      </c>
      <c r="CT9">
        <v>-29.020074844360352</v>
      </c>
      <c r="CU9">
        <v>21.151124954223633</v>
      </c>
      <c r="CV9">
        <v>-1.0160059928894043</v>
      </c>
      <c r="CW9">
        <v>21.151113510131836</v>
      </c>
      <c r="IN9">
        <v>127</v>
      </c>
      <c r="IO9">
        <v>400</v>
      </c>
      <c r="IP9">
        <v>0</v>
      </c>
      <c r="IQ9">
        <v>0</v>
      </c>
      <c r="IR9">
        <v>0</v>
      </c>
      <c r="IS9">
        <v>51.18719482421875</v>
      </c>
      <c r="IT9">
        <v>0.44999998807907104</v>
      </c>
      <c r="IU9">
        <v>0</v>
      </c>
    </row>
    <row r="10" spans="1:255">
      <c r="J10">
        <v>5.000000074505806E-2</v>
      </c>
      <c r="K10">
        <v>1</v>
      </c>
      <c r="L10">
        <v>0.15000000596046448</v>
      </c>
      <c r="M10">
        <v>1.0806643962860107</v>
      </c>
      <c r="N10">
        <v>8.2166290283203125</v>
      </c>
      <c r="O10">
        <v>1.1404968500137329</v>
      </c>
      <c r="P10">
        <v>9.3571262359619141</v>
      </c>
      <c r="Q10">
        <v>1.1404968500137329</v>
      </c>
      <c r="R10">
        <v>7.6721057891845703</v>
      </c>
      <c r="S10">
        <v>5.4212379455566406</v>
      </c>
      <c r="T10">
        <v>7.6033120155334473</v>
      </c>
      <c r="U10">
        <v>0.89999997615814209</v>
      </c>
      <c r="W10">
        <v>128</v>
      </c>
      <c r="X10">
        <v>0.19300000369548798</v>
      </c>
      <c r="Y10">
        <v>0.19300000369548798</v>
      </c>
      <c r="Z10">
        <v>0.18000000715255737</v>
      </c>
      <c r="AA10">
        <v>0.15899999439716339</v>
      </c>
      <c r="AB10">
        <v>0.15899999439716339</v>
      </c>
      <c r="AC10">
        <v>0.164000004529953</v>
      </c>
      <c r="AD10">
        <v>0.20261101424694061</v>
      </c>
      <c r="AE10">
        <v>0.20851804316043854</v>
      </c>
      <c r="AF10">
        <v>0.12699125707149506</v>
      </c>
      <c r="AG10">
        <v>0.18134245276451111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0.87779754400253296</v>
      </c>
      <c r="AS10">
        <v>0.29639008641242981</v>
      </c>
      <c r="AT10">
        <v>8.3008737564086914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0.90909087657928467</v>
      </c>
      <c r="BG10">
        <v>9.0909093618392944E-2</v>
      </c>
      <c r="BH10">
        <v>0</v>
      </c>
      <c r="BN10">
        <v>0.11793676018714905</v>
      </c>
      <c r="BO10">
        <v>0.11793676018714905</v>
      </c>
      <c r="BP10">
        <v>0.11793668568134308</v>
      </c>
      <c r="BQ10">
        <v>0.11793676018714905</v>
      </c>
      <c r="BR10">
        <v>0.11793672293424606</v>
      </c>
      <c r="BS10">
        <v>0.11793672293424606</v>
      </c>
      <c r="BT10">
        <v>0.11793725937604904</v>
      </c>
      <c r="BU10">
        <v>0.27695357799530029</v>
      </c>
      <c r="BV10">
        <v>8.4244683384895325E-2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4.5247297286987305</v>
      </c>
      <c r="CI10">
        <v>1.4819504022598267</v>
      </c>
      <c r="CJ10">
        <v>83.008743286132813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-0.11793676018714905</v>
      </c>
      <c r="CU10">
        <v>-9.4750518798828125</v>
      </c>
      <c r="CV10">
        <v>-9.3571262359619141</v>
      </c>
      <c r="CW10">
        <v>-9.475062370300293</v>
      </c>
      <c r="IN10">
        <v>128</v>
      </c>
      <c r="IO10">
        <v>400</v>
      </c>
      <c r="IP10">
        <v>0</v>
      </c>
      <c r="IQ10">
        <v>9.4750604629516602</v>
      </c>
      <c r="IR10">
        <v>2.9801697731018066</v>
      </c>
      <c r="IS10">
        <v>0</v>
      </c>
      <c r="IT10">
        <v>0.44999998807907104</v>
      </c>
      <c r="IU10">
        <v>0</v>
      </c>
    </row>
    <row r="11" spans="1:255">
      <c r="J11">
        <v>5.000000074505806E-2</v>
      </c>
      <c r="K11">
        <v>1</v>
      </c>
      <c r="L11">
        <v>0.15000000596046448</v>
      </c>
      <c r="M11">
        <v>1.0720353126525879</v>
      </c>
      <c r="N11">
        <v>7.3556132316589355</v>
      </c>
      <c r="O11">
        <v>1.0292030572891235</v>
      </c>
      <c r="P11">
        <v>8.3848161697387695</v>
      </c>
      <c r="Q11">
        <v>1.0292030572891235</v>
      </c>
      <c r="R11">
        <v>8.7013092041015625</v>
      </c>
      <c r="S11">
        <v>6.4504408836364746</v>
      </c>
      <c r="T11">
        <v>6.8613533973693848</v>
      </c>
      <c r="U11">
        <v>0.89999997615814209</v>
      </c>
      <c r="W11">
        <v>129</v>
      </c>
      <c r="X11">
        <v>0.19300000369548798</v>
      </c>
      <c r="Y11">
        <v>0.19300000369548798</v>
      </c>
      <c r="Z11">
        <v>0.18000000715255737</v>
      </c>
      <c r="AA11">
        <v>0.15899999439716339</v>
      </c>
      <c r="AB11">
        <v>0.15899999439716339</v>
      </c>
      <c r="AC11">
        <v>0.164000004529953</v>
      </c>
      <c r="AD11">
        <v>0.19859397411346436</v>
      </c>
      <c r="AE11">
        <v>0.20688910782337189</v>
      </c>
      <c r="AF11">
        <v>5.3443606942892075E-2</v>
      </c>
      <c r="AG11">
        <v>0.15574060380458832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1.6812056303024292</v>
      </c>
      <c r="AS11">
        <v>0.62217718362808228</v>
      </c>
      <c r="AT11">
        <v>15.655638694763184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0.90909087657928467</v>
      </c>
      <c r="BG11">
        <v>9.0909093618392944E-2</v>
      </c>
      <c r="BH11">
        <v>0</v>
      </c>
      <c r="BN11">
        <v>9.9143408238887787E-2</v>
      </c>
      <c r="BO11">
        <v>9.9143408238887787E-2</v>
      </c>
      <c r="BP11">
        <v>9.9143348634243011E-2</v>
      </c>
      <c r="BQ11">
        <v>9.9143408238887787E-2</v>
      </c>
      <c r="BR11">
        <v>9.9143378436565399E-2</v>
      </c>
      <c r="BS11">
        <v>9.9143378436565399E-2</v>
      </c>
      <c r="BT11">
        <v>9.9143922328948975E-2</v>
      </c>
      <c r="BU11">
        <v>0.23137575387954712</v>
      </c>
      <c r="BV11">
        <v>-8.481909753754735E-4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8.6660079956054688</v>
      </c>
      <c r="CI11">
        <v>3.1108858585357666</v>
      </c>
      <c r="CJ11">
        <v>156.556396484375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-9.9143408238887787E-2</v>
      </c>
      <c r="CU11">
        <v>-8.4839763641357422</v>
      </c>
      <c r="CV11">
        <v>-8.3848161697387695</v>
      </c>
      <c r="CW11">
        <v>-8.4839601516723633</v>
      </c>
      <c r="IN11">
        <v>129</v>
      </c>
      <c r="IO11">
        <v>400</v>
      </c>
      <c r="IP11">
        <v>0</v>
      </c>
      <c r="IQ11">
        <v>17.959020614624023</v>
      </c>
      <c r="IR11">
        <v>5.8461470603942871</v>
      </c>
      <c r="IS11">
        <v>0</v>
      </c>
      <c r="IT11">
        <v>0.44999998807907104</v>
      </c>
      <c r="IU11">
        <v>0</v>
      </c>
    </row>
    <row r="12" spans="1:255">
      <c r="J12">
        <v>5.000000074505806E-2</v>
      </c>
      <c r="K12">
        <v>1</v>
      </c>
      <c r="L12">
        <v>0.15000000596046448</v>
      </c>
      <c r="M12">
        <v>2.2781811654567719E-2</v>
      </c>
      <c r="N12">
        <v>0.16775232553482056</v>
      </c>
      <c r="O12">
        <v>1.1045148372650146</v>
      </c>
      <c r="P12">
        <v>1.2722671031951904</v>
      </c>
      <c r="Q12">
        <v>1.1045148372650146</v>
      </c>
      <c r="R12">
        <v>9.8058242797851563</v>
      </c>
      <c r="S12">
        <v>7.5549554824829102</v>
      </c>
      <c r="T12">
        <v>7.3634319305419922</v>
      </c>
      <c r="U12">
        <v>0.89999997615814209</v>
      </c>
      <c r="W12">
        <v>130</v>
      </c>
      <c r="X12">
        <v>0.19300000369548798</v>
      </c>
      <c r="Y12">
        <v>0.19300000369548798</v>
      </c>
      <c r="Z12">
        <v>0.18000000715255737</v>
      </c>
      <c r="AA12">
        <v>0.15899999439716339</v>
      </c>
      <c r="AB12">
        <v>0.15899999439716339</v>
      </c>
      <c r="AC12">
        <v>0.164000004529953</v>
      </c>
      <c r="AD12">
        <v>0.2070000022649765</v>
      </c>
      <c r="AE12">
        <v>0.20999999344348907</v>
      </c>
      <c r="AF12">
        <v>0.20999999344348907</v>
      </c>
      <c r="AG12">
        <v>0.20999999344348907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0.90909087657928467</v>
      </c>
      <c r="BG12">
        <v>9.0909093618392944E-2</v>
      </c>
      <c r="BH12">
        <v>0</v>
      </c>
      <c r="BN12">
        <v>30.127798080444336</v>
      </c>
      <c r="BO12">
        <v>30.127798080444336</v>
      </c>
      <c r="BP12">
        <v>30.127796173095703</v>
      </c>
      <c r="BQ12">
        <v>30.127798080444336</v>
      </c>
      <c r="BR12">
        <v>30.127796173095703</v>
      </c>
      <c r="BS12">
        <v>30.127798080444336</v>
      </c>
      <c r="BT12">
        <v>30.127796173095703</v>
      </c>
      <c r="BU12">
        <v>32.813102722167969</v>
      </c>
      <c r="BV12">
        <v>33.535690307617188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O12">
        <v>1</v>
      </c>
      <c r="CP12">
        <v>0</v>
      </c>
      <c r="CQ12">
        <v>0.20000004768371582</v>
      </c>
      <c r="CR12">
        <v>1</v>
      </c>
      <c r="CS12">
        <v>49.359081268310547</v>
      </c>
      <c r="CT12">
        <v>-30.127798080444336</v>
      </c>
      <c r="CU12">
        <v>17.959028244018555</v>
      </c>
      <c r="CV12">
        <v>-1.2722671031951904</v>
      </c>
      <c r="CW12">
        <v>17.959016799926758</v>
      </c>
      <c r="IN12">
        <v>130</v>
      </c>
      <c r="IO12">
        <v>400</v>
      </c>
      <c r="IP12">
        <v>0</v>
      </c>
      <c r="IQ12">
        <v>0</v>
      </c>
      <c r="IR12">
        <v>0</v>
      </c>
      <c r="IS12">
        <v>49.359081268310547</v>
      </c>
      <c r="IT12">
        <v>0.44999998807907104</v>
      </c>
      <c r="IU12">
        <v>0</v>
      </c>
    </row>
    <row r="13" spans="1:255">
      <c r="J13">
        <v>5.000000074505806E-2</v>
      </c>
      <c r="K13">
        <v>1</v>
      </c>
      <c r="L13">
        <v>0.15000000596046448</v>
      </c>
      <c r="M13">
        <v>1.0806643962860107</v>
      </c>
      <c r="N13">
        <v>9.4407320022583008</v>
      </c>
      <c r="O13">
        <v>1.3104066848754883</v>
      </c>
      <c r="P13">
        <v>10.751138687133789</v>
      </c>
      <c r="Q13">
        <v>1.3104066848754883</v>
      </c>
      <c r="R13">
        <v>11.116230964660645</v>
      </c>
      <c r="S13">
        <v>8.8653621673583984</v>
      </c>
      <c r="T13">
        <v>8.7360439300537109</v>
      </c>
      <c r="U13">
        <v>0.89999997615814209</v>
      </c>
      <c r="W13">
        <v>131</v>
      </c>
      <c r="X13">
        <v>0.19300000369548798</v>
      </c>
      <c r="Y13">
        <v>0.19300000369548798</v>
      </c>
      <c r="Z13">
        <v>0.18000000715255737</v>
      </c>
      <c r="AA13">
        <v>0.15899999439716339</v>
      </c>
      <c r="AB13">
        <v>0.15899999439716339</v>
      </c>
      <c r="AC13">
        <v>0.164000004529953</v>
      </c>
      <c r="AD13">
        <v>0.20183868706226349</v>
      </c>
      <c r="AE13">
        <v>0.20844081044197083</v>
      </c>
      <c r="AF13">
        <v>0.11475022882223129</v>
      </c>
      <c r="AG13">
        <v>0.17721061408519745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1.032262921333313</v>
      </c>
      <c r="AS13">
        <v>0.31183663010597229</v>
      </c>
      <c r="AT13">
        <v>9.5249767303466797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0.90909087657928467</v>
      </c>
      <c r="BG13">
        <v>9.0909093618392944E-2</v>
      </c>
      <c r="BH13">
        <v>0</v>
      </c>
      <c r="BN13">
        <v>0.11793676018714905</v>
      </c>
      <c r="BO13">
        <v>0.11793676018714905</v>
      </c>
      <c r="BP13">
        <v>0.11793668568134308</v>
      </c>
      <c r="BQ13">
        <v>0.11793676018714905</v>
      </c>
      <c r="BR13">
        <v>0.11793672293424606</v>
      </c>
      <c r="BS13">
        <v>0.11793672293424606</v>
      </c>
      <c r="BT13">
        <v>0.11793725937604904</v>
      </c>
      <c r="BU13">
        <v>0.27695357799530029</v>
      </c>
      <c r="BV13">
        <v>8.4244683384895325E-2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5.3209433555603027</v>
      </c>
      <c r="CI13">
        <v>1.5591831207275391</v>
      </c>
      <c r="CJ13">
        <v>95.249771118164063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-0.11793676018714905</v>
      </c>
      <c r="CU13">
        <v>-10.86905574798584</v>
      </c>
      <c r="CV13">
        <v>-10.751138687133789</v>
      </c>
      <c r="CW13">
        <v>-10.869075775146484</v>
      </c>
      <c r="IN13">
        <v>131</v>
      </c>
      <c r="IO13">
        <v>400</v>
      </c>
      <c r="IP13">
        <v>0</v>
      </c>
      <c r="IQ13">
        <v>10.869076728820801</v>
      </c>
      <c r="IR13">
        <v>3.4114208221435547</v>
      </c>
      <c r="IS13">
        <v>0</v>
      </c>
      <c r="IT13">
        <v>0.44999998807907104</v>
      </c>
      <c r="IU13">
        <v>0</v>
      </c>
    </row>
    <row r="14" spans="1:255">
      <c r="J14">
        <v>5.000000074505806E-2</v>
      </c>
      <c r="K14">
        <v>1</v>
      </c>
      <c r="L14">
        <v>0.15000000596046448</v>
      </c>
      <c r="M14">
        <v>0.99723446369171143</v>
      </c>
      <c r="N14">
        <v>8.6071386337280273</v>
      </c>
      <c r="O14">
        <v>1.2946512699127197</v>
      </c>
      <c r="P14">
        <v>9.901789665222168</v>
      </c>
      <c r="Q14">
        <v>1.2946512699127197</v>
      </c>
      <c r="R14">
        <v>12.410881996154785</v>
      </c>
      <c r="S14">
        <v>10.160013198852539</v>
      </c>
      <c r="T14">
        <v>8.6310081481933594</v>
      </c>
      <c r="U14">
        <v>0.89999997615814209</v>
      </c>
      <c r="W14">
        <v>132</v>
      </c>
      <c r="X14">
        <v>0.19300000369548798</v>
      </c>
      <c r="Y14">
        <v>0.19300000369548798</v>
      </c>
      <c r="Z14">
        <v>0.18000000715255737</v>
      </c>
      <c r="AA14">
        <v>0.15899999439716339</v>
      </c>
      <c r="AB14">
        <v>0.15899999439716339</v>
      </c>
      <c r="AC14">
        <v>0.164000004529953</v>
      </c>
      <c r="AD14">
        <v>0.19660438597202301</v>
      </c>
      <c r="AE14">
        <v>0.20672285556793213</v>
      </c>
      <c r="AF14">
        <v>2.8679393231868744E-2</v>
      </c>
      <c r="AG14">
        <v>0.14737503230571747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2.0791232585906982</v>
      </c>
      <c r="AS14">
        <v>0.65542763471603394</v>
      </c>
      <c r="AT14">
        <v>18.132061004638672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0.90909087657928467</v>
      </c>
      <c r="BG14">
        <v>9.0909093618392944E-2</v>
      </c>
      <c r="BH14">
        <v>0</v>
      </c>
      <c r="BN14">
        <v>9.5742963254451752E-2</v>
      </c>
      <c r="BO14">
        <v>9.5742963254451752E-2</v>
      </c>
      <c r="BP14">
        <v>9.5742911100387573E-2</v>
      </c>
      <c r="BQ14">
        <v>9.5742963254451752E-2</v>
      </c>
      <c r="BR14">
        <v>9.5742933452129364E-2</v>
      </c>
      <c r="BS14">
        <v>9.5742933452129364E-2</v>
      </c>
      <c r="BT14">
        <v>9.5744244754314423E-2</v>
      </c>
      <c r="BU14">
        <v>0.22583910822868347</v>
      </c>
      <c r="BV14">
        <v>-5.5209511629072949E-5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10.717129707336426</v>
      </c>
      <c r="CI14">
        <v>3.2771379947662354</v>
      </c>
      <c r="CJ14">
        <v>181.32061767578125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-9.5742963254451752E-2</v>
      </c>
      <c r="CU14">
        <v>-9.9975471496582031</v>
      </c>
      <c r="CV14">
        <v>-9.901789665222168</v>
      </c>
      <c r="CW14">
        <v>-9.997532844543457</v>
      </c>
      <c r="IN14">
        <v>132</v>
      </c>
      <c r="IO14">
        <v>400</v>
      </c>
      <c r="IP14">
        <v>0</v>
      </c>
      <c r="IQ14">
        <v>20.866611480712891</v>
      </c>
      <c r="IR14">
        <v>6.9404864311218262</v>
      </c>
      <c r="IS14">
        <v>0</v>
      </c>
      <c r="IT14">
        <v>0.44999998807907104</v>
      </c>
      <c r="IU14">
        <v>0</v>
      </c>
    </row>
    <row r="15" spans="1:255">
      <c r="J15">
        <v>5.000000074505806E-2</v>
      </c>
      <c r="K15">
        <v>1</v>
      </c>
      <c r="L15">
        <v>0.15000000596046448</v>
      </c>
      <c r="M15">
        <v>0</v>
      </c>
      <c r="N15">
        <v>0</v>
      </c>
      <c r="O15">
        <v>1.2859328985214233</v>
      </c>
      <c r="P15">
        <v>1.2859328985214233</v>
      </c>
      <c r="Q15">
        <v>1.2859328985214233</v>
      </c>
      <c r="R15">
        <v>13.69681453704834</v>
      </c>
      <c r="S15">
        <v>11.445945739746094</v>
      </c>
      <c r="T15">
        <v>8.5728855133056641</v>
      </c>
      <c r="U15">
        <v>0.89999997615814209</v>
      </c>
      <c r="W15">
        <v>133</v>
      </c>
      <c r="X15">
        <v>0.19300000369548798</v>
      </c>
      <c r="Y15">
        <v>0.19300000369548798</v>
      </c>
      <c r="Z15">
        <v>0.18000000715255737</v>
      </c>
      <c r="AA15">
        <v>0.15899999439716339</v>
      </c>
      <c r="AB15">
        <v>0.15899999439716339</v>
      </c>
      <c r="AC15">
        <v>0.164000004529953</v>
      </c>
      <c r="AD15">
        <v>0.19129730761051178</v>
      </c>
      <c r="AE15">
        <v>0.20523837208747864</v>
      </c>
      <c r="AF15">
        <v>2.8679393231868744E-2</v>
      </c>
      <c r="AG15">
        <v>0.14638538658618927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3.1405386924743652</v>
      </c>
      <c r="AS15">
        <v>0.95232439041137695</v>
      </c>
      <c r="AT15">
        <v>18.132061004638672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0.90909087657928467</v>
      </c>
      <c r="BG15">
        <v>9.0909093618392944E-2</v>
      </c>
      <c r="BH15">
        <v>0</v>
      </c>
      <c r="BN15">
        <v>7.237793505191803E-2</v>
      </c>
      <c r="BO15">
        <v>7.237793505191803E-2</v>
      </c>
      <c r="BP15">
        <v>7.2377890348434448E-2</v>
      </c>
      <c r="BQ15">
        <v>7.237793505191803E-2</v>
      </c>
      <c r="BR15">
        <v>7.2377912700176239E-2</v>
      </c>
      <c r="BS15">
        <v>7.2377912700176239E-2</v>
      </c>
      <c r="BT15">
        <v>7.237938791513443E-2</v>
      </c>
      <c r="BU15">
        <v>0.17999312281608582</v>
      </c>
      <c r="BV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16.188344955444336</v>
      </c>
      <c r="CI15">
        <v>4.7616214752197266</v>
      </c>
      <c r="CJ15">
        <v>181.32061767578125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-7.237793505191803E-2</v>
      </c>
      <c r="CU15">
        <v>-1.3583004474639893</v>
      </c>
      <c r="CV15">
        <v>-1.2859328985214233</v>
      </c>
      <c r="CW15">
        <v>-1.3583108186721802</v>
      </c>
      <c r="IN15">
        <v>133</v>
      </c>
      <c r="IO15">
        <v>400</v>
      </c>
      <c r="IP15">
        <v>0</v>
      </c>
      <c r="IQ15">
        <v>22.224924087524414</v>
      </c>
      <c r="IR15">
        <v>10.387977600097656</v>
      </c>
      <c r="IS15">
        <v>0</v>
      </c>
      <c r="IT15">
        <v>0.44999998807907104</v>
      </c>
      <c r="IU15">
        <v>0</v>
      </c>
    </row>
    <row r="16" spans="1:255">
      <c r="J16">
        <v>5.000000074505806E-2</v>
      </c>
      <c r="K16">
        <v>1</v>
      </c>
      <c r="L16">
        <v>0.15000000596046448</v>
      </c>
      <c r="M16">
        <v>0</v>
      </c>
      <c r="N16">
        <v>0</v>
      </c>
      <c r="O16">
        <v>1.3029588460922241</v>
      </c>
      <c r="P16">
        <v>1.3029588460922241</v>
      </c>
      <c r="Q16">
        <v>1.3029588460922241</v>
      </c>
      <c r="R16">
        <v>14.999773025512695</v>
      </c>
      <c r="S16">
        <v>12.748904228210449</v>
      </c>
      <c r="T16">
        <v>8.6863918304443359</v>
      </c>
      <c r="U16">
        <v>0.89999997615814209</v>
      </c>
      <c r="W16">
        <v>134</v>
      </c>
      <c r="X16">
        <v>0.19300000369548798</v>
      </c>
      <c r="Y16">
        <v>0.19300000369548798</v>
      </c>
      <c r="Z16">
        <v>0.18000000715255737</v>
      </c>
      <c r="AA16">
        <v>0.15899999439716339</v>
      </c>
      <c r="AB16">
        <v>0.15899999439716339</v>
      </c>
      <c r="AC16">
        <v>0.164000004529953</v>
      </c>
      <c r="AD16">
        <v>0.1858392059803009</v>
      </c>
      <c r="AE16">
        <v>0.20393562316894531</v>
      </c>
      <c r="AF16">
        <v>2.8679393231868744E-2</v>
      </c>
      <c r="AG16">
        <v>0.14551688730716705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4.2321586608886719</v>
      </c>
      <c r="AS16">
        <v>1.212874174118042</v>
      </c>
      <c r="AT16">
        <v>18.132061004638672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0.90909087657928467</v>
      </c>
      <c r="BG16">
        <v>9.0909093618392944E-2</v>
      </c>
      <c r="BH16">
        <v>0</v>
      </c>
      <c r="BN16">
        <v>4.9212586134672165E-2</v>
      </c>
      <c r="BO16">
        <v>4.9212586134672165E-2</v>
      </c>
      <c r="BP16">
        <v>4.9212560057640076E-2</v>
      </c>
      <c r="BQ16">
        <v>4.9212586134672165E-2</v>
      </c>
      <c r="BR16">
        <v>4.9212571233510971E-2</v>
      </c>
      <c r="BS16">
        <v>4.9212571233510971E-2</v>
      </c>
      <c r="BT16">
        <v>4.9213048070669174E-2</v>
      </c>
      <c r="BU16">
        <v>0.1420992910861969</v>
      </c>
      <c r="BV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21.815254211425781</v>
      </c>
      <c r="CI16">
        <v>6.0643706321716309</v>
      </c>
      <c r="CJ16">
        <v>181.32061767578125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-4.9212586134672165E-2</v>
      </c>
      <c r="CU16">
        <v>-1.3521909713745117</v>
      </c>
      <c r="CV16">
        <v>-1.3029588460922241</v>
      </c>
      <c r="CW16">
        <v>-1.3521714210510254</v>
      </c>
      <c r="IN16">
        <v>134</v>
      </c>
      <c r="IO16">
        <v>400</v>
      </c>
      <c r="IP16">
        <v>0</v>
      </c>
      <c r="IQ16">
        <v>23.577095031738281</v>
      </c>
      <c r="IR16">
        <v>13.819882392883301</v>
      </c>
      <c r="IS16">
        <v>0</v>
      </c>
      <c r="IT16">
        <v>0.44999998807907104</v>
      </c>
      <c r="IU16">
        <v>0</v>
      </c>
    </row>
    <row r="17" spans="10:255">
      <c r="J17">
        <v>5.000000074505806E-2</v>
      </c>
      <c r="K17">
        <v>1</v>
      </c>
      <c r="L17">
        <v>0.15000000596046448</v>
      </c>
      <c r="M17">
        <v>0</v>
      </c>
      <c r="N17">
        <v>0</v>
      </c>
      <c r="O17">
        <v>1.1476184129714966</v>
      </c>
      <c r="P17">
        <v>1.1476184129714966</v>
      </c>
      <c r="Q17">
        <v>1.2074857950210571</v>
      </c>
      <c r="R17">
        <v>16.207258224487305</v>
      </c>
      <c r="S17">
        <v>13.896522521972656</v>
      </c>
      <c r="T17">
        <v>8.0499048233032227</v>
      </c>
      <c r="U17">
        <v>0.89999997615814209</v>
      </c>
      <c r="W17">
        <v>135</v>
      </c>
      <c r="X17">
        <v>0.19300000369548798</v>
      </c>
      <c r="Y17">
        <v>0.19300000369548798</v>
      </c>
      <c r="Z17">
        <v>0.18000000715255737</v>
      </c>
      <c r="AA17">
        <v>0.15899999439716339</v>
      </c>
      <c r="AB17">
        <v>0.15899999439716339</v>
      </c>
      <c r="AC17">
        <v>0.164000004529953</v>
      </c>
      <c r="AD17">
        <v>0.18103280663490295</v>
      </c>
      <c r="AE17">
        <v>0.20286460220813751</v>
      </c>
      <c r="AF17">
        <v>2.8679393231868744E-2</v>
      </c>
      <c r="AG17">
        <v>0.14480286836624146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5.1934390068054199</v>
      </c>
      <c r="AS17">
        <v>1.4270783662796021</v>
      </c>
      <c r="AT17">
        <v>18.132061004638672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0.90909087657928467</v>
      </c>
      <c r="BG17">
        <v>9.0909093618392944E-2</v>
      </c>
      <c r="BH17">
        <v>0</v>
      </c>
      <c r="BN17">
        <v>2.7865178883075714E-2</v>
      </c>
      <c r="BO17">
        <v>2.7865178883075714E-2</v>
      </c>
      <c r="BP17">
        <v>2.7865162119269371E-2</v>
      </c>
      <c r="BQ17">
        <v>2.7865178883075714E-2</v>
      </c>
      <c r="BR17">
        <v>2.7865169569849968E-2</v>
      </c>
      <c r="BS17">
        <v>2.7865169569849968E-2</v>
      </c>
      <c r="BT17">
        <v>2.7866356074810028E-2</v>
      </c>
      <c r="BU17">
        <v>0.10987450182437897</v>
      </c>
      <c r="BV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26.770303726196289</v>
      </c>
      <c r="CI17">
        <v>7.1353917121887207</v>
      </c>
      <c r="CJ17">
        <v>181.32061767578125</v>
      </c>
      <c r="CO17">
        <v>0.95041978359222412</v>
      </c>
      <c r="CP17">
        <v>0</v>
      </c>
      <c r="CQ17">
        <v>0</v>
      </c>
      <c r="CR17">
        <v>0</v>
      </c>
      <c r="CS17">
        <v>0</v>
      </c>
      <c r="CT17">
        <v>-2.7865178883075714E-2</v>
      </c>
      <c r="CU17">
        <v>-1.1754930019378662</v>
      </c>
      <c r="CV17">
        <v>-1.1476184129714966</v>
      </c>
      <c r="CW17">
        <v>-1.1754835844039917</v>
      </c>
      <c r="IN17">
        <v>135</v>
      </c>
      <c r="IO17">
        <v>400</v>
      </c>
      <c r="IP17">
        <v>0</v>
      </c>
      <c r="IQ17">
        <v>24.75257682800293</v>
      </c>
      <c r="IR17">
        <v>16.803342819213867</v>
      </c>
      <c r="IS17">
        <v>0</v>
      </c>
      <c r="IT17">
        <v>0.44999998807907104</v>
      </c>
      <c r="IU17">
        <v>0</v>
      </c>
    </row>
    <row r="18" spans="10:255">
      <c r="J18">
        <v>5.000000074505806E-2</v>
      </c>
      <c r="K18">
        <v>1</v>
      </c>
      <c r="L18">
        <v>0.15000000596046448</v>
      </c>
      <c r="M18">
        <v>0</v>
      </c>
      <c r="N18">
        <v>0</v>
      </c>
      <c r="O18">
        <v>1.0860675573348999</v>
      </c>
      <c r="P18">
        <v>1.0860675573348999</v>
      </c>
      <c r="Q18">
        <v>1.1972228288650513</v>
      </c>
      <c r="R18">
        <v>17.404481887817383</v>
      </c>
      <c r="S18">
        <v>14.982589721679688</v>
      </c>
      <c r="T18">
        <v>7.9814853668212891</v>
      </c>
      <c r="U18">
        <v>0.89999997615814209</v>
      </c>
      <c r="W18">
        <v>136</v>
      </c>
      <c r="X18">
        <v>0.19300000369548798</v>
      </c>
      <c r="Y18">
        <v>0.19300000369548798</v>
      </c>
      <c r="Z18">
        <v>0.18000000715255737</v>
      </c>
      <c r="AA18">
        <v>0.15899999439716339</v>
      </c>
      <c r="AB18">
        <v>0.15899999439716339</v>
      </c>
      <c r="AC18">
        <v>0.164000004529953</v>
      </c>
      <c r="AD18">
        <v>0.17646300792694092</v>
      </c>
      <c r="AE18">
        <v>0.2019408792257309</v>
      </c>
      <c r="AF18">
        <v>2.8679393231868744E-2</v>
      </c>
      <c r="AG18">
        <v>0.14418704807758331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6.107398509979248</v>
      </c>
      <c r="AS18">
        <v>1.6118229627609253</v>
      </c>
      <c r="AT18">
        <v>18.132061004638672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0.90909087657928467</v>
      </c>
      <c r="BG18">
        <v>9.0909093618392944E-2</v>
      </c>
      <c r="BH18">
        <v>0</v>
      </c>
      <c r="BN18">
        <v>1.2636187486350536E-2</v>
      </c>
      <c r="BO18">
        <v>1.2636187486350536E-2</v>
      </c>
      <c r="BP18">
        <v>1.2636180035769939E-2</v>
      </c>
      <c r="BQ18">
        <v>1.2636187486350536E-2</v>
      </c>
      <c r="BR18">
        <v>1.2636183761060238E-2</v>
      </c>
      <c r="BS18">
        <v>1.2636183761060238E-2</v>
      </c>
      <c r="BT18">
        <v>1.2634878046810627E-2</v>
      </c>
      <c r="BU18">
        <v>8.6011536419391632E-2</v>
      </c>
      <c r="BV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31.481435775756836</v>
      </c>
      <c r="CI18">
        <v>8.0591144561767578</v>
      </c>
      <c r="CJ18">
        <v>181.32061767578125</v>
      </c>
      <c r="CO18">
        <v>0.90715575218200684</v>
      </c>
      <c r="CP18">
        <v>0</v>
      </c>
      <c r="CQ18">
        <v>0</v>
      </c>
      <c r="CR18">
        <v>0</v>
      </c>
      <c r="CS18">
        <v>0</v>
      </c>
      <c r="CT18">
        <v>-1.2636187486350536E-2</v>
      </c>
      <c r="CU18">
        <v>-1.0986924171447754</v>
      </c>
      <c r="CV18">
        <v>-1.0860675573348999</v>
      </c>
      <c r="CW18">
        <v>-1.0987037420272827</v>
      </c>
      <c r="IN18">
        <v>136</v>
      </c>
      <c r="IO18">
        <v>400</v>
      </c>
      <c r="IP18">
        <v>0</v>
      </c>
      <c r="IQ18">
        <v>25.851284027099609</v>
      </c>
      <c r="IR18">
        <v>19.591934204101563</v>
      </c>
      <c r="IS18">
        <v>0</v>
      </c>
      <c r="IT18">
        <v>0.44999998807907104</v>
      </c>
      <c r="IU18">
        <v>0</v>
      </c>
    </row>
    <row r="19" spans="10:255">
      <c r="J19">
        <v>5.000000074505806E-2</v>
      </c>
      <c r="K19">
        <v>1</v>
      </c>
      <c r="L19">
        <v>0.15000000596046448</v>
      </c>
      <c r="M19">
        <v>0</v>
      </c>
      <c r="N19">
        <v>0</v>
      </c>
      <c r="O19">
        <v>1.1027698516845703</v>
      </c>
      <c r="P19">
        <v>1.1027698516845703</v>
      </c>
      <c r="Q19">
        <v>1.2723519802093506</v>
      </c>
      <c r="R19">
        <v>18.676834106445313</v>
      </c>
      <c r="S19">
        <v>16.085359573364258</v>
      </c>
      <c r="T19">
        <v>8.4823465347290039</v>
      </c>
      <c r="U19">
        <v>0.89999997615814209</v>
      </c>
      <c r="W19">
        <v>137</v>
      </c>
      <c r="X19">
        <v>0.19300000369548798</v>
      </c>
      <c r="Y19">
        <v>0.19300000369548798</v>
      </c>
      <c r="Z19">
        <v>0.18000000715255737</v>
      </c>
      <c r="AA19">
        <v>0.15899999439716339</v>
      </c>
      <c r="AB19">
        <v>0.15899999439716339</v>
      </c>
      <c r="AC19">
        <v>0.164000004529953</v>
      </c>
      <c r="AD19">
        <v>0.17177537083625793</v>
      </c>
      <c r="AE19">
        <v>0.20110468566417694</v>
      </c>
      <c r="AF19">
        <v>2.8679393231868744E-2</v>
      </c>
      <c r="AG19">
        <v>0.14362959563732147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7.0449256896972656</v>
      </c>
      <c r="AS19">
        <v>1.7790617942810059</v>
      </c>
      <c r="AT19">
        <v>18.132061004638672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0.90909087657928467</v>
      </c>
      <c r="BG19">
        <v>9.0909093618392944E-2</v>
      </c>
      <c r="BH19">
        <v>0</v>
      </c>
      <c r="BN19">
        <v>1.9967560656368732E-3</v>
      </c>
      <c r="BO19">
        <v>1.9967560656368732E-3</v>
      </c>
      <c r="BP19">
        <v>1.996754901483655E-3</v>
      </c>
      <c r="BQ19">
        <v>1.9967560656368732E-3</v>
      </c>
      <c r="BR19">
        <v>1.9967553671449423E-3</v>
      </c>
      <c r="BS19">
        <v>1.9967553671449423E-3</v>
      </c>
      <c r="BT19">
        <v>1.9959562923759222E-3</v>
      </c>
      <c r="BU19">
        <v>6.6987656056880951E-2</v>
      </c>
      <c r="BV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36.314052581787109</v>
      </c>
      <c r="CI19">
        <v>8.8953084945678711</v>
      </c>
      <c r="CJ19">
        <v>181.32061767578125</v>
      </c>
      <c r="CO19">
        <v>0.86671757698059082</v>
      </c>
      <c r="CP19">
        <v>0</v>
      </c>
      <c r="CQ19">
        <v>0</v>
      </c>
      <c r="CR19">
        <v>0</v>
      </c>
      <c r="CS19">
        <v>0</v>
      </c>
      <c r="CT19">
        <v>-1.9967560656368732E-3</v>
      </c>
      <c r="CU19">
        <v>-1.1047720909118652</v>
      </c>
      <c r="CV19">
        <v>-1.1027698516845703</v>
      </c>
      <c r="CW19">
        <v>-1.1047666072845459</v>
      </c>
      <c r="IN19">
        <v>137</v>
      </c>
      <c r="IO19">
        <v>400</v>
      </c>
      <c r="IP19">
        <v>0</v>
      </c>
      <c r="IQ19">
        <v>26.956047058105469</v>
      </c>
      <c r="IR19">
        <v>22.395906448364258</v>
      </c>
      <c r="IS19">
        <v>0</v>
      </c>
      <c r="IT19">
        <v>0.44999998807907104</v>
      </c>
      <c r="IU19">
        <v>0</v>
      </c>
    </row>
    <row r="20" spans="10:255">
      <c r="J20">
        <v>5.000000074505806E-2</v>
      </c>
      <c r="K20">
        <v>1</v>
      </c>
      <c r="L20">
        <v>0.15000000596046448</v>
      </c>
      <c r="M20">
        <v>0</v>
      </c>
      <c r="N20">
        <v>0</v>
      </c>
      <c r="O20">
        <v>0.97308778762817383</v>
      </c>
      <c r="P20">
        <v>0.97308778762817383</v>
      </c>
      <c r="Q20">
        <v>1.1779918670654297</v>
      </c>
      <c r="R20">
        <v>19.854825973510742</v>
      </c>
      <c r="S20">
        <v>17.058446884155273</v>
      </c>
      <c r="T20">
        <v>7.8532791137695313</v>
      </c>
      <c r="U20">
        <v>0.89999997615814209</v>
      </c>
      <c r="W20">
        <v>138</v>
      </c>
      <c r="X20">
        <v>0.19300000369548798</v>
      </c>
      <c r="Y20">
        <v>0.19300000369548798</v>
      </c>
      <c r="Z20">
        <v>0.18000000715255737</v>
      </c>
      <c r="AA20">
        <v>0.15899999439716339</v>
      </c>
      <c r="AB20">
        <v>0.15327365696430206</v>
      </c>
      <c r="AC20">
        <v>0.1649322509765625</v>
      </c>
      <c r="AD20">
        <v>0.16763140261173248</v>
      </c>
      <c r="AE20">
        <v>0.20040811598300934</v>
      </c>
      <c r="AF20">
        <v>2.8679393231868744E-2</v>
      </c>
      <c r="AG20">
        <v>0.1431652158498764</v>
      </c>
      <c r="AL20">
        <v>0</v>
      </c>
      <c r="AM20">
        <v>0</v>
      </c>
      <c r="AN20">
        <v>0</v>
      </c>
      <c r="AO20">
        <v>0</v>
      </c>
      <c r="AP20">
        <v>1.1452673673629761</v>
      </c>
      <c r="AQ20">
        <v>-0.18644927442073822</v>
      </c>
      <c r="AR20">
        <v>7.8737196922302246</v>
      </c>
      <c r="AS20">
        <v>1.9183756113052368</v>
      </c>
      <c r="AT20">
        <v>18.132061004638672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0.90909087657928467</v>
      </c>
      <c r="BG20">
        <v>9.0909093618392944E-2</v>
      </c>
      <c r="BH20">
        <v>0</v>
      </c>
      <c r="BN20">
        <v>0.95383846759796143</v>
      </c>
      <c r="BO20">
        <v>0.95383846759796143</v>
      </c>
      <c r="BP20">
        <v>0.95383787155151367</v>
      </c>
      <c r="BQ20">
        <v>0.95383846759796143</v>
      </c>
      <c r="BR20">
        <v>0.95383816957473755</v>
      </c>
      <c r="BS20">
        <v>-0.19143040478229523</v>
      </c>
      <c r="BT20">
        <v>-4.9791848286986351E-3</v>
      </c>
      <c r="BU20">
        <v>5.0850581377744675E-2</v>
      </c>
      <c r="BV20">
        <v>0</v>
      </c>
      <c r="CB20">
        <v>0</v>
      </c>
      <c r="CC20">
        <v>0</v>
      </c>
      <c r="CD20">
        <v>0</v>
      </c>
      <c r="CE20">
        <v>0</v>
      </c>
      <c r="CF20">
        <v>6.4340872764587402</v>
      </c>
      <c r="CG20">
        <v>-1.7263821363449097</v>
      </c>
      <c r="CH20">
        <v>40.586185455322266</v>
      </c>
      <c r="CI20">
        <v>9.5918779373168945</v>
      </c>
      <c r="CJ20">
        <v>181.32061767578125</v>
      </c>
      <c r="CO20">
        <v>0.82605642080307007</v>
      </c>
      <c r="CP20">
        <v>0</v>
      </c>
      <c r="CQ20">
        <v>0</v>
      </c>
      <c r="CR20">
        <v>0</v>
      </c>
      <c r="CS20">
        <v>0</v>
      </c>
      <c r="CT20">
        <v>-0.95383846759796143</v>
      </c>
      <c r="CU20">
        <v>-1.9269287586212158</v>
      </c>
      <c r="CV20">
        <v>-0.97308778762817383</v>
      </c>
      <c r="CW20">
        <v>-1.9269262552261353</v>
      </c>
      <c r="IN20">
        <v>138</v>
      </c>
      <c r="IO20">
        <v>400</v>
      </c>
      <c r="IP20">
        <v>0</v>
      </c>
      <c r="IQ20">
        <v>27.924156188964844</v>
      </c>
      <c r="IR20">
        <v>24.853033065795898</v>
      </c>
      <c r="IS20">
        <v>0</v>
      </c>
      <c r="IT20">
        <v>0.44999998807907104</v>
      </c>
      <c r="IU20">
        <v>0</v>
      </c>
    </row>
    <row r="21" spans="10:255">
      <c r="J21">
        <v>5.000000074505806E-2</v>
      </c>
      <c r="K21">
        <v>1</v>
      </c>
      <c r="L21">
        <v>0.15000000596046448</v>
      </c>
      <c r="M21">
        <v>0</v>
      </c>
      <c r="N21">
        <v>0</v>
      </c>
      <c r="O21">
        <v>0.8753589391708374</v>
      </c>
      <c r="P21">
        <v>0.8753589391708374</v>
      </c>
      <c r="Q21">
        <v>1.1074537038803101</v>
      </c>
      <c r="R21">
        <v>20.9622802734375</v>
      </c>
      <c r="S21">
        <v>17.933805465698242</v>
      </c>
      <c r="T21">
        <v>7.3830242156982422</v>
      </c>
      <c r="U21">
        <v>0.89999997615814209</v>
      </c>
      <c r="W21">
        <v>139</v>
      </c>
      <c r="X21">
        <v>0.19300000369548798</v>
      </c>
      <c r="Y21">
        <v>0.19300000369548798</v>
      </c>
      <c r="Z21">
        <v>0.18000000715255737</v>
      </c>
      <c r="AA21">
        <v>0.15899999439716339</v>
      </c>
      <c r="AB21">
        <v>0.15167775750160217</v>
      </c>
      <c r="AC21">
        <v>0.164000004529953</v>
      </c>
      <c r="AD21">
        <v>0.16389341652393341</v>
      </c>
      <c r="AE21">
        <v>0.19981466233730316</v>
      </c>
      <c r="AF21">
        <v>2.8679393231868744E-2</v>
      </c>
      <c r="AG21">
        <v>0.14276957511901855</v>
      </c>
      <c r="AL21">
        <v>0</v>
      </c>
      <c r="AM21">
        <v>0</v>
      </c>
      <c r="AN21">
        <v>0</v>
      </c>
      <c r="AO21">
        <v>0</v>
      </c>
      <c r="AP21">
        <v>1.4644472599029541</v>
      </c>
      <c r="AQ21">
        <v>0</v>
      </c>
      <c r="AR21">
        <v>8.6213159561157227</v>
      </c>
      <c r="AS21">
        <v>2.0370664596557617</v>
      </c>
      <c r="AT21">
        <v>18.132061004638672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0.90909087657928467</v>
      </c>
      <c r="BG21">
        <v>9.0909093618392944E-2</v>
      </c>
      <c r="BH21">
        <v>0</v>
      </c>
      <c r="BN21">
        <v>0.4965604841709137</v>
      </c>
      <c r="BO21">
        <v>0.4965604841709137</v>
      </c>
      <c r="BP21">
        <v>0.49656018614768982</v>
      </c>
      <c r="BQ21">
        <v>0.4965604841709137</v>
      </c>
      <c r="BR21">
        <v>0.49656158685684204</v>
      </c>
      <c r="BS21">
        <v>0.17738042771816254</v>
      </c>
      <c r="BT21">
        <v>-9.0691223740577698E-3</v>
      </c>
      <c r="BU21">
        <v>3.9113622158765793E-2</v>
      </c>
      <c r="BV21">
        <v>0</v>
      </c>
      <c r="CB21">
        <v>0</v>
      </c>
      <c r="CC21">
        <v>0</v>
      </c>
      <c r="CD21">
        <v>0</v>
      </c>
      <c r="CE21">
        <v>0</v>
      </c>
      <c r="CF21">
        <v>8.2272329330444336</v>
      </c>
      <c r="CG21">
        <v>0</v>
      </c>
      <c r="CH21">
        <v>44.439777374267578</v>
      </c>
      <c r="CI21">
        <v>10.185331344604492</v>
      </c>
      <c r="CJ21">
        <v>181.32061767578125</v>
      </c>
      <c r="CO21">
        <v>0.7904248833656311</v>
      </c>
      <c r="CP21">
        <v>0</v>
      </c>
      <c r="CQ21">
        <v>0</v>
      </c>
      <c r="CR21">
        <v>0</v>
      </c>
      <c r="CS21">
        <v>0</v>
      </c>
      <c r="CT21">
        <v>-0.4965604841709137</v>
      </c>
      <c r="CU21">
        <v>-1.371920108795166</v>
      </c>
      <c r="CV21">
        <v>-0.8753589391708374</v>
      </c>
      <c r="CW21">
        <v>-1.3719193935394287</v>
      </c>
      <c r="IN21">
        <v>139</v>
      </c>
      <c r="IO21">
        <v>400</v>
      </c>
      <c r="IP21">
        <v>0</v>
      </c>
      <c r="IQ21">
        <v>28.790443420410156</v>
      </c>
      <c r="IR21">
        <v>27.051734924316406</v>
      </c>
      <c r="IS21">
        <v>0</v>
      </c>
      <c r="IT21">
        <v>0.44999998807907104</v>
      </c>
      <c r="IU21">
        <v>0</v>
      </c>
    </row>
    <row r="22" spans="10:255">
      <c r="J22">
        <v>5.000000074505806E-2</v>
      </c>
      <c r="K22">
        <v>1</v>
      </c>
      <c r="L22">
        <v>0.15000000596046448</v>
      </c>
      <c r="M22">
        <v>0</v>
      </c>
      <c r="N22">
        <v>0</v>
      </c>
      <c r="O22">
        <v>0.99576407670974731</v>
      </c>
      <c r="P22">
        <v>0.99576407670974731</v>
      </c>
      <c r="Q22">
        <v>1.3127360343933105</v>
      </c>
      <c r="R22">
        <v>22.275016784667969</v>
      </c>
      <c r="S22">
        <v>18.929569244384766</v>
      </c>
      <c r="T22">
        <v>8.7515735626220703</v>
      </c>
      <c r="U22">
        <v>0.89999997615814209</v>
      </c>
      <c r="W22">
        <v>140</v>
      </c>
      <c r="X22">
        <v>0.19300000369548798</v>
      </c>
      <c r="Y22">
        <v>0.19300000369548798</v>
      </c>
      <c r="Z22">
        <v>0.18000000715255737</v>
      </c>
      <c r="AA22">
        <v>0.15899999439716339</v>
      </c>
      <c r="AB22">
        <v>0.14922086894512177</v>
      </c>
      <c r="AC22">
        <v>0.16437284648418427</v>
      </c>
      <c r="AD22">
        <v>0.15956595540046692</v>
      </c>
      <c r="AE22">
        <v>0.19921019673347473</v>
      </c>
      <c r="AF22">
        <v>2.8679393231868744E-2</v>
      </c>
      <c r="AG22">
        <v>0.14236660301685333</v>
      </c>
      <c r="AL22">
        <v>0</v>
      </c>
      <c r="AM22">
        <v>0</v>
      </c>
      <c r="AN22">
        <v>0</v>
      </c>
      <c r="AO22">
        <v>0</v>
      </c>
      <c r="AP22">
        <v>1.9558248519897461</v>
      </c>
      <c r="AQ22">
        <v>-7.4568383395671844E-2</v>
      </c>
      <c r="AR22">
        <v>9.4868087768554688</v>
      </c>
      <c r="AS22">
        <v>2.1579596996307373</v>
      </c>
      <c r="AT22">
        <v>18.132061004638672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0.90909087657928467</v>
      </c>
      <c r="BG22">
        <v>9.0909093618392944E-2</v>
      </c>
      <c r="BH22">
        <v>0</v>
      </c>
      <c r="BN22">
        <v>0.40742763876914978</v>
      </c>
      <c r="BO22">
        <v>0.40742763876914978</v>
      </c>
      <c r="BP22">
        <v>0.40742740035057068</v>
      </c>
      <c r="BQ22">
        <v>0.40742763876914978</v>
      </c>
      <c r="BR22">
        <v>0.40742769837379456</v>
      </c>
      <c r="BS22">
        <v>-8.3950869739055634E-2</v>
      </c>
      <c r="BT22">
        <v>-9.3803089112043381E-3</v>
      </c>
      <c r="BU22">
        <v>3.0367130413651466E-2</v>
      </c>
      <c r="BV22">
        <v>0</v>
      </c>
      <c r="CB22">
        <v>0</v>
      </c>
      <c r="CC22">
        <v>0</v>
      </c>
      <c r="CD22">
        <v>0</v>
      </c>
      <c r="CE22">
        <v>0</v>
      </c>
      <c r="CF22">
        <v>10.98778247833252</v>
      </c>
      <c r="CG22">
        <v>-0.69044798612594604</v>
      </c>
      <c r="CH22">
        <v>48.901077270507813</v>
      </c>
      <c r="CI22">
        <v>10.789797782897949</v>
      </c>
      <c r="CJ22">
        <v>181.32061767578125</v>
      </c>
      <c r="CO22">
        <v>0.75854092836380005</v>
      </c>
      <c r="CP22">
        <v>0</v>
      </c>
      <c r="CQ22">
        <v>0</v>
      </c>
      <c r="CR22">
        <v>0</v>
      </c>
      <c r="CS22">
        <v>0</v>
      </c>
      <c r="CT22">
        <v>-0.40742763876914978</v>
      </c>
      <c r="CU22">
        <v>-1.4031827449798584</v>
      </c>
      <c r="CV22">
        <v>-0.99576407670974731</v>
      </c>
      <c r="CW22">
        <v>-1.4031916856765747</v>
      </c>
      <c r="IN22">
        <v>140</v>
      </c>
      <c r="IO22">
        <v>400</v>
      </c>
      <c r="IP22">
        <v>0</v>
      </c>
      <c r="IQ22">
        <v>29.776830673217773</v>
      </c>
      <c r="IR22">
        <v>29.555252075195313</v>
      </c>
      <c r="IS22">
        <v>0</v>
      </c>
      <c r="IT22">
        <v>0.44999998807907104</v>
      </c>
      <c r="IU22">
        <v>0</v>
      </c>
    </row>
    <row r="23" spans="10:255">
      <c r="J23">
        <v>5.000000074505806E-2</v>
      </c>
      <c r="K23">
        <v>1</v>
      </c>
      <c r="L23">
        <v>0.15000000596046448</v>
      </c>
      <c r="M23">
        <v>0</v>
      </c>
      <c r="N23">
        <v>0</v>
      </c>
      <c r="O23">
        <v>1.0501524209976196</v>
      </c>
      <c r="P23">
        <v>1.0501524209976196</v>
      </c>
      <c r="Q23">
        <v>1.4540280103683472</v>
      </c>
      <c r="R23">
        <v>23.729043960571289</v>
      </c>
      <c r="S23">
        <v>19.979721069335938</v>
      </c>
      <c r="T23">
        <v>9.6935195922851563</v>
      </c>
      <c r="U23">
        <v>0.89999997615814209</v>
      </c>
      <c r="W23">
        <v>141</v>
      </c>
      <c r="X23">
        <v>0.19300000369548798</v>
      </c>
      <c r="Y23">
        <v>0.19300000369548798</v>
      </c>
      <c r="Z23">
        <v>0.18000000715255737</v>
      </c>
      <c r="AA23">
        <v>0.15899999439716339</v>
      </c>
      <c r="AB23">
        <v>0.14807160198688507</v>
      </c>
      <c r="AC23">
        <v>0.164000004529953</v>
      </c>
      <c r="AD23">
        <v>0.15498311817646027</v>
      </c>
      <c r="AE23">
        <v>0.198589026927948</v>
      </c>
      <c r="AF23">
        <v>2.8679393231868744E-2</v>
      </c>
      <c r="AG23">
        <v>0.14195248484611511</v>
      </c>
      <c r="AL23">
        <v>0</v>
      </c>
      <c r="AM23">
        <v>0</v>
      </c>
      <c r="AN23">
        <v>0</v>
      </c>
      <c r="AO23">
        <v>0</v>
      </c>
      <c r="AP23">
        <v>2.185678243637085</v>
      </c>
      <c r="AQ23">
        <v>0</v>
      </c>
      <c r="AR23">
        <v>10.403375625610352</v>
      </c>
      <c r="AS23">
        <v>2.2821934223175049</v>
      </c>
      <c r="AT23">
        <v>18.132061004638672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0.90282505750656128</v>
      </c>
      <c r="BG23">
        <v>9.7175009548664093E-2</v>
      </c>
      <c r="BH23">
        <v>0</v>
      </c>
      <c r="BN23">
        <v>0.29506987333297729</v>
      </c>
      <c r="BO23">
        <v>0.29506987333297729</v>
      </c>
      <c r="BP23">
        <v>0.29506969451904297</v>
      </c>
      <c r="BQ23">
        <v>0.29506987333297729</v>
      </c>
      <c r="BR23">
        <v>0.29507100582122803</v>
      </c>
      <c r="BS23">
        <v>6.5216414630413055E-2</v>
      </c>
      <c r="BT23">
        <v>-9.3515105545520782E-3</v>
      </c>
      <c r="BU23">
        <v>2.2184854373335838E-2</v>
      </c>
      <c r="BV23">
        <v>0</v>
      </c>
      <c r="CB23">
        <v>0</v>
      </c>
      <c r="CC23">
        <v>0</v>
      </c>
      <c r="CD23">
        <v>0</v>
      </c>
      <c r="CE23">
        <v>0</v>
      </c>
      <c r="CF23">
        <v>12.279093742370605</v>
      </c>
      <c r="CG23">
        <v>0</v>
      </c>
      <c r="CH23">
        <v>53.625652313232422</v>
      </c>
      <c r="CI23">
        <v>11.410966873168945</v>
      </c>
      <c r="CJ23">
        <v>181.32061767578125</v>
      </c>
      <c r="CO23">
        <v>0.72223669290542603</v>
      </c>
      <c r="CP23">
        <v>0</v>
      </c>
      <c r="CQ23">
        <v>0</v>
      </c>
      <c r="CR23">
        <v>0</v>
      </c>
      <c r="CS23">
        <v>0</v>
      </c>
      <c r="CT23">
        <v>-0.29506987333297729</v>
      </c>
      <c r="CU23">
        <v>-1.345217227935791</v>
      </c>
      <c r="CV23">
        <v>-1.0501524209976196</v>
      </c>
      <c r="CW23">
        <v>-1.3452223539352417</v>
      </c>
      <c r="IN23">
        <v>141</v>
      </c>
      <c r="IO23">
        <v>400</v>
      </c>
      <c r="IP23">
        <v>0</v>
      </c>
      <c r="IQ23">
        <v>30.817628860473633</v>
      </c>
      <c r="IR23">
        <v>32.196876525878906</v>
      </c>
      <c r="IS23">
        <v>0</v>
      </c>
      <c r="IT23">
        <v>0.44999998807907104</v>
      </c>
      <c r="IU23">
        <v>0</v>
      </c>
    </row>
    <row r="24" spans="10:255">
      <c r="J24">
        <v>5.000000074505806E-2</v>
      </c>
      <c r="K24">
        <v>1</v>
      </c>
      <c r="L24">
        <v>0.15000000596046448</v>
      </c>
      <c r="M24">
        <v>0</v>
      </c>
      <c r="N24">
        <v>0</v>
      </c>
      <c r="O24">
        <v>0.87742739915847778</v>
      </c>
      <c r="P24">
        <v>0.87742739915847778</v>
      </c>
      <c r="Q24">
        <v>1.2829203605651855</v>
      </c>
      <c r="R24">
        <v>25.011964797973633</v>
      </c>
      <c r="S24">
        <v>20.857149124145508</v>
      </c>
      <c r="T24">
        <v>8.5528020858764648</v>
      </c>
      <c r="U24">
        <v>0.89999997615814209</v>
      </c>
      <c r="W24">
        <v>142</v>
      </c>
      <c r="X24">
        <v>0.19300000369548798</v>
      </c>
      <c r="Y24">
        <v>0.19300000369548798</v>
      </c>
      <c r="Z24">
        <v>0.18000000715255737</v>
      </c>
      <c r="AA24">
        <v>0.15899999439716339</v>
      </c>
      <c r="AB24">
        <v>0.14666330814361572</v>
      </c>
      <c r="AC24">
        <v>0.16411101818084717</v>
      </c>
      <c r="AD24">
        <v>0.15117837488651276</v>
      </c>
      <c r="AE24">
        <v>0.19804655015468597</v>
      </c>
      <c r="AF24">
        <v>2.8679393231868744E-2</v>
      </c>
      <c r="AG24">
        <v>0.14159083366394043</v>
      </c>
      <c r="AL24">
        <v>0</v>
      </c>
      <c r="AM24">
        <v>0</v>
      </c>
      <c r="AN24">
        <v>0</v>
      </c>
      <c r="AO24">
        <v>0</v>
      </c>
      <c r="AP24">
        <v>2.4673371315002441</v>
      </c>
      <c r="AQ24">
        <v>-2.2202728316187859E-2</v>
      </c>
      <c r="AR24">
        <v>11.164324760437012</v>
      </c>
      <c r="AS24">
        <v>2.3906888961791992</v>
      </c>
      <c r="AT24">
        <v>18.132061004638672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0.89397454261779785</v>
      </c>
      <c r="BG24">
        <v>0.10602543503046036</v>
      </c>
      <c r="BH24">
        <v>0</v>
      </c>
      <c r="BN24">
        <v>0.25147205591201782</v>
      </c>
      <c r="BO24">
        <v>0.25147205591201782</v>
      </c>
      <c r="BP24">
        <v>0.25147190690040588</v>
      </c>
      <c r="BQ24">
        <v>0.25147205591201782</v>
      </c>
      <c r="BR24">
        <v>0.25147202610969543</v>
      </c>
      <c r="BS24">
        <v>-3.018750436604023E-2</v>
      </c>
      <c r="BT24">
        <v>-7.9829525202512741E-3</v>
      </c>
      <c r="BU24">
        <v>1.5465830452740192E-2</v>
      </c>
      <c r="BV24">
        <v>0</v>
      </c>
      <c r="CB24">
        <v>0</v>
      </c>
      <c r="CC24">
        <v>0</v>
      </c>
      <c r="CD24">
        <v>0</v>
      </c>
      <c r="CE24">
        <v>0</v>
      </c>
      <c r="CF24">
        <v>13.861446380615234</v>
      </c>
      <c r="CG24">
        <v>-0.20558081567287445</v>
      </c>
      <c r="CH24">
        <v>57.548069000244141</v>
      </c>
      <c r="CI24">
        <v>11.95344352722168</v>
      </c>
      <c r="CJ24">
        <v>181.32061767578125</v>
      </c>
      <c r="CO24">
        <v>0.68392974138259888</v>
      </c>
      <c r="CP24">
        <v>0</v>
      </c>
      <c r="CQ24">
        <v>0</v>
      </c>
      <c r="CR24">
        <v>0</v>
      </c>
      <c r="CS24">
        <v>0</v>
      </c>
      <c r="CT24">
        <v>-0.25147205591201782</v>
      </c>
      <c r="CU24">
        <v>-1.1289119720458984</v>
      </c>
      <c r="CV24">
        <v>-0.87742739915847778</v>
      </c>
      <c r="CW24">
        <v>-1.1288994550704956</v>
      </c>
      <c r="IN24">
        <v>142</v>
      </c>
      <c r="IO24">
        <v>400</v>
      </c>
      <c r="IP24">
        <v>0</v>
      </c>
      <c r="IQ24">
        <v>31.68707275390625</v>
      </c>
      <c r="IR24">
        <v>34.403583526611328</v>
      </c>
      <c r="IS24">
        <v>0</v>
      </c>
      <c r="IT24">
        <v>0.44999998807907104</v>
      </c>
      <c r="IU24">
        <v>0</v>
      </c>
    </row>
    <row r="25" spans="10:255">
      <c r="J25">
        <v>5.000000074505806E-2</v>
      </c>
      <c r="K25">
        <v>1</v>
      </c>
      <c r="L25">
        <v>0.15000000596046448</v>
      </c>
      <c r="M25">
        <v>0</v>
      </c>
      <c r="N25">
        <v>0</v>
      </c>
      <c r="O25">
        <v>0.68563449382781982</v>
      </c>
      <c r="P25">
        <v>0.68563449382781982</v>
      </c>
      <c r="Q25">
        <v>1.051700234413147</v>
      </c>
      <c r="R25">
        <v>26.063665390014648</v>
      </c>
      <c r="S25">
        <v>21.542783737182617</v>
      </c>
      <c r="T25">
        <v>7.0113344192504883</v>
      </c>
      <c r="U25">
        <v>0.89999997615814209</v>
      </c>
      <c r="W25">
        <v>143</v>
      </c>
      <c r="X25">
        <v>0.19300000369548798</v>
      </c>
      <c r="Y25">
        <v>0.19300000369548798</v>
      </c>
      <c r="Z25">
        <v>0.18000000715255737</v>
      </c>
      <c r="AA25">
        <v>0.15899999439716339</v>
      </c>
      <c r="AB25">
        <v>0.14571720361709595</v>
      </c>
      <c r="AC25">
        <v>0.164000004529953</v>
      </c>
      <c r="AD25">
        <v>0.14823243021965027</v>
      </c>
      <c r="AE25">
        <v>0.19759745895862579</v>
      </c>
      <c r="AF25">
        <v>2.8679393231868744E-2</v>
      </c>
      <c r="AG25">
        <v>0.14129143953323364</v>
      </c>
      <c r="AL25">
        <v>0</v>
      </c>
      <c r="AM25">
        <v>0</v>
      </c>
      <c r="AN25">
        <v>0</v>
      </c>
      <c r="AO25">
        <v>0</v>
      </c>
      <c r="AP25">
        <v>2.6565580368041992</v>
      </c>
      <c r="AQ25">
        <v>0</v>
      </c>
      <c r="AR25">
        <v>11.753513336181641</v>
      </c>
      <c r="AS25">
        <v>2.4805071353912354</v>
      </c>
      <c r="AT25">
        <v>18.132061004638672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0.88530176877975464</v>
      </c>
      <c r="BG25">
        <v>0.11469820141792297</v>
      </c>
      <c r="BH25">
        <v>0</v>
      </c>
      <c r="BN25">
        <v>0.20479565858840942</v>
      </c>
      <c r="BO25">
        <v>0.20479565858840942</v>
      </c>
      <c r="BP25">
        <v>0.20479552447795868</v>
      </c>
      <c r="BQ25">
        <v>0.20479565858840942</v>
      </c>
      <c r="BR25">
        <v>0.20479671657085419</v>
      </c>
      <c r="BS25">
        <v>1.5574692748486996E-2</v>
      </c>
      <c r="BT25">
        <v>-6.6291536204516888E-3</v>
      </c>
      <c r="BU25">
        <v>1.117677241563797E-2</v>
      </c>
      <c r="BV25">
        <v>0</v>
      </c>
      <c r="CB25">
        <v>0</v>
      </c>
      <c r="CC25">
        <v>0</v>
      </c>
      <c r="CD25">
        <v>0</v>
      </c>
      <c r="CE25">
        <v>0</v>
      </c>
      <c r="CF25">
        <v>14.924485206604004</v>
      </c>
      <c r="CG25">
        <v>0</v>
      </c>
      <c r="CH25">
        <v>60.585124969482422</v>
      </c>
      <c r="CI25">
        <v>12.402535438537598</v>
      </c>
      <c r="CJ25">
        <v>181.32061767578125</v>
      </c>
      <c r="CO25">
        <v>0.65192961692810059</v>
      </c>
      <c r="CP25">
        <v>0</v>
      </c>
      <c r="CQ25">
        <v>0</v>
      </c>
      <c r="CR25">
        <v>0</v>
      </c>
      <c r="CS25">
        <v>0</v>
      </c>
      <c r="CT25">
        <v>-0.20479565858840942</v>
      </c>
      <c r="CU25">
        <v>-0.89043378829956055</v>
      </c>
      <c r="CV25">
        <v>-0.68563449382781982</v>
      </c>
      <c r="CW25">
        <v>-0.89043015241622925</v>
      </c>
      <c r="IN25">
        <v>143</v>
      </c>
      <c r="IO25">
        <v>400</v>
      </c>
      <c r="IP25">
        <v>0</v>
      </c>
      <c r="IQ25">
        <v>32.366081237792969</v>
      </c>
      <c r="IR25">
        <v>36.126956939697266</v>
      </c>
      <c r="IS25">
        <v>0</v>
      </c>
      <c r="IT25">
        <v>0.44999998807907104</v>
      </c>
      <c r="IU25">
        <v>0</v>
      </c>
    </row>
    <row r="26" spans="10:255">
      <c r="J26">
        <v>5.000000074505806E-2</v>
      </c>
      <c r="K26">
        <v>1</v>
      </c>
      <c r="L26">
        <v>0.15000000596046448</v>
      </c>
      <c r="M26">
        <v>0</v>
      </c>
      <c r="N26">
        <v>0</v>
      </c>
      <c r="O26">
        <v>0.69247949123382568</v>
      </c>
      <c r="P26">
        <v>0.69247949123382568</v>
      </c>
      <c r="Q26">
        <v>1.1045414209365845</v>
      </c>
      <c r="R26">
        <v>27.168207168579102</v>
      </c>
      <c r="S26">
        <v>22.235263824462891</v>
      </c>
      <c r="T26">
        <v>7.3636088371276855</v>
      </c>
      <c r="U26">
        <v>0.89999997615814209</v>
      </c>
      <c r="W26">
        <v>144</v>
      </c>
      <c r="X26">
        <v>0.19300000369548798</v>
      </c>
      <c r="Y26">
        <v>0.19300000369548798</v>
      </c>
      <c r="Z26">
        <v>0.18000000715255737</v>
      </c>
      <c r="AA26">
        <v>0.15899999439716339</v>
      </c>
      <c r="AB26">
        <v>0.1448349803686142</v>
      </c>
      <c r="AC26">
        <v>0.16396865248680115</v>
      </c>
      <c r="AD26">
        <v>0.14526422321796417</v>
      </c>
      <c r="AE26">
        <v>0.19713078439235687</v>
      </c>
      <c r="AF26">
        <v>2.8679393231868744E-2</v>
      </c>
      <c r="AG26">
        <v>0.1409803181886673</v>
      </c>
      <c r="AL26">
        <v>0</v>
      </c>
      <c r="AM26">
        <v>0</v>
      </c>
      <c r="AN26">
        <v>0</v>
      </c>
      <c r="AO26">
        <v>0</v>
      </c>
      <c r="AP26">
        <v>2.8330028057098389</v>
      </c>
      <c r="AQ26">
        <v>6.2704086303710938E-3</v>
      </c>
      <c r="AR26">
        <v>12.347155570983887</v>
      </c>
      <c r="AS26">
        <v>2.5738420486450195</v>
      </c>
      <c r="AT26">
        <v>18.132061004638672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0.87754613161087036</v>
      </c>
      <c r="BG26">
        <v>0.12245386838912964</v>
      </c>
      <c r="BH26">
        <v>0</v>
      </c>
      <c r="BN26">
        <v>0.17721061408519745</v>
      </c>
      <c r="BO26">
        <v>0.17721061408519745</v>
      </c>
      <c r="BP26">
        <v>0.17721050977706909</v>
      </c>
      <c r="BQ26">
        <v>0.17721061408519745</v>
      </c>
      <c r="BR26">
        <v>0.17721198499202728</v>
      </c>
      <c r="BS26">
        <v>7.6480675488710403E-4</v>
      </c>
      <c r="BT26">
        <v>-5.5054444819688797E-3</v>
      </c>
      <c r="BU26">
        <v>8.5380896925926208E-3</v>
      </c>
      <c r="BV26">
        <v>0</v>
      </c>
      <c r="CB26">
        <v>0</v>
      </c>
      <c r="CC26">
        <v>0</v>
      </c>
      <c r="CD26">
        <v>0</v>
      </c>
      <c r="CE26">
        <v>0</v>
      </c>
      <c r="CF26">
        <v>15.915746688842773</v>
      </c>
      <c r="CG26">
        <v>5.8059334754943848E-2</v>
      </c>
      <c r="CH26">
        <v>63.645130157470703</v>
      </c>
      <c r="CI26">
        <v>12.869210243225098</v>
      </c>
      <c r="CJ26">
        <v>181.32061767578125</v>
      </c>
      <c r="CO26">
        <v>0.62693846225738525</v>
      </c>
      <c r="CP26">
        <v>0</v>
      </c>
      <c r="CQ26">
        <v>0</v>
      </c>
      <c r="CR26">
        <v>0</v>
      </c>
      <c r="CS26">
        <v>0</v>
      </c>
      <c r="CT26">
        <v>-0.17721061408519745</v>
      </c>
      <c r="CU26">
        <v>-0.86969137191772461</v>
      </c>
      <c r="CV26">
        <v>-0.69247949123382568</v>
      </c>
      <c r="CW26">
        <v>-0.86969012022018433</v>
      </c>
      <c r="IN26">
        <v>144</v>
      </c>
      <c r="IO26">
        <v>400</v>
      </c>
      <c r="IP26">
        <v>0</v>
      </c>
      <c r="IQ26">
        <v>33.053058624267578</v>
      </c>
      <c r="IR26">
        <v>37.870552062988281</v>
      </c>
      <c r="IS26">
        <v>0</v>
      </c>
      <c r="IT26">
        <v>0.44999998807907104</v>
      </c>
      <c r="IU26">
        <v>0</v>
      </c>
    </row>
    <row r="27" spans="10:255">
      <c r="J27">
        <v>5.000000074505806E-2</v>
      </c>
      <c r="K27">
        <v>1</v>
      </c>
      <c r="L27">
        <v>0.15000000596046448</v>
      </c>
      <c r="M27">
        <v>0</v>
      </c>
      <c r="N27">
        <v>0</v>
      </c>
      <c r="O27">
        <v>0.75855123996734619</v>
      </c>
      <c r="P27">
        <v>0.75855123996734619</v>
      </c>
      <c r="Q27">
        <v>1.2607762813568115</v>
      </c>
      <c r="R27">
        <v>28.428983688354492</v>
      </c>
      <c r="S27">
        <v>22.993814468383789</v>
      </c>
      <c r="T27">
        <v>8.4051752090454102</v>
      </c>
      <c r="U27">
        <v>0.89999997615814209</v>
      </c>
      <c r="W27">
        <v>145</v>
      </c>
      <c r="X27">
        <v>0.19300000369548798</v>
      </c>
      <c r="Y27">
        <v>0.19300000369548798</v>
      </c>
      <c r="Z27">
        <v>0.18000000715255737</v>
      </c>
      <c r="AA27">
        <v>0.15899999439716339</v>
      </c>
      <c r="AB27">
        <v>0.14407879114151001</v>
      </c>
      <c r="AC27">
        <v>0.16393280029296875</v>
      </c>
      <c r="AD27">
        <v>0.14202401041984558</v>
      </c>
      <c r="AE27">
        <v>0.19660040736198425</v>
      </c>
      <c r="AF27">
        <v>2.8679393231868744E-2</v>
      </c>
      <c r="AG27">
        <v>0.14062674343585968</v>
      </c>
      <c r="AL27">
        <v>0</v>
      </c>
      <c r="AM27">
        <v>0</v>
      </c>
      <c r="AN27">
        <v>0</v>
      </c>
      <c r="AO27">
        <v>0</v>
      </c>
      <c r="AP27">
        <v>2.9842405319213867</v>
      </c>
      <c r="AQ27">
        <v>1.3440846465528011E-2</v>
      </c>
      <c r="AR27">
        <v>12.995197296142578</v>
      </c>
      <c r="AS27">
        <v>2.679917573928833</v>
      </c>
      <c r="AT27">
        <v>18.132061004638672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0.86859351396560669</v>
      </c>
      <c r="BG27">
        <v>0.13140647113323212</v>
      </c>
      <c r="BH27">
        <v>0</v>
      </c>
      <c r="BN27">
        <v>0.15397374331951141</v>
      </c>
      <c r="BO27">
        <v>0.15397374331951141</v>
      </c>
      <c r="BP27">
        <v>0.15397363901138306</v>
      </c>
      <c r="BQ27">
        <v>0.15397374331951141</v>
      </c>
      <c r="BR27">
        <v>0.15397240221500397</v>
      </c>
      <c r="BS27">
        <v>2.7346881106495857E-3</v>
      </c>
      <c r="BT27">
        <v>-4.4347685761749744E-3</v>
      </c>
      <c r="BU27">
        <v>6.3955853693187237E-3</v>
      </c>
      <c r="BV27">
        <v>0</v>
      </c>
      <c r="CB27">
        <v>0</v>
      </c>
      <c r="CC27">
        <v>0</v>
      </c>
      <c r="CD27">
        <v>0</v>
      </c>
      <c r="CE27">
        <v>0</v>
      </c>
      <c r="CF27">
        <v>16.765398025512695</v>
      </c>
      <c r="CG27">
        <v>0.12445227801799774</v>
      </c>
      <c r="CH27">
        <v>66.985557556152344</v>
      </c>
      <c r="CI27">
        <v>13.39958667755127</v>
      </c>
      <c r="CJ27">
        <v>181.32061767578125</v>
      </c>
      <c r="CO27">
        <v>0.60165411233901978</v>
      </c>
      <c r="CP27">
        <v>0</v>
      </c>
      <c r="CQ27">
        <v>0</v>
      </c>
      <c r="CR27">
        <v>0</v>
      </c>
      <c r="CS27">
        <v>0</v>
      </c>
      <c r="CT27">
        <v>-0.15397374331951141</v>
      </c>
      <c r="CU27">
        <v>-0.91251730918884277</v>
      </c>
      <c r="CV27">
        <v>-0.75855123996734619</v>
      </c>
      <c r="CW27">
        <v>-0.9125249981880188</v>
      </c>
      <c r="IN27">
        <v>145</v>
      </c>
      <c r="IO27">
        <v>400</v>
      </c>
      <c r="IP27">
        <v>0</v>
      </c>
      <c r="IQ27">
        <v>33.807178497314453</v>
      </c>
      <c r="IR27">
        <v>39.784561157226563</v>
      </c>
      <c r="IS27">
        <v>0</v>
      </c>
      <c r="IT27">
        <v>0.44999998807907104</v>
      </c>
      <c r="IU27">
        <v>0</v>
      </c>
    </row>
    <row r="28" spans="10:255">
      <c r="J28">
        <v>5.000000074505806E-2</v>
      </c>
      <c r="K28">
        <v>1</v>
      </c>
      <c r="L28">
        <v>0.15000000596046448</v>
      </c>
      <c r="M28">
        <v>0</v>
      </c>
      <c r="N28">
        <v>0</v>
      </c>
      <c r="O28">
        <v>0.6751941442489624</v>
      </c>
      <c r="P28">
        <v>0.6751941442489624</v>
      </c>
      <c r="Q28">
        <v>1.176504373550415</v>
      </c>
      <c r="R28">
        <v>29.605487823486328</v>
      </c>
      <c r="S28">
        <v>23.669008255004883</v>
      </c>
      <c r="T28">
        <v>7.8433623313903809</v>
      </c>
      <c r="U28">
        <v>0.89999997615814209</v>
      </c>
      <c r="W28">
        <v>146</v>
      </c>
      <c r="X28">
        <v>0.19300000369548798</v>
      </c>
      <c r="Y28">
        <v>0.19300000369548798</v>
      </c>
      <c r="Z28">
        <v>0.18000000715255737</v>
      </c>
      <c r="AA28">
        <v>0.15899999439716339</v>
      </c>
      <c r="AB28">
        <v>0.14342144131660461</v>
      </c>
      <c r="AC28">
        <v>0.16389414668083191</v>
      </c>
      <c r="AD28">
        <v>0.13916985690593719</v>
      </c>
      <c r="AE28">
        <v>0.19609551131725311</v>
      </c>
      <c r="AF28">
        <v>2.8679393231868744E-2</v>
      </c>
      <c r="AG28">
        <v>0.14029014110565186</v>
      </c>
      <c r="AL28">
        <v>0</v>
      </c>
      <c r="AM28">
        <v>0</v>
      </c>
      <c r="AN28">
        <v>0</v>
      </c>
      <c r="AO28">
        <v>0</v>
      </c>
      <c r="AP28">
        <v>3.1157102584838867</v>
      </c>
      <c r="AQ28">
        <v>2.1171567961573601E-2</v>
      </c>
      <c r="AR28">
        <v>13.566028594970703</v>
      </c>
      <c r="AS28">
        <v>2.7808966636657715</v>
      </c>
      <c r="AT28">
        <v>18.132061004638672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0.8571963906288147</v>
      </c>
      <c r="BG28">
        <v>0.14280357956886292</v>
      </c>
      <c r="BH28">
        <v>0</v>
      </c>
      <c r="BN28">
        <v>0.13581816852092743</v>
      </c>
      <c r="BO28">
        <v>0.13581816852092743</v>
      </c>
      <c r="BP28">
        <v>0.13581807911396027</v>
      </c>
      <c r="BQ28">
        <v>0.13581816852092743</v>
      </c>
      <c r="BR28">
        <v>0.13581816852092743</v>
      </c>
      <c r="BS28">
        <v>4.3491409160196781E-3</v>
      </c>
      <c r="BT28">
        <v>-3.38134472258389E-3</v>
      </c>
      <c r="BU28">
        <v>4.5601585879921913E-3</v>
      </c>
      <c r="BV28">
        <v>0</v>
      </c>
      <c r="CB28">
        <v>0</v>
      </c>
      <c r="CC28">
        <v>0</v>
      </c>
      <c r="CD28">
        <v>0</v>
      </c>
      <c r="CE28">
        <v>0</v>
      </c>
      <c r="CF28">
        <v>17.503993988037109</v>
      </c>
      <c r="CG28">
        <v>0.19603303074836731</v>
      </c>
      <c r="CH28">
        <v>69.927986145019531</v>
      </c>
      <c r="CI28">
        <v>13.904482841491699</v>
      </c>
      <c r="CJ28">
        <v>181.32061767578125</v>
      </c>
      <c r="CO28">
        <v>0.5738985538482666</v>
      </c>
      <c r="CP28">
        <v>0</v>
      </c>
      <c r="CQ28">
        <v>0</v>
      </c>
      <c r="CR28">
        <v>0</v>
      </c>
      <c r="CS28">
        <v>0</v>
      </c>
      <c r="CT28">
        <v>-0.13581816852092743</v>
      </c>
      <c r="CU28">
        <v>-0.81101059913635254</v>
      </c>
      <c r="CV28">
        <v>-0.6751941442489624</v>
      </c>
      <c r="CW28">
        <v>-0.81101232767105103</v>
      </c>
      <c r="IN28">
        <v>146</v>
      </c>
      <c r="IO28">
        <v>400</v>
      </c>
      <c r="IP28">
        <v>0</v>
      </c>
      <c r="IQ28">
        <v>34.478984832763672</v>
      </c>
      <c r="IR28">
        <v>41.489654541015625</v>
      </c>
      <c r="IS28">
        <v>0</v>
      </c>
      <c r="IT28">
        <v>0.44999998807907104</v>
      </c>
      <c r="IU28">
        <v>0</v>
      </c>
    </row>
    <row r="29" spans="10:255">
      <c r="J29">
        <v>5.000000074505806E-2</v>
      </c>
      <c r="K29">
        <v>1</v>
      </c>
      <c r="L29">
        <v>0.15000000596046448</v>
      </c>
      <c r="M29">
        <v>0</v>
      </c>
      <c r="N29">
        <v>0</v>
      </c>
      <c r="O29">
        <v>0.70731109380722046</v>
      </c>
      <c r="P29">
        <v>0.70731109380722046</v>
      </c>
      <c r="Q29">
        <v>1.287958025932312</v>
      </c>
      <c r="R29">
        <v>30.89344596862793</v>
      </c>
      <c r="S29">
        <v>24.376319885253906</v>
      </c>
      <c r="T29">
        <v>8.5863866806030273</v>
      </c>
      <c r="U29">
        <v>0.89999997615814209</v>
      </c>
      <c r="W29">
        <v>147</v>
      </c>
      <c r="X29">
        <v>0.19300000369548798</v>
      </c>
      <c r="Y29">
        <v>0.19300000369548798</v>
      </c>
      <c r="Z29">
        <v>0.18000000715255737</v>
      </c>
      <c r="AA29">
        <v>0.15899999439716339</v>
      </c>
      <c r="AB29">
        <v>0.14284352958202362</v>
      </c>
      <c r="AC29">
        <v>0.16385279595851898</v>
      </c>
      <c r="AD29">
        <v>0.13620956242084503</v>
      </c>
      <c r="AE29">
        <v>0.19553215801715851</v>
      </c>
      <c r="AF29">
        <v>2.8679393231868744E-2</v>
      </c>
      <c r="AG29">
        <v>0.13991457223892212</v>
      </c>
      <c r="AL29">
        <v>0</v>
      </c>
      <c r="AM29">
        <v>0</v>
      </c>
      <c r="AN29">
        <v>0</v>
      </c>
      <c r="AO29">
        <v>0</v>
      </c>
      <c r="AP29">
        <v>3.231292724609375</v>
      </c>
      <c r="AQ29">
        <v>2.944171242415905E-2</v>
      </c>
      <c r="AR29">
        <v>14.158086776733398</v>
      </c>
      <c r="AS29">
        <v>2.8935673236846924</v>
      </c>
      <c r="AT29">
        <v>18.132061004638672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0.84538406133651733</v>
      </c>
      <c r="BG29">
        <v>0.15461592376232147</v>
      </c>
      <c r="BH29">
        <v>0</v>
      </c>
      <c r="BN29">
        <v>0.12127164006233215</v>
      </c>
      <c r="BO29">
        <v>0.12127164006233215</v>
      </c>
      <c r="BP29">
        <v>0.12127156555652618</v>
      </c>
      <c r="BQ29">
        <v>0.12127164006233215</v>
      </c>
      <c r="BR29">
        <v>0.12127173691987991</v>
      </c>
      <c r="BS29">
        <v>5.6893895380198956E-3</v>
      </c>
      <c r="BT29">
        <v>-2.5805695913732052E-3</v>
      </c>
      <c r="BU29">
        <v>3.3093667589128017E-3</v>
      </c>
      <c r="BV29">
        <v>0</v>
      </c>
      <c r="CB29">
        <v>0</v>
      </c>
      <c r="CC29">
        <v>0</v>
      </c>
      <c r="CD29">
        <v>0</v>
      </c>
      <c r="CE29">
        <v>0</v>
      </c>
      <c r="CF29">
        <v>18.153331756591797</v>
      </c>
      <c r="CG29">
        <v>0.2726084291934967</v>
      </c>
      <c r="CH29">
        <v>72.979835510253906</v>
      </c>
      <c r="CI29">
        <v>14.467836380004883</v>
      </c>
      <c r="CJ29">
        <v>181.32061767578125</v>
      </c>
      <c r="CO29">
        <v>0.54917246103286743</v>
      </c>
      <c r="CP29">
        <v>0</v>
      </c>
      <c r="CQ29">
        <v>0</v>
      </c>
      <c r="CR29">
        <v>0</v>
      </c>
      <c r="CS29">
        <v>0</v>
      </c>
      <c r="CT29">
        <v>-0.12127164006233215</v>
      </c>
      <c r="CU29">
        <v>-0.82859396934509277</v>
      </c>
      <c r="CV29">
        <v>-0.70731109380722046</v>
      </c>
      <c r="CW29">
        <v>-0.82858270406723022</v>
      </c>
      <c r="IN29">
        <v>147</v>
      </c>
      <c r="IO29">
        <v>400</v>
      </c>
      <c r="IP29">
        <v>0</v>
      </c>
      <c r="IQ29">
        <v>35.183712005615234</v>
      </c>
      <c r="IR29">
        <v>43.278305053710938</v>
      </c>
      <c r="IS29">
        <v>0</v>
      </c>
      <c r="IT29">
        <v>0.44999998807907104</v>
      </c>
      <c r="IU29">
        <v>0</v>
      </c>
    </row>
    <row r="30" spans="10:255">
      <c r="J30">
        <v>5.000000074505806E-2</v>
      </c>
      <c r="K30">
        <v>1</v>
      </c>
      <c r="L30">
        <v>0.15000000596046448</v>
      </c>
      <c r="M30">
        <v>0</v>
      </c>
      <c r="N30">
        <v>0</v>
      </c>
      <c r="O30">
        <v>0.69071072340011597</v>
      </c>
      <c r="P30">
        <v>0.69071072340011597</v>
      </c>
      <c r="Q30">
        <v>1.3200781345367432</v>
      </c>
      <c r="R30">
        <v>32.213523864746094</v>
      </c>
      <c r="S30">
        <v>25.06702995300293</v>
      </c>
      <c r="T30">
        <v>8.8005208969116211</v>
      </c>
      <c r="U30">
        <v>0.89999997615814209</v>
      </c>
      <c r="W30">
        <v>148</v>
      </c>
      <c r="X30">
        <v>0.19300000369548798</v>
      </c>
      <c r="Y30">
        <v>0.19300000369548798</v>
      </c>
      <c r="Z30">
        <v>0.18000000715255737</v>
      </c>
      <c r="AA30">
        <v>0.15899999439716339</v>
      </c>
      <c r="AB30">
        <v>0.14233069121837616</v>
      </c>
      <c r="AC30">
        <v>0.16380932927131653</v>
      </c>
      <c r="AD30">
        <v>0.1333610862493515</v>
      </c>
      <c r="AE30">
        <v>0.19493651390075684</v>
      </c>
      <c r="AF30">
        <v>2.8679393231868744E-2</v>
      </c>
      <c r="AG30">
        <v>0.13951747119426727</v>
      </c>
      <c r="AL30">
        <v>0</v>
      </c>
      <c r="AM30">
        <v>0</v>
      </c>
      <c r="AN30">
        <v>0</v>
      </c>
      <c r="AO30">
        <v>0</v>
      </c>
      <c r="AP30">
        <v>3.3338606357574463</v>
      </c>
      <c r="AQ30">
        <v>3.8135051727294922E-2</v>
      </c>
      <c r="AR30">
        <v>14.727782249450684</v>
      </c>
      <c r="AS30">
        <v>3.0126962661743164</v>
      </c>
      <c r="AT30">
        <v>18.132061004638672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0.83087414503097534</v>
      </c>
      <c r="BG30">
        <v>0.16912582516670227</v>
      </c>
      <c r="BH30">
        <v>0</v>
      </c>
      <c r="BN30">
        <v>0.10937455296516418</v>
      </c>
      <c r="BO30">
        <v>0.10937455296516418</v>
      </c>
      <c r="BP30">
        <v>0.10937448590993881</v>
      </c>
      <c r="BQ30">
        <v>0.10937455296516418</v>
      </c>
      <c r="BR30">
        <v>0.10937560349702835</v>
      </c>
      <c r="BS30">
        <v>6.8080918863415718E-3</v>
      </c>
      <c r="BT30">
        <v>-1.8862895667552948E-3</v>
      </c>
      <c r="BU30">
        <v>2.3125091101974249E-3</v>
      </c>
      <c r="BV30">
        <v>0</v>
      </c>
      <c r="CB30">
        <v>0</v>
      </c>
      <c r="CC30">
        <v>0</v>
      </c>
      <c r="CD30">
        <v>0</v>
      </c>
      <c r="CE30">
        <v>0</v>
      </c>
      <c r="CF30">
        <v>18.729555130004883</v>
      </c>
      <c r="CG30">
        <v>0.35310229659080505</v>
      </c>
      <c r="CH30">
        <v>75.916404724121094</v>
      </c>
      <c r="CI30">
        <v>15.063480377197266</v>
      </c>
      <c r="CJ30">
        <v>181.32061767578125</v>
      </c>
      <c r="CO30">
        <v>0.52323472499847412</v>
      </c>
      <c r="CP30">
        <v>0</v>
      </c>
      <c r="CQ30">
        <v>0</v>
      </c>
      <c r="CR30">
        <v>0</v>
      </c>
      <c r="CS30">
        <v>0</v>
      </c>
      <c r="CT30">
        <v>-0.10937455296516418</v>
      </c>
      <c r="CU30">
        <v>-0.80010294914245605</v>
      </c>
      <c r="CV30">
        <v>-0.69071072340011597</v>
      </c>
      <c r="CW30">
        <v>-0.80008524656295776</v>
      </c>
      <c r="IN30">
        <v>148</v>
      </c>
      <c r="IO30">
        <v>400</v>
      </c>
      <c r="IP30">
        <v>0</v>
      </c>
      <c r="IQ30">
        <v>35.872539520263672</v>
      </c>
      <c r="IR30">
        <v>45.026599884033203</v>
      </c>
      <c r="IS30">
        <v>0</v>
      </c>
      <c r="IT30">
        <v>0.44999998807907104</v>
      </c>
      <c r="IU30">
        <v>0</v>
      </c>
    </row>
    <row r="31" spans="10:255">
      <c r="J31">
        <v>5.000000074505806E-2</v>
      </c>
      <c r="K31">
        <v>1</v>
      </c>
      <c r="L31">
        <v>0.15000000596046448</v>
      </c>
      <c r="M31">
        <v>0</v>
      </c>
      <c r="N31">
        <v>0</v>
      </c>
      <c r="O31">
        <v>0.63865047693252563</v>
      </c>
      <c r="P31">
        <v>0.63865047693252563</v>
      </c>
      <c r="Q31">
        <v>1.2827341556549072</v>
      </c>
      <c r="R31">
        <v>33.496257781982422</v>
      </c>
      <c r="S31">
        <v>25.705680847167969</v>
      </c>
      <c r="T31">
        <v>8.5515604019165039</v>
      </c>
      <c r="U31">
        <v>0.89999997615814209</v>
      </c>
      <c r="W31">
        <v>149</v>
      </c>
      <c r="X31">
        <v>0.19300000369548798</v>
      </c>
      <c r="Y31">
        <v>0.19300000369548798</v>
      </c>
      <c r="Z31">
        <v>0.18000000715255737</v>
      </c>
      <c r="AA31">
        <v>0.15899999439716339</v>
      </c>
      <c r="AB31">
        <v>0.14187203347682953</v>
      </c>
      <c r="AC31">
        <v>0.16376385092735291</v>
      </c>
      <c r="AD31">
        <v>0.13077619671821594</v>
      </c>
      <c r="AE31">
        <v>0.19433487951755524</v>
      </c>
      <c r="AF31">
        <v>2.8679393231868744E-2</v>
      </c>
      <c r="AG31">
        <v>0.13911639153957367</v>
      </c>
      <c r="AL31">
        <v>0</v>
      </c>
      <c r="AM31">
        <v>0</v>
      </c>
      <c r="AN31">
        <v>0</v>
      </c>
      <c r="AO31">
        <v>0</v>
      </c>
      <c r="AP31">
        <v>3.4255921840667725</v>
      </c>
      <c r="AQ31">
        <v>4.7230716794729233E-2</v>
      </c>
      <c r="AR31">
        <v>15.244760513305664</v>
      </c>
      <c r="AS31">
        <v>3.1330232620239258</v>
      </c>
      <c r="AT31">
        <v>18.132061004638672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0.81408607959747314</v>
      </c>
      <c r="BG31">
        <v>0.18591387569904327</v>
      </c>
      <c r="BH31">
        <v>0</v>
      </c>
      <c r="BN31">
        <v>9.9480174481868744E-2</v>
      </c>
      <c r="BO31">
        <v>9.9480174481868744E-2</v>
      </c>
      <c r="BP31">
        <v>9.9480114877223969E-2</v>
      </c>
      <c r="BQ31">
        <v>9.9480174481868744E-2</v>
      </c>
      <c r="BR31">
        <v>9.9481523036956787E-2</v>
      </c>
      <c r="BS31">
        <v>7.7473241835832596E-3</v>
      </c>
      <c r="BT31">
        <v>-1.3473372673615813E-3</v>
      </c>
      <c r="BU31">
        <v>1.5911301597952843E-3</v>
      </c>
      <c r="BV31">
        <v>0</v>
      </c>
      <c r="CB31">
        <v>0</v>
      </c>
      <c r="CC31">
        <v>0</v>
      </c>
      <c r="CD31">
        <v>0</v>
      </c>
      <c r="CE31">
        <v>0</v>
      </c>
      <c r="CF31">
        <v>19.244901657104492</v>
      </c>
      <c r="CG31">
        <v>0.43732145428657532</v>
      </c>
      <c r="CH31">
        <v>78.58123779296875</v>
      </c>
      <c r="CI31">
        <v>15.665114402770996</v>
      </c>
      <c r="CJ31">
        <v>181.32061767578125</v>
      </c>
      <c r="CO31">
        <v>0.49788221716880798</v>
      </c>
      <c r="CP31">
        <v>0</v>
      </c>
      <c r="CQ31">
        <v>0</v>
      </c>
      <c r="CR31">
        <v>0</v>
      </c>
      <c r="CS31">
        <v>0</v>
      </c>
      <c r="CT31">
        <v>-9.9480174481868744E-2</v>
      </c>
      <c r="CU31">
        <v>-0.7381141185760498</v>
      </c>
      <c r="CV31">
        <v>-0.63865047693252563</v>
      </c>
      <c r="CW31">
        <v>-0.73813062906265259</v>
      </c>
      <c r="IN31">
        <v>149</v>
      </c>
      <c r="IO31">
        <v>400</v>
      </c>
      <c r="IP31">
        <v>0</v>
      </c>
      <c r="IQ31">
        <v>36.509845733642578</v>
      </c>
      <c r="IR31">
        <v>46.644123077392578</v>
      </c>
      <c r="IS31">
        <v>0</v>
      </c>
      <c r="IT31">
        <v>0.44999998807907104</v>
      </c>
      <c r="IU31">
        <v>0</v>
      </c>
    </row>
    <row r="32" spans="10:255">
      <c r="J32">
        <v>5.000000074505806E-2</v>
      </c>
      <c r="K32">
        <v>1</v>
      </c>
      <c r="L32">
        <v>0.15000000596046448</v>
      </c>
      <c r="M32">
        <v>0</v>
      </c>
      <c r="N32">
        <v>0</v>
      </c>
      <c r="O32">
        <v>0.5529177188873291</v>
      </c>
      <c r="P32">
        <v>0.5529177188873291</v>
      </c>
      <c r="Q32">
        <v>1.1654455661773682</v>
      </c>
      <c r="R32">
        <v>34.661705017089844</v>
      </c>
      <c r="S32">
        <v>26.258598327636719</v>
      </c>
      <c r="T32">
        <v>7.7696371078491211</v>
      </c>
      <c r="U32">
        <v>0.89999997615814209</v>
      </c>
      <c r="W32">
        <v>150</v>
      </c>
      <c r="X32">
        <v>0.19300000369548798</v>
      </c>
      <c r="Y32">
        <v>0.19300000369548798</v>
      </c>
      <c r="Z32">
        <v>0.18000000715255737</v>
      </c>
      <c r="AA32">
        <v>0.15899999439716339</v>
      </c>
      <c r="AB32">
        <v>0.14145904779434204</v>
      </c>
      <c r="AC32">
        <v>0.16371636092662811</v>
      </c>
      <c r="AD32">
        <v>0.12858676910400391</v>
      </c>
      <c r="AE32">
        <v>0.19376452267169952</v>
      </c>
      <c r="AF32">
        <v>2.8679393231868744E-2</v>
      </c>
      <c r="AG32">
        <v>0.13873614370822906</v>
      </c>
      <c r="AL32">
        <v>0</v>
      </c>
      <c r="AM32">
        <v>0</v>
      </c>
      <c r="AN32">
        <v>0</v>
      </c>
      <c r="AO32">
        <v>0</v>
      </c>
      <c r="AP32">
        <v>3.5081892013549805</v>
      </c>
      <c r="AQ32">
        <v>5.6728716939687729E-2</v>
      </c>
      <c r="AR32">
        <v>15.682644844055176</v>
      </c>
      <c r="AS32">
        <v>3.2470943927764893</v>
      </c>
      <c r="AT32">
        <v>18.132061004638672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0.79568147659301758</v>
      </c>
      <c r="BG32">
        <v>0.20431852340698242</v>
      </c>
      <c r="BH32">
        <v>0</v>
      </c>
      <c r="BN32">
        <v>9.1135524213314056E-2</v>
      </c>
      <c r="BO32">
        <v>9.1135524213314056E-2</v>
      </c>
      <c r="BP32">
        <v>9.1135472059249878E-2</v>
      </c>
      <c r="BQ32">
        <v>9.1135524213314056E-2</v>
      </c>
      <c r="BR32">
        <v>9.1135591268539429E-2</v>
      </c>
      <c r="BS32">
        <v>8.5372496396303177E-3</v>
      </c>
      <c r="BT32">
        <v>-9.603187208995223E-4</v>
      </c>
      <c r="BU32">
        <v>1.1010485468432307E-3</v>
      </c>
      <c r="BV32">
        <v>0</v>
      </c>
      <c r="CB32">
        <v>0</v>
      </c>
      <c r="CC32">
        <v>0</v>
      </c>
      <c r="CD32">
        <v>0</v>
      </c>
      <c r="CE32">
        <v>0</v>
      </c>
      <c r="CF32">
        <v>19.708930969238281</v>
      </c>
      <c r="CG32">
        <v>0.52526587247848511</v>
      </c>
      <c r="CH32">
        <v>80.83837890625</v>
      </c>
      <c r="CI32">
        <v>16.235471725463867</v>
      </c>
      <c r="CJ32">
        <v>181.32061767578125</v>
      </c>
      <c r="CO32">
        <v>0.4744260311126709</v>
      </c>
      <c r="CP32">
        <v>0</v>
      </c>
      <c r="CQ32">
        <v>0</v>
      </c>
      <c r="CR32">
        <v>0</v>
      </c>
      <c r="CS32">
        <v>0</v>
      </c>
      <c r="CT32">
        <v>-9.1135524213314056E-2</v>
      </c>
      <c r="CU32">
        <v>-0.6440579891204834</v>
      </c>
      <c r="CV32">
        <v>-0.5529177188873291</v>
      </c>
      <c r="CW32">
        <v>-0.64405322074890137</v>
      </c>
      <c r="IN32">
        <v>150</v>
      </c>
      <c r="IO32">
        <v>400</v>
      </c>
      <c r="IP32">
        <v>0</v>
      </c>
      <c r="IQ32">
        <v>37.061798095703125</v>
      </c>
      <c r="IR32">
        <v>48.045021057128906</v>
      </c>
      <c r="IS32">
        <v>0</v>
      </c>
      <c r="IT32">
        <v>0.44999998807907104</v>
      </c>
      <c r="IU32">
        <v>0</v>
      </c>
    </row>
    <row r="33" spans="10:255">
      <c r="J33">
        <v>5.000000074505806E-2</v>
      </c>
      <c r="K33">
        <v>1</v>
      </c>
      <c r="L33">
        <v>0.15000000596046448</v>
      </c>
      <c r="M33">
        <v>0</v>
      </c>
      <c r="N33">
        <v>0</v>
      </c>
      <c r="O33">
        <v>0.5420147180557251</v>
      </c>
      <c r="P33">
        <v>0.5420147180557251</v>
      </c>
      <c r="Q33">
        <v>1.1935726404190063</v>
      </c>
      <c r="R33">
        <v>35.855278015136719</v>
      </c>
      <c r="S33">
        <v>26.800613403320313</v>
      </c>
      <c r="T33">
        <v>7.9571504592895508</v>
      </c>
      <c r="U33">
        <v>0.89999997615814209</v>
      </c>
      <c r="W33">
        <v>151</v>
      </c>
      <c r="X33">
        <v>0.19300000369548798</v>
      </c>
      <c r="Y33">
        <v>0.19300000369548798</v>
      </c>
      <c r="Z33">
        <v>0.18000000715255737</v>
      </c>
      <c r="AA33">
        <v>0.15899999439716339</v>
      </c>
      <c r="AB33">
        <v>0.14108499884605408</v>
      </c>
      <c r="AC33">
        <v>0.16366685926914215</v>
      </c>
      <c r="AD33">
        <v>0.12648852169513702</v>
      </c>
      <c r="AE33">
        <v>0.19315619766712189</v>
      </c>
      <c r="AF33">
        <v>2.8679393231868744E-2</v>
      </c>
      <c r="AG33">
        <v>0.13833059370517731</v>
      </c>
      <c r="AL33">
        <v>0</v>
      </c>
      <c r="AM33">
        <v>0</v>
      </c>
      <c r="AN33">
        <v>0</v>
      </c>
      <c r="AO33">
        <v>0</v>
      </c>
      <c r="AP33">
        <v>3.5829989910125732</v>
      </c>
      <c r="AQ33">
        <v>6.662905216217041E-2</v>
      </c>
      <c r="AR33">
        <v>16.102294921875</v>
      </c>
      <c r="AS33">
        <v>3.3687596321105957</v>
      </c>
      <c r="AT33">
        <v>18.132061004638672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0.77698135375976563</v>
      </c>
      <c r="BG33">
        <v>0.22301864624023438</v>
      </c>
      <c r="BH33">
        <v>0</v>
      </c>
      <c r="BN33">
        <v>8.4009788930416107E-2</v>
      </c>
      <c r="BO33">
        <v>8.4009788930416107E-2</v>
      </c>
      <c r="BP33">
        <v>8.4009736776351929E-2</v>
      </c>
      <c r="BQ33">
        <v>8.4009788930416107E-2</v>
      </c>
      <c r="BR33">
        <v>8.4009483456611633E-2</v>
      </c>
      <c r="BS33">
        <v>9.2010814696550369E-3</v>
      </c>
      <c r="BT33">
        <v>-7.0089759537950158E-4</v>
      </c>
      <c r="BU33">
        <v>7.8603019937872887E-4</v>
      </c>
      <c r="BV33">
        <v>0</v>
      </c>
      <c r="CB33">
        <v>0</v>
      </c>
      <c r="CC33">
        <v>0</v>
      </c>
      <c r="CD33">
        <v>0</v>
      </c>
      <c r="CE33">
        <v>0</v>
      </c>
      <c r="CF33">
        <v>20.129209518432617</v>
      </c>
      <c r="CG33">
        <v>0.6169356107711792</v>
      </c>
      <c r="CH33">
        <v>83.00152587890625</v>
      </c>
      <c r="CI33">
        <v>16.84379768371582</v>
      </c>
      <c r="CJ33">
        <v>181.32061767578125</v>
      </c>
      <c r="CO33">
        <v>0.45411121845245361</v>
      </c>
      <c r="CP33">
        <v>0</v>
      </c>
      <c r="CQ33">
        <v>0</v>
      </c>
      <c r="CR33">
        <v>0</v>
      </c>
      <c r="CS33">
        <v>0</v>
      </c>
      <c r="CT33">
        <v>-8.4009788930416107E-2</v>
      </c>
      <c r="CU33">
        <v>-0.62602758407592773</v>
      </c>
      <c r="CV33">
        <v>-0.5420147180557251</v>
      </c>
      <c r="CW33">
        <v>-0.62602448463439941</v>
      </c>
      <c r="IN33">
        <v>151</v>
      </c>
      <c r="IO33">
        <v>400</v>
      </c>
      <c r="IP33">
        <v>0</v>
      </c>
      <c r="IQ33">
        <v>37.603118896484375</v>
      </c>
      <c r="IR33">
        <v>49.418922424316406</v>
      </c>
      <c r="IS33">
        <v>0</v>
      </c>
      <c r="IT33">
        <v>0.44999998807907104</v>
      </c>
      <c r="IU33">
        <v>0</v>
      </c>
    </row>
    <row r="34" spans="10:255">
      <c r="J34">
        <v>5.000000074505806E-2</v>
      </c>
      <c r="K34">
        <v>1</v>
      </c>
      <c r="L34">
        <v>0.15000000596046448</v>
      </c>
      <c r="M34">
        <v>0</v>
      </c>
      <c r="N34">
        <v>0</v>
      </c>
      <c r="O34">
        <v>0.62239342927932739</v>
      </c>
      <c r="P34">
        <v>0.62239342927932739</v>
      </c>
      <c r="Q34">
        <v>1.433465838432312</v>
      </c>
      <c r="R34">
        <v>37.288742065429688</v>
      </c>
      <c r="S34">
        <v>27.423006057739258</v>
      </c>
      <c r="T34">
        <v>9.5564384460449219</v>
      </c>
      <c r="U34">
        <v>0.89999997615814209</v>
      </c>
      <c r="W34">
        <v>152</v>
      </c>
      <c r="X34">
        <v>0.19300000369548798</v>
      </c>
      <c r="Y34">
        <v>0.19300000369548798</v>
      </c>
      <c r="Z34">
        <v>0.18000000715255737</v>
      </c>
      <c r="AA34">
        <v>0.15899999439716339</v>
      </c>
      <c r="AB34">
        <v>0.14074447751045227</v>
      </c>
      <c r="AC34">
        <v>0.16361555457115173</v>
      </c>
      <c r="AD34">
        <v>0.1241426020860672</v>
      </c>
      <c r="AE34">
        <v>0.19239267706871033</v>
      </c>
      <c r="AF34">
        <v>2.8679393231868744E-2</v>
      </c>
      <c r="AG34">
        <v>0.13782158493995667</v>
      </c>
      <c r="AL34">
        <v>0</v>
      </c>
      <c r="AM34">
        <v>0</v>
      </c>
      <c r="AN34">
        <v>0</v>
      </c>
      <c r="AO34">
        <v>0</v>
      </c>
      <c r="AP34">
        <v>3.6511032581329346</v>
      </c>
      <c r="AQ34">
        <v>7.6889984309673309E-2</v>
      </c>
      <c r="AR34">
        <v>16.571479797363281</v>
      </c>
      <c r="AS34">
        <v>3.5214636325836182</v>
      </c>
      <c r="AT34">
        <v>18.132061004638672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0.7555389404296875</v>
      </c>
      <c r="BG34">
        <v>0.2444610595703125</v>
      </c>
      <c r="BH34">
        <v>0</v>
      </c>
      <c r="BN34">
        <v>7.7861562371253967E-2</v>
      </c>
      <c r="BO34">
        <v>7.7861562371253967E-2</v>
      </c>
      <c r="BP34">
        <v>7.7861517667770386E-2</v>
      </c>
      <c r="BQ34">
        <v>7.7861562371253967E-2</v>
      </c>
      <c r="BR34">
        <v>7.7860817313194275E-2</v>
      </c>
      <c r="BS34">
        <v>9.7572002559900284E-3</v>
      </c>
      <c r="BT34">
        <v>-5.0423742504790425E-4</v>
      </c>
      <c r="BU34">
        <v>5.5488268844783306E-4</v>
      </c>
      <c r="BV34">
        <v>0</v>
      </c>
      <c r="CB34">
        <v>0</v>
      </c>
      <c r="CC34">
        <v>0</v>
      </c>
      <c r="CD34">
        <v>0</v>
      </c>
      <c r="CE34">
        <v>0</v>
      </c>
      <c r="CF34">
        <v>20.511817932128906</v>
      </c>
      <c r="CG34">
        <v>0.71194428205490112</v>
      </c>
      <c r="CH34">
        <v>85.419998168945313</v>
      </c>
      <c r="CI34">
        <v>17.607316970825195</v>
      </c>
      <c r="CJ34">
        <v>181.32061767578125</v>
      </c>
      <c r="CO34">
        <v>0.43418782949447632</v>
      </c>
      <c r="CP34">
        <v>0</v>
      </c>
      <c r="CQ34">
        <v>0</v>
      </c>
      <c r="CR34">
        <v>0</v>
      </c>
      <c r="CS34">
        <v>0</v>
      </c>
      <c r="CT34">
        <v>-7.7861562371253967E-2</v>
      </c>
      <c r="CU34">
        <v>-0.70023536682128906</v>
      </c>
      <c r="CV34">
        <v>-0.62239342927932739</v>
      </c>
      <c r="CW34">
        <v>-0.70025497674942017</v>
      </c>
      <c r="IN34">
        <v>152</v>
      </c>
      <c r="IO34">
        <v>400</v>
      </c>
      <c r="IP34">
        <v>0</v>
      </c>
      <c r="IQ34">
        <v>38.225002288818359</v>
      </c>
      <c r="IR34">
        <v>50.997310638427734</v>
      </c>
      <c r="IS34">
        <v>0</v>
      </c>
      <c r="IT34">
        <v>0.44999998807907104</v>
      </c>
      <c r="IU34">
        <v>0</v>
      </c>
    </row>
    <row r="35" spans="10:255">
      <c r="J35">
        <v>6.4166665077209473E-2</v>
      </c>
      <c r="K35">
        <v>1</v>
      </c>
      <c r="L35">
        <v>0.17080000042915344</v>
      </c>
      <c r="M35">
        <v>0</v>
      </c>
      <c r="N35">
        <v>0</v>
      </c>
      <c r="O35">
        <v>0.54639256000518799</v>
      </c>
      <c r="P35">
        <v>0.54639256000518799</v>
      </c>
      <c r="Q35">
        <v>1.3284553289413452</v>
      </c>
      <c r="R35">
        <v>38.617198944091797</v>
      </c>
      <c r="S35">
        <v>27.969398498535156</v>
      </c>
      <c r="T35">
        <v>7.7778415679931641</v>
      </c>
      <c r="U35">
        <v>0.88666665554046631</v>
      </c>
      <c r="W35">
        <v>153</v>
      </c>
      <c r="X35">
        <v>0.19300000369548798</v>
      </c>
      <c r="Y35">
        <v>0.19300000369548798</v>
      </c>
      <c r="Z35">
        <v>0.18000000715255737</v>
      </c>
      <c r="AA35">
        <v>0.15899999439716339</v>
      </c>
      <c r="AB35">
        <v>0.14043305814266205</v>
      </c>
      <c r="AC35">
        <v>0.16356275975704193</v>
      </c>
      <c r="AD35">
        <v>0.12216243892908096</v>
      </c>
      <c r="AE35">
        <v>0.19164256751537323</v>
      </c>
      <c r="AF35">
        <v>2.8679393231868744E-2</v>
      </c>
      <c r="AG35">
        <v>0.13732151687145233</v>
      </c>
      <c r="AL35">
        <v>0</v>
      </c>
      <c r="AM35">
        <v>0</v>
      </c>
      <c r="AN35">
        <v>0</v>
      </c>
      <c r="AO35">
        <v>0</v>
      </c>
      <c r="AP35">
        <v>3.7133870124816895</v>
      </c>
      <c r="AQ35">
        <v>8.7448947131633759E-2</v>
      </c>
      <c r="AR35">
        <v>16.967510223388672</v>
      </c>
      <c r="AS35">
        <v>3.671485424041748</v>
      </c>
      <c r="AT35">
        <v>18.132061004638672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0.72609561681747437</v>
      </c>
      <c r="BG35">
        <v>0.27390441298484802</v>
      </c>
      <c r="BH35">
        <v>0</v>
      </c>
      <c r="BN35">
        <v>7.2506092488765717E-2</v>
      </c>
      <c r="BO35">
        <v>7.2506092488765717E-2</v>
      </c>
      <c r="BP35">
        <v>7.2506047785282135E-2</v>
      </c>
      <c r="BQ35">
        <v>7.2506092488765717E-2</v>
      </c>
      <c r="BR35">
        <v>7.2506941854953766E-2</v>
      </c>
      <c r="BS35">
        <v>1.0221468284726143E-2</v>
      </c>
      <c r="BT35">
        <v>-3.3632080885581672E-4</v>
      </c>
      <c r="BU35">
        <v>3.6322828964330256E-4</v>
      </c>
      <c r="BV35">
        <v>0</v>
      </c>
      <c r="CB35">
        <v>0</v>
      </c>
      <c r="CC35">
        <v>0</v>
      </c>
      <c r="CD35">
        <v>0</v>
      </c>
      <c r="CE35">
        <v>0</v>
      </c>
      <c r="CF35">
        <v>20.861726760864258</v>
      </c>
      <c r="CG35">
        <v>0.80971246957778931</v>
      </c>
      <c r="CH35">
        <v>87.461402893066406</v>
      </c>
      <c r="CI35">
        <v>18.357427597045898</v>
      </c>
      <c r="CJ35">
        <v>181.32061767578125</v>
      </c>
      <c r="CO35">
        <v>0.41129916906356812</v>
      </c>
      <c r="CP35">
        <v>0</v>
      </c>
      <c r="CQ35">
        <v>0</v>
      </c>
      <c r="CR35">
        <v>0</v>
      </c>
      <c r="CS35">
        <v>0</v>
      </c>
      <c r="CT35">
        <v>-7.2506092488765717E-2</v>
      </c>
      <c r="CU35">
        <v>-0.61890482902526855</v>
      </c>
      <c r="CV35">
        <v>-0.54639256000518799</v>
      </c>
      <c r="CW35">
        <v>-0.61889863014221191</v>
      </c>
      <c r="IN35">
        <v>153</v>
      </c>
      <c r="IO35">
        <v>423.33334350585938</v>
      </c>
      <c r="IP35">
        <v>0</v>
      </c>
      <c r="IQ35">
        <v>38.77105712890625</v>
      </c>
      <c r="IR35">
        <v>52.383232116699219</v>
      </c>
      <c r="IS35">
        <v>0</v>
      </c>
      <c r="IT35">
        <v>0.44999998807907104</v>
      </c>
      <c r="IU35">
        <v>0</v>
      </c>
    </row>
    <row r="36" spans="10:255">
      <c r="J36">
        <v>7.8333333134651184E-2</v>
      </c>
      <c r="K36">
        <v>1</v>
      </c>
      <c r="L36">
        <v>0.1916000097990036</v>
      </c>
      <c r="M36">
        <v>0</v>
      </c>
      <c r="N36">
        <v>0</v>
      </c>
      <c r="O36">
        <v>0.65232712030410767</v>
      </c>
      <c r="P36">
        <v>0.65232712030410767</v>
      </c>
      <c r="Q36">
        <v>1.6674963235855103</v>
      </c>
      <c r="R36">
        <v>40.284694671630859</v>
      </c>
      <c r="S36">
        <v>28.621725082397461</v>
      </c>
      <c r="T36">
        <v>8.703007698059082</v>
      </c>
      <c r="U36">
        <v>0.87333333492279053</v>
      </c>
      <c r="W36">
        <v>154</v>
      </c>
      <c r="X36">
        <v>0.19300000369548798</v>
      </c>
      <c r="Y36">
        <v>0.19300000369548798</v>
      </c>
      <c r="Z36">
        <v>0.18000000715255737</v>
      </c>
      <c r="AA36">
        <v>0.15899999439716339</v>
      </c>
      <c r="AB36">
        <v>0.14014706015586853</v>
      </c>
      <c r="AC36">
        <v>0.1635085791349411</v>
      </c>
      <c r="AD36">
        <v>0.11989766359329224</v>
      </c>
      <c r="AE36">
        <v>0.19064687192440033</v>
      </c>
      <c r="AF36">
        <v>2.8679393231868744E-2</v>
      </c>
      <c r="AG36">
        <v>0.13665771484375</v>
      </c>
      <c r="AL36">
        <v>0</v>
      </c>
      <c r="AM36">
        <v>0</v>
      </c>
      <c r="AN36">
        <v>0</v>
      </c>
      <c r="AO36">
        <v>0</v>
      </c>
      <c r="AP36">
        <v>3.7705864906311035</v>
      </c>
      <c r="AQ36">
        <v>9.8285079002380371E-2</v>
      </c>
      <c r="AR36">
        <v>17.420467376708984</v>
      </c>
      <c r="AS36">
        <v>3.8706245422363281</v>
      </c>
      <c r="AT36">
        <v>18.132061004638672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0.69509828090667725</v>
      </c>
      <c r="BG36">
        <v>0.30490174889564514</v>
      </c>
      <c r="BH36">
        <v>0</v>
      </c>
      <c r="BN36">
        <v>6.7806258797645569E-2</v>
      </c>
      <c r="BO36">
        <v>6.7806258797645569E-2</v>
      </c>
      <c r="BP36">
        <v>6.7806221544742584E-2</v>
      </c>
      <c r="BQ36">
        <v>6.7806258797645569E-2</v>
      </c>
      <c r="BR36">
        <v>6.7807406187057495E-2</v>
      </c>
      <c r="BS36">
        <v>1.0607539676129818E-2</v>
      </c>
      <c r="BT36">
        <v>-2.3064301058184355E-4</v>
      </c>
      <c r="BU36">
        <v>2.456414804328233E-4</v>
      </c>
      <c r="BV36">
        <v>0</v>
      </c>
      <c r="CB36">
        <v>0</v>
      </c>
      <c r="CC36">
        <v>0</v>
      </c>
      <c r="CD36">
        <v>0</v>
      </c>
      <c r="CE36">
        <v>0</v>
      </c>
      <c r="CF36">
        <v>21.183073043823242</v>
      </c>
      <c r="CG36">
        <v>0.91004693508148193</v>
      </c>
      <c r="CH36">
        <v>89.796226501464844</v>
      </c>
      <c r="CI36">
        <v>19.353122711181641</v>
      </c>
      <c r="CJ36">
        <v>181.32061767578125</v>
      </c>
      <c r="CO36">
        <v>0.39120152592658997</v>
      </c>
      <c r="CP36">
        <v>0</v>
      </c>
      <c r="CQ36">
        <v>0</v>
      </c>
      <c r="CR36">
        <v>0</v>
      </c>
      <c r="CS36">
        <v>0</v>
      </c>
      <c r="CT36">
        <v>-6.7806258797645569E-2</v>
      </c>
      <c r="CU36">
        <v>-0.72011351585388184</v>
      </c>
      <c r="CV36">
        <v>-0.65232712030410767</v>
      </c>
      <c r="CW36">
        <v>-0.72013336420059204</v>
      </c>
      <c r="IN36">
        <v>154</v>
      </c>
      <c r="IO36">
        <v>446.66665649414063</v>
      </c>
      <c r="IP36">
        <v>0</v>
      </c>
      <c r="IQ36">
        <v>39.423152923583984</v>
      </c>
      <c r="IR36">
        <v>54.038303375244141</v>
      </c>
      <c r="IS36">
        <v>0</v>
      </c>
      <c r="IT36">
        <v>0.44999998807907104</v>
      </c>
      <c r="IU36">
        <v>0</v>
      </c>
    </row>
    <row r="37" spans="10:255">
      <c r="J37">
        <v>9.2500001192092896E-2</v>
      </c>
      <c r="K37">
        <v>1</v>
      </c>
      <c r="L37">
        <v>0.21240000426769257</v>
      </c>
      <c r="M37">
        <v>0</v>
      </c>
      <c r="N37">
        <v>0</v>
      </c>
      <c r="O37">
        <v>0.69467872381210327</v>
      </c>
      <c r="P37">
        <v>0.69467872381210327</v>
      </c>
      <c r="Q37">
        <v>1.8918218612670898</v>
      </c>
      <c r="R37">
        <v>42.176517486572266</v>
      </c>
      <c r="S37">
        <v>29.316404342651367</v>
      </c>
      <c r="T37">
        <v>8.9068822860717773</v>
      </c>
      <c r="U37">
        <v>0.85999995470046997</v>
      </c>
      <c r="W37">
        <v>155</v>
      </c>
      <c r="X37">
        <v>0.19300000369548798</v>
      </c>
      <c r="Y37">
        <v>0.19300000369548798</v>
      </c>
      <c r="Z37">
        <v>0.18000000715255737</v>
      </c>
      <c r="AA37">
        <v>0.15899999439716339</v>
      </c>
      <c r="AB37">
        <v>0.15899999439716339</v>
      </c>
      <c r="AC37">
        <v>0.164000004529953</v>
      </c>
      <c r="AD37">
        <v>0.2070000022649765</v>
      </c>
      <c r="AE37">
        <v>0.20999999344348907</v>
      </c>
      <c r="AF37">
        <v>0.20999999344348907</v>
      </c>
      <c r="AG37">
        <v>0.20999999344348907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0.64976567029953003</v>
      </c>
      <c r="BG37">
        <v>0.35023432970046997</v>
      </c>
      <c r="BH37">
        <v>0</v>
      </c>
      <c r="BN37">
        <v>10.856714248657227</v>
      </c>
      <c r="BO37">
        <v>10.856714248657227</v>
      </c>
      <c r="BP37">
        <v>10.856714248657227</v>
      </c>
      <c r="BQ37">
        <v>10.856714248657227</v>
      </c>
      <c r="BR37">
        <v>10.856714248657227</v>
      </c>
      <c r="BS37">
        <v>14.627301216125488</v>
      </c>
      <c r="BT37">
        <v>14.7255859375</v>
      </c>
      <c r="BU37">
        <v>32.597434997558594</v>
      </c>
      <c r="BV37">
        <v>36.711357116699219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O37">
        <v>0.36720091104507446</v>
      </c>
      <c r="CP37">
        <v>0</v>
      </c>
      <c r="CQ37">
        <v>0.20000004768371582</v>
      </c>
      <c r="CR37">
        <v>1</v>
      </c>
      <c r="CS37">
        <v>54.843421936035156</v>
      </c>
      <c r="CT37">
        <v>-10.856714248657227</v>
      </c>
      <c r="CU37">
        <v>43.292015075683594</v>
      </c>
      <c r="CV37">
        <v>-0.69467872381210327</v>
      </c>
      <c r="CW37">
        <v>43.292030334472656</v>
      </c>
      <c r="IN37">
        <v>155</v>
      </c>
      <c r="IO37">
        <v>470</v>
      </c>
      <c r="IP37">
        <v>0</v>
      </c>
      <c r="IQ37">
        <v>0</v>
      </c>
      <c r="IR37">
        <v>0</v>
      </c>
      <c r="IS37">
        <v>54.843421936035156</v>
      </c>
      <c r="IT37">
        <v>0.44999998807907104</v>
      </c>
      <c r="IU37">
        <v>0</v>
      </c>
    </row>
    <row r="38" spans="10:255">
      <c r="J38">
        <v>0.10666666924953461</v>
      </c>
      <c r="K38">
        <v>1</v>
      </c>
      <c r="L38">
        <v>0.23320001363754272</v>
      </c>
      <c r="M38">
        <v>1.0188295841217041</v>
      </c>
      <c r="N38">
        <v>10.691484451293945</v>
      </c>
      <c r="O38">
        <v>2.4471750259399414</v>
      </c>
      <c r="P38">
        <v>13.138659477233887</v>
      </c>
      <c r="Q38">
        <v>2.4471750259399414</v>
      </c>
      <c r="R38">
        <v>44.623691558837891</v>
      </c>
      <c r="S38">
        <v>31.763580322265625</v>
      </c>
      <c r="T38">
        <v>10.493888854980469</v>
      </c>
      <c r="U38">
        <v>0.84666663408279419</v>
      </c>
      <c r="W38">
        <v>156</v>
      </c>
      <c r="X38">
        <v>0.19300000369548798</v>
      </c>
      <c r="Y38">
        <v>0.19300000369548798</v>
      </c>
      <c r="Z38">
        <v>0.18000000715255737</v>
      </c>
      <c r="AA38">
        <v>0.15899999439716339</v>
      </c>
      <c r="AB38">
        <v>0.15899999439716339</v>
      </c>
      <c r="AC38">
        <v>0.164000004529953</v>
      </c>
      <c r="AD38">
        <v>0.19667156040668488</v>
      </c>
      <c r="AE38">
        <v>0.20792409777641296</v>
      </c>
      <c r="AF38">
        <v>0.10224270820617676</v>
      </c>
      <c r="AG38">
        <v>0.17269696295261383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2.0656881332397461</v>
      </c>
      <c r="AS38">
        <v>0.41517919301986694</v>
      </c>
      <c r="AT38">
        <v>10.775729179382324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0.90909087657928467</v>
      </c>
      <c r="BG38">
        <v>9.0909093618392944E-2</v>
      </c>
      <c r="BH38">
        <v>0</v>
      </c>
      <c r="BN38">
        <v>0.11793676018714905</v>
      </c>
      <c r="BO38">
        <v>0.11793676018714905</v>
      </c>
      <c r="BP38">
        <v>0.11793668568134308</v>
      </c>
      <c r="BQ38">
        <v>0.11793676018714905</v>
      </c>
      <c r="BR38">
        <v>0.11793672293424606</v>
      </c>
      <c r="BS38">
        <v>0.11793672293424606</v>
      </c>
      <c r="BT38">
        <v>0.11793725937604904</v>
      </c>
      <c r="BU38">
        <v>0.27695357799530029</v>
      </c>
      <c r="BV38">
        <v>8.4244683384895325E-2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10.64787769317627</v>
      </c>
      <c r="CI38">
        <v>2.0758957862854004</v>
      </c>
      <c r="CJ38">
        <v>107.75729370117188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-0.11793676018714905</v>
      </c>
      <c r="CU38">
        <v>-13.256579399108887</v>
      </c>
      <c r="CV38">
        <v>-13.138659477233887</v>
      </c>
      <c r="CW38">
        <v>-13.256596565246582</v>
      </c>
      <c r="IN38">
        <v>156</v>
      </c>
      <c r="IO38">
        <v>493.33334350585938</v>
      </c>
      <c r="IP38">
        <v>0</v>
      </c>
      <c r="IQ38">
        <v>13.256596565246582</v>
      </c>
      <c r="IR38">
        <v>4.9419674873352051</v>
      </c>
      <c r="IS38">
        <v>0</v>
      </c>
      <c r="IT38">
        <v>0.44999998807907104</v>
      </c>
      <c r="IU38">
        <v>0</v>
      </c>
    </row>
    <row r="39" spans="10:255">
      <c r="J39">
        <v>0.12083332985639572</v>
      </c>
      <c r="K39">
        <v>1</v>
      </c>
      <c r="L39">
        <v>0.25400000810623169</v>
      </c>
      <c r="M39">
        <v>0.75445038080215454</v>
      </c>
      <c r="N39">
        <v>8.2522916793823242</v>
      </c>
      <c r="O39">
        <v>2.7782902717590332</v>
      </c>
      <c r="P39">
        <v>11.030582427978516</v>
      </c>
      <c r="Q39">
        <v>2.7782902717590332</v>
      </c>
      <c r="R39">
        <v>47.401981353759766</v>
      </c>
      <c r="S39">
        <v>34.5418701171875</v>
      </c>
      <c r="T39">
        <v>10.938150405883789</v>
      </c>
      <c r="U39">
        <v>0.83333331346511841</v>
      </c>
      <c r="W39">
        <v>157</v>
      </c>
      <c r="X39">
        <v>0.19300000369548798</v>
      </c>
      <c r="Y39">
        <v>0.19300000369548798</v>
      </c>
      <c r="Z39">
        <v>0.18000000715255737</v>
      </c>
      <c r="AA39">
        <v>0.15899999439716339</v>
      </c>
      <c r="AB39">
        <v>0.15407127141952515</v>
      </c>
      <c r="AC39">
        <v>0.1593136340379715</v>
      </c>
      <c r="AD39">
        <v>0.18943840265274048</v>
      </c>
      <c r="AE39">
        <v>0.20611169934272766</v>
      </c>
      <c r="AF39">
        <v>1.9719786942005157E-2</v>
      </c>
      <c r="AG39">
        <v>0.14398106932640076</v>
      </c>
      <c r="AL39">
        <v>0</v>
      </c>
      <c r="AM39">
        <v>0</v>
      </c>
      <c r="AN39">
        <v>0</v>
      </c>
      <c r="AO39">
        <v>0</v>
      </c>
      <c r="AP39">
        <v>0.98574453592300415</v>
      </c>
      <c r="AQ39">
        <v>0.93727403879165649</v>
      </c>
      <c r="AR39">
        <v>3.5123195648193359</v>
      </c>
      <c r="AS39">
        <v>0.77765887975692749</v>
      </c>
      <c r="AT39">
        <v>19.028020858764648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0.375</v>
      </c>
      <c r="BF39">
        <v>0.5625</v>
      </c>
      <c r="BG39">
        <v>6.25E-2</v>
      </c>
      <c r="BH39">
        <v>0</v>
      </c>
      <c r="BN39">
        <v>0.95383846759796143</v>
      </c>
      <c r="BO39">
        <v>0.95383846759796143</v>
      </c>
      <c r="BP39">
        <v>0.95383787155151367</v>
      </c>
      <c r="BQ39">
        <v>0.95383846759796143</v>
      </c>
      <c r="BR39">
        <v>0.95383816957473755</v>
      </c>
      <c r="BS39">
        <v>-3.1905066221952438E-2</v>
      </c>
      <c r="BT39">
        <v>7.26795494556427E-2</v>
      </c>
      <c r="BU39">
        <v>0.18883669376373291</v>
      </c>
      <c r="BV39">
        <v>0</v>
      </c>
      <c r="CB39">
        <v>0</v>
      </c>
      <c r="CC39">
        <v>0</v>
      </c>
      <c r="CD39">
        <v>0</v>
      </c>
      <c r="CE39">
        <v>0</v>
      </c>
      <c r="CF39">
        <v>5.5378913879394531</v>
      </c>
      <c r="CG39">
        <v>8.6784629821777344</v>
      </c>
      <c r="CH39">
        <v>18.104742050170898</v>
      </c>
      <c r="CI39">
        <v>3.8882942199707031</v>
      </c>
      <c r="CJ39">
        <v>190.28021240234375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-0.95383846759796143</v>
      </c>
      <c r="CU39">
        <v>-11.984437942504883</v>
      </c>
      <c r="CV39">
        <v>-11.030582427978516</v>
      </c>
      <c r="CW39">
        <v>-11.984420776367188</v>
      </c>
      <c r="IN39">
        <v>157</v>
      </c>
      <c r="IO39">
        <v>516.66668701171875</v>
      </c>
      <c r="IP39">
        <v>0</v>
      </c>
      <c r="IQ39">
        <v>24.255271911621094</v>
      </c>
      <c r="IR39">
        <v>10.412850379943848</v>
      </c>
      <c r="IS39">
        <v>0</v>
      </c>
      <c r="IT39">
        <v>0.44999998807907104</v>
      </c>
      <c r="IU39">
        <v>0</v>
      </c>
    </row>
    <row r="40" spans="10:255">
      <c r="J40">
        <v>0.13500000536441803</v>
      </c>
      <c r="K40">
        <v>1</v>
      </c>
      <c r="L40">
        <v>0.27480000257492065</v>
      </c>
      <c r="M40">
        <v>0</v>
      </c>
      <c r="N40">
        <v>0</v>
      </c>
      <c r="O40">
        <v>2.1746835708618164</v>
      </c>
      <c r="P40">
        <v>2.1746835708618164</v>
      </c>
      <c r="Q40">
        <v>2.1746835708618164</v>
      </c>
      <c r="R40">
        <v>49.576663970947266</v>
      </c>
      <c r="S40">
        <v>36.716552734375</v>
      </c>
      <c r="T40">
        <v>7.9136953353881836</v>
      </c>
      <c r="U40">
        <v>0.81999999284744263</v>
      </c>
      <c r="W40">
        <v>158</v>
      </c>
      <c r="X40">
        <v>0.19300000369548798</v>
      </c>
      <c r="Y40">
        <v>0.19300000369548798</v>
      </c>
      <c r="Z40">
        <v>0.18000000715255737</v>
      </c>
      <c r="AA40">
        <v>0.15899999439716339</v>
      </c>
      <c r="AB40">
        <v>0.15118682384490967</v>
      </c>
      <c r="AC40">
        <v>0.1556016206741333</v>
      </c>
      <c r="AD40">
        <v>0.18378756940364838</v>
      </c>
      <c r="AE40">
        <v>0.20475286245346069</v>
      </c>
      <c r="AF40">
        <v>1.9719786942005157E-2</v>
      </c>
      <c r="AG40">
        <v>0.14307516813278198</v>
      </c>
      <c r="AL40">
        <v>0</v>
      </c>
      <c r="AM40">
        <v>0</v>
      </c>
      <c r="AN40">
        <v>0</v>
      </c>
      <c r="AO40">
        <v>0</v>
      </c>
      <c r="AP40">
        <v>1.5626339912414551</v>
      </c>
      <c r="AQ40">
        <v>1.6796766519546509</v>
      </c>
      <c r="AR40">
        <v>4.6424860954284668</v>
      </c>
      <c r="AS40">
        <v>1.0494263172149658</v>
      </c>
      <c r="AT40">
        <v>19.028020858764648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0.375</v>
      </c>
      <c r="BF40">
        <v>0.5625</v>
      </c>
      <c r="BG40">
        <v>6.25E-2</v>
      </c>
      <c r="BH40">
        <v>0</v>
      </c>
      <c r="BN40">
        <v>0.54654192924499512</v>
      </c>
      <c r="BO40">
        <v>0.54654192924499512</v>
      </c>
      <c r="BP40">
        <v>0.54654157161712646</v>
      </c>
      <c r="BQ40">
        <v>0.54654192924499512</v>
      </c>
      <c r="BR40">
        <v>0.54654324054718018</v>
      </c>
      <c r="BS40">
        <v>-3.0349103733897209E-2</v>
      </c>
      <c r="BT40">
        <v>4.2756829410791397E-2</v>
      </c>
      <c r="BU40">
        <v>0.13584959506988525</v>
      </c>
      <c r="BV40">
        <v>0</v>
      </c>
      <c r="CB40">
        <v>0</v>
      </c>
      <c r="CC40">
        <v>0</v>
      </c>
      <c r="CD40">
        <v>0</v>
      </c>
      <c r="CE40">
        <v>0</v>
      </c>
      <c r="CF40">
        <v>8.778843879699707</v>
      </c>
      <c r="CG40">
        <v>15.552560806274414</v>
      </c>
      <c r="CH40">
        <v>23.930341720581055</v>
      </c>
      <c r="CI40">
        <v>5.24713134765625</v>
      </c>
      <c r="CJ40">
        <v>190.28021240234375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-0.54654192924499512</v>
      </c>
      <c r="CU40">
        <v>-2.7212202548980713</v>
      </c>
      <c r="CV40">
        <v>-2.1746835708618164</v>
      </c>
      <c r="CW40">
        <v>-2.7212255001068115</v>
      </c>
      <c r="IN40">
        <v>158</v>
      </c>
      <c r="IO40">
        <v>540</v>
      </c>
      <c r="IP40">
        <v>0</v>
      </c>
      <c r="IQ40">
        <v>26.39961051940918</v>
      </c>
      <c r="IR40">
        <v>14.684440612792969</v>
      </c>
      <c r="IS40">
        <v>0</v>
      </c>
      <c r="IT40">
        <v>0.44999998807907104</v>
      </c>
      <c r="IU40">
        <v>0</v>
      </c>
    </row>
    <row r="41" spans="10:255">
      <c r="J41">
        <v>0.14916665852069855</v>
      </c>
      <c r="K41">
        <v>1</v>
      </c>
      <c r="L41">
        <v>0.29560002684593201</v>
      </c>
      <c r="M41">
        <v>0</v>
      </c>
      <c r="N41">
        <v>0</v>
      </c>
      <c r="O41">
        <v>2.3644833564758301</v>
      </c>
      <c r="P41">
        <v>2.3644833564758301</v>
      </c>
      <c r="Q41">
        <v>2.3644833564758301</v>
      </c>
      <c r="R41">
        <v>51.941146850585938</v>
      </c>
      <c r="S41">
        <v>39.081035614013672</v>
      </c>
      <c r="T41">
        <v>7.9989280700683594</v>
      </c>
      <c r="U41">
        <v>0.80666667222976685</v>
      </c>
      <c r="W41">
        <v>159</v>
      </c>
      <c r="X41">
        <v>0.19300000369548798</v>
      </c>
      <c r="Y41">
        <v>0.19300000369548798</v>
      </c>
      <c r="Z41">
        <v>0.18000000715255737</v>
      </c>
      <c r="AA41">
        <v>0.15899999439716339</v>
      </c>
      <c r="AB41">
        <v>0.14913284778594971</v>
      </c>
      <c r="AC41">
        <v>0.15144744515419006</v>
      </c>
      <c r="AD41">
        <v>0.17751078307628632</v>
      </c>
      <c r="AE41">
        <v>0.2035018652677536</v>
      </c>
      <c r="AF41">
        <v>1.9719786942005157E-2</v>
      </c>
      <c r="AG41">
        <v>0.14224117994308472</v>
      </c>
      <c r="AL41">
        <v>0</v>
      </c>
      <c r="AM41">
        <v>0</v>
      </c>
      <c r="AN41">
        <v>0</v>
      </c>
      <c r="AO41">
        <v>0</v>
      </c>
      <c r="AP41">
        <v>1.9734292030334473</v>
      </c>
      <c r="AQ41">
        <v>2.5105118751525879</v>
      </c>
      <c r="AR41">
        <v>5.8978433609008789</v>
      </c>
      <c r="AS41">
        <v>1.2996257543563843</v>
      </c>
      <c r="AT41">
        <v>19.028020858764648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0.375</v>
      </c>
      <c r="BF41">
        <v>0.5625</v>
      </c>
      <c r="BG41">
        <v>6.25E-2</v>
      </c>
      <c r="BH41">
        <v>0</v>
      </c>
      <c r="BN41">
        <v>0.38270363211631775</v>
      </c>
      <c r="BO41">
        <v>0.38270363211631775</v>
      </c>
      <c r="BP41">
        <v>0.38270342350006104</v>
      </c>
      <c r="BQ41">
        <v>0.38270363211631775</v>
      </c>
      <c r="BR41">
        <v>0.38270369172096252</v>
      </c>
      <c r="BS41">
        <v>-2.8091192245483398E-2</v>
      </c>
      <c r="BT41">
        <v>2.7753930538892746E-2</v>
      </c>
      <c r="BU41">
        <v>0.10241922736167908</v>
      </c>
      <c r="BV41">
        <v>0</v>
      </c>
      <c r="CB41">
        <v>0</v>
      </c>
      <c r="CC41">
        <v>0</v>
      </c>
      <c r="CD41">
        <v>0</v>
      </c>
      <c r="CE41">
        <v>0</v>
      </c>
      <c r="CF41">
        <v>11.086682319641113</v>
      </c>
      <c r="CG41">
        <v>23.245477676391602</v>
      </c>
      <c r="CH41">
        <v>30.401256561279297</v>
      </c>
      <c r="CI41">
        <v>6.4981284141540527</v>
      </c>
      <c r="CJ41">
        <v>190.28021240234375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-0.38270363211631775</v>
      </c>
      <c r="CU41">
        <v>-2.7471780776977539</v>
      </c>
      <c r="CV41">
        <v>-2.3644833564758301</v>
      </c>
      <c r="CW41">
        <v>-2.7471868991851807</v>
      </c>
      <c r="IN41">
        <v>159</v>
      </c>
      <c r="IO41">
        <v>563.33331298828125</v>
      </c>
      <c r="IP41">
        <v>0</v>
      </c>
      <c r="IQ41">
        <v>28.736000061035156</v>
      </c>
      <c r="IR41">
        <v>19.338603973388672</v>
      </c>
      <c r="IS41">
        <v>0</v>
      </c>
      <c r="IT41">
        <v>0.44999998807907104</v>
      </c>
      <c r="IU41">
        <v>0</v>
      </c>
    </row>
    <row r="42" spans="10:255">
      <c r="J42">
        <v>0.16333332657814026</v>
      </c>
      <c r="K42">
        <v>1</v>
      </c>
      <c r="L42">
        <v>0.31640002131462097</v>
      </c>
      <c r="M42">
        <v>0</v>
      </c>
      <c r="N42">
        <v>0</v>
      </c>
      <c r="O42">
        <v>2.6332345008850098</v>
      </c>
      <c r="P42">
        <v>2.6332345008850098</v>
      </c>
      <c r="Q42">
        <v>2.770988941192627</v>
      </c>
      <c r="R42">
        <v>54.712135314941406</v>
      </c>
      <c r="S42">
        <v>41.714271545410156</v>
      </c>
      <c r="T42">
        <v>8.7578659057617188</v>
      </c>
      <c r="U42">
        <v>0.79333329200744629</v>
      </c>
      <c r="W42">
        <v>160</v>
      </c>
      <c r="X42">
        <v>0.19300000369548798</v>
      </c>
      <c r="Y42">
        <v>0.19300000369548798</v>
      </c>
      <c r="Z42">
        <v>0.18000000715255737</v>
      </c>
      <c r="AA42">
        <v>0.15899999439716339</v>
      </c>
      <c r="AB42">
        <v>0.14755237102508545</v>
      </c>
      <c r="AC42">
        <v>0.1467168927192688</v>
      </c>
      <c r="AD42">
        <v>0.1703857034444809</v>
      </c>
      <c r="AE42">
        <v>0.20231407880783081</v>
      </c>
      <c r="AF42">
        <v>1.9719786942005157E-2</v>
      </c>
      <c r="AG42">
        <v>0.14144931733608246</v>
      </c>
      <c r="AL42">
        <v>0</v>
      </c>
      <c r="AM42">
        <v>0</v>
      </c>
      <c r="AN42">
        <v>0</v>
      </c>
      <c r="AO42">
        <v>0</v>
      </c>
      <c r="AP42">
        <v>2.2895245552062988</v>
      </c>
      <c r="AQ42">
        <v>3.4566221237182617</v>
      </c>
      <c r="AR42">
        <v>7.3228592872619629</v>
      </c>
      <c r="AS42">
        <v>1.5371830463409424</v>
      </c>
      <c r="AT42">
        <v>19.028020858764648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0.375</v>
      </c>
      <c r="BF42">
        <v>0.5625</v>
      </c>
      <c r="BG42">
        <v>6.25E-2</v>
      </c>
      <c r="BH42">
        <v>0</v>
      </c>
      <c r="BN42">
        <v>0.29154428839683533</v>
      </c>
      <c r="BO42">
        <v>0.29154428839683533</v>
      </c>
      <c r="BP42">
        <v>0.291544109582901</v>
      </c>
      <c r="BQ42">
        <v>0.29154428839683533</v>
      </c>
      <c r="BR42">
        <v>0.29154396057128906</v>
      </c>
      <c r="BS42">
        <v>-2.4551913142204285E-2</v>
      </c>
      <c r="BT42">
        <v>1.6802491620182991E-2</v>
      </c>
      <c r="BU42">
        <v>7.2980605065822601E-2</v>
      </c>
      <c r="BV42">
        <v>0</v>
      </c>
      <c r="CB42">
        <v>0</v>
      </c>
      <c r="CC42">
        <v>0</v>
      </c>
      <c r="CD42">
        <v>0</v>
      </c>
      <c r="CE42">
        <v>0</v>
      </c>
      <c r="CF42">
        <v>12.862499237060547</v>
      </c>
      <c r="CG42">
        <v>32.005760192871094</v>
      </c>
      <c r="CH42">
        <v>37.746700286865234</v>
      </c>
      <c r="CI42">
        <v>7.6859149932861328</v>
      </c>
      <c r="CJ42">
        <v>190.28021240234375</v>
      </c>
      <c r="CO42">
        <v>0.95028692483901978</v>
      </c>
      <c r="CP42">
        <v>0</v>
      </c>
      <c r="CQ42">
        <v>0</v>
      </c>
      <c r="CR42">
        <v>0</v>
      </c>
      <c r="CS42">
        <v>0</v>
      </c>
      <c r="CT42">
        <v>-0.29154428839683533</v>
      </c>
      <c r="CU42">
        <v>-2.924799919128418</v>
      </c>
      <c r="CV42">
        <v>-2.6332345008850098</v>
      </c>
      <c r="CW42">
        <v>-2.9247786998748779</v>
      </c>
      <c r="IN42">
        <v>160</v>
      </c>
      <c r="IO42">
        <v>586.66668701171875</v>
      </c>
      <c r="IP42">
        <v>0</v>
      </c>
      <c r="IQ42">
        <v>31.344686508178711</v>
      </c>
      <c r="IR42">
        <v>24.535188674926758</v>
      </c>
      <c r="IS42">
        <v>0</v>
      </c>
      <c r="IT42">
        <v>0.44999998807907104</v>
      </c>
      <c r="IU42">
        <v>0</v>
      </c>
    </row>
    <row r="43" spans="10:255">
      <c r="J43">
        <v>0.17749999463558197</v>
      </c>
      <c r="K43">
        <v>1</v>
      </c>
      <c r="L43">
        <v>0.33720001578330994</v>
      </c>
      <c r="M43">
        <v>0</v>
      </c>
      <c r="N43">
        <v>0</v>
      </c>
      <c r="O43">
        <v>2.5649707317352295</v>
      </c>
      <c r="P43">
        <v>2.5649707317352295</v>
      </c>
      <c r="Q43">
        <v>2.9431729316711426</v>
      </c>
      <c r="R43">
        <v>57.655307769775391</v>
      </c>
      <c r="S43">
        <v>44.279243469238281</v>
      </c>
      <c r="T43">
        <v>8.7282705307006836</v>
      </c>
      <c r="U43">
        <v>0.77999997138977051</v>
      </c>
      <c r="W43">
        <v>161</v>
      </c>
      <c r="X43">
        <v>0.19300000369548798</v>
      </c>
      <c r="Y43">
        <v>0.19300000369548798</v>
      </c>
      <c r="Z43">
        <v>0.18000000715255737</v>
      </c>
      <c r="AA43">
        <v>0.15899999439716339</v>
      </c>
      <c r="AB43">
        <v>0.14628864824771881</v>
      </c>
      <c r="AC43">
        <v>0.14205005764961243</v>
      </c>
      <c r="AD43">
        <v>0.16336414217948914</v>
      </c>
      <c r="AE43">
        <v>0.20127415657043457</v>
      </c>
      <c r="AF43">
        <v>1.9719786942005157E-2</v>
      </c>
      <c r="AG43">
        <v>0.1407560408115387</v>
      </c>
      <c r="AL43">
        <v>0</v>
      </c>
      <c r="AM43">
        <v>0</v>
      </c>
      <c r="AN43">
        <v>0</v>
      </c>
      <c r="AO43">
        <v>0</v>
      </c>
      <c r="AP43">
        <v>2.542269229888916</v>
      </c>
      <c r="AQ43">
        <v>4.3899893760681152</v>
      </c>
      <c r="AR43">
        <v>8.7271718978881836</v>
      </c>
      <c r="AS43">
        <v>1.7451674938201904</v>
      </c>
      <c r="AT43">
        <v>19.028020858764648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0.375</v>
      </c>
      <c r="BF43">
        <v>0.5625</v>
      </c>
      <c r="BG43">
        <v>6.25E-2</v>
      </c>
      <c r="BH43">
        <v>0</v>
      </c>
      <c r="BN43">
        <v>0.23343867063522339</v>
      </c>
      <c r="BO43">
        <v>0.23343867063522339</v>
      </c>
      <c r="BP43">
        <v>0.23343852162361145</v>
      </c>
      <c r="BQ43">
        <v>0.23343867063522339</v>
      </c>
      <c r="BR43">
        <v>0.23343898355960846</v>
      </c>
      <c r="BS43">
        <v>-1.930563896894455E-2</v>
      </c>
      <c r="BT43">
        <v>9.1913053765892982E-3</v>
      </c>
      <c r="BU43">
        <v>4.7674838453531265E-2</v>
      </c>
      <c r="BV43">
        <v>0</v>
      </c>
      <c r="CB43">
        <v>0</v>
      </c>
      <c r="CC43">
        <v>0</v>
      </c>
      <c r="CD43">
        <v>0</v>
      </c>
      <c r="CE43">
        <v>0</v>
      </c>
      <c r="CF43">
        <v>14.282412528991699</v>
      </c>
      <c r="CG43">
        <v>40.648044586181641</v>
      </c>
      <c r="CH43">
        <v>44.985420227050781</v>
      </c>
      <c r="CI43">
        <v>8.7258377075195313</v>
      </c>
      <c r="CJ43">
        <v>190.28021240234375</v>
      </c>
      <c r="CO43">
        <v>0.8714984655380249</v>
      </c>
      <c r="CP43">
        <v>0</v>
      </c>
      <c r="CQ43">
        <v>0</v>
      </c>
      <c r="CR43">
        <v>0</v>
      </c>
      <c r="CS43">
        <v>0</v>
      </c>
      <c r="CT43">
        <v>-0.23343867063522339</v>
      </c>
      <c r="CU43">
        <v>-2.7984082698822021</v>
      </c>
      <c r="CV43">
        <v>-2.5649707317352295</v>
      </c>
      <c r="CW43">
        <v>-2.7984094619750977</v>
      </c>
      <c r="IN43">
        <v>161</v>
      </c>
      <c r="IO43">
        <v>610</v>
      </c>
      <c r="IP43">
        <v>0</v>
      </c>
      <c r="IQ43">
        <v>33.890350341796875</v>
      </c>
      <c r="IR43">
        <v>29.606235504150391</v>
      </c>
      <c r="IS43">
        <v>0</v>
      </c>
      <c r="IT43">
        <v>0.44999998807907104</v>
      </c>
      <c r="IU43">
        <v>0</v>
      </c>
    </row>
    <row r="44" spans="10:255">
      <c r="J44">
        <v>0.19166666269302368</v>
      </c>
      <c r="K44">
        <v>1</v>
      </c>
      <c r="L44">
        <v>0.3580000102519989</v>
      </c>
      <c r="M44">
        <v>0</v>
      </c>
      <c r="N44">
        <v>0</v>
      </c>
      <c r="O44">
        <v>2.6073169708251953</v>
      </c>
      <c r="P44">
        <v>2.6073169708251953</v>
      </c>
      <c r="Q44">
        <v>3.2812397480010986</v>
      </c>
      <c r="R44">
        <v>60.936546325683594</v>
      </c>
      <c r="S44">
        <v>46.886558532714844</v>
      </c>
      <c r="T44">
        <v>9.1654739379882813</v>
      </c>
      <c r="U44">
        <v>0.76666665077209473</v>
      </c>
      <c r="W44">
        <v>162</v>
      </c>
      <c r="X44">
        <v>0.19300000369548798</v>
      </c>
      <c r="Y44">
        <v>0.19300000369548798</v>
      </c>
      <c r="Z44">
        <v>0.18000000715255737</v>
      </c>
      <c r="AA44">
        <v>0.15899999439716339</v>
      </c>
      <c r="AB44">
        <v>0.14525163173675537</v>
      </c>
      <c r="AC44">
        <v>0.137254998087883</v>
      </c>
      <c r="AD44">
        <v>0.15615558624267578</v>
      </c>
      <c r="AE44">
        <v>0.20031055808067322</v>
      </c>
      <c r="AF44">
        <v>1.9719786942005157E-2</v>
      </c>
      <c r="AG44">
        <v>0.14011363685131073</v>
      </c>
      <c r="AL44">
        <v>0</v>
      </c>
      <c r="AM44">
        <v>0</v>
      </c>
      <c r="AN44">
        <v>0</v>
      </c>
      <c r="AO44">
        <v>0</v>
      </c>
      <c r="AP44">
        <v>2.7496724128723145</v>
      </c>
      <c r="AQ44">
        <v>5.3490009307861328</v>
      </c>
      <c r="AR44">
        <v>10.168883323669434</v>
      </c>
      <c r="AS44">
        <v>1.9378873109817505</v>
      </c>
      <c r="AT44">
        <v>19.028020858764648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0.375</v>
      </c>
      <c r="BF44">
        <v>0.5625</v>
      </c>
      <c r="BG44">
        <v>6.25E-2</v>
      </c>
      <c r="BH44">
        <v>0</v>
      </c>
      <c r="BN44">
        <v>0.1935303807258606</v>
      </c>
      <c r="BO44">
        <v>0.1935303807258606</v>
      </c>
      <c r="BP44">
        <v>0.19353026151657104</v>
      </c>
      <c r="BQ44">
        <v>0.1935303807258606</v>
      </c>
      <c r="BR44">
        <v>0.19352921843528748</v>
      </c>
      <c r="BS44">
        <v>-1.387235801666975E-2</v>
      </c>
      <c r="BT44">
        <v>4.8590595833957195E-3</v>
      </c>
      <c r="BU44">
        <v>2.976243756711483E-2</v>
      </c>
      <c r="BV44">
        <v>0</v>
      </c>
      <c r="CB44">
        <v>0</v>
      </c>
      <c r="CC44">
        <v>0</v>
      </c>
      <c r="CD44">
        <v>0</v>
      </c>
      <c r="CE44">
        <v>0</v>
      </c>
      <c r="CF44">
        <v>15.447599411010742</v>
      </c>
      <c r="CG44">
        <v>49.527786254882813</v>
      </c>
      <c r="CH44">
        <v>52.416923522949219</v>
      </c>
      <c r="CI44">
        <v>9.6894359588623047</v>
      </c>
      <c r="CJ44">
        <v>190.28021240234375</v>
      </c>
      <c r="CO44">
        <v>0.79461336135864258</v>
      </c>
      <c r="CP44">
        <v>0</v>
      </c>
      <c r="CQ44">
        <v>0</v>
      </c>
      <c r="CR44">
        <v>0</v>
      </c>
      <c r="CS44">
        <v>0</v>
      </c>
      <c r="CT44">
        <v>-0.1935303807258606</v>
      </c>
      <c r="CU44">
        <v>-2.8008222579956055</v>
      </c>
      <c r="CV44">
        <v>-2.6073169708251953</v>
      </c>
      <c r="CW44">
        <v>-2.8008472919464111</v>
      </c>
      <c r="IN44">
        <v>162</v>
      </c>
      <c r="IO44">
        <v>633.33331298828125</v>
      </c>
      <c r="IP44">
        <v>0</v>
      </c>
      <c r="IQ44">
        <v>36.483795166015625</v>
      </c>
      <c r="IR44">
        <v>34.772457122802734</v>
      </c>
      <c r="IS44">
        <v>0</v>
      </c>
      <c r="IT44">
        <v>0.44999998807907104</v>
      </c>
      <c r="IU44">
        <v>0</v>
      </c>
    </row>
    <row r="45" spans="10:255">
      <c r="J45">
        <v>0.20583333075046539</v>
      </c>
      <c r="K45">
        <v>1</v>
      </c>
      <c r="L45">
        <v>0.37880000472068787</v>
      </c>
      <c r="M45">
        <v>0</v>
      </c>
      <c r="N45">
        <v>0</v>
      </c>
      <c r="O45">
        <v>1.831865668296814</v>
      </c>
      <c r="P45">
        <v>1.831865668296814</v>
      </c>
      <c r="Q45">
        <v>2.5574526786804199</v>
      </c>
      <c r="R45">
        <v>63.493999481201172</v>
      </c>
      <c r="S45">
        <v>48.718425750732422</v>
      </c>
      <c r="T45">
        <v>6.7514586448669434</v>
      </c>
      <c r="U45">
        <v>0.75333333015441895</v>
      </c>
      <c r="W45">
        <v>163</v>
      </c>
      <c r="X45">
        <v>0.19300000369548798</v>
      </c>
      <c r="Y45">
        <v>0.19300000369548798</v>
      </c>
      <c r="Z45">
        <v>0.18000000715255737</v>
      </c>
      <c r="AA45">
        <v>0.15899999439716339</v>
      </c>
      <c r="AB45">
        <v>0.14438338577747345</v>
      </c>
      <c r="AC45">
        <v>0.13378331065177917</v>
      </c>
      <c r="AD45">
        <v>0.15123988687992096</v>
      </c>
      <c r="AE45">
        <v>0.19958356022834778</v>
      </c>
      <c r="AF45">
        <v>1.9719786942005157E-2</v>
      </c>
      <c r="AG45">
        <v>0.13962897658348083</v>
      </c>
      <c r="AL45">
        <v>0</v>
      </c>
      <c r="AM45">
        <v>0</v>
      </c>
      <c r="AN45">
        <v>0</v>
      </c>
      <c r="AO45">
        <v>0</v>
      </c>
      <c r="AP45">
        <v>2.9233214855194092</v>
      </c>
      <c r="AQ45">
        <v>6.0433382987976074</v>
      </c>
      <c r="AR45">
        <v>11.152022361755371</v>
      </c>
      <c r="AS45">
        <v>2.0832867622375488</v>
      </c>
      <c r="AT45">
        <v>19.028020858764648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0.38524442911148071</v>
      </c>
      <c r="BF45">
        <v>0.5447881817817688</v>
      </c>
      <c r="BG45">
        <v>6.9967351853847504E-2</v>
      </c>
      <c r="BH45">
        <v>0</v>
      </c>
      <c r="BN45">
        <v>0.16466084122657776</v>
      </c>
      <c r="BO45">
        <v>0.16466084122657776</v>
      </c>
      <c r="BP45">
        <v>0.1646607518196106</v>
      </c>
      <c r="BQ45">
        <v>0.16466084122657776</v>
      </c>
      <c r="BR45">
        <v>0.16466166079044342</v>
      </c>
      <c r="BS45">
        <v>-8.9893704280257225E-3</v>
      </c>
      <c r="BT45">
        <v>2.3904507979750633E-3</v>
      </c>
      <c r="BU45">
        <v>1.7228607088327408E-2</v>
      </c>
      <c r="BV45">
        <v>0</v>
      </c>
      <c r="CB45">
        <v>0</v>
      </c>
      <c r="CC45">
        <v>0</v>
      </c>
      <c r="CD45">
        <v>0</v>
      </c>
      <c r="CE45">
        <v>0</v>
      </c>
      <c r="CF45">
        <v>16.42315673828125</v>
      </c>
      <c r="CG45">
        <v>55.956836700439453</v>
      </c>
      <c r="CH45">
        <v>57.484653472900391</v>
      </c>
      <c r="CI45">
        <v>10.416434288024902</v>
      </c>
      <c r="CJ45">
        <v>190.28021240234375</v>
      </c>
      <c r="CO45">
        <v>0.71628528833389282</v>
      </c>
      <c r="CP45">
        <v>0</v>
      </c>
      <c r="CQ45">
        <v>0</v>
      </c>
      <c r="CR45">
        <v>0</v>
      </c>
      <c r="CS45">
        <v>0</v>
      </c>
      <c r="CT45">
        <v>-0.16466084122657776</v>
      </c>
      <c r="CU45">
        <v>-1.9965469837188721</v>
      </c>
      <c r="CV45">
        <v>-1.831865668296814</v>
      </c>
      <c r="CW45">
        <v>-1.9965264797210693</v>
      </c>
      <c r="IN45">
        <v>163</v>
      </c>
      <c r="IO45">
        <v>656.66668701171875</v>
      </c>
      <c r="IP45">
        <v>0</v>
      </c>
      <c r="IQ45">
        <v>38.306667327880859</v>
      </c>
      <c r="IR45">
        <v>38.403678894042969</v>
      </c>
      <c r="IS45">
        <v>0</v>
      </c>
      <c r="IT45">
        <v>0.44999998807907104</v>
      </c>
      <c r="IU45">
        <v>0</v>
      </c>
    </row>
    <row r="46" spans="10:255">
      <c r="J46">
        <v>0.2199999988079071</v>
      </c>
      <c r="K46">
        <v>1</v>
      </c>
      <c r="L46">
        <v>0.39960002899169922</v>
      </c>
      <c r="M46">
        <v>0</v>
      </c>
      <c r="N46">
        <v>0</v>
      </c>
      <c r="O46">
        <v>2.1668152809143066</v>
      </c>
      <c r="P46">
        <v>2.1668152809143066</v>
      </c>
      <c r="Q46">
        <v>3.2769453525543213</v>
      </c>
      <c r="R46">
        <v>66.770942687988281</v>
      </c>
      <c r="S46">
        <v>50.885242462158203</v>
      </c>
      <c r="T46">
        <v>8.2005634307861328</v>
      </c>
      <c r="U46">
        <v>0.74000000953674316</v>
      </c>
      <c r="W46">
        <v>164</v>
      </c>
      <c r="X46">
        <v>0.19300000369548798</v>
      </c>
      <c r="Y46">
        <v>0.19300000369548798</v>
      </c>
      <c r="Z46">
        <v>0.18000000715255737</v>
      </c>
      <c r="AA46">
        <v>0.15899999439716339</v>
      </c>
      <c r="AB46">
        <v>0.14363791048526764</v>
      </c>
      <c r="AC46">
        <v>0.12974235415458679</v>
      </c>
      <c r="AD46">
        <v>0.14538322389125824</v>
      </c>
      <c r="AE46">
        <v>0.19867786765098572</v>
      </c>
      <c r="AF46">
        <v>1.9719786942005157E-2</v>
      </c>
      <c r="AG46">
        <v>0.13902518153190613</v>
      </c>
      <c r="AL46">
        <v>0</v>
      </c>
      <c r="AM46">
        <v>0</v>
      </c>
      <c r="AN46">
        <v>0</v>
      </c>
      <c r="AO46">
        <v>0</v>
      </c>
      <c r="AP46">
        <v>3.0724165439605713</v>
      </c>
      <c r="AQ46">
        <v>6.851529598236084</v>
      </c>
      <c r="AR46">
        <v>12.323355674743652</v>
      </c>
      <c r="AS46">
        <v>2.2644252777099609</v>
      </c>
      <c r="AT46">
        <v>19.028020858764648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0.37649250030517578</v>
      </c>
      <c r="BF46">
        <v>0.54514837265014648</v>
      </c>
      <c r="BG46">
        <v>7.8359067440032959E-2</v>
      </c>
      <c r="BH46">
        <v>0</v>
      </c>
      <c r="BN46">
        <v>0.14294390380382538</v>
      </c>
      <c r="BO46">
        <v>0.14294390380382538</v>
      </c>
      <c r="BP46">
        <v>0.14294381439685822</v>
      </c>
      <c r="BQ46">
        <v>0.14294390380382538</v>
      </c>
      <c r="BR46">
        <v>0.14294254779815674</v>
      </c>
      <c r="BS46">
        <v>-6.1513856053352356E-3</v>
      </c>
      <c r="BT46">
        <v>1.4463444240391254E-3</v>
      </c>
      <c r="BU46">
        <v>1.1350064538419247E-2</v>
      </c>
      <c r="BV46">
        <v>0</v>
      </c>
      <c r="CB46">
        <v>0</v>
      </c>
      <c r="CC46">
        <v>0</v>
      </c>
      <c r="CD46">
        <v>0</v>
      </c>
      <c r="CE46">
        <v>0</v>
      </c>
      <c r="CF46">
        <v>17.260768890380859</v>
      </c>
      <c r="CG46">
        <v>63.440086364746094</v>
      </c>
      <c r="CH46">
        <v>63.522449493408203</v>
      </c>
      <c r="CI46">
        <v>11.322126388549805</v>
      </c>
      <c r="CJ46">
        <v>190.28021240234375</v>
      </c>
      <c r="CO46">
        <v>0.66123020648956299</v>
      </c>
      <c r="CP46">
        <v>0</v>
      </c>
      <c r="CQ46">
        <v>0</v>
      </c>
      <c r="CR46">
        <v>0</v>
      </c>
      <c r="CS46">
        <v>0</v>
      </c>
      <c r="CT46">
        <v>-0.14294390380382538</v>
      </c>
      <c r="CU46">
        <v>-2.3097693920135498</v>
      </c>
      <c r="CV46">
        <v>-2.1668152809143066</v>
      </c>
      <c r="CW46">
        <v>-2.3097591400146484</v>
      </c>
      <c r="IN46">
        <v>164</v>
      </c>
      <c r="IO46">
        <v>680</v>
      </c>
      <c r="IP46">
        <v>0</v>
      </c>
      <c r="IQ46">
        <v>43.539749145507813</v>
      </c>
      <c r="IR46">
        <v>36.046657562255859</v>
      </c>
      <c r="IS46">
        <v>0</v>
      </c>
      <c r="IT46">
        <v>0.44999998807907104</v>
      </c>
      <c r="IU46">
        <v>0</v>
      </c>
    </row>
    <row r="47" spans="10:255">
      <c r="J47">
        <v>0.23416666686534882</v>
      </c>
      <c r="K47">
        <v>1</v>
      </c>
      <c r="L47">
        <v>0.42040002346038818</v>
      </c>
      <c r="M47">
        <v>0</v>
      </c>
      <c r="N47">
        <v>0</v>
      </c>
      <c r="O47">
        <v>2.9956915378570557</v>
      </c>
      <c r="P47">
        <v>2.9956915378570557</v>
      </c>
      <c r="Q47">
        <v>3.7293739318847656</v>
      </c>
      <c r="R47">
        <v>70.500320434570313</v>
      </c>
      <c r="S47">
        <v>53.880935668945313</v>
      </c>
      <c r="T47">
        <v>8.8710126876831055</v>
      </c>
      <c r="U47">
        <v>0.72666662931442261</v>
      </c>
      <c r="W47">
        <v>165</v>
      </c>
      <c r="X47">
        <v>0.19300000369548798</v>
      </c>
      <c r="Y47">
        <v>0.19300000369548798</v>
      </c>
      <c r="Z47">
        <v>0.18000000715255737</v>
      </c>
      <c r="AA47">
        <v>0.15899999439716339</v>
      </c>
      <c r="AB47">
        <v>0.13836909830570221</v>
      </c>
      <c r="AC47">
        <v>0.12592507898807526</v>
      </c>
      <c r="AD47">
        <v>0.14004896581172943</v>
      </c>
      <c r="AE47">
        <v>0.19749006628990173</v>
      </c>
      <c r="AF47">
        <v>1.9719786942005157E-2</v>
      </c>
      <c r="AG47">
        <v>0.13823330402374268</v>
      </c>
      <c r="AL47">
        <v>0</v>
      </c>
      <c r="AM47">
        <v>0</v>
      </c>
      <c r="AN47">
        <v>0</v>
      </c>
      <c r="AO47">
        <v>0</v>
      </c>
      <c r="AP47">
        <v>4.1261792182922363</v>
      </c>
      <c r="AQ47">
        <v>7.6149845123291016</v>
      </c>
      <c r="AR47">
        <v>13.390206336975098</v>
      </c>
      <c r="AS47">
        <v>2.5019857883453369</v>
      </c>
      <c r="AT47">
        <v>19.028020858764648</v>
      </c>
      <c r="AZ47">
        <v>0</v>
      </c>
      <c r="BA47">
        <v>0</v>
      </c>
      <c r="BB47">
        <v>0</v>
      </c>
      <c r="BC47">
        <v>0</v>
      </c>
      <c r="BD47">
        <v>0.30849379301071167</v>
      </c>
      <c r="BE47">
        <v>0.25632968544960022</v>
      </c>
      <c r="BF47">
        <v>0.358053058385849</v>
      </c>
      <c r="BG47">
        <v>7.7123448252677917E-2</v>
      </c>
      <c r="BH47">
        <v>0</v>
      </c>
      <c r="BN47">
        <v>0.12593868374824524</v>
      </c>
      <c r="BO47">
        <v>0.12593868374824524</v>
      </c>
      <c r="BP47">
        <v>0.12593860924243927</v>
      </c>
      <c r="BQ47">
        <v>0.12593868374824524</v>
      </c>
      <c r="BR47">
        <v>0.12593971192836761</v>
      </c>
      <c r="BS47">
        <v>-3.6704335361719131E-3</v>
      </c>
      <c r="BT47">
        <v>7.5706210918724537E-4</v>
      </c>
      <c r="BU47">
        <v>6.5216245129704475E-3</v>
      </c>
      <c r="BV47">
        <v>0</v>
      </c>
      <c r="CB47">
        <v>0</v>
      </c>
      <c r="CC47">
        <v>0</v>
      </c>
      <c r="CD47">
        <v>0</v>
      </c>
      <c r="CE47">
        <v>0</v>
      </c>
      <c r="CF47">
        <v>23.180784225463867</v>
      </c>
      <c r="CG47">
        <v>70.509117126464844</v>
      </c>
      <c r="CH47">
        <v>69.021682739257813</v>
      </c>
      <c r="CI47">
        <v>12.509927749633789</v>
      </c>
      <c r="CJ47">
        <v>190.28021240234375</v>
      </c>
      <c r="CO47">
        <v>0.80326926708221436</v>
      </c>
      <c r="CP47">
        <v>0</v>
      </c>
      <c r="CQ47">
        <v>0</v>
      </c>
      <c r="CR47">
        <v>0</v>
      </c>
      <c r="CS47">
        <v>0</v>
      </c>
      <c r="CT47">
        <v>-0.12593868374824524</v>
      </c>
      <c r="CU47">
        <v>-3.1216144561767578</v>
      </c>
      <c r="CV47">
        <v>-2.9956915378570557</v>
      </c>
      <c r="CW47">
        <v>-3.1216301918029785</v>
      </c>
      <c r="IN47">
        <v>165</v>
      </c>
      <c r="IO47">
        <v>703.33331298828125</v>
      </c>
      <c r="IP47">
        <v>0</v>
      </c>
      <c r="IQ47">
        <v>46.661376953125</v>
      </c>
      <c r="IR47">
        <v>40.637287139892578</v>
      </c>
      <c r="IS47">
        <v>0</v>
      </c>
      <c r="IT47">
        <v>0.44999998807907104</v>
      </c>
      <c r="IU47">
        <v>0</v>
      </c>
    </row>
    <row r="48" spans="10:255">
      <c r="J48">
        <v>0.24833333492279053</v>
      </c>
      <c r="K48">
        <v>1</v>
      </c>
      <c r="L48">
        <v>0.44120001792907715</v>
      </c>
      <c r="M48">
        <v>0</v>
      </c>
      <c r="N48">
        <v>0</v>
      </c>
      <c r="O48">
        <v>2.9311108589172363</v>
      </c>
      <c r="P48">
        <v>2.9311108589172363</v>
      </c>
      <c r="Q48">
        <v>4.0124502182006836</v>
      </c>
      <c r="R48">
        <v>74.512771606445313</v>
      </c>
      <c r="S48">
        <v>56.812046051025391</v>
      </c>
      <c r="T48">
        <v>9.0944013595581055</v>
      </c>
      <c r="U48">
        <v>0.71333330869674683</v>
      </c>
      <c r="W48">
        <v>166</v>
      </c>
      <c r="X48">
        <v>0.19300000369548798</v>
      </c>
      <c r="Y48">
        <v>0.19300000369548798</v>
      </c>
      <c r="Z48">
        <v>0.18000000715255737</v>
      </c>
      <c r="AA48">
        <v>0.15899999439716339</v>
      </c>
      <c r="AB48">
        <v>0.13311055302619934</v>
      </c>
      <c r="AC48">
        <v>0.12255696952342987</v>
      </c>
      <c r="AD48">
        <v>0.13509422540664673</v>
      </c>
      <c r="AE48">
        <v>0.19621084630489349</v>
      </c>
      <c r="AF48">
        <v>1.9719786942005157E-2</v>
      </c>
      <c r="AG48">
        <v>0.13738049566745758</v>
      </c>
      <c r="AL48">
        <v>0</v>
      </c>
      <c r="AM48">
        <v>0</v>
      </c>
      <c r="AN48">
        <v>0</v>
      </c>
      <c r="AO48">
        <v>0</v>
      </c>
      <c r="AP48">
        <v>5.1778879165649414</v>
      </c>
      <c r="AQ48">
        <v>8.2886056900024414</v>
      </c>
      <c r="AR48">
        <v>14.38115406036377</v>
      </c>
      <c r="AS48">
        <v>2.7578296661376953</v>
      </c>
      <c r="AT48">
        <v>19.028020858764648</v>
      </c>
      <c r="AZ48">
        <v>0</v>
      </c>
      <c r="BA48">
        <v>0</v>
      </c>
      <c r="BB48">
        <v>0</v>
      </c>
      <c r="BC48">
        <v>0</v>
      </c>
      <c r="BD48">
        <v>0.34412500262260437</v>
      </c>
      <c r="BE48">
        <v>0.23064889013767242</v>
      </c>
      <c r="BF48">
        <v>0.3391948938369751</v>
      </c>
      <c r="BG48">
        <v>8.6031250655651093E-2</v>
      </c>
      <c r="BH48">
        <v>0</v>
      </c>
      <c r="BN48">
        <v>4.1013967245817184E-2</v>
      </c>
      <c r="BO48">
        <v>4.1013967245817184E-2</v>
      </c>
      <c r="BP48">
        <v>4.1013941168785095E-2</v>
      </c>
      <c r="BQ48">
        <v>4.1013967245817184E-2</v>
      </c>
      <c r="BR48">
        <v>4.1013244539499283E-2</v>
      </c>
      <c r="BS48">
        <v>-2.0261912140995264E-3</v>
      </c>
      <c r="BT48">
        <v>4.0839880239218473E-4</v>
      </c>
      <c r="BU48">
        <v>3.6790678277611732E-3</v>
      </c>
      <c r="BV48">
        <v>0</v>
      </c>
      <c r="CB48">
        <v>0</v>
      </c>
      <c r="CC48">
        <v>0</v>
      </c>
      <c r="CD48">
        <v>0</v>
      </c>
      <c r="CE48">
        <v>0</v>
      </c>
      <c r="CF48">
        <v>29.089262008666992</v>
      </c>
      <c r="CG48">
        <v>76.746353149414063</v>
      </c>
      <c r="CH48">
        <v>74.129661560058594</v>
      </c>
      <c r="CI48">
        <v>13.789148330688477</v>
      </c>
      <c r="CJ48">
        <v>190.28021240234375</v>
      </c>
      <c r="CO48">
        <v>0.73050403594970703</v>
      </c>
      <c r="CP48">
        <v>0</v>
      </c>
      <c r="CQ48">
        <v>0</v>
      </c>
      <c r="CR48">
        <v>0</v>
      </c>
      <c r="CS48">
        <v>0</v>
      </c>
      <c r="CT48">
        <v>-4.1013967245817184E-2</v>
      </c>
      <c r="CU48">
        <v>-2.9721260070800781</v>
      </c>
      <c r="CV48">
        <v>-2.9311108589172363</v>
      </c>
      <c r="CW48">
        <v>-2.9721248149871826</v>
      </c>
      <c r="IN48">
        <v>166</v>
      </c>
      <c r="IO48">
        <v>726.66668701171875</v>
      </c>
      <c r="IP48">
        <v>0</v>
      </c>
      <c r="IQ48">
        <v>49.633502960205078</v>
      </c>
      <c r="IR48">
        <v>45.008060455322266</v>
      </c>
      <c r="IS48">
        <v>0</v>
      </c>
      <c r="IT48">
        <v>0.44999998807907104</v>
      </c>
      <c r="IU48">
        <v>0</v>
      </c>
    </row>
    <row r="49" spans="10:255">
      <c r="J49">
        <v>0.26249998807907104</v>
      </c>
      <c r="K49">
        <v>1</v>
      </c>
      <c r="L49">
        <v>0.46200001239776611</v>
      </c>
      <c r="M49">
        <v>0</v>
      </c>
      <c r="N49">
        <v>0</v>
      </c>
      <c r="O49">
        <v>2.8991084098815918</v>
      </c>
      <c r="P49">
        <v>2.8991084098815918</v>
      </c>
      <c r="Q49">
        <v>4.3844594955444336</v>
      </c>
      <c r="R49">
        <v>78.897232055664063</v>
      </c>
      <c r="S49">
        <v>59.711154937744141</v>
      </c>
      <c r="T49">
        <v>9.4901714324951172</v>
      </c>
      <c r="U49">
        <v>0.69999998807907104</v>
      </c>
      <c r="W49">
        <v>167</v>
      </c>
      <c r="X49">
        <v>0.19300000369548798</v>
      </c>
      <c r="Y49">
        <v>0.19300000369548798</v>
      </c>
      <c r="Z49">
        <v>0.18000000715255737</v>
      </c>
      <c r="AA49">
        <v>0.15899717807769775</v>
      </c>
      <c r="AB49">
        <v>0.12753616273403168</v>
      </c>
      <c r="AC49">
        <v>0.11961894482374191</v>
      </c>
      <c r="AD49">
        <v>0.13051687180995941</v>
      </c>
      <c r="AE49">
        <v>0.19480785727500916</v>
      </c>
      <c r="AF49">
        <v>1.9719786942005157E-2</v>
      </c>
      <c r="AG49">
        <v>0.13644516468048096</v>
      </c>
      <c r="AL49">
        <v>0</v>
      </c>
      <c r="AM49">
        <v>0</v>
      </c>
      <c r="AN49">
        <v>0</v>
      </c>
      <c r="AO49">
        <v>5.6326406775042415E-4</v>
      </c>
      <c r="AP49">
        <v>6.2927660942077637</v>
      </c>
      <c r="AQ49">
        <v>8.8762111663818359</v>
      </c>
      <c r="AR49">
        <v>15.296625137329102</v>
      </c>
      <c r="AS49">
        <v>3.0384275913238525</v>
      </c>
      <c r="AT49">
        <v>19.028020858764648</v>
      </c>
      <c r="AZ49">
        <v>0</v>
      </c>
      <c r="BA49">
        <v>0</v>
      </c>
      <c r="BB49">
        <v>0</v>
      </c>
      <c r="BC49">
        <v>0</v>
      </c>
      <c r="BD49">
        <v>0.38437306880950928</v>
      </c>
      <c r="BE49">
        <v>0.20313811302185059</v>
      </c>
      <c r="BF49">
        <v>0.31639552116394043</v>
      </c>
      <c r="BG49">
        <v>9.6093267202377319E-2</v>
      </c>
      <c r="BH49">
        <v>0</v>
      </c>
      <c r="BN49">
        <v>0</v>
      </c>
      <c r="BO49">
        <v>0</v>
      </c>
      <c r="BP49">
        <v>0</v>
      </c>
      <c r="BQ49">
        <v>0</v>
      </c>
      <c r="BR49">
        <v>-5.628260551020503E-4</v>
      </c>
      <c r="BS49">
        <v>-1.1008121073246002E-3</v>
      </c>
      <c r="BT49">
        <v>2.1310315059963614E-4</v>
      </c>
      <c r="BU49">
        <v>2.0101834088563919E-3</v>
      </c>
      <c r="BV49">
        <v>0</v>
      </c>
      <c r="CB49">
        <v>0</v>
      </c>
      <c r="CC49">
        <v>0</v>
      </c>
      <c r="CD49">
        <v>0</v>
      </c>
      <c r="CE49">
        <v>3.164404071867466E-3</v>
      </c>
      <c r="CF49">
        <v>35.352622985839844</v>
      </c>
      <c r="CG49">
        <v>82.187141418457031</v>
      </c>
      <c r="CH49">
        <v>78.848587036132813</v>
      </c>
      <c r="CI49">
        <v>15.192136764526367</v>
      </c>
      <c r="CJ49">
        <v>190.28021240234375</v>
      </c>
      <c r="CO49">
        <v>0.66122370958328247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-2.8990805149078369</v>
      </c>
      <c r="CV49">
        <v>-2.8991084098815918</v>
      </c>
      <c r="CW49">
        <v>-2.8991084098815918</v>
      </c>
      <c r="IN49">
        <v>167</v>
      </c>
      <c r="IO49">
        <v>750</v>
      </c>
      <c r="IP49">
        <v>0</v>
      </c>
      <c r="IQ49">
        <v>52.532054901123047</v>
      </c>
      <c r="IR49">
        <v>49.270637512207031</v>
      </c>
      <c r="IS49">
        <v>0</v>
      </c>
      <c r="IT49">
        <v>0.44999998807907104</v>
      </c>
      <c r="IU49">
        <v>0</v>
      </c>
    </row>
    <row r="50" spans="10:255">
      <c r="J50">
        <v>0.27666667103767395</v>
      </c>
      <c r="K50">
        <v>1</v>
      </c>
      <c r="L50">
        <v>0.48280003666877747</v>
      </c>
      <c r="M50">
        <v>0</v>
      </c>
      <c r="N50">
        <v>0</v>
      </c>
      <c r="O50">
        <v>2.8830630779266357</v>
      </c>
      <c r="P50">
        <v>2.8830630779266357</v>
      </c>
      <c r="Q50">
        <v>4.8564343452453613</v>
      </c>
      <c r="R50">
        <v>83.753669738769531</v>
      </c>
      <c r="S50">
        <v>62.594219207763672</v>
      </c>
      <c r="T50">
        <v>10.058894157409668</v>
      </c>
      <c r="U50">
        <v>0.68666666746139526</v>
      </c>
      <c r="W50">
        <v>168</v>
      </c>
      <c r="X50">
        <v>0.19300000369548798</v>
      </c>
      <c r="Y50">
        <v>0.19300000369548798</v>
      </c>
      <c r="Z50">
        <v>0.18000000715255737</v>
      </c>
      <c r="AA50">
        <v>0.1589074432849884</v>
      </c>
      <c r="AB50">
        <v>0.12143035233020782</v>
      </c>
      <c r="AC50">
        <v>0.11711544543504715</v>
      </c>
      <c r="AD50">
        <v>0.12635403871536255</v>
      </c>
      <c r="AE50">
        <v>0.19325441122055054</v>
      </c>
      <c r="AF50">
        <v>1.9719786942005157E-2</v>
      </c>
      <c r="AG50">
        <v>0.13540953397750854</v>
      </c>
      <c r="AL50">
        <v>0</v>
      </c>
      <c r="AM50">
        <v>0</v>
      </c>
      <c r="AN50">
        <v>0</v>
      </c>
      <c r="AO50">
        <v>1.8510228022933006E-2</v>
      </c>
      <c r="AP50">
        <v>7.5139279365539551</v>
      </c>
      <c r="AQ50">
        <v>9.3769111633300781</v>
      </c>
      <c r="AR50">
        <v>16.129192352294922</v>
      </c>
      <c r="AS50">
        <v>3.3491168022155762</v>
      </c>
      <c r="AT50">
        <v>19.028020858764648</v>
      </c>
      <c r="AZ50">
        <v>0</v>
      </c>
      <c r="BA50">
        <v>0</v>
      </c>
      <c r="BB50">
        <v>0</v>
      </c>
      <c r="BC50">
        <v>0</v>
      </c>
      <c r="BD50">
        <v>0.42958328127861023</v>
      </c>
      <c r="BE50">
        <v>0.17391155660152435</v>
      </c>
      <c r="BF50">
        <v>0.28910931944847107</v>
      </c>
      <c r="BG50">
        <v>0.10739582031965256</v>
      </c>
      <c r="BH50">
        <v>0</v>
      </c>
      <c r="BN50">
        <v>0</v>
      </c>
      <c r="BO50">
        <v>0</v>
      </c>
      <c r="BP50">
        <v>0</v>
      </c>
      <c r="BQ50">
        <v>0</v>
      </c>
      <c r="BR50">
        <v>-1.7946561798453331E-2</v>
      </c>
      <c r="BS50">
        <v>-5.9262604918330908E-4</v>
      </c>
      <c r="BT50">
        <v>1.0580996604403481E-4</v>
      </c>
      <c r="BU50">
        <v>1.0605854913592339E-3</v>
      </c>
      <c r="BV50">
        <v>0</v>
      </c>
      <c r="CB50">
        <v>0</v>
      </c>
      <c r="CC50">
        <v>0</v>
      </c>
      <c r="CD50">
        <v>0</v>
      </c>
      <c r="CE50">
        <v>0.10399001836776733</v>
      </c>
      <c r="CF50">
        <v>42.213085174560547</v>
      </c>
      <c r="CG50">
        <v>86.823249816894531</v>
      </c>
      <c r="CH50">
        <v>83.140167236328125</v>
      </c>
      <c r="CI50">
        <v>16.745582580566406</v>
      </c>
      <c r="CJ50">
        <v>190.28021240234375</v>
      </c>
      <c r="CO50">
        <v>0.59365838766098022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-2.8830766677856445</v>
      </c>
      <c r="CV50">
        <v>-2.8830630779266357</v>
      </c>
      <c r="CW50">
        <v>-2.8830630779266357</v>
      </c>
      <c r="IN50">
        <v>168</v>
      </c>
      <c r="IO50">
        <v>773.33331298828125</v>
      </c>
      <c r="IP50">
        <v>0</v>
      </c>
      <c r="IQ50">
        <v>55.397171020507813</v>
      </c>
      <c r="IR50">
        <v>53.484046936035156</v>
      </c>
      <c r="IS50">
        <v>0</v>
      </c>
      <c r="IT50">
        <v>0.44999998807907104</v>
      </c>
      <c r="IU50">
        <v>0</v>
      </c>
    </row>
    <row r="51" spans="10:255">
      <c r="J51">
        <v>0.29083332419395447</v>
      </c>
      <c r="K51">
        <v>1</v>
      </c>
      <c r="L51">
        <v>0.50360000133514404</v>
      </c>
      <c r="M51">
        <v>0</v>
      </c>
      <c r="N51">
        <v>0</v>
      </c>
      <c r="O51">
        <v>2.3968198299407959</v>
      </c>
      <c r="P51">
        <v>2.3968198299407959</v>
      </c>
      <c r="Q51">
        <v>4.5491461753845215</v>
      </c>
      <c r="R51">
        <v>88.302818298339844</v>
      </c>
      <c r="S51">
        <v>64.991035461425781</v>
      </c>
      <c r="T51">
        <v>9.0332527160644531</v>
      </c>
      <c r="U51">
        <v>0.67333328723907471</v>
      </c>
      <c r="W51">
        <v>169</v>
      </c>
      <c r="X51">
        <v>0.19300000369548798</v>
      </c>
      <c r="Y51">
        <v>0.19300000369548798</v>
      </c>
      <c r="Z51">
        <v>0.18000000715255737</v>
      </c>
      <c r="AA51">
        <v>0.15899999439716339</v>
      </c>
      <c r="AB51">
        <v>0.15899999439716339</v>
      </c>
      <c r="AC51">
        <v>0.164000004529953</v>
      </c>
      <c r="AD51">
        <v>0.2070000022649765</v>
      </c>
      <c r="AE51">
        <v>0.20999999344348907</v>
      </c>
      <c r="AF51">
        <v>0.20999999344348907</v>
      </c>
      <c r="AG51">
        <v>0.20999999344348907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Z51">
        <v>0</v>
      </c>
      <c r="BA51">
        <v>0</v>
      </c>
      <c r="BB51">
        <v>0</v>
      </c>
      <c r="BC51">
        <v>0</v>
      </c>
      <c r="BD51">
        <v>0.47940465807914734</v>
      </c>
      <c r="BE51">
        <v>0.14356805384159088</v>
      </c>
      <c r="BF51">
        <v>0.25717619061470032</v>
      </c>
      <c r="BG51">
        <v>0.11985116451978683</v>
      </c>
      <c r="BH51">
        <v>0</v>
      </c>
      <c r="BN51">
        <v>9.827723503112793</v>
      </c>
      <c r="BO51">
        <v>9.827723503112793</v>
      </c>
      <c r="BP51">
        <v>9.827723503112793</v>
      </c>
      <c r="BQ51">
        <v>9.827723503112793</v>
      </c>
      <c r="BR51">
        <v>9.8462333679199219</v>
      </c>
      <c r="BS51">
        <v>18.509206771850586</v>
      </c>
      <c r="BT51">
        <v>28.230228424072266</v>
      </c>
      <c r="BU51">
        <v>44.975826263427734</v>
      </c>
      <c r="BV51">
        <v>48.612197875976563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O51">
        <v>0.52687245607376099</v>
      </c>
      <c r="CP51">
        <v>0</v>
      </c>
      <c r="CQ51">
        <v>0.20000004768371582</v>
      </c>
      <c r="CR51">
        <v>1</v>
      </c>
      <c r="CS51">
        <v>67.640220642089844</v>
      </c>
      <c r="CT51">
        <v>-9.827723503112793</v>
      </c>
      <c r="CU51">
        <v>55.415660858154297</v>
      </c>
      <c r="CV51">
        <v>-2.3968198299407959</v>
      </c>
      <c r="CW51">
        <v>55.415676116943359</v>
      </c>
      <c r="IN51">
        <v>169</v>
      </c>
      <c r="IO51">
        <v>796.66668701171875</v>
      </c>
      <c r="IP51">
        <v>0</v>
      </c>
      <c r="IQ51">
        <v>0</v>
      </c>
      <c r="IR51">
        <v>0</v>
      </c>
      <c r="IS51">
        <v>67.640220642089844</v>
      </c>
      <c r="IT51">
        <v>0.44999998807907104</v>
      </c>
      <c r="IU51">
        <v>0</v>
      </c>
    </row>
    <row r="52" spans="10:255">
      <c r="J52">
        <v>0.30500000715255737</v>
      </c>
      <c r="K52">
        <v>1</v>
      </c>
      <c r="L52">
        <v>0.52439999580383301</v>
      </c>
      <c r="M52">
        <v>0.71907353401184082</v>
      </c>
      <c r="N52">
        <v>5.9066948890686035</v>
      </c>
      <c r="O52">
        <v>4.3075852394104004</v>
      </c>
      <c r="P52">
        <v>10.214280128479004</v>
      </c>
      <c r="Q52">
        <v>4.3075852394104004</v>
      </c>
      <c r="R52">
        <v>92.610404968261719</v>
      </c>
      <c r="S52">
        <v>69.298622131347656</v>
      </c>
      <c r="T52">
        <v>8.2143125534057617</v>
      </c>
      <c r="U52">
        <v>0.65999996662139893</v>
      </c>
      <c r="W52">
        <v>170</v>
      </c>
      <c r="X52">
        <v>0.19300000369548798</v>
      </c>
      <c r="Y52">
        <v>0.19300000369548798</v>
      </c>
      <c r="Z52">
        <v>0.18000000715255737</v>
      </c>
      <c r="AA52">
        <v>0.15899999439716339</v>
      </c>
      <c r="AB52">
        <v>0.1490035355091095</v>
      </c>
      <c r="AC52">
        <v>0.15841454267501831</v>
      </c>
      <c r="AD52">
        <v>0.19892652332782745</v>
      </c>
      <c r="AE52">
        <v>0.20776951313018799</v>
      </c>
      <c r="AF52">
        <v>0.15009059011936188</v>
      </c>
      <c r="AG52">
        <v>0.18854320049285889</v>
      </c>
      <c r="AL52">
        <v>0</v>
      </c>
      <c r="AM52">
        <v>0</v>
      </c>
      <c r="AN52">
        <v>0</v>
      </c>
      <c r="AO52">
        <v>0</v>
      </c>
      <c r="AP52">
        <v>1.9992915391921997</v>
      </c>
      <c r="AQ52">
        <v>1.1170923709869385</v>
      </c>
      <c r="AR52">
        <v>1.61469566822052</v>
      </c>
      <c r="AS52">
        <v>0.44609609246253967</v>
      </c>
      <c r="AT52">
        <v>5.9909405708312988</v>
      </c>
      <c r="AZ52">
        <v>0</v>
      </c>
      <c r="BA52">
        <v>0</v>
      </c>
      <c r="BB52">
        <v>0</v>
      </c>
      <c r="BC52">
        <v>0</v>
      </c>
      <c r="BD52">
        <v>0.23529413342475891</v>
      </c>
      <c r="BE52">
        <v>0.29411765933036804</v>
      </c>
      <c r="BF52">
        <v>0.4117647111415863</v>
      </c>
      <c r="BG52">
        <v>5.8823533356189728E-2</v>
      </c>
      <c r="BH52">
        <v>0</v>
      </c>
      <c r="BN52">
        <v>0.95383846759796143</v>
      </c>
      <c r="BO52">
        <v>0.95383846759796143</v>
      </c>
      <c r="BP52">
        <v>0.95383787155151367</v>
      </c>
      <c r="BQ52">
        <v>0.95383846759796143</v>
      </c>
      <c r="BR52">
        <v>0.95383816957473755</v>
      </c>
      <c r="BS52">
        <v>-3.1905066221952438E-2</v>
      </c>
      <c r="BT52">
        <v>0.11793725937604904</v>
      </c>
      <c r="BU52">
        <v>0.27695357799530029</v>
      </c>
      <c r="BV52">
        <v>8.4244683384895325E-2</v>
      </c>
      <c r="CB52">
        <v>0</v>
      </c>
      <c r="CC52">
        <v>0</v>
      </c>
      <c r="CD52">
        <v>0</v>
      </c>
      <c r="CE52">
        <v>0</v>
      </c>
      <c r="CF52">
        <v>11.231977462768555</v>
      </c>
      <c r="CG52">
        <v>10.343446731567383</v>
      </c>
      <c r="CH52">
        <v>8.3231735229492188</v>
      </c>
      <c r="CI52">
        <v>2.230480432510376</v>
      </c>
      <c r="CJ52">
        <v>59.909408569335938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-0.95383846759796143</v>
      </c>
      <c r="CU52">
        <v>-11.16815185546875</v>
      </c>
      <c r="CV52">
        <v>-10.214280128479004</v>
      </c>
      <c r="CW52">
        <v>-11.168118476867676</v>
      </c>
      <c r="IN52">
        <v>170</v>
      </c>
      <c r="IO52">
        <v>820</v>
      </c>
      <c r="IP52">
        <v>0</v>
      </c>
      <c r="IQ52">
        <v>11.168116569519043</v>
      </c>
      <c r="IR52">
        <v>7.6134943962097168</v>
      </c>
      <c r="IS52">
        <v>0</v>
      </c>
      <c r="IT52">
        <v>0.44999998807907104</v>
      </c>
      <c r="IU52">
        <v>0</v>
      </c>
    </row>
    <row r="53" spans="10:255">
      <c r="J53">
        <v>0.31916666030883789</v>
      </c>
      <c r="K53">
        <v>1</v>
      </c>
      <c r="L53">
        <v>0.54520004987716675</v>
      </c>
      <c r="M53">
        <v>0.71391767263412476</v>
      </c>
      <c r="N53">
        <v>6.8712248802185059</v>
      </c>
      <c r="O53">
        <v>5.2473726272583008</v>
      </c>
      <c r="P53">
        <v>12.118597030639648</v>
      </c>
      <c r="Q53">
        <v>5.2473726272583008</v>
      </c>
      <c r="R53">
        <v>97.857780456542969</v>
      </c>
      <c r="S53">
        <v>74.545997619628906</v>
      </c>
      <c r="T53">
        <v>9.6246738433837891</v>
      </c>
      <c r="U53">
        <v>0.64666664600372314</v>
      </c>
      <c r="W53">
        <v>171</v>
      </c>
      <c r="X53">
        <v>0.19300000369548798</v>
      </c>
      <c r="Y53">
        <v>0.19300000369548798</v>
      </c>
      <c r="Z53">
        <v>0.18000000715255737</v>
      </c>
      <c r="AA53">
        <v>0.15899999439716339</v>
      </c>
      <c r="AB53">
        <v>0.14127989113330841</v>
      </c>
      <c r="AC53">
        <v>0.15115487575531006</v>
      </c>
      <c r="AD53">
        <v>0.18879298865795135</v>
      </c>
      <c r="AE53">
        <v>0.20515604317188263</v>
      </c>
      <c r="AF53">
        <v>8.1500999629497528E-2</v>
      </c>
      <c r="AG53">
        <v>0.16393768787384033</v>
      </c>
      <c r="AL53">
        <v>0</v>
      </c>
      <c r="AM53">
        <v>0</v>
      </c>
      <c r="AN53">
        <v>0</v>
      </c>
      <c r="AO53">
        <v>0</v>
      </c>
      <c r="AP53">
        <v>3.544020414352417</v>
      </c>
      <c r="AQ53">
        <v>2.5690255165100098</v>
      </c>
      <c r="AR53">
        <v>3.6414024829864502</v>
      </c>
      <c r="AS53">
        <v>0.96879017353057861</v>
      </c>
      <c r="AT53">
        <v>12.849900245666504</v>
      </c>
      <c r="AZ53">
        <v>0</v>
      </c>
      <c r="BA53">
        <v>0</v>
      </c>
      <c r="BB53">
        <v>0</v>
      </c>
      <c r="BC53">
        <v>0</v>
      </c>
      <c r="BD53">
        <v>0.23529413342475891</v>
      </c>
      <c r="BE53">
        <v>0.29411765933036804</v>
      </c>
      <c r="BF53">
        <v>0.4117647111415863</v>
      </c>
      <c r="BG53">
        <v>5.8823533356189728E-2</v>
      </c>
      <c r="BH53">
        <v>0</v>
      </c>
      <c r="BN53">
        <v>0.28642123937606812</v>
      </c>
      <c r="BO53">
        <v>0.28642123937606812</v>
      </c>
      <c r="BP53">
        <v>0.28642106056213379</v>
      </c>
      <c r="BQ53">
        <v>0.28642123937606812</v>
      </c>
      <c r="BR53">
        <v>0.2864207923412323</v>
      </c>
      <c r="BS53">
        <v>-2.3631276562809944E-2</v>
      </c>
      <c r="BT53">
        <v>6.7781694233417511E-2</v>
      </c>
      <c r="BU53">
        <v>0.20175835490226746</v>
      </c>
      <c r="BV53">
        <v>-1.2265653349459171E-2</v>
      </c>
      <c r="CB53">
        <v>0</v>
      </c>
      <c r="CC53">
        <v>0</v>
      </c>
      <c r="CD53">
        <v>0</v>
      </c>
      <c r="CE53">
        <v>0</v>
      </c>
      <c r="CF53">
        <v>19.91023063659668</v>
      </c>
      <c r="CG53">
        <v>23.787273406982422</v>
      </c>
      <c r="CH53">
        <v>18.770116806030273</v>
      </c>
      <c r="CI53">
        <v>4.8439507484436035</v>
      </c>
      <c r="CJ53">
        <v>128.49900817871094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-0.28642123937606812</v>
      </c>
      <c r="CU53">
        <v>-12.405008316040039</v>
      </c>
      <c r="CV53">
        <v>-12.118597030639648</v>
      </c>
      <c r="CW53">
        <v>-12.40501880645752</v>
      </c>
      <c r="IN53">
        <v>171</v>
      </c>
      <c r="IO53">
        <v>843.33331298828125</v>
      </c>
      <c r="IP53">
        <v>0</v>
      </c>
      <c r="IQ53">
        <v>23.573137283325195</v>
      </c>
      <c r="IR53">
        <v>15.769468307495117</v>
      </c>
      <c r="IS53">
        <v>0</v>
      </c>
      <c r="IT53">
        <v>0.44999998807907104</v>
      </c>
      <c r="IU53">
        <v>0</v>
      </c>
    </row>
    <row r="54" spans="10:255">
      <c r="J54">
        <v>0.33333331346511841</v>
      </c>
      <c r="K54">
        <v>1</v>
      </c>
      <c r="L54">
        <v>0.56600004434585571</v>
      </c>
      <c r="M54">
        <v>0.29525011777877808</v>
      </c>
      <c r="N54">
        <v>2.5373060703277588</v>
      </c>
      <c r="O54">
        <v>4.8640632629394531</v>
      </c>
      <c r="P54">
        <v>7.4013690948486328</v>
      </c>
      <c r="Q54">
        <v>4.8640632629394531</v>
      </c>
      <c r="R54">
        <v>102.72184753417969</v>
      </c>
      <c r="S54">
        <v>79.410064697265625</v>
      </c>
      <c r="T54">
        <v>8.5937509536743164</v>
      </c>
      <c r="U54">
        <v>0.63333332538604736</v>
      </c>
      <c r="W54">
        <v>172</v>
      </c>
      <c r="X54">
        <v>0.19300000369548798</v>
      </c>
      <c r="Y54">
        <v>0.19300000369548798</v>
      </c>
      <c r="Z54">
        <v>0.18000000715255737</v>
      </c>
      <c r="AA54">
        <v>0.15899999439716339</v>
      </c>
      <c r="AB54">
        <v>0.13505835831165314</v>
      </c>
      <c r="AC54">
        <v>0.1442590057849884</v>
      </c>
      <c r="AD54">
        <v>0.17925876379013062</v>
      </c>
      <c r="AE54">
        <v>0.20308220386505127</v>
      </c>
      <c r="AF54">
        <v>5.6127935647964478E-2</v>
      </c>
      <c r="AG54">
        <v>0.15409745275974274</v>
      </c>
      <c r="AL54">
        <v>0</v>
      </c>
      <c r="AM54">
        <v>0</v>
      </c>
      <c r="AN54">
        <v>0</v>
      </c>
      <c r="AO54">
        <v>0</v>
      </c>
      <c r="AP54">
        <v>4.7883272171020508</v>
      </c>
      <c r="AQ54">
        <v>3.9481995105743408</v>
      </c>
      <c r="AR54">
        <v>5.5482473373413086</v>
      </c>
      <c r="AS54">
        <v>1.3835580348968506</v>
      </c>
      <c r="AT54">
        <v>15.387206077575684</v>
      </c>
      <c r="AZ54">
        <v>0</v>
      </c>
      <c r="BA54">
        <v>0</v>
      </c>
      <c r="BB54">
        <v>0</v>
      </c>
      <c r="BC54">
        <v>0</v>
      </c>
      <c r="BD54">
        <v>0.23529413342475891</v>
      </c>
      <c r="BE54">
        <v>0.29411765933036804</v>
      </c>
      <c r="BF54">
        <v>0.4117647111415863</v>
      </c>
      <c r="BG54">
        <v>5.8823533356189728E-2</v>
      </c>
      <c r="BH54">
        <v>0</v>
      </c>
      <c r="BN54">
        <v>8.1029556691646576E-2</v>
      </c>
      <c r="BO54">
        <v>8.1029556691646576E-2</v>
      </c>
      <c r="BP54">
        <v>8.1029504537582397E-2</v>
      </c>
      <c r="BQ54">
        <v>8.1029556691646576E-2</v>
      </c>
      <c r="BR54">
        <v>8.1028856337070465E-2</v>
      </c>
      <c r="BS54">
        <v>-1.8790934234857559E-2</v>
      </c>
      <c r="BT54">
        <v>3.2643318176269531E-2</v>
      </c>
      <c r="BU54">
        <v>0.12864701449871063</v>
      </c>
      <c r="BV54">
        <v>0</v>
      </c>
      <c r="CB54">
        <v>0</v>
      </c>
      <c r="CC54">
        <v>0</v>
      </c>
      <c r="CD54">
        <v>0</v>
      </c>
      <c r="CE54">
        <v>0</v>
      </c>
      <c r="CF54">
        <v>26.900716781616211</v>
      </c>
      <c r="CG54">
        <v>36.557399749755859</v>
      </c>
      <c r="CH54">
        <v>28.599214553833008</v>
      </c>
      <c r="CI54">
        <v>6.9177899360656738</v>
      </c>
      <c r="CJ54">
        <v>153.8720703125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-8.1029556691646576E-2</v>
      </c>
      <c r="CU54">
        <v>-7.4824094772338867</v>
      </c>
      <c r="CV54">
        <v>-7.4013690948486328</v>
      </c>
      <c r="CW54">
        <v>-7.4823989868164063</v>
      </c>
      <c r="IN54">
        <v>172</v>
      </c>
      <c r="IO54">
        <v>866.6666259765625</v>
      </c>
      <c r="IP54">
        <v>0</v>
      </c>
      <c r="IQ54">
        <v>31.055540084838867</v>
      </c>
      <c r="IR54">
        <v>23.041667938232422</v>
      </c>
      <c r="IS54">
        <v>0</v>
      </c>
      <c r="IT54">
        <v>0.44999998807907104</v>
      </c>
      <c r="IU54">
        <v>0</v>
      </c>
    </row>
    <row r="55" spans="10:255">
      <c r="J55">
        <v>0.34749999642372131</v>
      </c>
      <c r="K55">
        <v>1</v>
      </c>
      <c r="L55">
        <v>0.58680003881454468</v>
      </c>
      <c r="M55">
        <v>4.0202971547842026E-2</v>
      </c>
      <c r="N55">
        <v>0.35321870446205139</v>
      </c>
      <c r="O55">
        <v>5.1555581092834473</v>
      </c>
      <c r="P55">
        <v>5.5087766647338867</v>
      </c>
      <c r="Q55">
        <v>5.1555581092834473</v>
      </c>
      <c r="R55">
        <v>107.87740325927734</v>
      </c>
      <c r="S55">
        <v>84.565620422363281</v>
      </c>
      <c r="T55">
        <v>8.7858858108520508</v>
      </c>
      <c r="U55">
        <v>0.62000000476837158</v>
      </c>
      <c r="W55">
        <v>173</v>
      </c>
      <c r="X55">
        <v>0.19300000369548798</v>
      </c>
      <c r="Y55">
        <v>0.19300000369548798</v>
      </c>
      <c r="Z55">
        <v>0.18000000715255737</v>
      </c>
      <c r="AA55">
        <v>0.15899999439716339</v>
      </c>
      <c r="AB55">
        <v>0.12887305021286011</v>
      </c>
      <c r="AC55">
        <v>0.136819988489151</v>
      </c>
      <c r="AD55">
        <v>0.16896194219589233</v>
      </c>
      <c r="AE55">
        <v>0.20116978883743286</v>
      </c>
      <c r="AF55">
        <v>5.2595749497413635E-2</v>
      </c>
      <c r="AG55">
        <v>0.15164510905742645</v>
      </c>
      <c r="AL55">
        <v>0</v>
      </c>
      <c r="AM55">
        <v>0</v>
      </c>
      <c r="AN55">
        <v>0</v>
      </c>
      <c r="AO55">
        <v>0</v>
      </c>
      <c r="AP55">
        <v>6.025388240814209</v>
      </c>
      <c r="AQ55">
        <v>5.4360027313232422</v>
      </c>
      <c r="AR55">
        <v>7.6076111793518066</v>
      </c>
      <c r="AS55">
        <v>1.7660410404205322</v>
      </c>
      <c r="AT55">
        <v>15.740424156188965</v>
      </c>
      <c r="AZ55">
        <v>0</v>
      </c>
      <c r="BA55">
        <v>0</v>
      </c>
      <c r="BB55">
        <v>0</v>
      </c>
      <c r="BC55">
        <v>0</v>
      </c>
      <c r="BD55">
        <v>0.23529413342475891</v>
      </c>
      <c r="BE55">
        <v>0.29411765933036804</v>
      </c>
      <c r="BF55">
        <v>0.4117647111415863</v>
      </c>
      <c r="BG55">
        <v>5.8823533356189728E-2</v>
      </c>
      <c r="BH55">
        <v>0</v>
      </c>
      <c r="BN55">
        <v>1.115203183144331E-2</v>
      </c>
      <c r="BO55">
        <v>1.115203183144331E-2</v>
      </c>
      <c r="BP55">
        <v>1.1152025312185287E-2</v>
      </c>
      <c r="BQ55">
        <v>1.115203183144331E-2</v>
      </c>
      <c r="BR55">
        <v>1.1152142658829689E-2</v>
      </c>
      <c r="BS55">
        <v>-1.2836834415793419E-2</v>
      </c>
      <c r="BT55">
        <v>1.5700323507189751E-2</v>
      </c>
      <c r="BU55">
        <v>7.9213887453079224E-2</v>
      </c>
      <c r="BV55">
        <v>0</v>
      </c>
      <c r="CB55">
        <v>0</v>
      </c>
      <c r="CC55">
        <v>0</v>
      </c>
      <c r="CD55">
        <v>0</v>
      </c>
      <c r="CE55">
        <v>0</v>
      </c>
      <c r="CF55">
        <v>33.850502014160156</v>
      </c>
      <c r="CG55">
        <v>50.333358764648438</v>
      </c>
      <c r="CH55">
        <v>39.214492797851563</v>
      </c>
      <c r="CI55">
        <v>8.830204963684082</v>
      </c>
      <c r="CJ55">
        <v>157.40425109863281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-1.115203183144331E-2</v>
      </c>
      <c r="CU55">
        <v>-5.5198965072631836</v>
      </c>
      <c r="CV55">
        <v>-5.5087766647338867</v>
      </c>
      <c r="CW55">
        <v>-5.5199289321899414</v>
      </c>
      <c r="IN55">
        <v>173</v>
      </c>
      <c r="IO55">
        <v>890</v>
      </c>
      <c r="IP55">
        <v>0</v>
      </c>
      <c r="IQ55">
        <v>36.575466156005859</v>
      </c>
      <c r="IR55">
        <v>24.28326416015625</v>
      </c>
      <c r="IS55">
        <v>0</v>
      </c>
      <c r="IT55">
        <v>0.44999998807907104</v>
      </c>
      <c r="IU55">
        <v>0</v>
      </c>
    </row>
    <row r="56" spans="10:255">
      <c r="J56">
        <v>0.36166664958000183</v>
      </c>
      <c r="K56">
        <v>1</v>
      </c>
      <c r="L56">
        <v>0.60760003328323364</v>
      </c>
      <c r="M56">
        <v>5.6251999922096729E-3</v>
      </c>
      <c r="N56">
        <v>4.8789512366056442E-2</v>
      </c>
      <c r="O56">
        <v>5.2699475288391113</v>
      </c>
      <c r="P56">
        <v>5.3187370300292969</v>
      </c>
      <c r="Q56">
        <v>5.2699475288391113</v>
      </c>
      <c r="R56">
        <v>113.14735412597656</v>
      </c>
      <c r="S56">
        <v>89.8355712890625</v>
      </c>
      <c r="T56">
        <v>8.6733827590942383</v>
      </c>
      <c r="U56">
        <v>0.60666662454605103</v>
      </c>
      <c r="W56">
        <v>174</v>
      </c>
      <c r="X56">
        <v>0.19300000369548798</v>
      </c>
      <c r="Y56">
        <v>0.19300000369548798</v>
      </c>
      <c r="Z56">
        <v>0.18000000715255737</v>
      </c>
      <c r="AA56">
        <v>0.15465319156646729</v>
      </c>
      <c r="AB56">
        <v>0.12464602291584015</v>
      </c>
      <c r="AC56">
        <v>0.13046233355998993</v>
      </c>
      <c r="AD56">
        <v>0.15918169915676117</v>
      </c>
      <c r="AE56">
        <v>0.19953179359436035</v>
      </c>
      <c r="AF56">
        <v>5.2107855677604675E-2</v>
      </c>
      <c r="AG56">
        <v>0.15039047598838806</v>
      </c>
      <c r="AL56">
        <v>0</v>
      </c>
      <c r="AM56">
        <v>0</v>
      </c>
      <c r="AN56">
        <v>0</v>
      </c>
      <c r="AO56">
        <v>0.86936074495315552</v>
      </c>
      <c r="AP56">
        <v>6.8707942962646484</v>
      </c>
      <c r="AQ56">
        <v>6.7075338363647461</v>
      </c>
      <c r="AR56">
        <v>9.5636606216430664</v>
      </c>
      <c r="AS56">
        <v>2.0936400890350342</v>
      </c>
      <c r="AT56">
        <v>15.789214134216309</v>
      </c>
      <c r="AZ56">
        <v>0</v>
      </c>
      <c r="BA56">
        <v>0</v>
      </c>
      <c r="BB56">
        <v>0</v>
      </c>
      <c r="BC56">
        <v>0.16202948987483978</v>
      </c>
      <c r="BD56">
        <v>0.16202948987483978</v>
      </c>
      <c r="BE56">
        <v>0.24386245012283325</v>
      </c>
      <c r="BF56">
        <v>0.37806880474090576</v>
      </c>
      <c r="BG56">
        <v>5.4009828716516495E-2</v>
      </c>
      <c r="BH56">
        <v>0</v>
      </c>
      <c r="BN56">
        <v>0</v>
      </c>
      <c r="BO56">
        <v>0</v>
      </c>
      <c r="BP56">
        <v>0</v>
      </c>
      <c r="BQ56">
        <v>0</v>
      </c>
      <c r="BR56">
        <v>-1.5474945306777954E-2</v>
      </c>
      <c r="BS56">
        <v>-6.9939317181706429E-3</v>
      </c>
      <c r="BT56">
        <v>6.6163772717118263E-3</v>
      </c>
      <c r="BU56">
        <v>4.2969211935997009E-2</v>
      </c>
      <c r="BV56">
        <v>0</v>
      </c>
      <c r="CB56">
        <v>0</v>
      </c>
      <c r="CC56">
        <v>0</v>
      </c>
      <c r="CD56">
        <v>0</v>
      </c>
      <c r="CE56">
        <v>4.8840484619140625</v>
      </c>
      <c r="CF56">
        <v>38.599971771240234</v>
      </c>
      <c r="CG56">
        <v>62.106792449951172</v>
      </c>
      <c r="CH56">
        <v>49.297218322753906</v>
      </c>
      <c r="CI56">
        <v>10.46820068359375</v>
      </c>
      <c r="CJ56">
        <v>157.89215087890625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-5.3187313079833984</v>
      </c>
      <c r="CV56">
        <v>-5.3187370300292969</v>
      </c>
      <c r="CW56">
        <v>-5.3187370300292969</v>
      </c>
      <c r="IN56">
        <v>174</v>
      </c>
      <c r="IO56">
        <v>913.33331298828125</v>
      </c>
      <c r="IP56">
        <v>0</v>
      </c>
      <c r="IQ56">
        <v>41.894199371337891</v>
      </c>
      <c r="IR56">
        <v>30.425390243530273</v>
      </c>
      <c r="IS56">
        <v>0</v>
      </c>
      <c r="IT56">
        <v>0.44999998807907104</v>
      </c>
      <c r="IU56">
        <v>0</v>
      </c>
    </row>
    <row r="57" spans="10:255">
      <c r="J57">
        <v>0.37583333253860474</v>
      </c>
      <c r="K57">
        <v>1</v>
      </c>
      <c r="L57">
        <v>0.62840002775192261</v>
      </c>
      <c r="M57">
        <v>9.8321202676743269E-4</v>
      </c>
      <c r="N57">
        <v>8.3540184423327446E-3</v>
      </c>
      <c r="O57">
        <v>5.339301586151123</v>
      </c>
      <c r="P57">
        <v>5.3476557731628418</v>
      </c>
      <c r="Q57">
        <v>5.339301586151123</v>
      </c>
      <c r="R57">
        <v>118.48665618896484</v>
      </c>
      <c r="S57">
        <v>95.174873352050781</v>
      </c>
      <c r="T57">
        <v>8.4966602325439453</v>
      </c>
      <c r="U57">
        <v>0.59333330392837524</v>
      </c>
      <c r="W57">
        <v>175</v>
      </c>
      <c r="X57">
        <v>0.19300000369548798</v>
      </c>
      <c r="Y57">
        <v>0.19300000369548798</v>
      </c>
      <c r="Z57">
        <v>0.18000000715255737</v>
      </c>
      <c r="AA57">
        <v>0.1498246043920517</v>
      </c>
      <c r="AB57">
        <v>0.11997798830270767</v>
      </c>
      <c r="AC57">
        <v>0.12505108118057251</v>
      </c>
      <c r="AD57">
        <v>0.1490810364484787</v>
      </c>
      <c r="AE57">
        <v>0.19784380495548248</v>
      </c>
      <c r="AF57">
        <v>5.2024316042661667E-2</v>
      </c>
      <c r="AG57">
        <v>0.14923730492591858</v>
      </c>
      <c r="AL57">
        <v>0</v>
      </c>
      <c r="AM57">
        <v>0</v>
      </c>
      <c r="AN57">
        <v>0</v>
      </c>
      <c r="AO57">
        <v>1.8350784778594971</v>
      </c>
      <c r="AP57">
        <v>7.8044009208679199</v>
      </c>
      <c r="AQ57">
        <v>7.7897839546203613</v>
      </c>
      <c r="AR57">
        <v>11.583791732788086</v>
      </c>
      <c r="AS57">
        <v>2.4312379360198975</v>
      </c>
      <c r="AT57">
        <v>15.797568321228027</v>
      </c>
      <c r="AZ57">
        <v>0</v>
      </c>
      <c r="BA57">
        <v>0</v>
      </c>
      <c r="BB57">
        <v>0</v>
      </c>
      <c r="BC57">
        <v>0.17753668129444122</v>
      </c>
      <c r="BD57">
        <v>0.17753668129444122</v>
      </c>
      <c r="BE57">
        <v>0.20386163890361786</v>
      </c>
      <c r="BF57">
        <v>0.38188618421554565</v>
      </c>
      <c r="BG57">
        <v>5.9178892523050308E-2</v>
      </c>
      <c r="BH57">
        <v>0</v>
      </c>
      <c r="BN57">
        <v>0</v>
      </c>
      <c r="BO57">
        <v>0</v>
      </c>
      <c r="BP57">
        <v>0</v>
      </c>
      <c r="BQ57">
        <v>0</v>
      </c>
      <c r="BR57">
        <v>-1.7794633284211159E-2</v>
      </c>
      <c r="BS57">
        <v>-3.4793128725141287E-3</v>
      </c>
      <c r="BT57">
        <v>2.7496910188347101E-3</v>
      </c>
      <c r="BU57">
        <v>2.1625332534313202E-2</v>
      </c>
      <c r="BV57">
        <v>0</v>
      </c>
      <c r="CB57">
        <v>0</v>
      </c>
      <c r="CC57">
        <v>0</v>
      </c>
      <c r="CD57">
        <v>0</v>
      </c>
      <c r="CE57">
        <v>10.309427261352539</v>
      </c>
      <c r="CF57">
        <v>43.844955444335938</v>
      </c>
      <c r="CG57">
        <v>72.127632141113281</v>
      </c>
      <c r="CH57">
        <v>59.710273742675781</v>
      </c>
      <c r="CI57">
        <v>12.15618896484375</v>
      </c>
      <c r="CJ57">
        <v>157.97569274902344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-5.3476691246032715</v>
      </c>
      <c r="CV57">
        <v>-5.3476557731628418</v>
      </c>
      <c r="CW57">
        <v>-5.3476557731628418</v>
      </c>
      <c r="IN57">
        <v>175</v>
      </c>
      <c r="IO57">
        <v>936.6666259765625</v>
      </c>
      <c r="IP57">
        <v>0</v>
      </c>
      <c r="IQ57">
        <v>47.241863250732422</v>
      </c>
      <c r="IR57">
        <v>36.648361206054688</v>
      </c>
      <c r="IS57">
        <v>0</v>
      </c>
      <c r="IT57">
        <v>0.44999998807907104</v>
      </c>
      <c r="IU57">
        <v>0</v>
      </c>
    </row>
    <row r="58" spans="10:255">
      <c r="J58">
        <v>0.38999998569488525</v>
      </c>
      <c r="K58">
        <v>1</v>
      </c>
      <c r="L58">
        <v>0.64920002222061157</v>
      </c>
      <c r="M58">
        <v>2.115755487466231E-4</v>
      </c>
      <c r="N58">
        <v>1.6269766492769122E-3</v>
      </c>
      <c r="O58">
        <v>4.6007452011108398</v>
      </c>
      <c r="P58">
        <v>4.6023721694946289</v>
      </c>
      <c r="Q58">
        <v>4.9922275543212891</v>
      </c>
      <c r="R58">
        <v>123.4788818359375</v>
      </c>
      <c r="S58">
        <v>99.775619506835938</v>
      </c>
      <c r="T58">
        <v>7.6898140907287598</v>
      </c>
      <c r="U58">
        <v>0.57999998331069946</v>
      </c>
      <c r="W58">
        <v>176</v>
      </c>
      <c r="X58">
        <v>0.19300000369548798</v>
      </c>
      <c r="Y58">
        <v>0.19300000369548798</v>
      </c>
      <c r="Z58">
        <v>0.18000000715255737</v>
      </c>
      <c r="AA58">
        <v>0.14503300189971924</v>
      </c>
      <c r="AB58">
        <v>0.11534786969423294</v>
      </c>
      <c r="AC58">
        <v>0.12108873575925827</v>
      </c>
      <c r="AD58">
        <v>0.14107659459114075</v>
      </c>
      <c r="AE58">
        <v>0.19622859358787537</v>
      </c>
      <c r="AF58">
        <v>5.2008047699928284E-2</v>
      </c>
      <c r="AG58">
        <v>0.14815507829189301</v>
      </c>
      <c r="AL58">
        <v>0</v>
      </c>
      <c r="AM58">
        <v>0</v>
      </c>
      <c r="AN58">
        <v>0</v>
      </c>
      <c r="AO58">
        <v>2.7933990955352783</v>
      </c>
      <c r="AP58">
        <v>8.7304248809814453</v>
      </c>
      <c r="AQ58">
        <v>8.5822534561157227</v>
      </c>
      <c r="AR58">
        <v>13.184680938720703</v>
      </c>
      <c r="AS58">
        <v>2.7542800903320313</v>
      </c>
      <c r="AT58">
        <v>15.7991943359375</v>
      </c>
      <c r="AZ58">
        <v>0</v>
      </c>
      <c r="BA58">
        <v>0</v>
      </c>
      <c r="BB58">
        <v>0</v>
      </c>
      <c r="BC58">
        <v>0.20461563766002655</v>
      </c>
      <c r="BD58">
        <v>0.20461563766002655</v>
      </c>
      <c r="BE58">
        <v>0.17282189428806305</v>
      </c>
      <c r="BF58">
        <v>0.34974154829978943</v>
      </c>
      <c r="BG58">
        <v>6.8205215036869049E-2</v>
      </c>
      <c r="BH58">
        <v>0</v>
      </c>
      <c r="BN58">
        <v>0</v>
      </c>
      <c r="BO58">
        <v>0</v>
      </c>
      <c r="BP58">
        <v>0</v>
      </c>
      <c r="BQ58">
        <v>0</v>
      </c>
      <c r="BR58">
        <v>-1.6935393214225769E-2</v>
      </c>
      <c r="BS58">
        <v>-1.5741935931146145E-3</v>
      </c>
      <c r="BT58">
        <v>1.0665875161066651E-3</v>
      </c>
      <c r="BU58">
        <v>9.2489197850227356E-3</v>
      </c>
      <c r="BV58">
        <v>0</v>
      </c>
      <c r="CB58">
        <v>0</v>
      </c>
      <c r="CC58">
        <v>0</v>
      </c>
      <c r="CD58">
        <v>0</v>
      </c>
      <c r="CE58">
        <v>15.69325065612793</v>
      </c>
      <c r="CF58">
        <v>49.047332763671875</v>
      </c>
      <c r="CG58">
        <v>79.465301513671875</v>
      </c>
      <c r="CH58">
        <v>67.962272644042969</v>
      </c>
      <c r="CI58">
        <v>13.771400451660156</v>
      </c>
      <c r="CJ58">
        <v>157.99195861816406</v>
      </c>
      <c r="CO58">
        <v>0.9215816855430603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-4.6023726463317871</v>
      </c>
      <c r="CV58">
        <v>-4.6023721694946289</v>
      </c>
      <c r="CW58">
        <v>-4.6023721694946289</v>
      </c>
      <c r="IN58">
        <v>176</v>
      </c>
      <c r="IO58">
        <v>960</v>
      </c>
      <c r="IP58">
        <v>0</v>
      </c>
      <c r="IQ58">
        <v>51.844226837158203</v>
      </c>
      <c r="IR58">
        <v>42.010524749755859</v>
      </c>
      <c r="IS58">
        <v>0</v>
      </c>
      <c r="IT58">
        <v>0.44999998807907104</v>
      </c>
      <c r="IU58">
        <v>0</v>
      </c>
    </row>
    <row r="59" spans="10:255">
      <c r="J59">
        <v>0.40416666865348816</v>
      </c>
      <c r="K59">
        <v>1</v>
      </c>
      <c r="L59">
        <v>0.67000001668930054</v>
      </c>
      <c r="M59">
        <v>6.8654509959742427E-5</v>
      </c>
      <c r="N59">
        <v>5.9099553618580103E-4</v>
      </c>
      <c r="O59">
        <v>4.8114690780639648</v>
      </c>
      <c r="P59">
        <v>4.8120598793029785</v>
      </c>
      <c r="Q59">
        <v>5.7675313949584961</v>
      </c>
      <c r="R59">
        <v>129.24641418457031</v>
      </c>
      <c r="S59">
        <v>104.58708953857422</v>
      </c>
      <c r="T59">
        <v>8.6082553863525391</v>
      </c>
      <c r="U59">
        <v>0.56666666269302368</v>
      </c>
      <c r="W59">
        <v>177</v>
      </c>
      <c r="X59">
        <v>0.19300000369548798</v>
      </c>
      <c r="Y59">
        <v>0.19300000369548798</v>
      </c>
      <c r="Z59">
        <v>0.18000000715255737</v>
      </c>
      <c r="AA59">
        <v>0.13928954303264618</v>
      </c>
      <c r="AB59">
        <v>0.11016032844781876</v>
      </c>
      <c r="AC59">
        <v>0.11756512522697449</v>
      </c>
      <c r="AD59">
        <v>0.13338516652584076</v>
      </c>
      <c r="AE59">
        <v>0.1943172812461853</v>
      </c>
      <c r="AF59">
        <v>5.2002139389514923E-2</v>
      </c>
      <c r="AG59">
        <v>0.14687889814376831</v>
      </c>
      <c r="AL59">
        <v>0</v>
      </c>
      <c r="AM59">
        <v>0</v>
      </c>
      <c r="AN59">
        <v>0</v>
      </c>
      <c r="AO59">
        <v>3.9420909881591797</v>
      </c>
      <c r="AP59">
        <v>9.7679328918457031</v>
      </c>
      <c r="AQ59">
        <v>9.2869758605957031</v>
      </c>
      <c r="AR59">
        <v>14.722966194152832</v>
      </c>
      <c r="AS59">
        <v>3.1365425586700439</v>
      </c>
      <c r="AT59">
        <v>15.799784660339355</v>
      </c>
      <c r="AZ59">
        <v>0</v>
      </c>
      <c r="BA59">
        <v>0</v>
      </c>
      <c r="BB59">
        <v>0</v>
      </c>
      <c r="BC59">
        <v>0.2357831597328186</v>
      </c>
      <c r="BD59">
        <v>0.21843236684799194</v>
      </c>
      <c r="BE59">
        <v>0.14671926200389862</v>
      </c>
      <c r="BF59">
        <v>0.32047083973884583</v>
      </c>
      <c r="BG59">
        <v>7.8594386577606201E-2</v>
      </c>
      <c r="BH59">
        <v>0</v>
      </c>
      <c r="BN59">
        <v>0</v>
      </c>
      <c r="BO59">
        <v>0</v>
      </c>
      <c r="BP59">
        <v>0</v>
      </c>
      <c r="BQ59">
        <v>0</v>
      </c>
      <c r="BR59">
        <v>-1.4229746535420418E-2</v>
      </c>
      <c r="BS59">
        <v>-7.5609498890116811E-4</v>
      </c>
      <c r="BT59">
        <v>4.5725246309302747E-4</v>
      </c>
      <c r="BU59">
        <v>4.1065625846385956E-3</v>
      </c>
      <c r="BV59">
        <v>0</v>
      </c>
      <c r="CB59">
        <v>0</v>
      </c>
      <c r="CC59">
        <v>0</v>
      </c>
      <c r="CD59">
        <v>0</v>
      </c>
      <c r="CE59">
        <v>22.146575927734375</v>
      </c>
      <c r="CF59">
        <v>54.876033782958984</v>
      </c>
      <c r="CG59">
        <v>85.990509033203125</v>
      </c>
      <c r="CH59">
        <v>75.891578674316406</v>
      </c>
      <c r="CI59">
        <v>15.682713508605957</v>
      </c>
      <c r="CJ59">
        <v>157.99786376953125</v>
      </c>
      <c r="CO59">
        <v>0.83423370122909546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-4.8120617866516113</v>
      </c>
      <c r="CV59">
        <v>-4.8120598793029785</v>
      </c>
      <c r="CW59">
        <v>-4.8120598793029785</v>
      </c>
      <c r="IN59">
        <v>177</v>
      </c>
      <c r="IO59">
        <v>983.33331298828125</v>
      </c>
      <c r="IP59">
        <v>0</v>
      </c>
      <c r="IQ59">
        <v>56.656295776367188</v>
      </c>
      <c r="IR59">
        <v>47.618309020996094</v>
      </c>
      <c r="IS59">
        <v>0</v>
      </c>
      <c r="IT59">
        <v>0.44999998807907104</v>
      </c>
      <c r="IU59">
        <v>0</v>
      </c>
    </row>
    <row r="60" spans="10:255">
      <c r="J60">
        <v>0.41833332180976868</v>
      </c>
      <c r="K60">
        <v>1</v>
      </c>
      <c r="L60">
        <v>0.6908000111579895</v>
      </c>
      <c r="M60">
        <v>1.7833728634286672E-5</v>
      </c>
      <c r="N60">
        <v>1.6092014266178012E-4</v>
      </c>
      <c r="O60">
        <v>4.6307816505432129</v>
      </c>
      <c r="P60">
        <v>4.6309423446655273</v>
      </c>
      <c r="Q60">
        <v>6.2333369255065918</v>
      </c>
      <c r="R60">
        <v>135.47975158691406</v>
      </c>
      <c r="S60">
        <v>109.21787261962891</v>
      </c>
      <c r="T60">
        <v>9.0233592987060547</v>
      </c>
      <c r="U60">
        <v>0.5533333420753479</v>
      </c>
      <c r="W60">
        <v>178</v>
      </c>
      <c r="X60">
        <v>0.19300000369548798</v>
      </c>
      <c r="Y60">
        <v>0.19300000369548798</v>
      </c>
      <c r="Z60">
        <v>0.18000000715255737</v>
      </c>
      <c r="AA60">
        <v>0.13280761241912842</v>
      </c>
      <c r="AB60">
        <v>0.10493568331003189</v>
      </c>
      <c r="AC60">
        <v>0.11483811587095261</v>
      </c>
      <c r="AD60">
        <v>0.1268160492181778</v>
      </c>
      <c r="AE60">
        <v>0.19216607511043549</v>
      </c>
      <c r="AF60">
        <v>5.2000530064105988E-2</v>
      </c>
      <c r="AG60">
        <v>0.14544422924518585</v>
      </c>
      <c r="AL60">
        <v>0</v>
      </c>
      <c r="AM60">
        <v>0</v>
      </c>
      <c r="AN60">
        <v>0</v>
      </c>
      <c r="AO60">
        <v>5.2384777069091797</v>
      </c>
      <c r="AP60">
        <v>10.812861442565918</v>
      </c>
      <c r="AQ60">
        <v>9.8323774337768555</v>
      </c>
      <c r="AR60">
        <v>16.036788940429688</v>
      </c>
      <c r="AS60">
        <v>3.566784143447876</v>
      </c>
      <c r="AT60">
        <v>15.799946784973145</v>
      </c>
      <c r="AZ60">
        <v>0</v>
      </c>
      <c r="BA60">
        <v>0</v>
      </c>
      <c r="BB60">
        <v>0</v>
      </c>
      <c r="BC60">
        <v>0.27769443392753601</v>
      </c>
      <c r="BD60">
        <v>0.2278304398059845</v>
      </c>
      <c r="BE60">
        <v>0.11788960546255112</v>
      </c>
      <c r="BF60">
        <v>0.28402063250541687</v>
      </c>
      <c r="BG60">
        <v>9.2564806342124939E-2</v>
      </c>
      <c r="BH60">
        <v>0</v>
      </c>
      <c r="BN60">
        <v>0</v>
      </c>
      <c r="BO60">
        <v>0</v>
      </c>
      <c r="BP60">
        <v>0</v>
      </c>
      <c r="BQ60">
        <v>0</v>
      </c>
      <c r="BR60">
        <v>-1.044476218521595E-2</v>
      </c>
      <c r="BS60">
        <v>-3.401267749723047E-4</v>
      </c>
      <c r="BT60">
        <v>1.7891157767735422E-4</v>
      </c>
      <c r="BU60">
        <v>1.5936836134642363E-3</v>
      </c>
      <c r="BV60">
        <v>0</v>
      </c>
      <c r="CB60">
        <v>0</v>
      </c>
      <c r="CC60">
        <v>0</v>
      </c>
      <c r="CD60">
        <v>0</v>
      </c>
      <c r="CE60">
        <v>29.429645538330078</v>
      </c>
      <c r="CF60">
        <v>60.746421813964844</v>
      </c>
      <c r="CG60">
        <v>91.04052734375</v>
      </c>
      <c r="CH60">
        <v>82.663864135742188</v>
      </c>
      <c r="CI60">
        <v>17.833919525146484</v>
      </c>
      <c r="CJ60">
        <v>157.99946594238281</v>
      </c>
      <c r="CO60">
        <v>0.74290573596954346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-4.6309232711791992</v>
      </c>
      <c r="CV60">
        <v>-4.6309423446655273</v>
      </c>
      <c r="CW60">
        <v>-4.6309423446655273</v>
      </c>
      <c r="IN60">
        <v>178</v>
      </c>
      <c r="IO60">
        <v>1006.6666259765625</v>
      </c>
      <c r="IP60">
        <v>0</v>
      </c>
      <c r="IQ60">
        <v>61.287235260009766</v>
      </c>
      <c r="IR60">
        <v>53.015483856201172</v>
      </c>
      <c r="IS60">
        <v>0</v>
      </c>
      <c r="IT60">
        <v>0.44999998807907104</v>
      </c>
      <c r="IU60">
        <v>0</v>
      </c>
    </row>
    <row r="61" spans="10:255">
      <c r="J61">
        <v>0.43249997496604919</v>
      </c>
      <c r="K61">
        <v>1</v>
      </c>
      <c r="L61">
        <v>0.71160000562667847</v>
      </c>
      <c r="M61">
        <v>4.2796709749381989E-6</v>
      </c>
      <c r="N61">
        <v>3.898792783729732E-5</v>
      </c>
      <c r="O61">
        <v>4.2462673187255859</v>
      </c>
      <c r="P61">
        <v>4.2463064193725586</v>
      </c>
      <c r="Q61">
        <v>6.4826970100402832</v>
      </c>
      <c r="R61">
        <v>141.96244812011719</v>
      </c>
      <c r="S61">
        <v>113.46414184570313</v>
      </c>
      <c r="T61">
        <v>9.1100292205810547</v>
      </c>
      <c r="U61">
        <v>0.53999996185302734</v>
      </c>
      <c r="W61">
        <v>179</v>
      </c>
      <c r="X61">
        <v>0.19300000369548798</v>
      </c>
      <c r="Y61">
        <v>0.19300000369548798</v>
      </c>
      <c r="Z61">
        <v>0.18000000715255737</v>
      </c>
      <c r="AA61">
        <v>0.12582133710384369</v>
      </c>
      <c r="AB61">
        <v>0.100007563829422</v>
      </c>
      <c r="AC61">
        <v>0.11295180767774582</v>
      </c>
      <c r="AD61">
        <v>0.12170565873384476</v>
      </c>
      <c r="AE61">
        <v>0.18984581530094147</v>
      </c>
      <c r="AF61">
        <v>5.2000138908624649E-2</v>
      </c>
      <c r="AG61">
        <v>0.14389725029468536</v>
      </c>
      <c r="AL61">
        <v>0</v>
      </c>
      <c r="AM61">
        <v>0</v>
      </c>
      <c r="AN61">
        <v>0</v>
      </c>
      <c r="AO61">
        <v>6.6357331275939941</v>
      </c>
      <c r="AP61">
        <v>11.798484802246094</v>
      </c>
      <c r="AQ61">
        <v>10.209638595581055</v>
      </c>
      <c r="AR61">
        <v>17.058868408203125</v>
      </c>
      <c r="AS61">
        <v>4.0308356285095215</v>
      </c>
      <c r="AT61">
        <v>15.799985885620117</v>
      </c>
      <c r="AZ61">
        <v>0</v>
      </c>
      <c r="BA61">
        <v>0</v>
      </c>
      <c r="BB61">
        <v>0</v>
      </c>
      <c r="BC61">
        <v>0.32743880152702332</v>
      </c>
      <c r="BD61">
        <v>0.23369354009628296</v>
      </c>
      <c r="BE61">
        <v>8.8899329304695129E-2</v>
      </c>
      <c r="BF61">
        <v>0.24082209169864655</v>
      </c>
      <c r="BG61">
        <v>0.10914626717567444</v>
      </c>
      <c r="BH61">
        <v>0</v>
      </c>
      <c r="BN61">
        <v>0</v>
      </c>
      <c r="BO61">
        <v>0</v>
      </c>
      <c r="BP61">
        <v>0</v>
      </c>
      <c r="BQ61">
        <v>0</v>
      </c>
      <c r="BR61">
        <v>-6.861360277980566E-3</v>
      </c>
      <c r="BS61">
        <v>-1.6042946663219482E-4</v>
      </c>
      <c r="BT61">
        <v>6.8101013312116265E-5</v>
      </c>
      <c r="BU61">
        <v>5.8579136384651065E-4</v>
      </c>
      <c r="BV61">
        <v>0</v>
      </c>
      <c r="CB61">
        <v>0</v>
      </c>
      <c r="CC61">
        <v>0</v>
      </c>
      <c r="CD61">
        <v>0</v>
      </c>
      <c r="CE61">
        <v>37.279392242431641</v>
      </c>
      <c r="CF61">
        <v>66.283638000488281</v>
      </c>
      <c r="CG61">
        <v>94.53369140625</v>
      </c>
      <c r="CH61">
        <v>87.93231201171875</v>
      </c>
      <c r="CI61">
        <v>20.154178619384766</v>
      </c>
      <c r="CJ61">
        <v>157.99986267089844</v>
      </c>
      <c r="CO61">
        <v>0.65501552820205688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-4.2463092803955078</v>
      </c>
      <c r="CV61">
        <v>-4.2463064193725586</v>
      </c>
      <c r="CW61">
        <v>-4.2463064193725586</v>
      </c>
      <c r="IN61">
        <v>179</v>
      </c>
      <c r="IO61">
        <v>1030</v>
      </c>
      <c r="IP61">
        <v>0</v>
      </c>
      <c r="IQ61">
        <v>65.533546447753906</v>
      </c>
      <c r="IR61">
        <v>57.964523315429688</v>
      </c>
      <c r="IS61">
        <v>0</v>
      </c>
      <c r="IT61">
        <v>0.44999998807907104</v>
      </c>
      <c r="IU61">
        <v>0</v>
      </c>
    </row>
    <row r="62" spans="10:255">
      <c r="J62">
        <v>0.4466666579246521</v>
      </c>
      <c r="K62">
        <v>1</v>
      </c>
      <c r="L62">
        <v>0.73240005970001221</v>
      </c>
      <c r="M62">
        <v>1.0906081797656952E-6</v>
      </c>
      <c r="N62">
        <v>9.2926138677285053E-6</v>
      </c>
      <c r="O62">
        <v>3.584683895111084</v>
      </c>
      <c r="P62">
        <v>3.5846931934356689</v>
      </c>
      <c r="Q62">
        <v>6.2404727935791016</v>
      </c>
      <c r="R62">
        <v>148.20292663574219</v>
      </c>
      <c r="S62">
        <v>117.048828125</v>
      </c>
      <c r="T62">
        <v>8.5205793380737305</v>
      </c>
      <c r="U62">
        <v>0.52666664123535156</v>
      </c>
      <c r="W62">
        <v>180</v>
      </c>
      <c r="X62">
        <v>0.19300000369548798</v>
      </c>
      <c r="Y62">
        <v>0.19300000369548798</v>
      </c>
      <c r="Z62">
        <v>0.18000000715255737</v>
      </c>
      <c r="AA62">
        <v>0.15899999439716339</v>
      </c>
      <c r="AB62">
        <v>0.15899999439716339</v>
      </c>
      <c r="AC62">
        <v>0.164000004529953</v>
      </c>
      <c r="AD62">
        <v>0.2070000022649765</v>
      </c>
      <c r="AE62">
        <v>0.20999999344348907</v>
      </c>
      <c r="AF62">
        <v>0.20999999344348907</v>
      </c>
      <c r="AG62">
        <v>0.20999999344348907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Z62">
        <v>0</v>
      </c>
      <c r="BA62">
        <v>0</v>
      </c>
      <c r="BB62">
        <v>0</v>
      </c>
      <c r="BC62">
        <v>0.38110247254371643</v>
      </c>
      <c r="BD62">
        <v>0.23362527787685394</v>
      </c>
      <c r="BE62">
        <v>6.3128024339675903E-2</v>
      </c>
      <c r="BF62">
        <v>0.19511011242866516</v>
      </c>
      <c r="BG62">
        <v>0.12703415751457214</v>
      </c>
      <c r="BH62">
        <v>0</v>
      </c>
      <c r="BN62">
        <v>7.6625604629516602</v>
      </c>
      <c r="BO62">
        <v>7.6625604629516602</v>
      </c>
      <c r="BP62">
        <v>7.6625590324401855</v>
      </c>
      <c r="BQ62">
        <v>7.6625576019287109</v>
      </c>
      <c r="BR62">
        <v>15.664421081542969</v>
      </c>
      <c r="BS62">
        <v>28.300378799438477</v>
      </c>
      <c r="BT62">
        <v>38.736309051513672</v>
      </c>
      <c r="BU62">
        <v>56.494583129882813</v>
      </c>
      <c r="BV62">
        <v>60.980796813964844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O62">
        <v>0.57442504167556763</v>
      </c>
      <c r="CP62">
        <v>0</v>
      </c>
      <c r="CQ62">
        <v>0.20000004768371582</v>
      </c>
      <c r="CR62">
        <v>1</v>
      </c>
      <c r="CS62">
        <v>76.780792236328125</v>
      </c>
      <c r="CT62">
        <v>-7.6625604629516602</v>
      </c>
      <c r="CU62">
        <v>65.533531188964844</v>
      </c>
      <c r="CV62">
        <v>-3.5846931934356689</v>
      </c>
      <c r="CW62">
        <v>65.533538818359375</v>
      </c>
      <c r="IN62">
        <v>180</v>
      </c>
      <c r="IO62">
        <v>1053.3333740234375</v>
      </c>
      <c r="IP62">
        <v>0</v>
      </c>
      <c r="IQ62">
        <v>0</v>
      </c>
      <c r="IR62">
        <v>0</v>
      </c>
      <c r="IS62">
        <v>76.780792236328125</v>
      </c>
      <c r="IT62">
        <v>0.44999998807907104</v>
      </c>
      <c r="IU62">
        <v>0</v>
      </c>
    </row>
    <row r="63" spans="10:255">
      <c r="J63">
        <v>0.46083331108093262</v>
      </c>
      <c r="K63">
        <v>1</v>
      </c>
      <c r="L63">
        <v>0.75320005416870117</v>
      </c>
      <c r="M63">
        <v>0.50860440731048584</v>
      </c>
      <c r="N63">
        <v>4.8343372344970703</v>
      </c>
      <c r="O63">
        <v>7.1592440605163574</v>
      </c>
      <c r="P63">
        <v>11.993581771850586</v>
      </c>
      <c r="Q63">
        <v>7.1592440605163574</v>
      </c>
      <c r="R63">
        <v>155.36216735839844</v>
      </c>
      <c r="S63">
        <v>124.20806884765625</v>
      </c>
      <c r="T63">
        <v>9.5051031112670898</v>
      </c>
      <c r="U63">
        <v>0.51333332061767578</v>
      </c>
      <c r="W63">
        <v>181</v>
      </c>
      <c r="X63">
        <v>0.19300000369548798</v>
      </c>
      <c r="Y63">
        <v>0.19300000369548798</v>
      </c>
      <c r="Z63">
        <v>0.18000000715255737</v>
      </c>
      <c r="AA63">
        <v>0.1581171452999115</v>
      </c>
      <c r="AB63">
        <v>0.14841924607753754</v>
      </c>
      <c r="AC63">
        <v>0.15532916784286499</v>
      </c>
      <c r="AD63">
        <v>0.19460700452327728</v>
      </c>
      <c r="AE63">
        <v>0.20715244114398956</v>
      </c>
      <c r="AF63">
        <v>0.16081416606903076</v>
      </c>
      <c r="AG63">
        <v>0.1917063444852829</v>
      </c>
      <c r="AL63">
        <v>0</v>
      </c>
      <c r="AM63">
        <v>0</v>
      </c>
      <c r="AN63">
        <v>0</v>
      </c>
      <c r="AO63">
        <v>0.17656984925270081</v>
      </c>
      <c r="AP63">
        <v>2.1161494255065918</v>
      </c>
      <c r="AQ63">
        <v>1.734167218208313</v>
      </c>
      <c r="AR63">
        <v>2.4785993099212646</v>
      </c>
      <c r="AS63">
        <v>0.56951051950454712</v>
      </c>
      <c r="AT63">
        <v>4.9185829162597656</v>
      </c>
      <c r="AZ63">
        <v>0</v>
      </c>
      <c r="BA63">
        <v>0</v>
      </c>
      <c r="BB63">
        <v>0</v>
      </c>
      <c r="BC63">
        <v>0.15789476037025452</v>
      </c>
      <c r="BD63">
        <v>0.15789476037025452</v>
      </c>
      <c r="BE63">
        <v>0.26315790414810181</v>
      </c>
      <c r="BF63">
        <v>0.36842107772827148</v>
      </c>
      <c r="BG63">
        <v>5.263158306479454E-2</v>
      </c>
      <c r="BH63">
        <v>0</v>
      </c>
      <c r="BN63">
        <v>0</v>
      </c>
      <c r="BO63">
        <v>0</v>
      </c>
      <c r="BP63">
        <v>0</v>
      </c>
      <c r="BQ63">
        <v>0</v>
      </c>
      <c r="BR63">
        <v>0.95383816957473755</v>
      </c>
      <c r="BS63">
        <v>-3.1905066221952438E-2</v>
      </c>
      <c r="BT63">
        <v>0.11793725937604904</v>
      </c>
      <c r="BU63">
        <v>0.27695357799530029</v>
      </c>
      <c r="BV63">
        <v>8.4244683384895325E-2</v>
      </c>
      <c r="CB63">
        <v>0</v>
      </c>
      <c r="CC63">
        <v>0</v>
      </c>
      <c r="CD63">
        <v>0</v>
      </c>
      <c r="CE63">
        <v>0.99196535348892212</v>
      </c>
      <c r="CF63">
        <v>11.888482093811035</v>
      </c>
      <c r="CG63">
        <v>16.057104110717773</v>
      </c>
      <c r="CH63">
        <v>12.776286125183105</v>
      </c>
      <c r="CI63">
        <v>2.8475525379180908</v>
      </c>
      <c r="CJ63">
        <v>49.185829162597656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-11.993556976318359</v>
      </c>
      <c r="CV63">
        <v>-11.993581771850586</v>
      </c>
      <c r="CW63">
        <v>-11.993581771850586</v>
      </c>
      <c r="IN63">
        <v>181</v>
      </c>
      <c r="IO63">
        <v>1076.6666259765625</v>
      </c>
      <c r="IP63">
        <v>0</v>
      </c>
      <c r="IQ63">
        <v>11.993578910827637</v>
      </c>
      <c r="IR63">
        <v>6.6871414184570313</v>
      </c>
      <c r="IS63">
        <v>0</v>
      </c>
      <c r="IT63">
        <v>0.44999998807907104</v>
      </c>
      <c r="IU63">
        <v>0</v>
      </c>
    </row>
    <row r="64" spans="10:255">
      <c r="J64">
        <v>0.47499999403953552</v>
      </c>
      <c r="K64">
        <v>1</v>
      </c>
      <c r="L64">
        <v>0.77400004863739014</v>
      </c>
      <c r="M64">
        <v>0.48836839199066162</v>
      </c>
      <c r="N64">
        <v>4.7060294151306152</v>
      </c>
      <c r="O64">
        <v>7.4584412574768066</v>
      </c>
      <c r="P64">
        <v>12.164470672607422</v>
      </c>
      <c r="Q64">
        <v>7.4584412574768066</v>
      </c>
      <c r="R64">
        <v>162.82060241699219</v>
      </c>
      <c r="S64">
        <v>131.66650390625</v>
      </c>
      <c r="T64">
        <v>9.6362285614013672</v>
      </c>
      <c r="U64">
        <v>0.5</v>
      </c>
      <c r="W64">
        <v>182</v>
      </c>
      <c r="X64">
        <v>0.19300000369548798</v>
      </c>
      <c r="Y64">
        <v>0.19300000369548798</v>
      </c>
      <c r="Z64">
        <v>0.17803725600242615</v>
      </c>
      <c r="AA64">
        <v>0.15553437173366547</v>
      </c>
      <c r="AB64">
        <v>0.13909977674484253</v>
      </c>
      <c r="AC64">
        <v>0.14589054882526398</v>
      </c>
      <c r="AD64">
        <v>0.18343622982501984</v>
      </c>
      <c r="AE64">
        <v>0.20420593023300171</v>
      </c>
      <c r="AF64">
        <v>0.1140112429857254</v>
      </c>
      <c r="AG64">
        <v>0.17414103448390961</v>
      </c>
      <c r="AL64">
        <v>0</v>
      </c>
      <c r="AM64">
        <v>0</v>
      </c>
      <c r="AN64">
        <v>0.39255008101463318</v>
      </c>
      <c r="AO64">
        <v>0.69312471151351929</v>
      </c>
      <c r="AP64">
        <v>3.9800434112548828</v>
      </c>
      <c r="AQ64">
        <v>3.6218910217285156</v>
      </c>
      <c r="AR64">
        <v>4.7127542495727539</v>
      </c>
      <c r="AS64">
        <v>1.1588127613067627</v>
      </c>
      <c r="AT64">
        <v>9.5988750457763672</v>
      </c>
      <c r="AZ64">
        <v>0</v>
      </c>
      <c r="BA64">
        <v>0</v>
      </c>
      <c r="BB64">
        <v>5.2631575614213943E-2</v>
      </c>
      <c r="BC64">
        <v>0.10526315122842789</v>
      </c>
      <c r="BD64">
        <v>0.21052630245685577</v>
      </c>
      <c r="BE64">
        <v>0.26315787434577942</v>
      </c>
      <c r="BF64">
        <v>0.31578946113586426</v>
      </c>
      <c r="BG64">
        <v>5.2631575614213943E-2</v>
      </c>
      <c r="BH64">
        <v>0</v>
      </c>
      <c r="BN64">
        <v>0</v>
      </c>
      <c r="BO64">
        <v>0</v>
      </c>
      <c r="BP64">
        <v>0</v>
      </c>
      <c r="BQ64">
        <v>0</v>
      </c>
      <c r="BR64">
        <v>0.2685428261756897</v>
      </c>
      <c r="BS64">
        <v>-2.5152089074254036E-2</v>
      </c>
      <c r="BT64">
        <v>4.9871101975440979E-2</v>
      </c>
      <c r="BU64">
        <v>0.1710132509469986</v>
      </c>
      <c r="BV64">
        <v>-2.5737658143043518E-2</v>
      </c>
      <c r="CB64">
        <v>0</v>
      </c>
      <c r="CC64">
        <v>0</v>
      </c>
      <c r="CD64">
        <v>1.962751030921936</v>
      </c>
      <c r="CE64">
        <v>3.8939583301544189</v>
      </c>
      <c r="CF64">
        <v>22.359796524047852</v>
      </c>
      <c r="CG64">
        <v>33.536026000976563</v>
      </c>
      <c r="CH64">
        <v>24.292549133300781</v>
      </c>
      <c r="CI64">
        <v>5.7940635681152344</v>
      </c>
      <c r="CJ64">
        <v>95.988754272460938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-12.164533615112305</v>
      </c>
      <c r="CV64">
        <v>-12.164470672607422</v>
      </c>
      <c r="CW64">
        <v>-12.164470672607422</v>
      </c>
      <c r="IN64">
        <v>182</v>
      </c>
      <c r="IO64">
        <v>1100</v>
      </c>
      <c r="IP64">
        <v>0</v>
      </c>
      <c r="IQ64">
        <v>24.158050537109375</v>
      </c>
      <c r="IR64">
        <v>13.761035919189453</v>
      </c>
      <c r="IS64">
        <v>0</v>
      </c>
      <c r="IT64">
        <v>0.44999998807907104</v>
      </c>
      <c r="IU64">
        <v>0</v>
      </c>
    </row>
    <row r="65" spans="10:255">
      <c r="J65">
        <v>0.48916664719581604</v>
      </c>
      <c r="K65">
        <v>1</v>
      </c>
      <c r="L65">
        <v>0.7948000431060791</v>
      </c>
      <c r="M65">
        <v>0.42884320020675659</v>
      </c>
      <c r="N65">
        <v>4.1285867691040039</v>
      </c>
      <c r="O65">
        <v>7.6517500877380371</v>
      </c>
      <c r="P65">
        <v>11.780336380004883</v>
      </c>
      <c r="Q65">
        <v>7.6517500877380371</v>
      </c>
      <c r="R65">
        <v>170.47235107421875</v>
      </c>
      <c r="S65">
        <v>139.31825256347656</v>
      </c>
      <c r="T65">
        <v>9.6272640228271484</v>
      </c>
      <c r="U65">
        <v>0.48666664958000183</v>
      </c>
      <c r="W65">
        <v>183</v>
      </c>
      <c r="X65">
        <v>0.19300000369548798</v>
      </c>
      <c r="Y65">
        <v>0.19300000369548798</v>
      </c>
      <c r="Z65">
        <v>0.18000000715255737</v>
      </c>
      <c r="AA65">
        <v>0.1442190408706665</v>
      </c>
      <c r="AB65">
        <v>0.1306699812412262</v>
      </c>
      <c r="AC65">
        <v>0.13600024580955505</v>
      </c>
      <c r="AD65">
        <v>0.17175091803073883</v>
      </c>
      <c r="AE65">
        <v>0.20169492065906525</v>
      </c>
      <c r="AF65">
        <v>7.2725810110569E-2</v>
      </c>
      <c r="AG65">
        <v>0.1587052196264267</v>
      </c>
      <c r="AL65">
        <v>0</v>
      </c>
      <c r="AM65">
        <v>0</v>
      </c>
      <c r="AN65">
        <v>0</v>
      </c>
      <c r="AO65">
        <v>2.9561913013458252</v>
      </c>
      <c r="AP65">
        <v>5.6660022735595703</v>
      </c>
      <c r="AQ65">
        <v>5.5999512672424316</v>
      </c>
      <c r="AR65">
        <v>7.0498161315917969</v>
      </c>
      <c r="AS65">
        <v>1.6610147953033447</v>
      </c>
      <c r="AT65">
        <v>13.727417945861816</v>
      </c>
      <c r="AZ65">
        <v>0</v>
      </c>
      <c r="BA65">
        <v>0</v>
      </c>
      <c r="BB65">
        <v>5.2631575614213943E-2</v>
      </c>
      <c r="BC65">
        <v>0.10526315122842789</v>
      </c>
      <c r="BD65">
        <v>0.21052630245685577</v>
      </c>
      <c r="BE65">
        <v>0.26315787434577942</v>
      </c>
      <c r="BF65">
        <v>0.31578946113586426</v>
      </c>
      <c r="BG65">
        <v>5.2631575614213943E-2</v>
      </c>
      <c r="BH65">
        <v>0</v>
      </c>
      <c r="BN65">
        <v>0.72201210260391235</v>
      </c>
      <c r="BO65">
        <v>0.72201210260391235</v>
      </c>
      <c r="BP65">
        <v>0.72201168537139893</v>
      </c>
      <c r="BQ65">
        <v>1.5172852277755737</v>
      </c>
      <c r="BR65">
        <v>5.9664994478225708E-2</v>
      </c>
      <c r="BS65">
        <v>-1.5401563607156277E-2</v>
      </c>
      <c r="BT65">
        <v>2.0156579092144966E-2</v>
      </c>
      <c r="BU65">
        <v>9.9435612559318542E-2</v>
      </c>
      <c r="BV65">
        <v>-4.3633819586830214E-5</v>
      </c>
      <c r="CB65">
        <v>0</v>
      </c>
      <c r="CC65">
        <v>0</v>
      </c>
      <c r="CD65">
        <v>0</v>
      </c>
      <c r="CE65">
        <v>16.607814788818359</v>
      </c>
      <c r="CF65">
        <v>31.831478118896484</v>
      </c>
      <c r="CG65">
        <v>51.851398468017578</v>
      </c>
      <c r="CH65">
        <v>36.339260101318359</v>
      </c>
      <c r="CI65">
        <v>8.3050737380981445</v>
      </c>
      <c r="CJ65">
        <v>137.27418518066406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-0.72201210260391235</v>
      </c>
      <c r="CU65">
        <v>-12.502312660217285</v>
      </c>
      <c r="CV65">
        <v>-11.780336380004883</v>
      </c>
      <c r="CW65">
        <v>-12.502348899841309</v>
      </c>
      <c r="IN65">
        <v>183</v>
      </c>
      <c r="IO65">
        <v>1123.333251953125</v>
      </c>
      <c r="IP65">
        <v>0</v>
      </c>
      <c r="IQ65">
        <v>36.660396575927734</v>
      </c>
      <c r="IR65">
        <v>21.67578125</v>
      </c>
      <c r="IS65">
        <v>0</v>
      </c>
      <c r="IT65">
        <v>0.44999998807907104</v>
      </c>
      <c r="IU65">
        <v>0</v>
      </c>
    </row>
    <row r="66" spans="10:255">
      <c r="J66">
        <v>0.50333333015441895</v>
      </c>
      <c r="K66">
        <v>1</v>
      </c>
      <c r="L66">
        <v>0.81560003757476807</v>
      </c>
      <c r="M66">
        <v>0.13584719598293304</v>
      </c>
      <c r="N66">
        <v>1.2617200613021851</v>
      </c>
      <c r="O66">
        <v>7.5751204490661621</v>
      </c>
      <c r="P66">
        <v>8.8368406295776367</v>
      </c>
      <c r="Q66">
        <v>7.5751204490661621</v>
      </c>
      <c r="R66">
        <v>178.04747009277344</v>
      </c>
      <c r="S66">
        <v>146.89337158203125</v>
      </c>
      <c r="T66">
        <v>9.2877883911132813</v>
      </c>
      <c r="U66">
        <v>0.47333332896232605</v>
      </c>
      <c r="W66">
        <v>184</v>
      </c>
      <c r="X66">
        <v>0.19300000369548798</v>
      </c>
      <c r="Y66">
        <v>0.19300000369548798</v>
      </c>
      <c r="Z66">
        <v>0.17793898284435272</v>
      </c>
      <c r="AA66">
        <v>0.14013871550559998</v>
      </c>
      <c r="AB66">
        <v>0.12235052883625031</v>
      </c>
      <c r="AC66">
        <v>0.12704674899578094</v>
      </c>
      <c r="AD66">
        <v>0.15960693359375</v>
      </c>
      <c r="AE66">
        <v>0.19937761127948761</v>
      </c>
      <c r="AF66">
        <v>6.010860949754715E-2</v>
      </c>
      <c r="AG66">
        <v>0.15295460820198059</v>
      </c>
      <c r="AL66">
        <v>0</v>
      </c>
      <c r="AM66">
        <v>0</v>
      </c>
      <c r="AN66">
        <v>0.41220471262931824</v>
      </c>
      <c r="AO66">
        <v>3.77225661277771</v>
      </c>
      <c r="AP66">
        <v>7.329892635345459</v>
      </c>
      <c r="AQ66">
        <v>7.3906502723693848</v>
      </c>
      <c r="AR66">
        <v>9.4786128997802734</v>
      </c>
      <c r="AS66">
        <v>2.1244766712188721</v>
      </c>
      <c r="AT66">
        <v>14.989138603210449</v>
      </c>
      <c r="AZ66">
        <v>0</v>
      </c>
      <c r="BA66">
        <v>0</v>
      </c>
      <c r="BB66">
        <v>5.4415412247180939E-2</v>
      </c>
      <c r="BC66">
        <v>0.10883082449436188</v>
      </c>
      <c r="BD66">
        <v>0.21766164898872375</v>
      </c>
      <c r="BE66">
        <v>0.23818416893482208</v>
      </c>
      <c r="BF66">
        <v>0.32649248838424683</v>
      </c>
      <c r="BG66">
        <v>5.4415412247180939E-2</v>
      </c>
      <c r="BH66">
        <v>0</v>
      </c>
      <c r="BN66">
        <v>0</v>
      </c>
      <c r="BO66">
        <v>0</v>
      </c>
      <c r="BP66">
        <v>0</v>
      </c>
      <c r="BQ66">
        <v>0</v>
      </c>
      <c r="BR66">
        <v>8.3414167165756226E-3</v>
      </c>
      <c r="BS66">
        <v>-6.7360200919210911E-3</v>
      </c>
      <c r="BT66">
        <v>6.8379249423742294E-3</v>
      </c>
      <c r="BU66">
        <v>5.1259309053421021E-2</v>
      </c>
      <c r="BV66">
        <v>0</v>
      </c>
      <c r="CB66">
        <v>0</v>
      </c>
      <c r="CC66">
        <v>0</v>
      </c>
      <c r="CD66">
        <v>2.0610241889953613</v>
      </c>
      <c r="CE66">
        <v>21.192449569702148</v>
      </c>
      <c r="CF66">
        <v>41.179176330566406</v>
      </c>
      <c r="CG66">
        <v>68.43194580078125</v>
      </c>
      <c r="CH66">
        <v>48.858833312988281</v>
      </c>
      <c r="CI66">
        <v>10.622383117675781</v>
      </c>
      <c r="CJ66">
        <v>149.89138793945313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-8.8368358612060547</v>
      </c>
      <c r="CV66">
        <v>-8.8368406295776367</v>
      </c>
      <c r="CW66">
        <v>-8.8368406295776367</v>
      </c>
      <c r="IN66">
        <v>184</v>
      </c>
      <c r="IO66">
        <v>1146.6666259765625</v>
      </c>
      <c r="IP66">
        <v>0</v>
      </c>
      <c r="IQ66">
        <v>45.497230529785156</v>
      </c>
      <c r="IR66">
        <v>28.835626602172852</v>
      </c>
      <c r="IS66">
        <v>0</v>
      </c>
      <c r="IT66">
        <v>0.44999998807907104</v>
      </c>
      <c r="IU66">
        <v>0</v>
      </c>
    </row>
    <row r="67" spans="10:255">
      <c r="J67">
        <v>0.51749998331069946</v>
      </c>
      <c r="K67">
        <v>1</v>
      </c>
      <c r="L67">
        <v>0.83640003204345703</v>
      </c>
      <c r="M67">
        <v>5.0988003611564636E-2</v>
      </c>
      <c r="N67">
        <v>0.49561071395874023</v>
      </c>
      <c r="O67">
        <v>8.1299285888671875</v>
      </c>
      <c r="P67">
        <v>8.6255397796630859</v>
      </c>
      <c r="Q67">
        <v>8.1299285888671875</v>
      </c>
      <c r="R67">
        <v>186.17739868164063</v>
      </c>
      <c r="S67">
        <v>155.02330017089844</v>
      </c>
      <c r="T67">
        <v>9.7201433181762695</v>
      </c>
      <c r="U67">
        <v>0.45999997854232788</v>
      </c>
      <c r="W67">
        <v>185</v>
      </c>
      <c r="X67">
        <v>0.19300000369548798</v>
      </c>
      <c r="Y67">
        <v>0.19300000369548798</v>
      </c>
      <c r="Z67">
        <v>0.1773708164691925</v>
      </c>
      <c r="AA67">
        <v>0.13323672115802765</v>
      </c>
      <c r="AB67">
        <v>0.11251091957092285</v>
      </c>
      <c r="AC67">
        <v>0.11997522413730621</v>
      </c>
      <c r="AD67">
        <v>0.14592131972312927</v>
      </c>
      <c r="AE67">
        <v>0.19679489731788635</v>
      </c>
      <c r="AF67">
        <v>5.5152501910924911E-2</v>
      </c>
      <c r="AG67">
        <v>0.14958076179027557</v>
      </c>
      <c r="AL67">
        <v>0</v>
      </c>
      <c r="AM67">
        <v>0</v>
      </c>
      <c r="AN67">
        <v>0.52583795785903931</v>
      </c>
      <c r="AO67">
        <v>5.1526556015014648</v>
      </c>
      <c r="AP67">
        <v>9.2978143692016602</v>
      </c>
      <c r="AQ67">
        <v>8.8049554824829102</v>
      </c>
      <c r="AR67">
        <v>12.21573543548584</v>
      </c>
      <c r="AS67">
        <v>2.641019344329834</v>
      </c>
      <c r="AT67">
        <v>15.484749794006348</v>
      </c>
      <c r="AZ67">
        <v>0</v>
      </c>
      <c r="BA67">
        <v>0</v>
      </c>
      <c r="BB67">
        <v>6.0794487595558167E-2</v>
      </c>
      <c r="BC67">
        <v>0.12158897519111633</v>
      </c>
      <c r="BD67">
        <v>0.24317795038223267</v>
      </c>
      <c r="BE67">
        <v>0.17446941137313843</v>
      </c>
      <c r="BF67">
        <v>0.33917465806007385</v>
      </c>
      <c r="BG67">
        <v>6.0794487595558167E-2</v>
      </c>
      <c r="BH67">
        <v>0</v>
      </c>
      <c r="BN67">
        <v>0</v>
      </c>
      <c r="BO67">
        <v>0</v>
      </c>
      <c r="BP67">
        <v>0</v>
      </c>
      <c r="BQ67">
        <v>0.38062062859535217</v>
      </c>
      <c r="BR67">
        <v>-1.1269061826169491E-2</v>
      </c>
      <c r="BS67">
        <v>-2.1724749822169542E-3</v>
      </c>
      <c r="BT67">
        <v>1.9461037591099739E-3</v>
      </c>
      <c r="BU67">
        <v>2.2288359701633453E-2</v>
      </c>
      <c r="BV67">
        <v>0</v>
      </c>
      <c r="CB67">
        <v>0</v>
      </c>
      <c r="CC67">
        <v>0</v>
      </c>
      <c r="CD67">
        <v>2.6291904449462891</v>
      </c>
      <c r="CE67">
        <v>28.947500228881836</v>
      </c>
      <c r="CF67">
        <v>52.234920501708984</v>
      </c>
      <c r="CG67">
        <v>81.527366638183594</v>
      </c>
      <c r="CH67">
        <v>62.96771240234375</v>
      </c>
      <c r="CI67">
        <v>13.205097198486328</v>
      </c>
      <c r="CJ67">
        <v>154.84750366210938</v>
      </c>
      <c r="CO67">
        <v>1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-8.6255369186401367</v>
      </c>
      <c r="CV67">
        <v>-8.6255397796630859</v>
      </c>
      <c r="CW67">
        <v>-8.6255397796630859</v>
      </c>
      <c r="IN67">
        <v>185</v>
      </c>
      <c r="IO67">
        <v>1170</v>
      </c>
      <c r="IP67">
        <v>0</v>
      </c>
      <c r="IQ67">
        <v>54.122768402099609</v>
      </c>
      <c r="IR67">
        <v>36.519866943359375</v>
      </c>
      <c r="IS67">
        <v>0</v>
      </c>
      <c r="IT67">
        <v>0.44999998807907104</v>
      </c>
      <c r="IU67">
        <v>0</v>
      </c>
    </row>
    <row r="68" spans="10:255">
      <c r="J68">
        <v>0.53166663646697998</v>
      </c>
      <c r="K68">
        <v>1</v>
      </c>
      <c r="L68">
        <v>0.857200026512146</v>
      </c>
      <c r="M68">
        <v>1.8781555816531181E-2</v>
      </c>
      <c r="N68">
        <v>0.17571623623371124</v>
      </c>
      <c r="O68">
        <v>7.7663350105285645</v>
      </c>
      <c r="P68">
        <v>7.9420514106750488</v>
      </c>
      <c r="Q68">
        <v>8.0197811126708984</v>
      </c>
      <c r="R68">
        <v>194.19717407226563</v>
      </c>
      <c r="S68">
        <v>162.78964233398438</v>
      </c>
      <c r="T68">
        <v>9.3557872772216797</v>
      </c>
      <c r="U68">
        <v>0.4466666579246521</v>
      </c>
      <c r="W68">
        <v>186</v>
      </c>
      <c r="X68">
        <v>0.19300000369548798</v>
      </c>
      <c r="Y68">
        <v>0.19300000369548798</v>
      </c>
      <c r="Z68">
        <v>0.1753154993057251</v>
      </c>
      <c r="AA68">
        <v>0.12640832364559174</v>
      </c>
      <c r="AB68">
        <v>0.10233699530363083</v>
      </c>
      <c r="AC68">
        <v>0.11503773927688599</v>
      </c>
      <c r="AD68">
        <v>0.13406218588352203</v>
      </c>
      <c r="AE68">
        <v>0.19381748139858246</v>
      </c>
      <c r="AF68">
        <v>5.3395338356494904E-2</v>
      </c>
      <c r="AG68">
        <v>0.14701010286808014</v>
      </c>
      <c r="AL68">
        <v>0</v>
      </c>
      <c r="AM68">
        <v>0</v>
      </c>
      <c r="AN68">
        <v>0.9369012713432312</v>
      </c>
      <c r="AO68">
        <v>6.5183353424072266</v>
      </c>
      <c r="AP68">
        <v>11.332599639892578</v>
      </c>
      <c r="AQ68">
        <v>9.7924528121948242</v>
      </c>
      <c r="AR68">
        <v>14.587562561035156</v>
      </c>
      <c r="AS68">
        <v>3.2365026473999023</v>
      </c>
      <c r="AT68">
        <v>15.660466194152832</v>
      </c>
      <c r="AZ68">
        <v>0</v>
      </c>
      <c r="BA68">
        <v>0</v>
      </c>
      <c r="BB68">
        <v>7.5797535479068756E-2</v>
      </c>
      <c r="BC68">
        <v>0.15159507095813751</v>
      </c>
      <c r="BD68">
        <v>0.26330730319023132</v>
      </c>
      <c r="BE68">
        <v>0.12728911638259888</v>
      </c>
      <c r="BF68">
        <v>0.30621340870857239</v>
      </c>
      <c r="BG68">
        <v>7.5797535479068756E-2</v>
      </c>
      <c r="BH68">
        <v>0</v>
      </c>
      <c r="BN68">
        <v>0</v>
      </c>
      <c r="BO68">
        <v>0</v>
      </c>
      <c r="BP68">
        <v>0</v>
      </c>
      <c r="BQ68">
        <v>0.17760525643825531</v>
      </c>
      <c r="BR68">
        <v>-1.0738786309957504E-2</v>
      </c>
      <c r="BS68">
        <v>-5.9126649284735322E-4</v>
      </c>
      <c r="BT68">
        <v>4.8134193639270961E-4</v>
      </c>
      <c r="BU68">
        <v>6.813383661210537E-3</v>
      </c>
      <c r="BV68">
        <v>0</v>
      </c>
      <c r="CB68">
        <v>0</v>
      </c>
      <c r="CC68">
        <v>0</v>
      </c>
      <c r="CD68">
        <v>4.6845073699951172</v>
      </c>
      <c r="CE68">
        <v>36.619857788085938</v>
      </c>
      <c r="CF68">
        <v>63.666294097900391</v>
      </c>
      <c r="CG68">
        <v>90.670852661132813</v>
      </c>
      <c r="CH68">
        <v>75.193626403808594</v>
      </c>
      <c r="CI68">
        <v>16.182512283325195</v>
      </c>
      <c r="CJ68">
        <v>156.60466003417969</v>
      </c>
      <c r="CO68">
        <v>0.96839737892150879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-7.9420509338378906</v>
      </c>
      <c r="CV68">
        <v>-7.9420514106750488</v>
      </c>
      <c r="CW68">
        <v>-7.9420514106750488</v>
      </c>
      <c r="IN68">
        <v>186</v>
      </c>
      <c r="IO68">
        <v>1193.333251953125</v>
      </c>
      <c r="IP68">
        <v>0</v>
      </c>
      <c r="IQ68">
        <v>62.064826965332031</v>
      </c>
      <c r="IR68">
        <v>43.860454559326172</v>
      </c>
      <c r="IS68">
        <v>0</v>
      </c>
      <c r="IT68">
        <v>0.44999998807907104</v>
      </c>
      <c r="IU68">
        <v>0</v>
      </c>
    </row>
    <row r="69" spans="10:255">
      <c r="J69">
        <v>0.54583334922790527</v>
      </c>
      <c r="K69">
        <v>1</v>
      </c>
      <c r="L69">
        <v>0.87800002098083496</v>
      </c>
      <c r="M69">
        <v>7.9869609326124191E-3</v>
      </c>
      <c r="N69">
        <v>7.5288057327270508E-2</v>
      </c>
      <c r="O69">
        <v>6.9827489852905273</v>
      </c>
      <c r="P69">
        <v>7.0580368041992188</v>
      </c>
      <c r="Q69">
        <v>8.2763538360595703</v>
      </c>
      <c r="R69">
        <v>202.47352600097656</v>
      </c>
      <c r="S69">
        <v>169.77238464355469</v>
      </c>
      <c r="T69">
        <v>9.4263706207275391</v>
      </c>
      <c r="U69">
        <v>0.43333333730697632</v>
      </c>
      <c r="W69">
        <v>187</v>
      </c>
      <c r="X69">
        <v>0.19300000369548798</v>
      </c>
      <c r="Y69">
        <v>0.19300000369548798</v>
      </c>
      <c r="Z69">
        <v>0.17229463160037994</v>
      </c>
      <c r="AA69">
        <v>0.11913096159696579</v>
      </c>
      <c r="AB69">
        <v>9.3314513564109802E-2</v>
      </c>
      <c r="AC69">
        <v>0.11213526874780655</v>
      </c>
      <c r="AD69">
        <v>0.12480436265468597</v>
      </c>
      <c r="AE69">
        <v>0.19038474559783936</v>
      </c>
      <c r="AF69">
        <v>5.2642457187175751E-2</v>
      </c>
      <c r="AG69">
        <v>0.14447064697742462</v>
      </c>
      <c r="AL69">
        <v>0</v>
      </c>
      <c r="AM69">
        <v>0</v>
      </c>
      <c r="AN69">
        <v>1.5410746335983276</v>
      </c>
      <c r="AO69">
        <v>7.973808765411377</v>
      </c>
      <c r="AP69">
        <v>13.13709545135498</v>
      </c>
      <c r="AQ69">
        <v>10.372946739196777</v>
      </c>
      <c r="AR69">
        <v>16.439126968383789</v>
      </c>
      <c r="AS69">
        <v>3.9230501651763916</v>
      </c>
      <c r="AT69">
        <v>15.73575496673584</v>
      </c>
      <c r="AZ69">
        <v>0</v>
      </c>
      <c r="BA69">
        <v>0</v>
      </c>
      <c r="BB69">
        <v>9.8070897161960602E-2</v>
      </c>
      <c r="BC69">
        <v>0.1961417943239212</v>
      </c>
      <c r="BD69">
        <v>0.25914755463600159</v>
      </c>
      <c r="BE69">
        <v>8.3174325525760651E-2</v>
      </c>
      <c r="BF69">
        <v>0.26539453864097595</v>
      </c>
      <c r="BG69">
        <v>9.8070897161960602E-2</v>
      </c>
      <c r="BH69">
        <v>0</v>
      </c>
      <c r="BN69">
        <v>0</v>
      </c>
      <c r="BO69">
        <v>0</v>
      </c>
      <c r="BP69">
        <v>0</v>
      </c>
      <c r="BQ69">
        <v>8.0632336437702179E-2</v>
      </c>
      <c r="BR69">
        <v>-5.2320417016744614E-3</v>
      </c>
      <c r="BS69">
        <v>-1.6621970280539244E-4</v>
      </c>
      <c r="BT69">
        <v>1.2419071572367102E-4</v>
      </c>
      <c r="BU69">
        <v>1.7432488966733217E-3</v>
      </c>
      <c r="BV69">
        <v>0</v>
      </c>
      <c r="CB69">
        <v>0</v>
      </c>
      <c r="CC69">
        <v>0</v>
      </c>
      <c r="CD69">
        <v>7.7053747177124023</v>
      </c>
      <c r="CE69">
        <v>44.796669006347656</v>
      </c>
      <c r="CF69">
        <v>73.803916931152344</v>
      </c>
      <c r="CG69">
        <v>96.045799255371094</v>
      </c>
      <c r="CH69">
        <v>84.737770080566406</v>
      </c>
      <c r="CI69">
        <v>19.615249633789063</v>
      </c>
      <c r="CJ69">
        <v>157.3575439453125</v>
      </c>
      <c r="CO69">
        <v>0.84369874000549316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-7.0580244064331055</v>
      </c>
      <c r="CV69">
        <v>-7.0580368041992188</v>
      </c>
      <c r="CW69">
        <v>-7.0580368041992188</v>
      </c>
      <c r="IN69">
        <v>187</v>
      </c>
      <c r="IO69">
        <v>1216.6666259765625</v>
      </c>
      <c r="IP69">
        <v>0</v>
      </c>
      <c r="IQ69">
        <v>69.122856140136719</v>
      </c>
      <c r="IR69">
        <v>50.460399627685547</v>
      </c>
      <c r="IS69">
        <v>0</v>
      </c>
      <c r="IT69">
        <v>0.44999998807907104</v>
      </c>
      <c r="IU69">
        <v>0</v>
      </c>
    </row>
    <row r="70" spans="10:255">
      <c r="J70">
        <v>0.56000000238418579</v>
      </c>
      <c r="K70">
        <v>1</v>
      </c>
      <c r="L70">
        <v>0.89880001544952393</v>
      </c>
      <c r="M70">
        <v>3.3806671854108572E-3</v>
      </c>
      <c r="N70">
        <v>2.8270453214645386E-2</v>
      </c>
      <c r="O70">
        <v>5.5084123611450195</v>
      </c>
      <c r="P70">
        <v>5.5366826057434082</v>
      </c>
      <c r="Q70">
        <v>7.5161151885986328</v>
      </c>
      <c r="R70">
        <v>209.98963928222656</v>
      </c>
      <c r="S70">
        <v>175.28079223632813</v>
      </c>
      <c r="T70">
        <v>8.3623886108398438</v>
      </c>
      <c r="U70">
        <v>0.41999998688697815</v>
      </c>
      <c r="W70">
        <v>188</v>
      </c>
      <c r="X70">
        <v>0.19300000369548798</v>
      </c>
      <c r="Y70">
        <v>0.19300000369548798</v>
      </c>
      <c r="Z70">
        <v>0.16895438730716705</v>
      </c>
      <c r="AA70">
        <v>0.11204228550195694</v>
      </c>
      <c r="AB70">
        <v>8.6705923080444336E-2</v>
      </c>
      <c r="AC70">
        <v>0.11088719964027405</v>
      </c>
      <c r="AD70">
        <v>0.11902324855327606</v>
      </c>
      <c r="AE70">
        <v>0.18690939247608185</v>
      </c>
      <c r="AF70">
        <v>5.2359752357006073E-2</v>
      </c>
      <c r="AG70">
        <v>0.14205950498580933</v>
      </c>
      <c r="AL70">
        <v>0</v>
      </c>
      <c r="AM70">
        <v>0</v>
      </c>
      <c r="AN70">
        <v>2.2091231346130371</v>
      </c>
      <c r="AO70">
        <v>9.3915443420410156</v>
      </c>
      <c r="AP70">
        <v>14.458813667297363</v>
      </c>
      <c r="AQ70">
        <v>10.622560501098633</v>
      </c>
      <c r="AR70">
        <v>17.595348358154297</v>
      </c>
      <c r="AS70">
        <v>4.6181201934814453</v>
      </c>
      <c r="AT70">
        <v>15.764023780822754</v>
      </c>
      <c r="AZ70">
        <v>0</v>
      </c>
      <c r="BA70">
        <v>0</v>
      </c>
      <c r="BB70">
        <v>0.12610957026481628</v>
      </c>
      <c r="BC70">
        <v>0.25221914052963257</v>
      </c>
      <c r="BD70">
        <v>0.24026012420654297</v>
      </c>
      <c r="BE70">
        <v>4.5332919806241989E-2</v>
      </c>
      <c r="BF70">
        <v>0.20996867120265961</v>
      </c>
      <c r="BG70">
        <v>0.12610957026481628</v>
      </c>
      <c r="BH70">
        <v>0</v>
      </c>
      <c r="BN70">
        <v>0</v>
      </c>
      <c r="BO70">
        <v>0</v>
      </c>
      <c r="BP70">
        <v>0</v>
      </c>
      <c r="BQ70">
        <v>2.6613563299179077E-2</v>
      </c>
      <c r="BR70">
        <v>-1.7955718794837594E-3</v>
      </c>
      <c r="BS70">
        <v>-6.1250269936863333E-5</v>
      </c>
      <c r="BT70">
        <v>3.8147270970512182E-5</v>
      </c>
      <c r="BU70">
        <v>4.09575121011585E-4</v>
      </c>
      <c r="BV70">
        <v>0</v>
      </c>
      <c r="CB70">
        <v>0</v>
      </c>
      <c r="CC70">
        <v>0</v>
      </c>
      <c r="CD70">
        <v>11.045619010925293</v>
      </c>
      <c r="CE70">
        <v>52.761474609375</v>
      </c>
      <c r="CF70">
        <v>81.229301452636719</v>
      </c>
      <c r="CG70">
        <v>98.357040405273438</v>
      </c>
      <c r="CH70">
        <v>90.697685241699219</v>
      </c>
      <c r="CI70">
        <v>23.090602874755859</v>
      </c>
      <c r="CJ70">
        <v>157.64024353027344</v>
      </c>
      <c r="CO70">
        <v>0.73288023471832275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-5.5366902351379395</v>
      </c>
      <c r="CV70">
        <v>-5.5366826057434082</v>
      </c>
      <c r="CW70">
        <v>-5.5366826057434082</v>
      </c>
      <c r="IN70">
        <v>188</v>
      </c>
      <c r="IO70">
        <v>1240</v>
      </c>
      <c r="IP70">
        <v>0</v>
      </c>
      <c r="IQ70">
        <v>74.659538269042969</v>
      </c>
      <c r="IR70">
        <v>55.666839599609375</v>
      </c>
      <c r="IS70">
        <v>0</v>
      </c>
      <c r="IT70">
        <v>0.44999998807907104</v>
      </c>
      <c r="IU70">
        <v>0</v>
      </c>
    </row>
    <row r="71" spans="10:255">
      <c r="J71">
        <v>0.57416665554046631</v>
      </c>
      <c r="K71">
        <v>1</v>
      </c>
      <c r="L71">
        <v>0.91960006952285767</v>
      </c>
      <c r="M71">
        <v>1.9276788225397468E-3</v>
      </c>
      <c r="N71">
        <v>1.8796278163790703E-2</v>
      </c>
      <c r="O71">
        <v>5.7920737266540527</v>
      </c>
      <c r="P71">
        <v>5.8108701705932617</v>
      </c>
      <c r="Q71">
        <v>8.9667730331420898</v>
      </c>
      <c r="R71">
        <v>218.95640563964844</v>
      </c>
      <c r="S71">
        <v>181.07286071777344</v>
      </c>
      <c r="T71">
        <v>9.7507314682006836</v>
      </c>
      <c r="U71">
        <v>0.40666666626930237</v>
      </c>
      <c r="W71">
        <v>189</v>
      </c>
      <c r="X71">
        <v>0.19300000369548798</v>
      </c>
      <c r="Y71">
        <v>0.19300000369548798</v>
      </c>
      <c r="Z71">
        <v>0.16432690620422363</v>
      </c>
      <c r="AA71">
        <v>0.10406773537397385</v>
      </c>
      <c r="AB71">
        <v>8.038010448217392E-2</v>
      </c>
      <c r="AC71">
        <v>0.11019503325223923</v>
      </c>
      <c r="AD71">
        <v>0.11431935429573059</v>
      </c>
      <c r="AE71">
        <v>0.18227294087409973</v>
      </c>
      <c r="AF71">
        <v>5.2171789109706879E-2</v>
      </c>
      <c r="AG71">
        <v>0.13890588283538818</v>
      </c>
      <c r="AL71">
        <v>0</v>
      </c>
      <c r="AM71">
        <v>0</v>
      </c>
      <c r="AN71">
        <v>3.1346189975738525</v>
      </c>
      <c r="AO71">
        <v>10.986454963684082</v>
      </c>
      <c r="AP71">
        <v>15.723977088928223</v>
      </c>
      <c r="AQ71">
        <v>10.760993957519531</v>
      </c>
      <c r="AR71">
        <v>18.536128997802734</v>
      </c>
      <c r="AS71">
        <v>5.5454106330871582</v>
      </c>
      <c r="AT71">
        <v>15.782819747924805</v>
      </c>
      <c r="AZ71">
        <v>0</v>
      </c>
      <c r="BA71">
        <v>0</v>
      </c>
      <c r="BB71">
        <v>0.16007517278194427</v>
      </c>
      <c r="BC71">
        <v>0.27497142553329468</v>
      </c>
      <c r="BD71">
        <v>0.21852529048919678</v>
      </c>
      <c r="BE71">
        <v>2.3908901959657669E-2</v>
      </c>
      <c r="BF71">
        <v>0.16244402527809143</v>
      </c>
      <c r="BG71">
        <v>0.16007517278194427</v>
      </c>
      <c r="BH71">
        <v>0</v>
      </c>
      <c r="BN71">
        <v>0</v>
      </c>
      <c r="BO71">
        <v>0</v>
      </c>
      <c r="BP71">
        <v>0</v>
      </c>
      <c r="BQ71">
        <v>1.6710691852495074E-3</v>
      </c>
      <c r="BR71">
        <v>-5.8514898410066962E-4</v>
      </c>
      <c r="BS71">
        <v>-3.447626659180969E-5</v>
      </c>
      <c r="BT71">
        <v>1.3885329281038139E-5</v>
      </c>
      <c r="BU71">
        <v>1.2179292389191687E-4</v>
      </c>
      <c r="BV71">
        <v>0</v>
      </c>
      <c r="CB71">
        <v>0</v>
      </c>
      <c r="CC71">
        <v>0</v>
      </c>
      <c r="CD71">
        <v>15.673099517822266</v>
      </c>
      <c r="CE71">
        <v>61.721641540527344</v>
      </c>
      <c r="CF71">
        <v>88.336959838867188</v>
      </c>
      <c r="CG71">
        <v>99.638824462890625</v>
      </c>
      <c r="CH71">
        <v>95.54705810546875</v>
      </c>
      <c r="CI71">
        <v>27.727054595947266</v>
      </c>
      <c r="CJ71">
        <v>157.82821655273438</v>
      </c>
      <c r="CO71">
        <v>0.64594846963882446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-5.8108716011047363</v>
      </c>
      <c r="CV71">
        <v>-5.8108701705932617</v>
      </c>
      <c r="CW71">
        <v>-5.8108701705932617</v>
      </c>
      <c r="IN71">
        <v>189</v>
      </c>
      <c r="IO71">
        <v>1263.333251953125</v>
      </c>
      <c r="IP71">
        <v>0</v>
      </c>
      <c r="IQ71">
        <v>80.47039794921875</v>
      </c>
      <c r="IR71">
        <v>61.141376495361328</v>
      </c>
      <c r="IS71">
        <v>0</v>
      </c>
      <c r="IT71">
        <v>0.44999998807907104</v>
      </c>
      <c r="IU71">
        <v>0</v>
      </c>
    </row>
    <row r="72" spans="10:255">
      <c r="J72">
        <v>0.58833330869674683</v>
      </c>
      <c r="K72">
        <v>1</v>
      </c>
      <c r="L72">
        <v>0.94040006399154663</v>
      </c>
      <c r="M72">
        <v>8.2957511767745018E-4</v>
      </c>
      <c r="N72">
        <v>7.2053754702210426E-3</v>
      </c>
      <c r="O72">
        <v>4.5308642387390137</v>
      </c>
      <c r="P72">
        <v>4.5380697250366211</v>
      </c>
      <c r="Q72">
        <v>8.1679592132568359</v>
      </c>
      <c r="R72">
        <v>227.12435913085938</v>
      </c>
      <c r="S72">
        <v>185.60372924804688</v>
      </c>
      <c r="T72">
        <v>8.6856212615966797</v>
      </c>
      <c r="U72">
        <v>0.3933333158493042</v>
      </c>
      <c r="W72">
        <v>190</v>
      </c>
      <c r="X72">
        <v>0.19300000369548798</v>
      </c>
      <c r="Y72">
        <v>0.19300000369548798</v>
      </c>
      <c r="Z72">
        <v>0.18000000715255737</v>
      </c>
      <c r="AA72">
        <v>0.15899999439716339</v>
      </c>
      <c r="AB72">
        <v>0.15899999439716339</v>
      </c>
      <c r="AC72">
        <v>0.164000004529953</v>
      </c>
      <c r="AD72">
        <v>0.2070000022649765</v>
      </c>
      <c r="AE72">
        <v>0.20999999344348907</v>
      </c>
      <c r="AF72">
        <v>0.20999999344348907</v>
      </c>
      <c r="AG72">
        <v>0.20999999344348907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Z72">
        <v>0</v>
      </c>
      <c r="BA72">
        <v>0</v>
      </c>
      <c r="BB72">
        <v>0.21013833582401276</v>
      </c>
      <c r="BC72">
        <v>0.29249995946884155</v>
      </c>
      <c r="BD72">
        <v>0.1782437264919281</v>
      </c>
      <c r="BE72">
        <v>6.8996446207165718E-3</v>
      </c>
      <c r="BF72">
        <v>0.10208003968000412</v>
      </c>
      <c r="BG72">
        <v>0.21013833582401276</v>
      </c>
      <c r="BH72">
        <v>0</v>
      </c>
      <c r="BN72">
        <v>5.3472533226013184</v>
      </c>
      <c r="BO72">
        <v>5.3472533226013184</v>
      </c>
      <c r="BP72">
        <v>5.3472528457641602</v>
      </c>
      <c r="BQ72">
        <v>9.4339809417724609</v>
      </c>
      <c r="BR72">
        <v>21.74571418762207</v>
      </c>
      <c r="BS72">
        <v>38.277290344238281</v>
      </c>
      <c r="BT72">
        <v>49.069541931152344</v>
      </c>
      <c r="BU72">
        <v>68.068183898925781</v>
      </c>
      <c r="BV72">
        <v>74.565704345703125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O72">
        <v>0.55471193790435791</v>
      </c>
      <c r="CP72">
        <v>0</v>
      </c>
      <c r="CQ72">
        <v>0.20000004768371582</v>
      </c>
      <c r="CR72">
        <v>1</v>
      </c>
      <c r="CS72">
        <v>90.355728149414063</v>
      </c>
      <c r="CT72">
        <v>-5.3472533226013184</v>
      </c>
      <c r="CU72">
        <v>80.470413208007813</v>
      </c>
      <c r="CV72">
        <v>-4.5380697250366211</v>
      </c>
      <c r="CW72">
        <v>80.470405578613281</v>
      </c>
      <c r="IN72">
        <v>190</v>
      </c>
      <c r="IO72">
        <v>1286.6666259765625</v>
      </c>
      <c r="IP72">
        <v>0</v>
      </c>
      <c r="IQ72">
        <v>0</v>
      </c>
      <c r="IR72">
        <v>0</v>
      </c>
      <c r="IS72">
        <v>90.355728149414063</v>
      </c>
      <c r="IT72">
        <v>0.44999998807907104</v>
      </c>
      <c r="IU72">
        <v>0</v>
      </c>
    </row>
    <row r="73" spans="10:255">
      <c r="J73">
        <v>0.60249996185302734</v>
      </c>
      <c r="K73">
        <v>1</v>
      </c>
      <c r="L73">
        <v>0.9612000584602356</v>
      </c>
      <c r="M73">
        <v>0.30122774839401245</v>
      </c>
      <c r="N73">
        <v>2.1582856178283691</v>
      </c>
      <c r="O73">
        <v>6.8869624137878418</v>
      </c>
      <c r="P73">
        <v>9.0452480316162109</v>
      </c>
      <c r="Q73">
        <v>6.8869624137878418</v>
      </c>
      <c r="R73">
        <v>234.01132202148438</v>
      </c>
      <c r="S73">
        <v>192.49069213867188</v>
      </c>
      <c r="T73">
        <v>7.1649627685546875</v>
      </c>
      <c r="U73">
        <v>0.37999999523162842</v>
      </c>
      <c r="W73">
        <v>191</v>
      </c>
      <c r="X73">
        <v>0.19300000369548798</v>
      </c>
      <c r="Y73">
        <v>0.19233213365077972</v>
      </c>
      <c r="Z73">
        <v>0.18000000715255737</v>
      </c>
      <c r="AA73">
        <v>0.15899999439716339</v>
      </c>
      <c r="AB73">
        <v>0.14682184159755707</v>
      </c>
      <c r="AC73">
        <v>0.15568743646144867</v>
      </c>
      <c r="AD73">
        <v>0.19692093133926392</v>
      </c>
      <c r="AE73">
        <v>0.20722410082817078</v>
      </c>
      <c r="AF73">
        <v>0.18757468461990356</v>
      </c>
      <c r="AG73">
        <v>0.20067429542541504</v>
      </c>
      <c r="AL73">
        <v>0</v>
      </c>
      <c r="AM73">
        <v>0.13357403874397278</v>
      </c>
      <c r="AN73">
        <v>0</v>
      </c>
      <c r="AO73">
        <v>0</v>
      </c>
      <c r="AP73">
        <v>2.4356303215026855</v>
      </c>
      <c r="AQ73">
        <v>1.6625134944915771</v>
      </c>
      <c r="AR73">
        <v>2.0158140659332275</v>
      </c>
      <c r="AS73">
        <v>0.55517858266830444</v>
      </c>
      <c r="AT73">
        <v>2.2425308227539063</v>
      </c>
      <c r="AZ73">
        <v>0</v>
      </c>
      <c r="BA73">
        <v>5.2631575614213943E-2</v>
      </c>
      <c r="BB73">
        <v>5.2631575614213943E-2</v>
      </c>
      <c r="BC73">
        <v>5.2631575614213943E-2</v>
      </c>
      <c r="BD73">
        <v>0.21052630245685577</v>
      </c>
      <c r="BE73">
        <v>0.26315787434577942</v>
      </c>
      <c r="BF73">
        <v>0.31578946113586426</v>
      </c>
      <c r="BG73">
        <v>5.2631575614213943E-2</v>
      </c>
      <c r="BH73">
        <v>0</v>
      </c>
      <c r="BN73">
        <v>0</v>
      </c>
      <c r="BO73">
        <v>0</v>
      </c>
      <c r="BP73">
        <v>0.22889664769172668</v>
      </c>
      <c r="BQ73">
        <v>0.59136760234832764</v>
      </c>
      <c r="BR73">
        <v>0.95383816957473755</v>
      </c>
      <c r="BS73">
        <v>-3.1905066221952438E-2</v>
      </c>
      <c r="BT73">
        <v>0.11793725937604904</v>
      </c>
      <c r="BU73">
        <v>0.27695357799530029</v>
      </c>
      <c r="BV73">
        <v>8.4244683384895325E-2</v>
      </c>
      <c r="CB73">
        <v>0</v>
      </c>
      <c r="CC73">
        <v>0.71813982725143433</v>
      </c>
      <c r="CD73">
        <v>0</v>
      </c>
      <c r="CE73">
        <v>0</v>
      </c>
      <c r="CF73">
        <v>13.683319091796875</v>
      </c>
      <c r="CG73">
        <v>15.393643379211426</v>
      </c>
      <c r="CH73">
        <v>10.39079475402832</v>
      </c>
      <c r="CI73">
        <v>2.7758927345275879</v>
      </c>
      <c r="CJ73">
        <v>22.425310134887695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-9.0452432632446289</v>
      </c>
      <c r="CV73">
        <v>-9.0452480316162109</v>
      </c>
      <c r="CW73">
        <v>-9.0452480316162109</v>
      </c>
      <c r="IN73">
        <v>191</v>
      </c>
      <c r="IO73">
        <v>1310</v>
      </c>
      <c r="IP73">
        <v>0</v>
      </c>
      <c r="IQ73">
        <v>9.0452413558959961</v>
      </c>
      <c r="IR73">
        <v>5.4684162139892578</v>
      </c>
      <c r="IS73">
        <v>0</v>
      </c>
      <c r="IT73">
        <v>0.44999998807907104</v>
      </c>
      <c r="IU73">
        <v>0</v>
      </c>
    </row>
    <row r="74" spans="10:255">
      <c r="J74">
        <v>0.61666667461395264</v>
      </c>
      <c r="K74">
        <v>1</v>
      </c>
      <c r="L74">
        <v>0.98200005292892456</v>
      </c>
      <c r="M74">
        <v>0.26711314916610718</v>
      </c>
      <c r="N74">
        <v>1.9679590463638306</v>
      </c>
      <c r="O74">
        <v>7.234896183013916</v>
      </c>
      <c r="P74">
        <v>9.202855110168457</v>
      </c>
      <c r="Q74">
        <v>7.234896183013916</v>
      </c>
      <c r="R74">
        <v>241.2462158203125</v>
      </c>
      <c r="S74">
        <v>199.7255859375</v>
      </c>
      <c r="T74">
        <v>7.3675107955932617</v>
      </c>
      <c r="U74">
        <v>0.36666667461395264</v>
      </c>
      <c r="W74">
        <v>192</v>
      </c>
      <c r="X74">
        <v>0.19300000369548798</v>
      </c>
      <c r="Y74">
        <v>0.19300000369548798</v>
      </c>
      <c r="Z74">
        <v>0.15494222939014435</v>
      </c>
      <c r="AA74">
        <v>0.15814459323883057</v>
      </c>
      <c r="AB74">
        <v>0.13804161548614502</v>
      </c>
      <c r="AC74">
        <v>0.14655971527099609</v>
      </c>
      <c r="AD74">
        <v>0.18614862859249115</v>
      </c>
      <c r="AE74">
        <v>0.20413674414157867</v>
      </c>
      <c r="AF74">
        <v>0.16840784251689911</v>
      </c>
      <c r="AG74">
        <v>0.19222711026668549</v>
      </c>
      <c r="AL74">
        <v>0</v>
      </c>
      <c r="AM74">
        <v>0</v>
      </c>
      <c r="AN74">
        <v>5.0115537643432617</v>
      </c>
      <c r="AO74">
        <v>0.17108027637004852</v>
      </c>
      <c r="AP74">
        <v>4.1916756629943848</v>
      </c>
      <c r="AQ74">
        <v>3.4880578517913818</v>
      </c>
      <c r="AR74">
        <v>4.1702742576599121</v>
      </c>
      <c r="AS74">
        <v>1.1726499795913696</v>
      </c>
      <c r="AT74">
        <v>4.1592154502868652</v>
      </c>
      <c r="AZ74">
        <v>0</v>
      </c>
      <c r="BA74">
        <v>5.2631575614213943E-2</v>
      </c>
      <c r="BB74">
        <v>5.2631575614213943E-2</v>
      </c>
      <c r="BC74">
        <v>5.2631575614213943E-2</v>
      </c>
      <c r="BD74">
        <v>0.21052630245685577</v>
      </c>
      <c r="BE74">
        <v>0.26315787434577942</v>
      </c>
      <c r="BF74">
        <v>0.31578946113586426</v>
      </c>
      <c r="BG74">
        <v>5.2631575614213943E-2</v>
      </c>
      <c r="BH74">
        <v>0</v>
      </c>
      <c r="BN74">
        <v>4.1164107322692871</v>
      </c>
      <c r="BO74">
        <v>4.1164107322692871</v>
      </c>
      <c r="BP74">
        <v>4.630770206451416</v>
      </c>
      <c r="BQ74">
        <v>0</v>
      </c>
      <c r="BR74">
        <v>0.20970472693443298</v>
      </c>
      <c r="BS74">
        <v>-2.3205453529953957E-2</v>
      </c>
      <c r="BT74">
        <v>5.5170804262161255E-2</v>
      </c>
      <c r="BU74">
        <v>0.18541304767131805</v>
      </c>
      <c r="BV74">
        <v>-5.1274310797452927E-2</v>
      </c>
      <c r="CB74">
        <v>0</v>
      </c>
      <c r="CC74">
        <v>0</v>
      </c>
      <c r="CD74">
        <v>25.057775497436523</v>
      </c>
      <c r="CE74">
        <v>0.9611249566078186</v>
      </c>
      <c r="CF74">
        <v>23.548742294311523</v>
      </c>
      <c r="CG74">
        <v>32.296829223632813</v>
      </c>
      <c r="CH74">
        <v>21.496261596679688</v>
      </c>
      <c r="CI74">
        <v>5.8632497787475586</v>
      </c>
      <c r="CJ74">
        <v>41.592151641845703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-4.1164107322692871</v>
      </c>
      <c r="CU74">
        <v>-13.319283485412598</v>
      </c>
      <c r="CV74">
        <v>-9.202855110168457</v>
      </c>
      <c r="CW74">
        <v>-13.319266319274902</v>
      </c>
      <c r="IN74">
        <v>192</v>
      </c>
      <c r="IO74">
        <v>1333.333251953125</v>
      </c>
      <c r="IP74">
        <v>0</v>
      </c>
      <c r="IQ74">
        <v>22.364507675170898</v>
      </c>
      <c r="IR74">
        <v>14.634479522705078</v>
      </c>
      <c r="IS74">
        <v>0</v>
      </c>
      <c r="IT74">
        <v>0.44999998807907104</v>
      </c>
      <c r="IU74">
        <v>0</v>
      </c>
    </row>
    <row r="75" spans="10:255">
      <c r="J75">
        <v>0.63083332777023315</v>
      </c>
      <c r="K75">
        <v>1</v>
      </c>
      <c r="L75">
        <v>1.0028001070022583</v>
      </c>
      <c r="M75">
        <v>0.26972472667694092</v>
      </c>
      <c r="N75">
        <v>2.5486917495727539</v>
      </c>
      <c r="O75">
        <v>9.4756917953491211</v>
      </c>
      <c r="P75">
        <v>12.024383544921875</v>
      </c>
      <c r="Q75">
        <v>9.4756917953491211</v>
      </c>
      <c r="R75">
        <v>250.72190856933594</v>
      </c>
      <c r="S75">
        <v>209.20127868652344</v>
      </c>
      <c r="T75">
        <v>9.4492330551147461</v>
      </c>
      <c r="U75">
        <v>0.35333332419395447</v>
      </c>
      <c r="W75">
        <v>193</v>
      </c>
      <c r="X75">
        <v>0.19300000369548798</v>
      </c>
      <c r="Y75">
        <v>0.19050639867782593</v>
      </c>
      <c r="Z75">
        <v>0.1567569375038147</v>
      </c>
      <c r="AA75">
        <v>0.15154135227203369</v>
      </c>
      <c r="AB75">
        <v>0.12779191136360168</v>
      </c>
      <c r="AC75">
        <v>0.13428321480751038</v>
      </c>
      <c r="AD75">
        <v>0.17163188755512238</v>
      </c>
      <c r="AE75">
        <v>0.20090290904045105</v>
      </c>
      <c r="AF75">
        <v>0.14328183233737946</v>
      </c>
      <c r="AG75">
        <v>0.18169587850570679</v>
      </c>
      <c r="AL75">
        <v>0</v>
      </c>
      <c r="AM75">
        <v>0.49872115254402161</v>
      </c>
      <c r="AN75">
        <v>4.6486124992370605</v>
      </c>
      <c r="AO75">
        <v>1.4917287826538086</v>
      </c>
      <c r="AP75">
        <v>6.2416162490844727</v>
      </c>
      <c r="AQ75">
        <v>5.9433574676513672</v>
      </c>
      <c r="AR75">
        <v>7.0736227035522461</v>
      </c>
      <c r="AS75">
        <v>1.8194169998168945</v>
      </c>
      <c r="AT75">
        <v>6.6718158721923828</v>
      </c>
      <c r="AZ75">
        <v>0</v>
      </c>
      <c r="BA75">
        <v>5.2631575614213943E-2</v>
      </c>
      <c r="BB75">
        <v>5.2631575614213943E-2</v>
      </c>
      <c r="BC75">
        <v>5.2631575614213943E-2</v>
      </c>
      <c r="BD75">
        <v>0.21052630245685577</v>
      </c>
      <c r="BE75">
        <v>0.26315787434577942</v>
      </c>
      <c r="BF75">
        <v>0.31578946113586426</v>
      </c>
      <c r="BG75">
        <v>5.2631575614213943E-2</v>
      </c>
      <c r="BH75">
        <v>0</v>
      </c>
      <c r="BN75">
        <v>0</v>
      </c>
      <c r="BO75">
        <v>0</v>
      </c>
      <c r="BP75">
        <v>0</v>
      </c>
      <c r="BQ75">
        <v>0.86166244745254517</v>
      </c>
      <c r="BR75">
        <v>3.9736043661832809E-2</v>
      </c>
      <c r="BS75">
        <v>-1.5323634259402752E-2</v>
      </c>
      <c r="BT75">
        <v>2.2979214787483215E-2</v>
      </c>
      <c r="BU75">
        <v>0.11195673793554306</v>
      </c>
      <c r="BV75">
        <v>-3.6090608686208725E-2</v>
      </c>
      <c r="CB75">
        <v>0</v>
      </c>
      <c r="CC75">
        <v>2.68129563331604</v>
      </c>
      <c r="CD75">
        <v>23.243066787719727</v>
      </c>
      <c r="CE75">
        <v>8.3804969787597656</v>
      </c>
      <c r="CF75">
        <v>35.065265655517578</v>
      </c>
      <c r="CG75">
        <v>55.031085968017578</v>
      </c>
      <c r="CH75">
        <v>36.461971282958984</v>
      </c>
      <c r="CI75">
        <v>9.0970849990844727</v>
      </c>
      <c r="CJ75">
        <v>66.718162536621094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-12.024373054504395</v>
      </c>
      <c r="CV75">
        <v>-12.024383544921875</v>
      </c>
      <c r="CW75">
        <v>-12.024383544921875</v>
      </c>
      <c r="IN75">
        <v>193</v>
      </c>
      <c r="IO75">
        <v>1356.6666259765625</v>
      </c>
      <c r="IP75">
        <v>0</v>
      </c>
      <c r="IQ75">
        <v>34.388889312744141</v>
      </c>
      <c r="IR75">
        <v>22.280603408813477</v>
      </c>
      <c r="IS75">
        <v>0</v>
      </c>
      <c r="IT75">
        <v>0.44999998807907104</v>
      </c>
      <c r="IU75">
        <v>0</v>
      </c>
    </row>
    <row r="76" spans="10:255">
      <c r="J76">
        <v>0.64499998092651367</v>
      </c>
      <c r="K76">
        <v>1</v>
      </c>
      <c r="L76">
        <v>1.0236001014709473</v>
      </c>
      <c r="M76">
        <v>0.2610245943069458</v>
      </c>
      <c r="N76">
        <v>2.4919919967651367</v>
      </c>
      <c r="O76">
        <v>9.7722721099853516</v>
      </c>
      <c r="P76">
        <v>12.264264106750488</v>
      </c>
      <c r="Q76">
        <v>9.7722721099853516</v>
      </c>
      <c r="R76">
        <v>260.49417114257813</v>
      </c>
      <c r="S76">
        <v>218.97355651855469</v>
      </c>
      <c r="T76">
        <v>9.5469627380371094</v>
      </c>
      <c r="U76">
        <v>0.34000000357627869</v>
      </c>
      <c r="W76">
        <v>194</v>
      </c>
      <c r="X76">
        <v>0.19300000369548798</v>
      </c>
      <c r="Y76">
        <v>0.18872962892055511</v>
      </c>
      <c r="Z76">
        <v>0.15706276893615723</v>
      </c>
      <c r="AA76">
        <v>0.14485664665699005</v>
      </c>
      <c r="AB76">
        <v>0.11701104789972305</v>
      </c>
      <c r="AC76">
        <v>0.12329661101102829</v>
      </c>
      <c r="AD76">
        <v>0.15564624965190887</v>
      </c>
      <c r="AE76">
        <v>0.19791771471500397</v>
      </c>
      <c r="AF76">
        <v>0.1184270903468132</v>
      </c>
      <c r="AG76">
        <v>0.17142084240913391</v>
      </c>
      <c r="AL76">
        <v>0</v>
      </c>
      <c r="AM76">
        <v>0.85407513380050659</v>
      </c>
      <c r="AN76">
        <v>4.5874457359313965</v>
      </c>
      <c r="AO76">
        <v>2.8286702632904053</v>
      </c>
      <c r="AP76">
        <v>8.3977890014648438</v>
      </c>
      <c r="AQ76">
        <v>8.1406784057617188</v>
      </c>
      <c r="AR76">
        <v>10.270750045776367</v>
      </c>
      <c r="AS76">
        <v>2.4164559841156006</v>
      </c>
      <c r="AT76">
        <v>9.1572904586791992</v>
      </c>
      <c r="AZ76">
        <v>0</v>
      </c>
      <c r="BA76">
        <v>5.52850142121315E-2</v>
      </c>
      <c r="BB76">
        <v>5.52850142121315E-2</v>
      </c>
      <c r="BC76">
        <v>5.52850142121315E-2</v>
      </c>
      <c r="BD76">
        <v>0.221140056848526</v>
      </c>
      <c r="BE76">
        <v>0.22600974142551422</v>
      </c>
      <c r="BF76">
        <v>0.3317101001739502</v>
      </c>
      <c r="BG76">
        <v>5.52850142121315E-2</v>
      </c>
      <c r="BH76">
        <v>0</v>
      </c>
      <c r="BN76">
        <v>0</v>
      </c>
      <c r="BO76">
        <v>0</v>
      </c>
      <c r="BP76">
        <v>0.18490695953369141</v>
      </c>
      <c r="BQ76">
        <v>0.7863314151763916</v>
      </c>
      <c r="BR76">
        <v>-1.0350174270570278E-2</v>
      </c>
      <c r="BS76">
        <v>-5.4827034473419189E-3</v>
      </c>
      <c r="BT76">
        <v>5.8253230527043343E-3</v>
      </c>
      <c r="BU76">
        <v>5.0261680036783218E-2</v>
      </c>
      <c r="BV76">
        <v>-6.5176868811249733E-3</v>
      </c>
      <c r="CB76">
        <v>0</v>
      </c>
      <c r="CC76">
        <v>4.5918006896972656</v>
      </c>
      <c r="CD76">
        <v>22.937236785888672</v>
      </c>
      <c r="CE76">
        <v>15.891403198242188</v>
      </c>
      <c r="CF76">
        <v>47.178596496582031</v>
      </c>
      <c r="CG76">
        <v>75.37664794921875</v>
      </c>
      <c r="CH76">
        <v>52.942012786865234</v>
      </c>
      <c r="CI76">
        <v>12.082279205322266</v>
      </c>
      <c r="CJ76">
        <v>91.572906494140625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-12.264281272888184</v>
      </c>
      <c r="CV76">
        <v>-12.264264106750488</v>
      </c>
      <c r="CW76">
        <v>-12.264264106750488</v>
      </c>
      <c r="IN76">
        <v>194</v>
      </c>
      <c r="IO76">
        <v>1380</v>
      </c>
      <c r="IP76">
        <v>0</v>
      </c>
      <c r="IQ76">
        <v>46.653152465820313</v>
      </c>
      <c r="IR76">
        <v>30.141365051269531</v>
      </c>
      <c r="IS76">
        <v>0</v>
      </c>
      <c r="IT76">
        <v>0.44999998807907104</v>
      </c>
      <c r="IU76">
        <v>0</v>
      </c>
    </row>
    <row r="77" spans="10:255">
      <c r="J77">
        <v>0.65916663408279419</v>
      </c>
      <c r="K77">
        <v>1</v>
      </c>
      <c r="L77">
        <v>1.0444000959396362</v>
      </c>
      <c r="M77">
        <v>0.24434500932693481</v>
      </c>
      <c r="N77">
        <v>2.3652899265289307</v>
      </c>
      <c r="O77">
        <v>10.109921455383301</v>
      </c>
      <c r="P77">
        <v>12.475211143493652</v>
      </c>
      <c r="Q77">
        <v>10.109921455383301</v>
      </c>
      <c r="R77">
        <v>270.60409545898438</v>
      </c>
      <c r="S77">
        <v>229.08348083496094</v>
      </c>
      <c r="T77">
        <v>9.6801233291625977</v>
      </c>
      <c r="U77">
        <v>0.32666665315628052</v>
      </c>
      <c r="W77">
        <v>195</v>
      </c>
      <c r="X77">
        <v>0.19300000369548798</v>
      </c>
      <c r="Y77">
        <v>0.18657645583152771</v>
      </c>
      <c r="Z77">
        <v>0.15564268827438354</v>
      </c>
      <c r="AA77">
        <v>0.13838787376880646</v>
      </c>
      <c r="AB77">
        <v>0.10431522876024246</v>
      </c>
      <c r="AC77">
        <v>0.11586988717317581</v>
      </c>
      <c r="AD77">
        <v>0.13866497576236725</v>
      </c>
      <c r="AE77">
        <v>0.19451318681240082</v>
      </c>
      <c r="AF77">
        <v>9.4775699079036713E-2</v>
      </c>
      <c r="AG77">
        <v>0.16126735508441925</v>
      </c>
      <c r="AL77">
        <v>0</v>
      </c>
      <c r="AM77">
        <v>1.2847099304199219</v>
      </c>
      <c r="AN77">
        <v>4.8714618682861328</v>
      </c>
      <c r="AO77">
        <v>4.1224255561828613</v>
      </c>
      <c r="AP77">
        <v>10.936952590942383</v>
      </c>
      <c r="AQ77">
        <v>9.6260223388671875</v>
      </c>
      <c r="AR77">
        <v>13.667004585266113</v>
      </c>
      <c r="AS77">
        <v>3.0973615646362305</v>
      </c>
      <c r="AT77">
        <v>11.522430419921875</v>
      </c>
      <c r="AZ77">
        <v>0</v>
      </c>
      <c r="BA77">
        <v>6.5730474889278412E-2</v>
      </c>
      <c r="BB77">
        <v>6.5730474889278412E-2</v>
      </c>
      <c r="BC77">
        <v>6.5730474889278412E-2</v>
      </c>
      <c r="BD77">
        <v>0.25250735878944397</v>
      </c>
      <c r="BE77">
        <v>0.14713676273822784</v>
      </c>
      <c r="BF77">
        <v>0.33743387460708618</v>
      </c>
      <c r="BG77">
        <v>6.5730474889278412E-2</v>
      </c>
      <c r="BH77">
        <v>0</v>
      </c>
      <c r="BN77">
        <v>0</v>
      </c>
      <c r="BO77">
        <v>0</v>
      </c>
      <c r="BP77">
        <v>0.23389635980129242</v>
      </c>
      <c r="BQ77">
        <v>0.61441195011138916</v>
      </c>
      <c r="BR77">
        <v>-1.4813045039772987E-2</v>
      </c>
      <c r="BS77">
        <v>-1.1476917425170541E-3</v>
      </c>
      <c r="BT77">
        <v>1.049776328727603E-3</v>
      </c>
      <c r="BU77">
        <v>1.6224106773734093E-2</v>
      </c>
      <c r="BV77">
        <v>-1.5092991816345602E-4</v>
      </c>
      <c r="CB77">
        <v>0</v>
      </c>
      <c r="CC77">
        <v>6.9070405960083008</v>
      </c>
      <c r="CD77">
        <v>24.357316970825195</v>
      </c>
      <c r="CE77">
        <v>23.159687042236328</v>
      </c>
      <c r="CF77">
        <v>61.443561553955078</v>
      </c>
      <c r="CG77">
        <v>89.129837036132813</v>
      </c>
      <c r="CH77">
        <v>70.448478698730469</v>
      </c>
      <c r="CI77">
        <v>15.486807823181152</v>
      </c>
      <c r="CJ77">
        <v>115.22430419921875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-12.475193023681641</v>
      </c>
      <c r="CV77">
        <v>-12.475211143493652</v>
      </c>
      <c r="CW77">
        <v>-12.475211143493652</v>
      </c>
      <c r="IN77">
        <v>195</v>
      </c>
      <c r="IO77">
        <v>1403.333251953125</v>
      </c>
      <c r="IP77">
        <v>0</v>
      </c>
      <c r="IQ77">
        <v>59.128368377685547</v>
      </c>
      <c r="IR77">
        <v>38.268436431884766</v>
      </c>
      <c r="IS77">
        <v>0</v>
      </c>
      <c r="IT77">
        <v>0.44999998807907104</v>
      </c>
      <c r="IU77">
        <v>0</v>
      </c>
    </row>
    <row r="78" spans="10:255">
      <c r="J78">
        <v>0.67333328723907471</v>
      </c>
      <c r="K78">
        <v>1</v>
      </c>
      <c r="L78">
        <v>1.0652000904083252</v>
      </c>
      <c r="M78">
        <v>0.12391835451126099</v>
      </c>
      <c r="N78">
        <v>0.94528329372406006</v>
      </c>
      <c r="O78">
        <v>8.1256389617919922</v>
      </c>
      <c r="P78">
        <v>9.0709218978881836</v>
      </c>
      <c r="Q78">
        <v>8.1256389617919922</v>
      </c>
      <c r="R78">
        <v>278.729736328125</v>
      </c>
      <c r="S78">
        <v>237.20912170410156</v>
      </c>
      <c r="T78">
        <v>7.6282749176025391</v>
      </c>
      <c r="U78">
        <v>0.31333333253860474</v>
      </c>
      <c r="W78">
        <v>196</v>
      </c>
      <c r="X78">
        <v>0.19300000369548798</v>
      </c>
      <c r="Y78">
        <v>0.18396498262882233</v>
      </c>
      <c r="Z78">
        <v>0.15302880108356476</v>
      </c>
      <c r="AA78">
        <v>0.13251510262489319</v>
      </c>
      <c r="AB78">
        <v>9.4006329774856567E-2</v>
      </c>
      <c r="AC78">
        <v>0.11222727596759796</v>
      </c>
      <c r="AD78">
        <v>0.12678998708724976</v>
      </c>
      <c r="AE78">
        <v>0.19080960750579834</v>
      </c>
      <c r="AF78">
        <v>8.5322864353656769E-2</v>
      </c>
      <c r="AG78">
        <v>0.15564736723899841</v>
      </c>
      <c r="AL78">
        <v>0</v>
      </c>
      <c r="AM78">
        <v>1.8070046901702881</v>
      </c>
      <c r="AN78">
        <v>5.3942394256591797</v>
      </c>
      <c r="AO78">
        <v>5.2969794273376465</v>
      </c>
      <c r="AP78">
        <v>12.99873161315918</v>
      </c>
      <c r="AQ78">
        <v>10.354544639587402</v>
      </c>
      <c r="AR78">
        <v>16.042001724243164</v>
      </c>
      <c r="AS78">
        <v>3.8380773067474365</v>
      </c>
      <c r="AT78">
        <v>12.467713356018066</v>
      </c>
      <c r="AZ78">
        <v>0</v>
      </c>
      <c r="BA78">
        <v>9.0776197612285614E-2</v>
      </c>
      <c r="BB78">
        <v>9.0776197612285614E-2</v>
      </c>
      <c r="BC78">
        <v>9.0776197612285614E-2</v>
      </c>
      <c r="BD78">
        <v>0.25454595685005188</v>
      </c>
      <c r="BE78">
        <v>8.9704737067222595E-2</v>
      </c>
      <c r="BF78">
        <v>0.29264447093009949</v>
      </c>
      <c r="BG78">
        <v>9.0776197612285614E-2</v>
      </c>
      <c r="BH78">
        <v>0</v>
      </c>
      <c r="BN78">
        <v>0</v>
      </c>
      <c r="BO78">
        <v>0</v>
      </c>
      <c r="BP78">
        <v>0.21531979739665985</v>
      </c>
      <c r="BQ78">
        <v>0.43015718460083008</v>
      </c>
      <c r="BR78">
        <v>-6.7817703820765018E-3</v>
      </c>
      <c r="BS78">
        <v>-2.1207421377766877E-4</v>
      </c>
      <c r="BT78">
        <v>1.7492874758318067E-4</v>
      </c>
      <c r="BU78">
        <v>3.1021451577544212E-3</v>
      </c>
      <c r="BV78">
        <v>0</v>
      </c>
      <c r="CB78">
        <v>0</v>
      </c>
      <c r="CC78">
        <v>9.7150764465332031</v>
      </c>
      <c r="CD78">
        <v>26.971202850341797</v>
      </c>
      <c r="CE78">
        <v>29.758306503295898</v>
      </c>
      <c r="CF78">
        <v>73.026596069335938</v>
      </c>
      <c r="CG78">
        <v>95.875411987304688</v>
      </c>
      <c r="CH78">
        <v>82.69073486328125</v>
      </c>
      <c r="CI78">
        <v>19.190387725830078</v>
      </c>
      <c r="CJ78">
        <v>124.67713928222656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-9.070918083190918</v>
      </c>
      <c r="CV78">
        <v>-9.0709218978881836</v>
      </c>
      <c r="CW78">
        <v>-9.0709218978881836</v>
      </c>
      <c r="IN78">
        <v>196</v>
      </c>
      <c r="IO78">
        <v>1426.6666259765625</v>
      </c>
      <c r="IP78">
        <v>0</v>
      </c>
      <c r="IQ78">
        <v>68.199295043945313</v>
      </c>
      <c r="IR78">
        <v>44.800300598144531</v>
      </c>
      <c r="IS78">
        <v>0</v>
      </c>
      <c r="IT78">
        <v>0.44999998807907104</v>
      </c>
      <c r="IU78">
        <v>0</v>
      </c>
    </row>
    <row r="79" spans="10:255">
      <c r="J79">
        <v>0.6875</v>
      </c>
      <c r="K79">
        <v>1</v>
      </c>
      <c r="L79">
        <v>1.0860000848770142</v>
      </c>
      <c r="M79">
        <v>9.0013310313224792E-2</v>
      </c>
      <c r="N79">
        <v>0.78209125995635986</v>
      </c>
      <c r="O79">
        <v>8.4504776000976563</v>
      </c>
      <c r="P79">
        <v>9.2325687408447266</v>
      </c>
      <c r="Q79">
        <v>9.4358396530151367</v>
      </c>
      <c r="R79">
        <v>288.16558837890625</v>
      </c>
      <c r="S79">
        <v>245.65960693359375</v>
      </c>
      <c r="T79">
        <v>8.6886177062988281</v>
      </c>
      <c r="U79">
        <v>0.29999998211860657</v>
      </c>
      <c r="W79">
        <v>197</v>
      </c>
      <c r="X79">
        <v>0.19300000369548798</v>
      </c>
      <c r="Y79">
        <v>0.17965750396251678</v>
      </c>
      <c r="Z79">
        <v>0.14851543307304382</v>
      </c>
      <c r="AA79">
        <v>0.12591426074504852</v>
      </c>
      <c r="AB79">
        <v>8.3938933908939362E-2</v>
      </c>
      <c r="AC79">
        <v>0.11030159890651703</v>
      </c>
      <c r="AD79">
        <v>0.11709237098693848</v>
      </c>
      <c r="AE79">
        <v>0.2057705819606781</v>
      </c>
      <c r="AF79">
        <v>0.20999999344348907</v>
      </c>
      <c r="AG79">
        <v>0.20718038082122803</v>
      </c>
      <c r="AL79">
        <v>0</v>
      </c>
      <c r="AM79">
        <v>2.6685006618499756</v>
      </c>
      <c r="AN79">
        <v>6.296912670135498</v>
      </c>
      <c r="AO79">
        <v>6.6171483993530273</v>
      </c>
      <c r="AP79">
        <v>15.012210845947266</v>
      </c>
      <c r="AQ79">
        <v>10.739680290222168</v>
      </c>
      <c r="AR79">
        <v>17.981525421142578</v>
      </c>
      <c r="AS79">
        <v>0.8458823561668396</v>
      </c>
      <c r="AT79">
        <v>0</v>
      </c>
      <c r="AZ79">
        <v>0</v>
      </c>
      <c r="BA79">
        <v>0.1215813085436821</v>
      </c>
      <c r="BB79">
        <v>0.1215813085436821</v>
      </c>
      <c r="BC79">
        <v>0.1215813085436821</v>
      </c>
      <c r="BD79">
        <v>0.23850634694099426</v>
      </c>
      <c r="BE79">
        <v>4.5588418841362E-2</v>
      </c>
      <c r="BF79">
        <v>0.22957997024059296</v>
      </c>
      <c r="BG79">
        <v>0.1215813085436821</v>
      </c>
      <c r="BH79">
        <v>0</v>
      </c>
      <c r="BN79">
        <v>0</v>
      </c>
      <c r="BO79">
        <v>0</v>
      </c>
      <c r="BP79">
        <v>0.16592401266098022</v>
      </c>
      <c r="BQ79">
        <v>0.29067030549049377</v>
      </c>
      <c r="BR79">
        <v>-2.0764991641044617E-3</v>
      </c>
      <c r="BS79">
        <v>-6.3810512074269354E-5</v>
      </c>
      <c r="BT79">
        <v>4.5071610657032579E-5</v>
      </c>
      <c r="BU79">
        <v>5.81750413402915E-4</v>
      </c>
      <c r="BV79">
        <v>4.020197868347168</v>
      </c>
      <c r="CB79">
        <v>0</v>
      </c>
      <c r="CC79">
        <v>14.346773147583008</v>
      </c>
      <c r="CD79">
        <v>31.48457145690918</v>
      </c>
      <c r="CE79">
        <v>37.174983978271484</v>
      </c>
      <c r="CF79">
        <v>84.338272094726563</v>
      </c>
      <c r="CG79">
        <v>99.441482543945313</v>
      </c>
      <c r="CH79">
        <v>92.688278198242188</v>
      </c>
      <c r="CI79">
        <v>4.2294116020202637</v>
      </c>
      <c r="CJ79">
        <v>0</v>
      </c>
      <c r="CO79">
        <v>0.89557242393493652</v>
      </c>
      <c r="CP79">
        <v>0</v>
      </c>
      <c r="CQ79">
        <v>0</v>
      </c>
      <c r="CR79">
        <v>0</v>
      </c>
      <c r="CS79">
        <v>17.270000457763672</v>
      </c>
      <c r="CT79">
        <v>0</v>
      </c>
      <c r="CU79">
        <v>8.0374326705932617</v>
      </c>
      <c r="CV79">
        <v>-9.2325687408447266</v>
      </c>
      <c r="CW79">
        <v>8.0374317169189453</v>
      </c>
      <c r="IN79">
        <v>197</v>
      </c>
      <c r="IO79">
        <v>1450</v>
      </c>
      <c r="IP79">
        <v>0</v>
      </c>
      <c r="IQ79">
        <v>60.161861419677734</v>
      </c>
      <c r="IR79">
        <v>48.361621856689453</v>
      </c>
      <c r="IS79">
        <v>0</v>
      </c>
      <c r="IT79">
        <v>0.44999998807907104</v>
      </c>
      <c r="IU79">
        <v>17.270000457763672</v>
      </c>
    </row>
    <row r="80" spans="10:255">
      <c r="J80">
        <v>0.70166665315628052</v>
      </c>
      <c r="K80">
        <v>1</v>
      </c>
      <c r="L80">
        <v>1.1068000793457031</v>
      </c>
      <c r="M80">
        <v>0.1394881010055542</v>
      </c>
      <c r="N80">
        <v>0.98302280902862549</v>
      </c>
      <c r="O80">
        <v>7.8000178337097168</v>
      </c>
      <c r="P80">
        <v>8.7830410003662109</v>
      </c>
      <c r="Q80">
        <v>7.8000178337097168</v>
      </c>
      <c r="R80">
        <v>295.96560668945313</v>
      </c>
      <c r="S80">
        <v>253.45962524414063</v>
      </c>
      <c r="T80">
        <v>7.0473594665527344</v>
      </c>
      <c r="U80">
        <v>0.28666666150093079</v>
      </c>
      <c r="W80">
        <v>198</v>
      </c>
      <c r="X80">
        <v>0.19300000369548798</v>
      </c>
      <c r="Y80">
        <v>0.17364977300167084</v>
      </c>
      <c r="Z80">
        <v>0.1423749178647995</v>
      </c>
      <c r="AA80">
        <v>0.11851993948221207</v>
      </c>
      <c r="AB80">
        <v>7.6521217823028564E-2</v>
      </c>
      <c r="AC80">
        <v>0.10997103899717331</v>
      </c>
      <c r="AD80">
        <v>0.11189716309309006</v>
      </c>
      <c r="AE80">
        <v>0.19977416098117828</v>
      </c>
      <c r="AF80">
        <v>0.19913458824157715</v>
      </c>
      <c r="AG80">
        <v>0.19956097006797791</v>
      </c>
      <c r="AL80">
        <v>0</v>
      </c>
      <c r="AM80">
        <v>3.8700470924377441</v>
      </c>
      <c r="AN80">
        <v>7.5250153541564941</v>
      </c>
      <c r="AO80">
        <v>8.096013069152832</v>
      </c>
      <c r="AP80">
        <v>16.495754241943359</v>
      </c>
      <c r="AQ80">
        <v>10.805791854858398</v>
      </c>
      <c r="AR80">
        <v>19.020566940307617</v>
      </c>
      <c r="AS80">
        <v>2.0451667308807373</v>
      </c>
      <c r="AT80">
        <v>1.0865404605865479</v>
      </c>
      <c r="AZ80">
        <v>0</v>
      </c>
      <c r="BA80">
        <v>0.16701598465442657</v>
      </c>
      <c r="BB80">
        <v>0.16701598465442657</v>
      </c>
      <c r="BC80">
        <v>0.16701598465442657</v>
      </c>
      <c r="BD80">
        <v>0.19023695588111877</v>
      </c>
      <c r="BE80">
        <v>8.4801241755485535E-3</v>
      </c>
      <c r="BF80">
        <v>0.13321894407272339</v>
      </c>
      <c r="BG80">
        <v>0.16701598465442657</v>
      </c>
      <c r="BH80">
        <v>0</v>
      </c>
      <c r="BN80">
        <v>0</v>
      </c>
      <c r="BO80">
        <v>0</v>
      </c>
      <c r="BP80">
        <v>0.10117994248867035</v>
      </c>
      <c r="BQ80">
        <v>0.1758044958114624</v>
      </c>
      <c r="BR80">
        <v>-3.3333169994875789E-4</v>
      </c>
      <c r="BS80">
        <v>-2.525004674680531E-5</v>
      </c>
      <c r="BT80">
        <v>8.0928548413794488E-6</v>
      </c>
      <c r="BU80">
        <v>7.565267151221633E-5</v>
      </c>
      <c r="BV80">
        <v>0.1035177931189537</v>
      </c>
      <c r="CB80">
        <v>0</v>
      </c>
      <c r="CC80">
        <v>20.806699752807617</v>
      </c>
      <c r="CD80">
        <v>37.625087738037109</v>
      </c>
      <c r="CE80">
        <v>45.483211517333984</v>
      </c>
      <c r="CF80">
        <v>92.67279052734375</v>
      </c>
      <c r="CG80">
        <v>100.05362701416016</v>
      </c>
      <c r="CH80">
        <v>98.044158935546875</v>
      </c>
      <c r="CI80">
        <v>10.225832939147949</v>
      </c>
      <c r="CJ80">
        <v>10.865406036376953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-8.7830429077148438</v>
      </c>
      <c r="CV80">
        <v>-8.7830410003662109</v>
      </c>
      <c r="CW80">
        <v>-8.7830410003662109</v>
      </c>
      <c r="IN80">
        <v>198</v>
      </c>
      <c r="IO80">
        <v>1473.333251953125</v>
      </c>
      <c r="IP80">
        <v>0</v>
      </c>
      <c r="IQ80">
        <v>68.944900512695313</v>
      </c>
      <c r="IR80">
        <v>54.548519134521484</v>
      </c>
      <c r="IS80">
        <v>0</v>
      </c>
      <c r="IT80">
        <v>0.44999998807907104</v>
      </c>
      <c r="IU80">
        <v>0</v>
      </c>
    </row>
    <row r="81" spans="10:255">
      <c r="J81">
        <v>0.71583330631256104</v>
      </c>
      <c r="K81">
        <v>1</v>
      </c>
      <c r="L81">
        <v>1.1276000738143921</v>
      </c>
      <c r="M81">
        <v>0.15012454986572266</v>
      </c>
      <c r="N81">
        <v>1.4219545125961304</v>
      </c>
      <c r="O81">
        <v>9.4573755264282227</v>
      </c>
      <c r="P81">
        <v>10.879329681396484</v>
      </c>
      <c r="Q81">
        <v>10.680438995361328</v>
      </c>
      <c r="R81">
        <v>306.64605712890625</v>
      </c>
      <c r="S81">
        <v>262.9169921875</v>
      </c>
      <c r="T81">
        <v>9.471832275390625</v>
      </c>
      <c r="U81">
        <v>0.273333340883255</v>
      </c>
      <c r="W81">
        <v>199</v>
      </c>
      <c r="X81">
        <v>0.19300000369548798</v>
      </c>
      <c r="Y81">
        <v>0.16390819847583771</v>
      </c>
      <c r="Z81">
        <v>0.13262243568897247</v>
      </c>
      <c r="AA81">
        <v>0.10815710574388504</v>
      </c>
      <c r="AB81">
        <v>7.1202389895915985E-2</v>
      </c>
      <c r="AC81">
        <v>0.10997102409601212</v>
      </c>
      <c r="AD81">
        <v>0.10976756364107132</v>
      </c>
      <c r="AE81">
        <v>0.18992455303668976</v>
      </c>
      <c r="AF81">
        <v>0.18465116620063782</v>
      </c>
      <c r="AG81">
        <v>0.18816675245761871</v>
      </c>
      <c r="AL81">
        <v>0</v>
      </c>
      <c r="AM81">
        <v>5.8183622360229492</v>
      </c>
      <c r="AN81">
        <v>9.4755105972290039</v>
      </c>
      <c r="AO81">
        <v>10.168580055236816</v>
      </c>
      <c r="AP81">
        <v>17.559518814086914</v>
      </c>
      <c r="AQ81">
        <v>10.805795669555664</v>
      </c>
      <c r="AR81">
        <v>19.446487426757813</v>
      </c>
      <c r="AS81">
        <v>4.0150885581970215</v>
      </c>
      <c r="AT81">
        <v>2.5348827838897705</v>
      </c>
      <c r="AZ81">
        <v>0</v>
      </c>
      <c r="BA81">
        <v>0.2110833078622818</v>
      </c>
      <c r="BB81">
        <v>0.2110833078622818</v>
      </c>
      <c r="BC81">
        <v>0.20922879874706268</v>
      </c>
      <c r="BD81">
        <v>0.11248373240232468</v>
      </c>
      <c r="BE81">
        <v>0</v>
      </c>
      <c r="BF81">
        <v>4.5037545263767242E-2</v>
      </c>
      <c r="BG81">
        <v>0.2110833078622818</v>
      </c>
      <c r="BH81">
        <v>0</v>
      </c>
      <c r="BN81">
        <v>0</v>
      </c>
      <c r="BO81">
        <v>0</v>
      </c>
      <c r="BP81">
        <v>4.7978285700082779E-2</v>
      </c>
      <c r="BQ81">
        <v>9.3776315450668335E-2</v>
      </c>
      <c r="BR81">
        <v>-3.6092027585254982E-5</v>
      </c>
      <c r="BS81">
        <v>0</v>
      </c>
      <c r="BT81">
        <v>-2.9500536129489774E-6</v>
      </c>
      <c r="BU81">
        <v>1.4337827451527119E-5</v>
      </c>
      <c r="BV81">
        <v>2.6387149468064308E-2</v>
      </c>
      <c r="CB81">
        <v>0</v>
      </c>
      <c r="CC81">
        <v>31.281509399414063</v>
      </c>
      <c r="CD81">
        <v>47.377567291259766</v>
      </c>
      <c r="CE81">
        <v>57.126846313476563</v>
      </c>
      <c r="CF81">
        <v>98.649002075195313</v>
      </c>
      <c r="CG81">
        <v>100.05365753173828</v>
      </c>
      <c r="CH81">
        <v>100.2396240234375</v>
      </c>
      <c r="CI81">
        <v>20.075441360473633</v>
      </c>
      <c r="CJ81">
        <v>25.34882926940918</v>
      </c>
      <c r="CO81">
        <v>0.88548570871353149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-10.879337310791016</v>
      </c>
      <c r="CV81">
        <v>-10.879329681396484</v>
      </c>
      <c r="CW81">
        <v>-10.879329681396484</v>
      </c>
      <c r="IN81">
        <v>199</v>
      </c>
      <c r="IO81">
        <v>1496.6666259765625</v>
      </c>
      <c r="IP81">
        <v>0</v>
      </c>
      <c r="IQ81">
        <v>79.824234008789063</v>
      </c>
      <c r="IR81">
        <v>54.048492431640625</v>
      </c>
      <c r="IS81">
        <v>0</v>
      </c>
      <c r="IT81">
        <v>0.44999998807907104</v>
      </c>
      <c r="IU81">
        <v>0</v>
      </c>
    </row>
    <row r="82" spans="10:255">
      <c r="J82">
        <v>0.72999995946884155</v>
      </c>
      <c r="K82">
        <v>1</v>
      </c>
      <c r="L82">
        <v>1.1484000682830811</v>
      </c>
      <c r="M82">
        <v>0.149070143699646</v>
      </c>
      <c r="N82">
        <v>1.4583743810653687</v>
      </c>
      <c r="O82">
        <v>9.7697792053222656</v>
      </c>
      <c r="P82">
        <v>11.228153228759766</v>
      </c>
      <c r="Q82">
        <v>11.23496150970459</v>
      </c>
      <c r="R82">
        <v>317.88101196289063</v>
      </c>
      <c r="S82">
        <v>272.686767578125</v>
      </c>
      <c r="T82">
        <v>9.78314208984375</v>
      </c>
      <c r="U82">
        <v>0.25999999046325684</v>
      </c>
      <c r="W82">
        <v>200</v>
      </c>
      <c r="X82">
        <v>0.19300000369548798</v>
      </c>
      <c r="Y82">
        <v>0.16395939886569977</v>
      </c>
      <c r="Z82">
        <v>0.13273966312408447</v>
      </c>
      <c r="AA82">
        <v>0.10798867046833038</v>
      </c>
      <c r="AB82">
        <v>7.1202397346496582E-2</v>
      </c>
      <c r="AC82">
        <v>0.10997102409601212</v>
      </c>
      <c r="AD82">
        <v>0.10976759344339371</v>
      </c>
      <c r="AE82">
        <v>0.18987976014614105</v>
      </c>
      <c r="AF82">
        <v>0.17015695571899414</v>
      </c>
      <c r="AG82">
        <v>0.18330548703670502</v>
      </c>
      <c r="AL82">
        <v>0</v>
      </c>
      <c r="AM82">
        <v>5.8081226348876953</v>
      </c>
      <c r="AN82">
        <v>9.4520654678344727</v>
      </c>
      <c r="AO82">
        <v>10.202267646789551</v>
      </c>
      <c r="AP82">
        <v>17.559518814086914</v>
      </c>
      <c r="AQ82">
        <v>10.805795669555664</v>
      </c>
      <c r="AR82">
        <v>19.446481704711914</v>
      </c>
      <c r="AS82">
        <v>4.0240468978881836</v>
      </c>
      <c r="AT82">
        <v>3.9843037128448486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N82">
        <v>0</v>
      </c>
      <c r="BO82">
        <v>0</v>
      </c>
      <c r="BP82">
        <v>1.0239971801638603E-2</v>
      </c>
      <c r="BQ82">
        <v>3.3685531467199326E-2</v>
      </c>
      <c r="BR82">
        <v>-2.1616351659758948E-6</v>
      </c>
      <c r="BS82">
        <v>0</v>
      </c>
      <c r="BT82">
        <v>0</v>
      </c>
      <c r="BU82">
        <v>5.7957217904913705E-6</v>
      </c>
      <c r="BV82">
        <v>-8.9532556012272835E-3</v>
      </c>
      <c r="CB82">
        <v>0</v>
      </c>
      <c r="CC82">
        <v>31.226455688476563</v>
      </c>
      <c r="CD82">
        <v>47.260341644287109</v>
      </c>
      <c r="CE82">
        <v>57.316097259521484</v>
      </c>
      <c r="CF82">
        <v>98.648994445800781</v>
      </c>
      <c r="CG82">
        <v>100.05365753173828</v>
      </c>
      <c r="CH82">
        <v>100.23959350585938</v>
      </c>
      <c r="CI82">
        <v>20.120235443115234</v>
      </c>
      <c r="CJ82">
        <v>39.843040466308594</v>
      </c>
      <c r="CO82">
        <v>0.86958730220794678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-1.4583617448806763</v>
      </c>
      <c r="CV82">
        <v>-11.228153228759766</v>
      </c>
      <c r="CW82">
        <v>-11.228153228759766</v>
      </c>
      <c r="IN82">
        <v>200</v>
      </c>
      <c r="IO82">
        <v>1520</v>
      </c>
      <c r="IP82">
        <v>0</v>
      </c>
      <c r="IQ82">
        <v>81.282600402832031</v>
      </c>
      <c r="IR82">
        <v>54.05474853515625</v>
      </c>
      <c r="IS82">
        <v>0</v>
      </c>
      <c r="IT82">
        <v>0.44999998807907104</v>
      </c>
      <c r="IU82">
        <v>0</v>
      </c>
    </row>
    <row r="83" spans="10:255">
      <c r="J83">
        <v>0.74416667222976685</v>
      </c>
      <c r="K83">
        <v>1</v>
      </c>
      <c r="L83">
        <v>1.16920006275177</v>
      </c>
      <c r="M83">
        <v>0.10121786594390869</v>
      </c>
      <c r="N83">
        <v>0.77937501668930054</v>
      </c>
      <c r="O83">
        <v>7.6727056503295898</v>
      </c>
      <c r="P83">
        <v>8.4520807266235352</v>
      </c>
      <c r="Q83">
        <v>9.0028104782104492</v>
      </c>
      <c r="R83">
        <v>326.88381958007813</v>
      </c>
      <c r="S83">
        <v>280.35946655273438</v>
      </c>
      <c r="T83">
        <v>7.699974536895752</v>
      </c>
      <c r="U83">
        <v>0.24666666984558105</v>
      </c>
      <c r="W83">
        <v>201</v>
      </c>
      <c r="X83">
        <v>0.19300000369548798</v>
      </c>
      <c r="Y83">
        <v>0.16401250660419464</v>
      </c>
      <c r="Z83">
        <v>0.13285277783870697</v>
      </c>
      <c r="AA83">
        <v>0.10782243311405182</v>
      </c>
      <c r="AB83">
        <v>7.1202404797077179E-2</v>
      </c>
      <c r="AC83">
        <v>0.10997102409601212</v>
      </c>
      <c r="AD83">
        <v>0.10976762324571609</v>
      </c>
      <c r="AE83">
        <v>0.18975119292736053</v>
      </c>
      <c r="AF83">
        <v>0.16262026131153107</v>
      </c>
      <c r="AG83">
        <v>0.18070754408836365</v>
      </c>
      <c r="AL83">
        <v>0</v>
      </c>
      <c r="AM83">
        <v>5.7975006103515625</v>
      </c>
      <c r="AN83">
        <v>9.4294424057006836</v>
      </c>
      <c r="AO83">
        <v>10.235514640808105</v>
      </c>
      <c r="AP83">
        <v>17.559516906738281</v>
      </c>
      <c r="AQ83">
        <v>10.805795669555664</v>
      </c>
      <c r="AR83">
        <v>19.446475982666016</v>
      </c>
      <c r="AS83">
        <v>4.0497603416442871</v>
      </c>
      <c r="AT83">
        <v>4.7379732131958008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N83">
        <v>0</v>
      </c>
      <c r="BO83">
        <v>0</v>
      </c>
      <c r="BP83">
        <v>1.0620481334626675E-2</v>
      </c>
      <c r="BQ83">
        <v>3.3245403319597244E-2</v>
      </c>
      <c r="BR83">
        <v>-2.1615690002363408E-6</v>
      </c>
      <c r="BS83">
        <v>0</v>
      </c>
      <c r="BT83">
        <v>0</v>
      </c>
      <c r="BU83">
        <v>5.7957445278589148E-6</v>
      </c>
      <c r="BV83">
        <v>-2.5706177577376366E-2</v>
      </c>
      <c r="CB83">
        <v>0</v>
      </c>
      <c r="CC83">
        <v>31.169351577758789</v>
      </c>
      <c r="CD83">
        <v>47.147224426269531</v>
      </c>
      <c r="CE83">
        <v>57.502880096435547</v>
      </c>
      <c r="CF83">
        <v>98.64898681640625</v>
      </c>
      <c r="CG83">
        <v>100.05365753173828</v>
      </c>
      <c r="CH83">
        <v>100.23956298828125</v>
      </c>
      <c r="CI83">
        <v>20.248802185058594</v>
      </c>
      <c r="CJ83">
        <v>47.379734039306641</v>
      </c>
      <c r="CO83">
        <v>0.85225671529769897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-0.77937543392181396</v>
      </c>
      <c r="CV83">
        <v>-8.4520807266235352</v>
      </c>
      <c r="CW83">
        <v>-8.4520807266235352</v>
      </c>
      <c r="IN83">
        <v>201</v>
      </c>
      <c r="IO83">
        <v>1543.333251953125</v>
      </c>
      <c r="IP83">
        <v>0</v>
      </c>
      <c r="IQ83">
        <v>82.061973571777344</v>
      </c>
      <c r="IR83">
        <v>54.072727203369141</v>
      </c>
      <c r="IS83">
        <v>0</v>
      </c>
      <c r="IT83">
        <v>0.44999998807907104</v>
      </c>
      <c r="IU83">
        <v>0</v>
      </c>
    </row>
    <row r="84" spans="10:255">
      <c r="J84">
        <v>0.75833332538604736</v>
      </c>
      <c r="K84">
        <v>1</v>
      </c>
      <c r="L84">
        <v>1.190000057220459</v>
      </c>
      <c r="M84">
        <v>9.6688270568847656E-2</v>
      </c>
      <c r="N84">
        <v>0.77822846174240112</v>
      </c>
      <c r="O84">
        <v>8.0743074417114258</v>
      </c>
      <c r="P84">
        <v>8.8525362014770508</v>
      </c>
      <c r="Q84">
        <v>9.578120231628418</v>
      </c>
      <c r="R84">
        <v>336.46194458007813</v>
      </c>
      <c r="S84">
        <v>288.43377685546875</v>
      </c>
      <c r="T84">
        <v>8.0488405227661133</v>
      </c>
      <c r="U84">
        <v>0.23333333432674408</v>
      </c>
      <c r="W84">
        <v>202</v>
      </c>
      <c r="X84">
        <v>0.19300000369548798</v>
      </c>
      <c r="Y84">
        <v>0.16406743228435516</v>
      </c>
      <c r="Z84">
        <v>0.13296183943748474</v>
      </c>
      <c r="AA84">
        <v>0.10765843838453293</v>
      </c>
      <c r="AB84">
        <v>7.1202412247657776E-2</v>
      </c>
      <c r="AC84">
        <v>0.10997102409601212</v>
      </c>
      <c r="AD84">
        <v>0.10976765304803848</v>
      </c>
      <c r="AE84">
        <v>0.18964309990406036</v>
      </c>
      <c r="AF84">
        <v>0.20835410058498383</v>
      </c>
      <c r="AG84">
        <v>0.19588010013103485</v>
      </c>
      <c r="AL84">
        <v>0</v>
      </c>
      <c r="AM84">
        <v>5.7865157127380371</v>
      </c>
      <c r="AN84">
        <v>9.4076299667358398</v>
      </c>
      <c r="AO84">
        <v>10.268313407897949</v>
      </c>
      <c r="AP84">
        <v>17.559514999389648</v>
      </c>
      <c r="AQ84">
        <v>10.805795669555664</v>
      </c>
      <c r="AR84">
        <v>19.446468353271484</v>
      </c>
      <c r="AS84">
        <v>4.0713791847229004</v>
      </c>
      <c r="AT84">
        <v>0.1645892858505249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N84">
        <v>0</v>
      </c>
      <c r="BO84">
        <v>0</v>
      </c>
      <c r="BP84">
        <v>1.0985899716615677E-2</v>
      </c>
      <c r="BQ84">
        <v>3.2797064632177353E-2</v>
      </c>
      <c r="BR84">
        <v>-2.1615035166178131E-6</v>
      </c>
      <c r="BS84">
        <v>0</v>
      </c>
      <c r="BT84">
        <v>0</v>
      </c>
      <c r="BU84">
        <v>5.7956522141466849E-6</v>
      </c>
      <c r="BV84">
        <v>-2.1612746641039848E-2</v>
      </c>
      <c r="CB84">
        <v>0</v>
      </c>
      <c r="CC84">
        <v>31.11029052734375</v>
      </c>
      <c r="CD84">
        <v>47.038162231445313</v>
      </c>
      <c r="CE84">
        <v>57.687145233154297</v>
      </c>
      <c r="CF84">
        <v>98.648971557617188</v>
      </c>
      <c r="CG84">
        <v>100.05365753173828</v>
      </c>
      <c r="CH84">
        <v>100.23953247070313</v>
      </c>
      <c r="CI84">
        <v>20.356895446777344</v>
      </c>
      <c r="CJ84">
        <v>1.6458929777145386</v>
      </c>
      <c r="CO84">
        <v>0.84299498796463013</v>
      </c>
      <c r="CP84">
        <v>0</v>
      </c>
      <c r="CQ84">
        <v>0</v>
      </c>
      <c r="CR84">
        <v>0</v>
      </c>
      <c r="CS84">
        <v>5.3299999237060547</v>
      </c>
      <c r="CT84">
        <v>0</v>
      </c>
      <c r="CU84">
        <v>4.5517683029174805</v>
      </c>
      <c r="CV84">
        <v>-8.8525362014770508</v>
      </c>
      <c r="CW84">
        <v>-3.522536039352417</v>
      </c>
      <c r="IN84">
        <v>202</v>
      </c>
      <c r="IO84">
        <v>1566.6666259765625</v>
      </c>
      <c r="IP84">
        <v>0</v>
      </c>
      <c r="IQ84">
        <v>77.510208129882813</v>
      </c>
      <c r="IR84">
        <v>54.087841033935547</v>
      </c>
      <c r="IS84">
        <v>0</v>
      </c>
      <c r="IT84">
        <v>0.44999998807907104</v>
      </c>
      <c r="IU84">
        <v>5.3299999237060547</v>
      </c>
    </row>
    <row r="85" spans="10:255">
      <c r="J85">
        <v>0.77249997854232788</v>
      </c>
      <c r="K85">
        <v>1</v>
      </c>
      <c r="L85">
        <v>1.190000057220459</v>
      </c>
      <c r="M85">
        <v>4.999995231628418E-2</v>
      </c>
      <c r="N85">
        <v>0.31545257568359375</v>
      </c>
      <c r="O85">
        <v>6.7351245880126953</v>
      </c>
      <c r="P85">
        <v>7.0505771636962891</v>
      </c>
      <c r="Q85">
        <v>7.5077791213989258</v>
      </c>
      <c r="R85">
        <v>343.9697265625</v>
      </c>
      <c r="S85">
        <v>295.16891479492188</v>
      </c>
      <c r="T85">
        <v>6.3090577125549316</v>
      </c>
      <c r="U85">
        <v>0.2199999988079071</v>
      </c>
      <c r="W85">
        <v>203</v>
      </c>
      <c r="X85">
        <v>0.19300000369548798</v>
      </c>
      <c r="Y85">
        <v>0.16412411630153656</v>
      </c>
      <c r="Z85">
        <v>0.13306686282157898</v>
      </c>
      <c r="AA85">
        <v>0.1074967235326767</v>
      </c>
      <c r="AB85">
        <v>7.1202419698238373E-2</v>
      </c>
      <c r="AC85">
        <v>0.10997102409601212</v>
      </c>
      <c r="AD85">
        <v>0.10976768285036087</v>
      </c>
      <c r="AE85">
        <v>0.19014258682727814</v>
      </c>
      <c r="AF85">
        <v>0.20670054852962494</v>
      </c>
      <c r="AG85">
        <v>0.19566190242767334</v>
      </c>
      <c r="AL85">
        <v>0</v>
      </c>
      <c r="AM85">
        <v>5.7751789093017578</v>
      </c>
      <c r="AN85">
        <v>9.3866252899169922</v>
      </c>
      <c r="AO85">
        <v>10.300656318664551</v>
      </c>
      <c r="AP85">
        <v>17.559513092041016</v>
      </c>
      <c r="AQ85">
        <v>10.805795669555664</v>
      </c>
      <c r="AR85">
        <v>19.446462631225586</v>
      </c>
      <c r="AS85">
        <v>3.9714818000793457</v>
      </c>
      <c r="AT85">
        <v>0.32994452118873596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N85">
        <v>0</v>
      </c>
      <c r="BO85">
        <v>0</v>
      </c>
      <c r="BP85">
        <v>1.1335909366607666E-2</v>
      </c>
      <c r="BQ85">
        <v>3.2342188060283661E-2</v>
      </c>
      <c r="BR85">
        <v>-2.1614382603729609E-6</v>
      </c>
      <c r="BS85">
        <v>0</v>
      </c>
      <c r="BT85">
        <v>0</v>
      </c>
      <c r="BU85">
        <v>5.7955894590122625E-6</v>
      </c>
      <c r="BV85">
        <v>9.9902652204036713E-2</v>
      </c>
      <c r="CB85">
        <v>0</v>
      </c>
      <c r="CC85">
        <v>31.049341201782227</v>
      </c>
      <c r="CD85">
        <v>46.933139801025391</v>
      </c>
      <c r="CE85">
        <v>57.868846893310547</v>
      </c>
      <c r="CF85">
        <v>98.648963928222656</v>
      </c>
      <c r="CG85">
        <v>100.05365753173828</v>
      </c>
      <c r="CH85">
        <v>100.239501953125</v>
      </c>
      <c r="CI85">
        <v>19.85740852355957</v>
      </c>
      <c r="CJ85">
        <v>3.2994451522827148</v>
      </c>
      <c r="CO85">
        <v>0.89708614349365234</v>
      </c>
      <c r="CP85">
        <v>0</v>
      </c>
      <c r="CQ85">
        <v>0</v>
      </c>
      <c r="CR85">
        <v>0</v>
      </c>
      <c r="CS85">
        <v>0.25</v>
      </c>
      <c r="CT85">
        <v>0</v>
      </c>
      <c r="CU85">
        <v>-6.5445899963378906E-2</v>
      </c>
      <c r="CV85">
        <v>-7.0505771636962891</v>
      </c>
      <c r="CW85">
        <v>-6.8005771636962891</v>
      </c>
      <c r="IN85">
        <v>203</v>
      </c>
      <c r="IO85">
        <v>1590</v>
      </c>
      <c r="IP85">
        <v>0</v>
      </c>
      <c r="IQ85">
        <v>77.575660705566406</v>
      </c>
      <c r="IR85">
        <v>54.017978668212891</v>
      </c>
      <c r="IS85">
        <v>0</v>
      </c>
      <c r="IT85">
        <v>0.44999998807907104</v>
      </c>
      <c r="IU85">
        <v>0.25</v>
      </c>
    </row>
    <row r="86" spans="10:255">
      <c r="J86">
        <v>0.7866666316986084</v>
      </c>
      <c r="K86">
        <v>1</v>
      </c>
      <c r="L86">
        <v>1.190000057220459</v>
      </c>
      <c r="M86">
        <v>4.999995231628418E-2</v>
      </c>
      <c r="N86">
        <v>0.32971024513244629</v>
      </c>
      <c r="O86">
        <v>7.0334310531616211</v>
      </c>
      <c r="P86">
        <v>7.3631410598754883</v>
      </c>
      <c r="Q86">
        <v>7.847111701965332</v>
      </c>
      <c r="R86">
        <v>351.81683349609375</v>
      </c>
      <c r="S86">
        <v>302.20233154296875</v>
      </c>
      <c r="T86">
        <v>6.5942111015319824</v>
      </c>
      <c r="U86">
        <v>0.20666666328907013</v>
      </c>
      <c r="W86">
        <v>204</v>
      </c>
      <c r="X86">
        <v>0.19300000369548798</v>
      </c>
      <c r="Y86">
        <v>0.19300000369548798</v>
      </c>
      <c r="Z86">
        <v>0.18000000715255737</v>
      </c>
      <c r="AA86">
        <v>0.15899999439716339</v>
      </c>
      <c r="AB86">
        <v>0.15899999439716339</v>
      </c>
      <c r="AC86">
        <v>0.164000004529953</v>
      </c>
      <c r="AD86">
        <v>0.2070000022649765</v>
      </c>
      <c r="AE86">
        <v>0.20999999344348907</v>
      </c>
      <c r="AF86">
        <v>0.20999999344348907</v>
      </c>
      <c r="AG86">
        <v>0.20999999344348907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N86">
        <v>51.291797637939453</v>
      </c>
      <c r="BO86">
        <v>51.291797637939453</v>
      </c>
      <c r="BP86">
        <v>57.066974639892578</v>
      </c>
      <c r="BQ86">
        <v>66.453598022460938</v>
      </c>
      <c r="BR86">
        <v>76.754249572753906</v>
      </c>
      <c r="BS86">
        <v>94.313766479492188</v>
      </c>
      <c r="BT86">
        <v>105.11955261230469</v>
      </c>
      <c r="BU86">
        <v>124.56602478027344</v>
      </c>
      <c r="BV86">
        <v>128.53750610351563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O86">
        <v>0.8963083028793335</v>
      </c>
      <c r="CP86">
        <v>0</v>
      </c>
      <c r="CQ86">
        <v>0.20000004768371582</v>
      </c>
      <c r="CR86">
        <v>1</v>
      </c>
      <c r="CS86">
        <v>129.19715881347656</v>
      </c>
      <c r="CT86">
        <v>-51.291797637939453</v>
      </c>
      <c r="CU86">
        <v>77.575653076171875</v>
      </c>
      <c r="CV86">
        <v>-7.3631410598754883</v>
      </c>
      <c r="CW86">
        <v>70.542221069335938</v>
      </c>
      <c r="IN86">
        <v>204</v>
      </c>
      <c r="IO86">
        <v>1613.333251953125</v>
      </c>
      <c r="IP86">
        <v>0</v>
      </c>
      <c r="IQ86">
        <v>0</v>
      </c>
      <c r="IR86">
        <v>0</v>
      </c>
      <c r="IS86">
        <v>119.03716278076172</v>
      </c>
      <c r="IT86">
        <v>0.44999998807907104</v>
      </c>
      <c r="IU86">
        <v>10.159999847412109</v>
      </c>
    </row>
    <row r="87" spans="10:255">
      <c r="J87">
        <v>0.80083328485488892</v>
      </c>
      <c r="K87">
        <v>1</v>
      </c>
      <c r="L87">
        <v>1.190000057220459</v>
      </c>
      <c r="M87">
        <v>4.999995231628418E-2</v>
      </c>
      <c r="N87">
        <v>0.22178392112255096</v>
      </c>
      <c r="O87">
        <v>5.2784628868103027</v>
      </c>
      <c r="P87">
        <v>5.5002470016479492</v>
      </c>
      <c r="Q87">
        <v>5.2784628868103027</v>
      </c>
      <c r="R87">
        <v>357.09530639648438</v>
      </c>
      <c r="S87">
        <v>307.48080444335938</v>
      </c>
      <c r="T87">
        <v>4.4356827735900879</v>
      </c>
      <c r="U87">
        <v>0.19333332777023315</v>
      </c>
      <c r="W87">
        <v>205</v>
      </c>
      <c r="X87">
        <v>0.19300000369548798</v>
      </c>
      <c r="Y87">
        <v>0.19300000369548798</v>
      </c>
      <c r="Z87">
        <v>0.18000000715255737</v>
      </c>
      <c r="AA87">
        <v>0.15899999439716339</v>
      </c>
      <c r="AB87">
        <v>0.15899999439716339</v>
      </c>
      <c r="AC87">
        <v>0.164000004529953</v>
      </c>
      <c r="AD87">
        <v>0.2070000022649765</v>
      </c>
      <c r="AE87">
        <v>0.20999999344348907</v>
      </c>
      <c r="AF87">
        <v>0.206939697265625</v>
      </c>
      <c r="AG87">
        <v>0.20897988975048065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0.30602961778640747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N87">
        <v>8.42452272772789E-2</v>
      </c>
      <c r="BO87">
        <v>8.42452272772789E-2</v>
      </c>
      <c r="BP87">
        <v>8.4245175123214722E-2</v>
      </c>
      <c r="BQ87">
        <v>8.42452272772789E-2</v>
      </c>
      <c r="BR87">
        <v>8.4245197474956512E-2</v>
      </c>
      <c r="BS87">
        <v>8.4245197474956512E-2</v>
      </c>
      <c r="BT87">
        <v>8.4245197474956512E-2</v>
      </c>
      <c r="BU87">
        <v>8.4245212376117706E-2</v>
      </c>
      <c r="BV87">
        <v>8.4244683384895325E-2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3.0602962970733643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-8.42452272772789E-2</v>
      </c>
      <c r="CU87">
        <v>-0.30604004859924316</v>
      </c>
      <c r="CV87">
        <v>-5.5002470016479492</v>
      </c>
      <c r="CW87">
        <v>-5.5844922065734863</v>
      </c>
      <c r="IN87">
        <v>205</v>
      </c>
      <c r="IO87">
        <v>1636.6666259765625</v>
      </c>
      <c r="IP87">
        <v>0</v>
      </c>
      <c r="IQ87">
        <v>0.30602961778640747</v>
      </c>
      <c r="IR87">
        <v>4.9519823797083973E-9</v>
      </c>
      <c r="IS87">
        <v>0</v>
      </c>
      <c r="IT87">
        <v>0.44999998807907104</v>
      </c>
      <c r="IU87">
        <v>0</v>
      </c>
    </row>
    <row r="88" spans="10:255">
      <c r="J88">
        <v>0.81499999761581421</v>
      </c>
      <c r="K88">
        <v>1</v>
      </c>
      <c r="L88">
        <v>1.190000057220459</v>
      </c>
      <c r="M88">
        <v>4.999995231628418E-2</v>
      </c>
      <c r="N88">
        <v>0.25404080748558044</v>
      </c>
      <c r="O88">
        <v>6.0461773872375488</v>
      </c>
      <c r="P88">
        <v>6.3002181053161621</v>
      </c>
      <c r="Q88">
        <v>6.0461773872375488</v>
      </c>
      <c r="R88">
        <v>363.1414794921875</v>
      </c>
      <c r="S88">
        <v>313.5269775390625</v>
      </c>
      <c r="T88">
        <v>5.0808210372924805</v>
      </c>
      <c r="U88">
        <v>0.17999999225139618</v>
      </c>
      <c r="W88">
        <v>206</v>
      </c>
      <c r="X88">
        <v>0.19300000369548798</v>
      </c>
      <c r="Y88">
        <v>0.19300000369548798</v>
      </c>
      <c r="Z88">
        <v>0.18000000715255737</v>
      </c>
      <c r="AA88">
        <v>0.15899999439716339</v>
      </c>
      <c r="AB88">
        <v>0.15899999439716339</v>
      </c>
      <c r="AC88">
        <v>0.164000004529953</v>
      </c>
      <c r="AD88">
        <v>0.2070000022649765</v>
      </c>
      <c r="AE88">
        <v>0.20999999344348907</v>
      </c>
      <c r="AF88">
        <v>0.20393049716949463</v>
      </c>
      <c r="AG88">
        <v>0.20797683298587799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0.60694962739944458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N88">
        <v>4.6879064291715622E-2</v>
      </c>
      <c r="BO88">
        <v>4.6879064291715622E-2</v>
      </c>
      <c r="BP88">
        <v>4.6879034489393234E-2</v>
      </c>
      <c r="BQ88">
        <v>4.6879064291715622E-2</v>
      </c>
      <c r="BR88">
        <v>4.6879049390554428E-2</v>
      </c>
      <c r="BS88">
        <v>4.6879049390554428E-2</v>
      </c>
      <c r="BT88">
        <v>4.6879049390554428E-2</v>
      </c>
      <c r="BU88">
        <v>4.6879056841135025E-2</v>
      </c>
      <c r="BV88">
        <v>4.6879183501005173E-2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6.0694966316223145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-4.6879064291715622E-2</v>
      </c>
      <c r="CU88">
        <v>-0.30091404914855957</v>
      </c>
      <c r="CV88">
        <v>-6.3002181053161621</v>
      </c>
      <c r="CW88">
        <v>-6.3470973968505859</v>
      </c>
      <c r="IN88">
        <v>206</v>
      </c>
      <c r="IO88">
        <v>1660</v>
      </c>
      <c r="IP88">
        <v>0</v>
      </c>
      <c r="IQ88">
        <v>0.60694962739944458</v>
      </c>
      <c r="IR88">
        <v>-1.4465584285972E-8</v>
      </c>
      <c r="IS88">
        <v>0</v>
      </c>
      <c r="IT88">
        <v>0.44999998807907104</v>
      </c>
      <c r="IU88">
        <v>0</v>
      </c>
    </row>
    <row r="89" spans="10:255">
      <c r="J89">
        <v>0.82916665077209473</v>
      </c>
      <c r="K89">
        <v>1</v>
      </c>
      <c r="L89">
        <v>1.190000057220459</v>
      </c>
      <c r="M89">
        <v>4.999995231628418E-2</v>
      </c>
      <c r="N89">
        <v>0.29956692457199097</v>
      </c>
      <c r="O89">
        <v>7.12969970703125</v>
      </c>
      <c r="P89">
        <v>7.4292664527893066</v>
      </c>
      <c r="Q89">
        <v>7.12969970703125</v>
      </c>
      <c r="R89">
        <v>370.27117919921875</v>
      </c>
      <c r="S89">
        <v>320.65667724609375</v>
      </c>
      <c r="T89">
        <v>5.9913439750671387</v>
      </c>
      <c r="U89">
        <v>0.1666666716337204</v>
      </c>
      <c r="W89">
        <v>207</v>
      </c>
      <c r="X89">
        <v>0.19300000369548798</v>
      </c>
      <c r="Y89">
        <v>0.19300000369548798</v>
      </c>
      <c r="Z89">
        <v>0.18000000715255737</v>
      </c>
      <c r="AA89">
        <v>0.15899999439716339</v>
      </c>
      <c r="AB89">
        <v>0.15899999439716339</v>
      </c>
      <c r="AC89">
        <v>0.164000004529953</v>
      </c>
      <c r="AD89">
        <v>0.2070000022649765</v>
      </c>
      <c r="AE89">
        <v>0.20999999344348907</v>
      </c>
      <c r="AF89">
        <v>0.20077550411224365</v>
      </c>
      <c r="AG89">
        <v>0.206925168633461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0.92244893312454224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N89">
        <v>1.5932325273752213E-2</v>
      </c>
      <c r="BO89">
        <v>1.5932325273752213E-2</v>
      </c>
      <c r="BP89">
        <v>1.5932315960526466E-2</v>
      </c>
      <c r="BQ89">
        <v>1.5932325273752213E-2</v>
      </c>
      <c r="BR89">
        <v>1.5932321548461914E-2</v>
      </c>
      <c r="BS89">
        <v>1.5932321548461914E-2</v>
      </c>
      <c r="BT89">
        <v>1.5932321548461914E-2</v>
      </c>
      <c r="BU89">
        <v>1.5932323411107063E-2</v>
      </c>
      <c r="BV89">
        <v>1.5931913629174232E-2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9.2244901657104492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-1.5932325273752213E-2</v>
      </c>
      <c r="CU89">
        <v>-0.31548738479614258</v>
      </c>
      <c r="CV89">
        <v>-7.4292664527893066</v>
      </c>
      <c r="CW89">
        <v>-7.4451990127563477</v>
      </c>
      <c r="IN89">
        <v>207</v>
      </c>
      <c r="IO89">
        <v>1683.333251953125</v>
      </c>
      <c r="IP89">
        <v>0</v>
      </c>
      <c r="IQ89">
        <v>0.92244893312454224</v>
      </c>
      <c r="IR89">
        <v>-9.6122789727814961E-9</v>
      </c>
      <c r="IS89">
        <v>0</v>
      </c>
      <c r="IT89">
        <v>0.44999998807907104</v>
      </c>
      <c r="IU89">
        <v>0</v>
      </c>
    </row>
    <row r="90" spans="10:255">
      <c r="J90">
        <v>0.84333330392837524</v>
      </c>
      <c r="K90">
        <v>1</v>
      </c>
      <c r="L90">
        <v>1.190000057220459</v>
      </c>
      <c r="M90">
        <v>4.999995231628418E-2</v>
      </c>
      <c r="N90">
        <v>0.33083528280258179</v>
      </c>
      <c r="O90">
        <v>7.8738875389099121</v>
      </c>
      <c r="P90">
        <v>8.2047224044799805</v>
      </c>
      <c r="Q90">
        <v>7.8738875389099121</v>
      </c>
      <c r="R90">
        <v>378.14508056640625</v>
      </c>
      <c r="S90">
        <v>328.53057861328125</v>
      </c>
      <c r="T90">
        <v>6.6167120933532715</v>
      </c>
      <c r="U90">
        <v>0.15333333611488342</v>
      </c>
      <c r="W90">
        <v>208</v>
      </c>
      <c r="X90">
        <v>0.19300000369548798</v>
      </c>
      <c r="Y90">
        <v>0.19300000369548798</v>
      </c>
      <c r="Z90">
        <v>0.18000000715255737</v>
      </c>
      <c r="AA90">
        <v>0.15899999439716339</v>
      </c>
      <c r="AB90">
        <v>0.15899999439716339</v>
      </c>
      <c r="AC90">
        <v>0.164000004529953</v>
      </c>
      <c r="AD90">
        <v>0.2070000022649765</v>
      </c>
      <c r="AE90">
        <v>0.20856380462646484</v>
      </c>
      <c r="AF90">
        <v>0.19756999611854553</v>
      </c>
      <c r="AG90">
        <v>0.20489920675754547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0.28723779320716858</v>
      </c>
      <c r="AT90">
        <v>1.242999792098999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N90">
        <v>0.27695304155349731</v>
      </c>
      <c r="BO90">
        <v>0.27695304155349731</v>
      </c>
      <c r="BP90">
        <v>0.27695289254188538</v>
      </c>
      <c r="BQ90">
        <v>0.27695304155349731</v>
      </c>
      <c r="BR90">
        <v>0.27695295214653015</v>
      </c>
      <c r="BS90">
        <v>0.27695295214653015</v>
      </c>
      <c r="BT90">
        <v>0.27695295214653015</v>
      </c>
      <c r="BU90">
        <v>0.27695357799530029</v>
      </c>
      <c r="BV90">
        <v>-1.0284933261573315E-2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1.4361889362335205</v>
      </c>
      <c r="CJ90">
        <v>12.429998397827148</v>
      </c>
      <c r="CO90">
        <v>1</v>
      </c>
      <c r="CP90">
        <v>0</v>
      </c>
      <c r="CQ90">
        <v>0</v>
      </c>
      <c r="CR90">
        <v>0</v>
      </c>
      <c r="CS90">
        <v>0</v>
      </c>
      <c r="CT90">
        <v>-0.27695304155349731</v>
      </c>
      <c r="CU90">
        <v>-0.6077885627746582</v>
      </c>
      <c r="CV90">
        <v>-8.2047224044799805</v>
      </c>
      <c r="CW90">
        <v>-8.4816761016845703</v>
      </c>
      <c r="IN90">
        <v>208</v>
      </c>
      <c r="IO90">
        <v>1706.6666259765625</v>
      </c>
      <c r="IP90">
        <v>0</v>
      </c>
      <c r="IQ90">
        <v>1.5302375555038452</v>
      </c>
      <c r="IR90">
        <v>0.20086562633514404</v>
      </c>
      <c r="IS90">
        <v>0</v>
      </c>
      <c r="IT90">
        <v>0.44999998807907104</v>
      </c>
      <c r="IU90">
        <v>0</v>
      </c>
    </row>
    <row r="91" spans="10:255">
      <c r="J91">
        <v>0.85749995708465576</v>
      </c>
      <c r="K91">
        <v>1</v>
      </c>
      <c r="L91">
        <v>1.190000057220459</v>
      </c>
      <c r="M91">
        <v>6.7702651023864746E-2</v>
      </c>
      <c r="N91">
        <v>0.41736459732055664</v>
      </c>
      <c r="O91">
        <v>7.3359594345092773</v>
      </c>
      <c r="P91">
        <v>7.753324031829834</v>
      </c>
      <c r="Q91">
        <v>7.3359594345092773</v>
      </c>
      <c r="R91">
        <v>385.48104858398438</v>
      </c>
      <c r="S91">
        <v>335.86654663085938</v>
      </c>
      <c r="T91">
        <v>6.1646714210510254</v>
      </c>
      <c r="U91">
        <v>0.14000000059604645</v>
      </c>
      <c r="W91">
        <v>209</v>
      </c>
      <c r="X91">
        <v>0.19300000369548798</v>
      </c>
      <c r="Y91">
        <v>0.19300000369548798</v>
      </c>
      <c r="Z91">
        <v>0.18000000715255737</v>
      </c>
      <c r="AA91">
        <v>0.15899999439716339</v>
      </c>
      <c r="AB91">
        <v>0.15899999439716339</v>
      </c>
      <c r="AC91">
        <v>0.164000004529953</v>
      </c>
      <c r="AD91">
        <v>0.2070000022649765</v>
      </c>
      <c r="AE91">
        <v>0.20999999344348907</v>
      </c>
      <c r="AF91">
        <v>0.20999999344348907</v>
      </c>
      <c r="AG91">
        <v>0.20999999344348907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N91">
        <v>9.4823980331420898</v>
      </c>
      <c r="BO91">
        <v>9.4823980331420898</v>
      </c>
      <c r="BP91">
        <v>9.4823989868164063</v>
      </c>
      <c r="BQ91">
        <v>9.4823980331420898</v>
      </c>
      <c r="BR91">
        <v>9.4823980331420898</v>
      </c>
      <c r="BS91">
        <v>9.4823980331420898</v>
      </c>
      <c r="BT91">
        <v>9.4823980331420898</v>
      </c>
      <c r="BU91">
        <v>9.4823999404907227</v>
      </c>
      <c r="BV91">
        <v>9.7696352005004883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O91">
        <v>1</v>
      </c>
      <c r="CP91">
        <v>0</v>
      </c>
      <c r="CQ91">
        <v>0</v>
      </c>
      <c r="CR91">
        <v>0</v>
      </c>
      <c r="CS91">
        <v>11.430000305175781</v>
      </c>
      <c r="CT91">
        <v>-9.4823980331420898</v>
      </c>
      <c r="CU91">
        <v>1.5302300453186035</v>
      </c>
      <c r="CV91">
        <v>-7.753324031829834</v>
      </c>
      <c r="CW91">
        <v>-5.8057212829589844</v>
      </c>
      <c r="IN91">
        <v>209</v>
      </c>
      <c r="IO91">
        <v>1730</v>
      </c>
      <c r="IP91">
        <v>0</v>
      </c>
      <c r="IQ91">
        <v>0</v>
      </c>
      <c r="IR91">
        <v>0</v>
      </c>
      <c r="IS91">
        <v>0</v>
      </c>
      <c r="IT91">
        <v>0.44999998807907104</v>
      </c>
      <c r="IU91">
        <v>11.430000305175781</v>
      </c>
    </row>
    <row r="92" spans="10:255">
      <c r="J92">
        <v>0.87166666984558105</v>
      </c>
      <c r="K92">
        <v>1</v>
      </c>
      <c r="L92">
        <v>1.190000057220459</v>
      </c>
      <c r="M92">
        <v>4.999995231628418E-2</v>
      </c>
      <c r="N92">
        <v>0.30269905924797058</v>
      </c>
      <c r="O92">
        <v>7.2042450904846191</v>
      </c>
      <c r="P92">
        <v>7.5069441795349121</v>
      </c>
      <c r="Q92">
        <v>7.2042450904846191</v>
      </c>
      <c r="R92">
        <v>392.685302734375</v>
      </c>
      <c r="S92">
        <v>343.07080078125</v>
      </c>
      <c r="T92">
        <v>6.0539870262145996</v>
      </c>
      <c r="U92">
        <v>0.12666666507720947</v>
      </c>
      <c r="W92">
        <v>210</v>
      </c>
      <c r="X92">
        <v>0.19300000369548798</v>
      </c>
      <c r="Y92">
        <v>0.19300000369548798</v>
      </c>
      <c r="Z92">
        <v>0.18000000715255737</v>
      </c>
      <c r="AA92">
        <v>0.15899999439716339</v>
      </c>
      <c r="AB92">
        <v>0.15899999439716339</v>
      </c>
      <c r="AC92">
        <v>0.164000004529953</v>
      </c>
      <c r="AD92">
        <v>0.2070000022649765</v>
      </c>
      <c r="AE92">
        <v>0.20999999344348907</v>
      </c>
      <c r="AF92">
        <v>0.20613054931163788</v>
      </c>
      <c r="AG92">
        <v>0.20871017873287201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0.38694441318511963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N92">
        <v>8.42452272772789E-2</v>
      </c>
      <c r="BO92">
        <v>8.42452272772789E-2</v>
      </c>
      <c r="BP92">
        <v>8.4245175123214722E-2</v>
      </c>
      <c r="BQ92">
        <v>8.42452272772789E-2</v>
      </c>
      <c r="BR92">
        <v>8.4245197474956512E-2</v>
      </c>
      <c r="BS92">
        <v>8.4245197474956512E-2</v>
      </c>
      <c r="BT92">
        <v>8.4245197474956512E-2</v>
      </c>
      <c r="BU92">
        <v>8.4245212376117706E-2</v>
      </c>
      <c r="BV92">
        <v>8.4244683384895325E-2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3.8694443702697754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-8.42452272772789E-2</v>
      </c>
      <c r="CU92">
        <v>-0.38695335388183594</v>
      </c>
      <c r="CV92">
        <v>-7.5069441795349121</v>
      </c>
      <c r="CW92">
        <v>-7.5911893844604492</v>
      </c>
      <c r="IN92">
        <v>210</v>
      </c>
      <c r="IO92">
        <v>1753.333251953125</v>
      </c>
      <c r="IP92">
        <v>0</v>
      </c>
      <c r="IQ92">
        <v>0.38694441318511963</v>
      </c>
      <c r="IR92">
        <v>3.8353157455484066E-11</v>
      </c>
      <c r="IS92">
        <v>0</v>
      </c>
      <c r="IT92">
        <v>0.44999998807907104</v>
      </c>
      <c r="IU92">
        <v>0</v>
      </c>
    </row>
    <row r="93" spans="10:255">
      <c r="J93">
        <v>0.88583332300186157</v>
      </c>
      <c r="K93">
        <v>1</v>
      </c>
      <c r="L93">
        <v>1.190000057220459</v>
      </c>
      <c r="M93">
        <v>5.3273797035217285E-2</v>
      </c>
      <c r="N93">
        <v>0.33527836203575134</v>
      </c>
      <c r="O93">
        <v>7.4892592430114746</v>
      </c>
      <c r="P93">
        <v>7.8245377540588379</v>
      </c>
      <c r="Q93">
        <v>7.4892592430114746</v>
      </c>
      <c r="R93">
        <v>400.174560546875</v>
      </c>
      <c r="S93">
        <v>350.56005859375</v>
      </c>
      <c r="T93">
        <v>6.293494701385498</v>
      </c>
      <c r="U93">
        <v>0.11333333700895309</v>
      </c>
      <c r="W93">
        <v>211</v>
      </c>
      <c r="X93">
        <v>0.19300000369548798</v>
      </c>
      <c r="Y93">
        <v>0.19300000369548798</v>
      </c>
      <c r="Z93">
        <v>0.18000000715255737</v>
      </c>
      <c r="AA93">
        <v>0.15899999439716339</v>
      </c>
      <c r="AB93">
        <v>0.15899999439716339</v>
      </c>
      <c r="AC93">
        <v>0.164000004529953</v>
      </c>
      <c r="AD93">
        <v>0.2070000022649765</v>
      </c>
      <c r="AE93">
        <v>0.20999999344348907</v>
      </c>
      <c r="AF93">
        <v>0.20749790966510773</v>
      </c>
      <c r="AG93">
        <v>0.20916596055030823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0.25020840764045715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N93">
        <v>3.7986051291227341E-2</v>
      </c>
      <c r="BO93">
        <v>3.7986051291227341E-2</v>
      </c>
      <c r="BP93">
        <v>3.7986025214195251E-2</v>
      </c>
      <c r="BQ93">
        <v>3.7986051291227341E-2</v>
      </c>
      <c r="BR93">
        <v>3.7986040115356445E-2</v>
      </c>
      <c r="BS93">
        <v>3.7986040115356445E-2</v>
      </c>
      <c r="BT93">
        <v>3.7986040115356445E-2</v>
      </c>
      <c r="BU93">
        <v>3.7986043840646744E-2</v>
      </c>
      <c r="BV93">
        <v>3.7986006587743759E-2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2.5020840167999268</v>
      </c>
      <c r="CO93">
        <v>1</v>
      </c>
      <c r="CP93">
        <v>0</v>
      </c>
      <c r="CQ93">
        <v>0</v>
      </c>
      <c r="CR93">
        <v>0</v>
      </c>
      <c r="CS93">
        <v>0.50999999046325684</v>
      </c>
      <c r="CT93">
        <v>-3.7986051291227341E-2</v>
      </c>
      <c r="CU93">
        <v>0.13673305511474609</v>
      </c>
      <c r="CV93">
        <v>-7.8245377540588379</v>
      </c>
      <c r="CW93">
        <v>-7.3525238037109375</v>
      </c>
      <c r="IN93">
        <v>211</v>
      </c>
      <c r="IO93">
        <v>1776.6666259765625</v>
      </c>
      <c r="IP93">
        <v>0</v>
      </c>
      <c r="IQ93">
        <v>0.25020840764045715</v>
      </c>
      <c r="IR93">
        <v>9.6041272712454884E-9</v>
      </c>
      <c r="IS93">
        <v>0</v>
      </c>
      <c r="IT93">
        <v>0.44999998807907104</v>
      </c>
      <c r="IU93">
        <v>0.50999999046325684</v>
      </c>
    </row>
    <row r="94" spans="10:255">
      <c r="J94">
        <v>0.89999997615814209</v>
      </c>
      <c r="K94">
        <v>1</v>
      </c>
      <c r="L94">
        <v>1.190000057220459</v>
      </c>
      <c r="M94">
        <v>4.999995231628418E-2</v>
      </c>
      <c r="N94">
        <v>0.27477827668190002</v>
      </c>
      <c r="O94">
        <v>6.5397295951843262</v>
      </c>
      <c r="P94">
        <v>6.8145079612731934</v>
      </c>
      <c r="Q94">
        <v>6.5397295951843262</v>
      </c>
      <c r="R94">
        <v>406.71429443359375</v>
      </c>
      <c r="S94">
        <v>357.09979248046875</v>
      </c>
      <c r="T94">
        <v>5.4955706596374512</v>
      </c>
      <c r="U94">
        <v>0.10000000149011612</v>
      </c>
      <c r="W94">
        <v>212</v>
      </c>
      <c r="X94">
        <v>0.19300000369548798</v>
      </c>
      <c r="Y94">
        <v>0.19300000369548798</v>
      </c>
      <c r="Z94">
        <v>0.18000000715255737</v>
      </c>
      <c r="AA94">
        <v>0.15899999439716339</v>
      </c>
      <c r="AB94">
        <v>0.15899999439716339</v>
      </c>
      <c r="AC94">
        <v>0.164000004529953</v>
      </c>
      <c r="AD94">
        <v>0.2070000022649765</v>
      </c>
      <c r="AE94">
        <v>0.20999999344348907</v>
      </c>
      <c r="AF94">
        <v>0.20421753823757172</v>
      </c>
      <c r="AG94">
        <v>0.20807251334190369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0.57824558019638062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N94">
        <v>5.3256761282682419E-2</v>
      </c>
      <c r="BO94">
        <v>5.3256761282682419E-2</v>
      </c>
      <c r="BP94">
        <v>5.3256731480360031E-2</v>
      </c>
      <c r="BQ94">
        <v>5.3256761282682419E-2</v>
      </c>
      <c r="BR94">
        <v>5.3256746381521225E-2</v>
      </c>
      <c r="BS94">
        <v>5.3256746381521225E-2</v>
      </c>
      <c r="BT94">
        <v>5.3256746381521225E-2</v>
      </c>
      <c r="BU94">
        <v>5.3256753832101822E-2</v>
      </c>
      <c r="BV94">
        <v>5.3257554769515991E-2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5.7824554443359375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-5.3256761282682419E-2</v>
      </c>
      <c r="CU94">
        <v>-0.3280341625213623</v>
      </c>
      <c r="CV94">
        <v>-6.8145079612731934</v>
      </c>
      <c r="CW94">
        <v>-6.8677644729614258</v>
      </c>
      <c r="IN94">
        <v>212</v>
      </c>
      <c r="IO94">
        <v>1800</v>
      </c>
      <c r="IP94">
        <v>0</v>
      </c>
      <c r="IQ94">
        <v>0.57824558019638062</v>
      </c>
      <c r="IR94">
        <v>1.8397248169321756E-8</v>
      </c>
      <c r="IS94">
        <v>0</v>
      </c>
      <c r="IT94">
        <v>0.44999998807907104</v>
      </c>
      <c r="IU94">
        <v>0</v>
      </c>
    </row>
    <row r="95" spans="10:255">
      <c r="J95">
        <v>0.89999997615814209</v>
      </c>
      <c r="K95">
        <v>1</v>
      </c>
      <c r="L95">
        <v>1.190000057220459</v>
      </c>
      <c r="M95">
        <v>4.999995231628418E-2</v>
      </c>
      <c r="N95">
        <v>0.27959272265434265</v>
      </c>
      <c r="O95">
        <v>6.6543135643005371</v>
      </c>
      <c r="P95">
        <v>6.933906078338623</v>
      </c>
      <c r="Q95">
        <v>6.6543135643005371</v>
      </c>
      <c r="R95">
        <v>413.36862182617188</v>
      </c>
      <c r="S95">
        <v>363.75411987304688</v>
      </c>
      <c r="T95">
        <v>5.5918598175048828</v>
      </c>
      <c r="U95">
        <v>0.10000000149011612</v>
      </c>
      <c r="W95">
        <v>213</v>
      </c>
      <c r="X95">
        <v>0.19300000369548798</v>
      </c>
      <c r="Y95">
        <v>0.19300000369548798</v>
      </c>
      <c r="Z95">
        <v>0.18000000715255737</v>
      </c>
      <c r="AA95">
        <v>0.15899999439716339</v>
      </c>
      <c r="AB95">
        <v>0.15899999439716339</v>
      </c>
      <c r="AC95">
        <v>0.164000004529953</v>
      </c>
      <c r="AD95">
        <v>0.2070000022649765</v>
      </c>
      <c r="AE95">
        <v>0.20999999344348907</v>
      </c>
      <c r="AF95">
        <v>0.20999999344348907</v>
      </c>
      <c r="AG95">
        <v>0.20999999344348907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N95">
        <v>4.7321600914001465</v>
      </c>
      <c r="BO95">
        <v>4.7321600914001465</v>
      </c>
      <c r="BP95">
        <v>4.7321600914001465</v>
      </c>
      <c r="BQ95">
        <v>4.7321600914001465</v>
      </c>
      <c r="BR95">
        <v>4.7321615219116211</v>
      </c>
      <c r="BS95">
        <v>4.7321615219116211</v>
      </c>
      <c r="BT95">
        <v>4.7321615219116211</v>
      </c>
      <c r="BU95">
        <v>4.7321619987487793</v>
      </c>
      <c r="BV95">
        <v>4.7321629524230957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O95">
        <v>1</v>
      </c>
      <c r="CP95">
        <v>0</v>
      </c>
      <c r="CQ95">
        <v>0</v>
      </c>
      <c r="CR95">
        <v>0</v>
      </c>
      <c r="CS95">
        <v>5.5900001525878906</v>
      </c>
      <c r="CT95">
        <v>-4.7321600914001465</v>
      </c>
      <c r="CU95">
        <v>0.57825446128845215</v>
      </c>
      <c r="CV95">
        <v>-6.933906078338623</v>
      </c>
      <c r="CW95">
        <v>-6.0760660171508789</v>
      </c>
      <c r="IN95">
        <v>213</v>
      </c>
      <c r="IO95">
        <v>1800</v>
      </c>
      <c r="IP95">
        <v>0</v>
      </c>
      <c r="IQ95">
        <v>0</v>
      </c>
      <c r="IR95">
        <v>0</v>
      </c>
      <c r="IS95">
        <v>0</v>
      </c>
      <c r="IT95">
        <v>0.44999998807907104</v>
      </c>
      <c r="IU95">
        <v>5.5900001525878906</v>
      </c>
    </row>
    <row r="96" spans="10:255">
      <c r="J96">
        <v>0.89999997615814209</v>
      </c>
      <c r="K96">
        <v>1</v>
      </c>
      <c r="L96">
        <v>1.190000057220459</v>
      </c>
      <c r="M96">
        <v>4.999995231628418E-2</v>
      </c>
      <c r="N96">
        <v>0.30869227647781372</v>
      </c>
      <c r="O96">
        <v>7.3468837738037109</v>
      </c>
      <c r="P96">
        <v>7.655576229095459</v>
      </c>
      <c r="Q96">
        <v>7.3468837738037109</v>
      </c>
      <c r="R96">
        <v>420.71551513671875</v>
      </c>
      <c r="S96">
        <v>371.10101318359375</v>
      </c>
      <c r="T96">
        <v>6.173851490020752</v>
      </c>
      <c r="U96">
        <v>0.10000000149011612</v>
      </c>
      <c r="W96">
        <v>214</v>
      </c>
      <c r="X96">
        <v>0.19300000369548798</v>
      </c>
      <c r="Y96">
        <v>0.19300000369548798</v>
      </c>
      <c r="Z96">
        <v>0.18000000715255737</v>
      </c>
      <c r="AA96">
        <v>0.15899999439716339</v>
      </c>
      <c r="AB96">
        <v>0.15899999439716339</v>
      </c>
      <c r="AC96">
        <v>0.164000004529953</v>
      </c>
      <c r="AD96">
        <v>0.2070000022649765</v>
      </c>
      <c r="AE96">
        <v>0.20999999344348907</v>
      </c>
      <c r="AF96">
        <v>0.20607061684131622</v>
      </c>
      <c r="AG96">
        <v>0.20869019627571106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0.39293766021728516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N96">
        <v>8.42452272772789E-2</v>
      </c>
      <c r="BO96">
        <v>8.42452272772789E-2</v>
      </c>
      <c r="BP96">
        <v>8.4245175123214722E-2</v>
      </c>
      <c r="BQ96">
        <v>8.42452272772789E-2</v>
      </c>
      <c r="BR96">
        <v>8.4245197474956512E-2</v>
      </c>
      <c r="BS96">
        <v>8.4245197474956512E-2</v>
      </c>
      <c r="BT96">
        <v>8.4245197474956512E-2</v>
      </c>
      <c r="BU96">
        <v>8.4245212376117706E-2</v>
      </c>
      <c r="BV96">
        <v>8.4244683384895325E-2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3.9293768405914307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-8.42452272772789E-2</v>
      </c>
      <c r="CU96">
        <v>-0.3929436206817627</v>
      </c>
      <c r="CV96">
        <v>-7.655576229095459</v>
      </c>
      <c r="CW96">
        <v>-7.7398214340209961</v>
      </c>
      <c r="IN96">
        <v>214</v>
      </c>
      <c r="IO96">
        <v>1800</v>
      </c>
      <c r="IP96">
        <v>0</v>
      </c>
      <c r="IQ96">
        <v>0.39293766021728516</v>
      </c>
      <c r="IR96">
        <v>-8.1650295413737695E-9</v>
      </c>
      <c r="IS96">
        <v>0</v>
      </c>
      <c r="IT96">
        <v>0.44999998807907104</v>
      </c>
      <c r="IU96">
        <v>0</v>
      </c>
    </row>
    <row r="97" spans="10:255">
      <c r="J97">
        <v>0.89999997615814209</v>
      </c>
      <c r="K97">
        <v>1</v>
      </c>
      <c r="L97">
        <v>1.190000057220459</v>
      </c>
      <c r="M97">
        <v>6.200408935546875E-2</v>
      </c>
      <c r="N97">
        <v>0.43341436982154846</v>
      </c>
      <c r="O97">
        <v>8.318211555480957</v>
      </c>
      <c r="P97">
        <v>8.7516260147094727</v>
      </c>
      <c r="Q97">
        <v>8.318211555480957</v>
      </c>
      <c r="R97">
        <v>429.03372192382813</v>
      </c>
      <c r="S97">
        <v>379.41921997070313</v>
      </c>
      <c r="T97">
        <v>6.9900932312011719</v>
      </c>
      <c r="U97">
        <v>0.10000000149011612</v>
      </c>
      <c r="W97">
        <v>215</v>
      </c>
      <c r="X97">
        <v>0.19300000369548798</v>
      </c>
      <c r="Y97">
        <v>0.19300000369548798</v>
      </c>
      <c r="Z97">
        <v>0.18000000715255737</v>
      </c>
      <c r="AA97">
        <v>0.15899999439716339</v>
      </c>
      <c r="AB97">
        <v>0.15899999439716339</v>
      </c>
      <c r="AC97">
        <v>0.164000004529953</v>
      </c>
      <c r="AD97">
        <v>0.2070000022649765</v>
      </c>
      <c r="AE97">
        <v>0.20999999344348907</v>
      </c>
      <c r="AF97">
        <v>0.20136304199695587</v>
      </c>
      <c r="AG97">
        <v>0.20712101459503174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0.86369514465332031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N97">
        <v>3.7345301359891891E-2</v>
      </c>
      <c r="BO97">
        <v>3.7345301359891891E-2</v>
      </c>
      <c r="BP97">
        <v>3.7345279008150101E-2</v>
      </c>
      <c r="BQ97">
        <v>3.7345301359891891E-2</v>
      </c>
      <c r="BR97">
        <v>3.7345290184020996E-2</v>
      </c>
      <c r="BS97">
        <v>3.7345290184020996E-2</v>
      </c>
      <c r="BT97">
        <v>3.7345290184020996E-2</v>
      </c>
      <c r="BU97">
        <v>3.7345293909311295E-2</v>
      </c>
      <c r="BV97">
        <v>3.7344023585319519E-2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8.6369524002075195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-3.7345301359891891E-2</v>
      </c>
      <c r="CU97">
        <v>-0.47075748443603516</v>
      </c>
      <c r="CV97">
        <v>-8.7516260147094727</v>
      </c>
      <c r="CW97">
        <v>-8.788970947265625</v>
      </c>
      <c r="IN97">
        <v>215</v>
      </c>
      <c r="IO97">
        <v>1800</v>
      </c>
      <c r="IP97">
        <v>0</v>
      </c>
      <c r="IQ97">
        <v>0.86369514465332031</v>
      </c>
      <c r="IR97">
        <v>7.2818204799318664E-9</v>
      </c>
      <c r="IS97">
        <v>0</v>
      </c>
      <c r="IT97">
        <v>0.44999998807907104</v>
      </c>
      <c r="IU97">
        <v>0</v>
      </c>
    </row>
    <row r="98" spans="10:255">
      <c r="J98">
        <v>0.89999997615814209</v>
      </c>
      <c r="K98">
        <v>1</v>
      </c>
      <c r="L98">
        <v>1.190000057220459</v>
      </c>
      <c r="M98">
        <v>5.5871844291687012E-2</v>
      </c>
      <c r="N98">
        <v>0.29923003911972046</v>
      </c>
      <c r="O98">
        <v>6.3732237815856934</v>
      </c>
      <c r="P98">
        <v>6.6724538803100586</v>
      </c>
      <c r="Q98">
        <v>6.3732237815856934</v>
      </c>
      <c r="R98">
        <v>435.40695190429688</v>
      </c>
      <c r="S98">
        <v>385.79244995117188</v>
      </c>
      <c r="T98">
        <v>5.3556499481201172</v>
      </c>
      <c r="U98">
        <v>0.10000000149011612</v>
      </c>
      <c r="W98">
        <v>216</v>
      </c>
      <c r="X98">
        <v>0.19300000369548798</v>
      </c>
      <c r="Y98">
        <v>0.19300000369548798</v>
      </c>
      <c r="Z98">
        <v>0.18000000715255737</v>
      </c>
      <c r="AA98">
        <v>0.15899999439716339</v>
      </c>
      <c r="AB98">
        <v>0.15899999439716339</v>
      </c>
      <c r="AC98">
        <v>0.164000004529953</v>
      </c>
      <c r="AD98">
        <v>0.2070000022649765</v>
      </c>
      <c r="AE98">
        <v>0.20858582854270935</v>
      </c>
      <c r="AF98">
        <v>0.19842953979969025</v>
      </c>
      <c r="AG98">
        <v>0.20520040392875671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0.28283300995826721</v>
      </c>
      <c r="AT98">
        <v>1.1570453643798828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N98">
        <v>0.27695304155349731</v>
      </c>
      <c r="BO98">
        <v>0.27695304155349731</v>
      </c>
      <c r="BP98">
        <v>0.27695289254188538</v>
      </c>
      <c r="BQ98">
        <v>0.27695304155349731</v>
      </c>
      <c r="BR98">
        <v>0.27695295214653015</v>
      </c>
      <c r="BS98">
        <v>0.27695295214653015</v>
      </c>
      <c r="BT98">
        <v>0.27695295214653015</v>
      </c>
      <c r="BU98">
        <v>0.27695357799530029</v>
      </c>
      <c r="BV98">
        <v>-5.8797304518520832E-3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1.4141650199890137</v>
      </c>
      <c r="CJ98">
        <v>11.570454597473145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-0.27695304155349731</v>
      </c>
      <c r="CU98">
        <v>-0.57616829872131348</v>
      </c>
      <c r="CV98">
        <v>-6.6724538803100586</v>
      </c>
      <c r="CW98">
        <v>-6.949406623840332</v>
      </c>
      <c r="IN98">
        <v>216</v>
      </c>
      <c r="IO98">
        <v>1800</v>
      </c>
      <c r="IP98">
        <v>0</v>
      </c>
      <c r="IQ98">
        <v>1.4398783445358276</v>
      </c>
      <c r="IR98">
        <v>0.19778527319431305</v>
      </c>
      <c r="IS98">
        <v>0</v>
      </c>
      <c r="IT98">
        <v>0.44999998807907104</v>
      </c>
      <c r="IU98">
        <v>0</v>
      </c>
    </row>
    <row r="99" spans="10:255">
      <c r="J99">
        <v>0.89999997615814209</v>
      </c>
      <c r="K99">
        <v>1</v>
      </c>
      <c r="L99">
        <v>1.190000057220459</v>
      </c>
      <c r="M99">
        <v>4.999995231628418E-2</v>
      </c>
      <c r="N99">
        <v>0.20393665134906769</v>
      </c>
      <c r="O99">
        <v>4.8536968231201172</v>
      </c>
      <c r="P99">
        <v>5.0576333999633789</v>
      </c>
      <c r="Q99">
        <v>4.8536968231201172</v>
      </c>
      <c r="R99">
        <v>440.26065063476563</v>
      </c>
      <c r="S99">
        <v>390.64614868164063</v>
      </c>
      <c r="T99">
        <v>4.0787367820739746</v>
      </c>
      <c r="U99">
        <v>0.10000000149011612</v>
      </c>
      <c r="W99">
        <v>217</v>
      </c>
      <c r="X99">
        <v>0.19300000369548798</v>
      </c>
      <c r="Y99">
        <v>0.19300000369548798</v>
      </c>
      <c r="Z99">
        <v>0.18000000715255737</v>
      </c>
      <c r="AA99">
        <v>0.15899999439716339</v>
      </c>
      <c r="AB99">
        <v>0.15899999439716339</v>
      </c>
      <c r="AC99">
        <v>0.164000004529953</v>
      </c>
      <c r="AD99">
        <v>0.2070000022649765</v>
      </c>
      <c r="AE99">
        <v>0.20720939338207245</v>
      </c>
      <c r="AF99">
        <v>0.20167411863803864</v>
      </c>
      <c r="AG99">
        <v>0.20536430180072784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0.55812007188796997</v>
      </c>
      <c r="AT99">
        <v>0.83258748054504395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N99">
        <v>0.2568930983543396</v>
      </c>
      <c r="BO99">
        <v>0.2568930983543396</v>
      </c>
      <c r="BP99">
        <v>0.25689291954040527</v>
      </c>
      <c r="BQ99">
        <v>0.2568930983543396</v>
      </c>
      <c r="BR99">
        <v>0.25689300894737244</v>
      </c>
      <c r="BS99">
        <v>0.25689300894737244</v>
      </c>
      <c r="BT99">
        <v>0.25689300894737244</v>
      </c>
      <c r="BU99">
        <v>0.25689235329627991</v>
      </c>
      <c r="BV99">
        <v>-1.8394732847809792E-2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2.7906002998352051</v>
      </c>
      <c r="CJ99">
        <v>8.3258752822875977</v>
      </c>
      <c r="CO99">
        <v>1</v>
      </c>
      <c r="CP99">
        <v>0</v>
      </c>
      <c r="CQ99">
        <v>0</v>
      </c>
      <c r="CR99">
        <v>0</v>
      </c>
      <c r="CS99">
        <v>0.50999999046325684</v>
      </c>
      <c r="CT99">
        <v>-0.2568930983543396</v>
      </c>
      <c r="CU99">
        <v>4.9173831939697266E-2</v>
      </c>
      <c r="CV99">
        <v>-5.0576333999633789</v>
      </c>
      <c r="CW99">
        <v>-4.8045268058776855</v>
      </c>
      <c r="IN99">
        <v>217</v>
      </c>
      <c r="IO99">
        <v>1800</v>
      </c>
      <c r="IP99">
        <v>0</v>
      </c>
      <c r="IQ99">
        <v>1.3907076120376587</v>
      </c>
      <c r="IR99">
        <v>0.39029371738433838</v>
      </c>
      <c r="IS99">
        <v>0</v>
      </c>
      <c r="IT99">
        <v>0.44999998807907104</v>
      </c>
      <c r="IU99">
        <v>0.50999999046325684</v>
      </c>
    </row>
    <row r="100" spans="10:255">
      <c r="J100">
        <v>0.89999997615814209</v>
      </c>
      <c r="K100">
        <v>1</v>
      </c>
      <c r="L100">
        <v>1.190000057220459</v>
      </c>
      <c r="M100">
        <v>4.999995231628418E-2</v>
      </c>
      <c r="N100">
        <v>0.16380535066127777</v>
      </c>
      <c r="O100">
        <v>3.898571252822876</v>
      </c>
      <c r="P100">
        <v>4.0623764991760254</v>
      </c>
      <c r="Q100">
        <v>3.898571252822876</v>
      </c>
      <c r="R100">
        <v>444.15921020507813</v>
      </c>
      <c r="S100">
        <v>394.54470825195313</v>
      </c>
      <c r="T100">
        <v>3.2761101722717285</v>
      </c>
      <c r="U100">
        <v>0.10000000149011612</v>
      </c>
      <c r="W100">
        <v>218</v>
      </c>
      <c r="X100">
        <v>0.19300000369548798</v>
      </c>
      <c r="Y100">
        <v>0.19300000369548798</v>
      </c>
      <c r="Z100">
        <v>0.18000000715255737</v>
      </c>
      <c r="AA100">
        <v>0.15899999439716339</v>
      </c>
      <c r="AB100">
        <v>0.15899999439716339</v>
      </c>
      <c r="AC100">
        <v>0.164000004529953</v>
      </c>
      <c r="AD100">
        <v>0.2070000022649765</v>
      </c>
      <c r="AE100">
        <v>0.20608124136924744</v>
      </c>
      <c r="AF100">
        <v>0.19991621375083923</v>
      </c>
      <c r="AG100">
        <v>0.2040262371301651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0.78375047445297241</v>
      </c>
      <c r="AT100">
        <v>1.0083780288696289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N100">
        <v>0.2376139760017395</v>
      </c>
      <c r="BO100">
        <v>0.2376139760017395</v>
      </c>
      <c r="BP100">
        <v>0.23761382699012756</v>
      </c>
      <c r="BQ100">
        <v>0.2376139760017395</v>
      </c>
      <c r="BR100">
        <v>0.23761390149593353</v>
      </c>
      <c r="BS100">
        <v>0.23761390149593353</v>
      </c>
      <c r="BT100">
        <v>0.23761390149593353</v>
      </c>
      <c r="BU100">
        <v>0.23761466145515442</v>
      </c>
      <c r="BV100">
        <v>1.1984853073954582E-2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3.9187521934509277</v>
      </c>
      <c r="CJ100">
        <v>10.083780288696289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-0.2376139760017395</v>
      </c>
      <c r="CU100">
        <v>-0.40140748023986816</v>
      </c>
      <c r="CV100">
        <v>-4.0623764991760254</v>
      </c>
      <c r="CW100">
        <v>-4.2999906539916992</v>
      </c>
      <c r="IN100">
        <v>218</v>
      </c>
      <c r="IO100">
        <v>1800</v>
      </c>
      <c r="IP100">
        <v>0</v>
      </c>
      <c r="IQ100">
        <v>1.7921284437179565</v>
      </c>
      <c r="IR100">
        <v>0.54807716608047485</v>
      </c>
      <c r="IS100">
        <v>0</v>
      </c>
      <c r="IT100">
        <v>0.44999998807907104</v>
      </c>
      <c r="IU100">
        <v>0</v>
      </c>
    </row>
    <row r="101" spans="10:255">
      <c r="J101">
        <v>0.89999997615814209</v>
      </c>
      <c r="K101">
        <v>1</v>
      </c>
      <c r="L101">
        <v>1.190000057220459</v>
      </c>
      <c r="M101">
        <v>5.4742932319641113E-2</v>
      </c>
      <c r="N101">
        <v>0.33240199089050293</v>
      </c>
      <c r="O101">
        <v>7.225743293762207</v>
      </c>
      <c r="P101">
        <v>7.5581455230712891</v>
      </c>
      <c r="Q101">
        <v>7.225743293762207</v>
      </c>
      <c r="R101">
        <v>451.38494873046875</v>
      </c>
      <c r="S101">
        <v>401.77044677734375</v>
      </c>
      <c r="T101">
        <v>6.0720529556274414</v>
      </c>
      <c r="U101">
        <v>0.10000000149011612</v>
      </c>
      <c r="W101">
        <v>219</v>
      </c>
      <c r="X101">
        <v>0.19300000369548798</v>
      </c>
      <c r="Y101">
        <v>0.19300000369548798</v>
      </c>
      <c r="Z101">
        <v>0.18000000715255737</v>
      </c>
      <c r="AA101">
        <v>0.15899999439716339</v>
      </c>
      <c r="AB101">
        <v>0.15899999439716339</v>
      </c>
      <c r="AC101">
        <v>0.164000004529953</v>
      </c>
      <c r="AD101">
        <v>0.2070000022649765</v>
      </c>
      <c r="AE101">
        <v>0.20499251782894135</v>
      </c>
      <c r="AF101">
        <v>0.19654916226863861</v>
      </c>
      <c r="AG101">
        <v>0.20217806100845337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1.0014951229095459</v>
      </c>
      <c r="AT101">
        <v>1.3450831174850464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N101">
        <v>0.22204820811748505</v>
      </c>
      <c r="BO101">
        <v>0.22204820811748505</v>
      </c>
      <c r="BP101">
        <v>0.2220480889081955</v>
      </c>
      <c r="BQ101">
        <v>0.22204820811748505</v>
      </c>
      <c r="BR101">
        <v>0.22204814851284027</v>
      </c>
      <c r="BS101">
        <v>0.22204814851284027</v>
      </c>
      <c r="BT101">
        <v>0.22204814851284027</v>
      </c>
      <c r="BU101">
        <v>0.22204889357089996</v>
      </c>
      <c r="BV101">
        <v>4.3027438223361969E-3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5.0074758529663086</v>
      </c>
      <c r="CJ101">
        <v>13.450832366943359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-0.22204820811748505</v>
      </c>
      <c r="CU101">
        <v>-0.55444240570068359</v>
      </c>
      <c r="CV101">
        <v>-7.5581455230712891</v>
      </c>
      <c r="CW101">
        <v>-7.7801933288574219</v>
      </c>
      <c r="IN101">
        <v>219</v>
      </c>
      <c r="IO101">
        <v>1800</v>
      </c>
      <c r="IP101">
        <v>0</v>
      </c>
      <c r="IQ101">
        <v>2.3465783596038818</v>
      </c>
      <c r="IR101">
        <v>0.70034617185592651</v>
      </c>
      <c r="IS101">
        <v>0</v>
      </c>
      <c r="IT101">
        <v>0.44999998807907104</v>
      </c>
      <c r="IU101">
        <v>0</v>
      </c>
    </row>
    <row r="102" spans="10:255">
      <c r="J102">
        <v>0.89999997615814209</v>
      </c>
      <c r="K102">
        <v>1</v>
      </c>
      <c r="L102">
        <v>1.190000057220459</v>
      </c>
      <c r="M102">
        <v>5.4742932319641113E-2</v>
      </c>
      <c r="N102">
        <v>0.35037648677825928</v>
      </c>
      <c r="O102">
        <v>7.6164727210998535</v>
      </c>
      <c r="P102">
        <v>7.9668493270874023</v>
      </c>
      <c r="Q102">
        <v>7.6164727210998535</v>
      </c>
      <c r="R102">
        <v>459.00143432617188</v>
      </c>
      <c r="S102">
        <v>409.38693237304688</v>
      </c>
      <c r="T102">
        <v>6.4003968238830566</v>
      </c>
      <c r="U102">
        <v>0.10000000149011612</v>
      </c>
      <c r="W102">
        <v>220</v>
      </c>
      <c r="X102">
        <v>0.19300000369548798</v>
      </c>
      <c r="Y102">
        <v>0.19300000369548798</v>
      </c>
      <c r="Z102">
        <v>0.18000000715255737</v>
      </c>
      <c r="AA102">
        <v>0.15899999439716339</v>
      </c>
      <c r="AB102">
        <v>0.15899999439716339</v>
      </c>
      <c r="AC102">
        <v>0.164000004529953</v>
      </c>
      <c r="AD102">
        <v>0.2070000022649765</v>
      </c>
      <c r="AE102">
        <v>0.20389561355113983</v>
      </c>
      <c r="AF102">
        <v>0.19316650927066803</v>
      </c>
      <c r="AG102">
        <v>0.20031924545764923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1.2208760976791382</v>
      </c>
      <c r="AT102">
        <v>1.6833484172821045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N102">
        <v>0.20726925134658813</v>
      </c>
      <c r="BO102">
        <v>0.20726925134658813</v>
      </c>
      <c r="BP102">
        <v>0.20726911723613739</v>
      </c>
      <c r="BQ102">
        <v>0.20726925134658813</v>
      </c>
      <c r="BR102">
        <v>0.20726919174194336</v>
      </c>
      <c r="BS102">
        <v>0.20726919174194336</v>
      </c>
      <c r="BT102">
        <v>0.20726919174194336</v>
      </c>
      <c r="BU102">
        <v>0.20726978778839111</v>
      </c>
      <c r="BV102">
        <v>-1.2111020274460316E-2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6.1043801307678223</v>
      </c>
      <c r="CJ102">
        <v>16.833484649658203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-0.20726925134658813</v>
      </c>
      <c r="CU102">
        <v>-0.55769085884094238</v>
      </c>
      <c r="CV102">
        <v>-7.9668493270874023</v>
      </c>
      <c r="CW102">
        <v>-8.1741180419921875</v>
      </c>
      <c r="IN102">
        <v>220</v>
      </c>
      <c r="IO102">
        <v>1800</v>
      </c>
      <c r="IP102">
        <v>0</v>
      </c>
      <c r="IQ102">
        <v>2.9042246341705322</v>
      </c>
      <c r="IR102">
        <v>0.8537595272064209</v>
      </c>
      <c r="IS102">
        <v>0</v>
      </c>
      <c r="IT102">
        <v>0.44999998807907104</v>
      </c>
      <c r="IU102">
        <v>0</v>
      </c>
    </row>
    <row r="103" spans="10:255">
      <c r="J103">
        <v>0.89999997615814209</v>
      </c>
      <c r="K103">
        <v>1</v>
      </c>
      <c r="L103">
        <v>1.190000057220459</v>
      </c>
      <c r="M103">
        <v>7.5280427932739258E-2</v>
      </c>
      <c r="N103">
        <v>0.56917566061019897</v>
      </c>
      <c r="O103">
        <v>8.9972801208496094</v>
      </c>
      <c r="P103">
        <v>9.5664558410644531</v>
      </c>
      <c r="Q103">
        <v>8.9972801208496094</v>
      </c>
      <c r="R103">
        <v>467.99871826171875</v>
      </c>
      <c r="S103">
        <v>418.38421630859375</v>
      </c>
      <c r="T103">
        <v>7.5607390403747559</v>
      </c>
      <c r="U103">
        <v>0.10000000149011612</v>
      </c>
      <c r="W103">
        <v>221</v>
      </c>
      <c r="X103">
        <v>0.19300000369548798</v>
      </c>
      <c r="Y103">
        <v>0.19300000369548798</v>
      </c>
      <c r="Z103">
        <v>0.18000000715255737</v>
      </c>
      <c r="AA103">
        <v>0.15899999439716339</v>
      </c>
      <c r="AB103">
        <v>0.15899999439716339</v>
      </c>
      <c r="AC103">
        <v>0.164000004529953</v>
      </c>
      <c r="AD103">
        <v>0.2070000022649765</v>
      </c>
      <c r="AE103">
        <v>0.20999999344348907</v>
      </c>
      <c r="AF103">
        <v>0.20999999344348907</v>
      </c>
      <c r="AG103">
        <v>0.20999999344348907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N103">
        <v>108.04155731201172</v>
      </c>
      <c r="BO103">
        <v>108.04155731201172</v>
      </c>
      <c r="BP103">
        <v>108.04155731201172</v>
      </c>
      <c r="BQ103">
        <v>108.04156494140625</v>
      </c>
      <c r="BR103">
        <v>108.04156494140625</v>
      </c>
      <c r="BS103">
        <v>108.04156494140625</v>
      </c>
      <c r="BT103">
        <v>108.04155731201172</v>
      </c>
      <c r="BU103">
        <v>108.04155731201172</v>
      </c>
      <c r="BV103">
        <v>109.26243591308594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O103">
        <v>1</v>
      </c>
      <c r="CP103">
        <v>0</v>
      </c>
      <c r="CQ103">
        <v>0.20000004768371582</v>
      </c>
      <c r="CR103">
        <v>1</v>
      </c>
      <c r="CS103">
        <v>111.51496124267578</v>
      </c>
      <c r="CT103">
        <v>-108.04155731201172</v>
      </c>
      <c r="CU103">
        <v>2.9042363166809082</v>
      </c>
      <c r="CV103">
        <v>-9.5664558410644531</v>
      </c>
      <c r="CW103">
        <v>-6.0930490493774414</v>
      </c>
      <c r="IN103">
        <v>221</v>
      </c>
      <c r="IO103">
        <v>1800</v>
      </c>
      <c r="IP103">
        <v>0</v>
      </c>
      <c r="IQ103">
        <v>0</v>
      </c>
      <c r="IR103">
        <v>0</v>
      </c>
      <c r="IS103">
        <v>111.51496124267578</v>
      </c>
      <c r="IT103">
        <v>0.44999998807907104</v>
      </c>
      <c r="IU103">
        <v>0</v>
      </c>
    </row>
    <row r="104" spans="10:255">
      <c r="J104">
        <v>0.89999997615814209</v>
      </c>
      <c r="K104">
        <v>1</v>
      </c>
      <c r="L104">
        <v>1.190000057220459</v>
      </c>
      <c r="M104">
        <v>7.7011346817016602E-2</v>
      </c>
      <c r="N104">
        <v>0.57947289943695068</v>
      </c>
      <c r="O104">
        <v>8.9541711807250977</v>
      </c>
      <c r="P104">
        <v>9.5336437225341797</v>
      </c>
      <c r="Q104">
        <v>8.9541711807250977</v>
      </c>
      <c r="R104">
        <v>476.952880859375</v>
      </c>
      <c r="S104">
        <v>427.33837890625</v>
      </c>
      <c r="T104">
        <v>7.5245132446289063</v>
      </c>
      <c r="U104">
        <v>0.10000000149011612</v>
      </c>
      <c r="W104">
        <v>222</v>
      </c>
      <c r="X104">
        <v>0.19300000369548798</v>
      </c>
      <c r="Y104">
        <v>0.19300000369548798</v>
      </c>
      <c r="Z104">
        <v>0.18000000715255737</v>
      </c>
      <c r="AA104">
        <v>0.15899999439716339</v>
      </c>
      <c r="AB104">
        <v>0.15899999439716339</v>
      </c>
      <c r="AC104">
        <v>0.164000004529953</v>
      </c>
      <c r="AD104">
        <v>0.2070000022649765</v>
      </c>
      <c r="AE104">
        <v>0.20999999344348907</v>
      </c>
      <c r="AF104">
        <v>0.20336280763149261</v>
      </c>
      <c r="AG104">
        <v>0.20778760313987732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0.66371864080429077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N104">
        <v>8.42452272772789E-2</v>
      </c>
      <c r="BO104">
        <v>8.42452272772789E-2</v>
      </c>
      <c r="BP104">
        <v>8.4245175123214722E-2</v>
      </c>
      <c r="BQ104">
        <v>8.42452272772789E-2</v>
      </c>
      <c r="BR104">
        <v>8.4245197474956512E-2</v>
      </c>
      <c r="BS104">
        <v>8.4245197474956512E-2</v>
      </c>
      <c r="BT104">
        <v>8.4245197474956512E-2</v>
      </c>
      <c r="BU104">
        <v>8.4245212376117706E-2</v>
      </c>
      <c r="BV104">
        <v>8.4244683384895325E-2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6.6371860504150391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-8.42452272772789E-2</v>
      </c>
      <c r="CU104">
        <v>-0.6637275218963623</v>
      </c>
      <c r="CV104">
        <v>-9.5336437225341797</v>
      </c>
      <c r="CW104">
        <v>-9.617889404296875</v>
      </c>
      <c r="IN104">
        <v>222</v>
      </c>
      <c r="IO104">
        <v>1800</v>
      </c>
      <c r="IP104">
        <v>0</v>
      </c>
      <c r="IQ104">
        <v>0.66371864080429077</v>
      </c>
      <c r="IR104">
        <v>1.750658462640331E-8</v>
      </c>
      <c r="IS104">
        <v>0</v>
      </c>
      <c r="IT104">
        <v>0.44999998807907104</v>
      </c>
      <c r="IU104">
        <v>0</v>
      </c>
    </row>
    <row r="105" spans="10:255">
      <c r="J105">
        <v>0.89999997615814209</v>
      </c>
      <c r="K105">
        <v>1</v>
      </c>
      <c r="L105">
        <v>1.190000057220459</v>
      </c>
      <c r="M105">
        <v>6.1109423637390137E-2</v>
      </c>
      <c r="N105">
        <v>0.42518100142478943</v>
      </c>
      <c r="O105">
        <v>8.2796621322631836</v>
      </c>
      <c r="P105">
        <v>8.7048435211181641</v>
      </c>
      <c r="Q105">
        <v>8.2796621322631836</v>
      </c>
      <c r="R105">
        <v>485.2325439453125</v>
      </c>
      <c r="S105">
        <v>435.6180419921875</v>
      </c>
      <c r="T105">
        <v>6.9576992988586426</v>
      </c>
      <c r="U105">
        <v>0.10000000149011612</v>
      </c>
      <c r="W105">
        <v>223</v>
      </c>
      <c r="X105">
        <v>0.19300000369548798</v>
      </c>
      <c r="Y105">
        <v>0.19300000369548798</v>
      </c>
      <c r="Z105">
        <v>0.18000000715255737</v>
      </c>
      <c r="AA105">
        <v>0.15899999439716339</v>
      </c>
      <c r="AB105">
        <v>0.15899999439716339</v>
      </c>
      <c r="AC105">
        <v>0.164000004529953</v>
      </c>
      <c r="AD105">
        <v>0.2070000022649765</v>
      </c>
      <c r="AE105">
        <v>0.20999999344348907</v>
      </c>
      <c r="AF105">
        <v>0.19900353252887726</v>
      </c>
      <c r="AG105">
        <v>0.20633450150489807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1.0996460914611816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N105">
        <v>1.0746720246970654E-2</v>
      </c>
      <c r="BO105">
        <v>1.0746720246970654E-2</v>
      </c>
      <c r="BP105">
        <v>1.0746713727712631E-2</v>
      </c>
      <c r="BQ105">
        <v>1.0746720246970654E-2</v>
      </c>
      <c r="BR105">
        <v>1.0746716521680355E-2</v>
      </c>
      <c r="BS105">
        <v>1.0746716521680355E-2</v>
      </c>
      <c r="BT105">
        <v>1.0746716521680355E-2</v>
      </c>
      <c r="BU105">
        <v>1.0746718384325504E-2</v>
      </c>
      <c r="BV105">
        <v>1.0746711865067482E-2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10.996461868286133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-1.0746720246970654E-2</v>
      </c>
      <c r="CU105">
        <v>-0.43591856956481934</v>
      </c>
      <c r="CV105">
        <v>-8.7048435211181641</v>
      </c>
      <c r="CW105">
        <v>-8.7155895233154297</v>
      </c>
      <c r="IN105">
        <v>223</v>
      </c>
      <c r="IO105">
        <v>1800</v>
      </c>
      <c r="IP105">
        <v>0</v>
      </c>
      <c r="IQ105">
        <v>1.0996460914611816</v>
      </c>
      <c r="IR105">
        <v>-1.1458743287562356E-8</v>
      </c>
      <c r="IS105">
        <v>0</v>
      </c>
      <c r="IT105">
        <v>0.44999998807907104</v>
      </c>
      <c r="IU105">
        <v>0</v>
      </c>
    </row>
    <row r="106" spans="10:255">
      <c r="J106">
        <v>0.89999997615814209</v>
      </c>
      <c r="K106">
        <v>1</v>
      </c>
      <c r="L106">
        <v>1.190000057220459</v>
      </c>
      <c r="M106">
        <v>6.7578911781311035E-2</v>
      </c>
      <c r="N106">
        <v>0.51095402240753174</v>
      </c>
      <c r="O106">
        <v>8.9974117279052734</v>
      </c>
      <c r="P106">
        <v>9.5083656311035156</v>
      </c>
      <c r="Q106">
        <v>8.9974117279052734</v>
      </c>
      <c r="R106">
        <v>494.22994995117188</v>
      </c>
      <c r="S106">
        <v>444.61544799804688</v>
      </c>
      <c r="T106">
        <v>7.560849666595459</v>
      </c>
      <c r="U106">
        <v>0.10000000149011612</v>
      </c>
      <c r="W106">
        <v>224</v>
      </c>
      <c r="X106">
        <v>0.19300000369548798</v>
      </c>
      <c r="Y106">
        <v>0.19300000369548798</v>
      </c>
      <c r="Z106">
        <v>0.18000000715255737</v>
      </c>
      <c r="AA106">
        <v>0.15899999439716339</v>
      </c>
      <c r="AB106">
        <v>0.15899999439716339</v>
      </c>
      <c r="AC106">
        <v>0.164000004529953</v>
      </c>
      <c r="AD106">
        <v>0.2070000022649765</v>
      </c>
      <c r="AE106">
        <v>0.20850381255149841</v>
      </c>
      <c r="AF106">
        <v>0.19411683082580566</v>
      </c>
      <c r="AG106">
        <v>0.20370815694332123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0.29923620820045471</v>
      </c>
      <c r="AT106">
        <v>1.5883163213729858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N106">
        <v>0.27695304155349731</v>
      </c>
      <c r="BO106">
        <v>0.27695304155349731</v>
      </c>
      <c r="BP106">
        <v>0.27695289254188538</v>
      </c>
      <c r="BQ106">
        <v>0.27695304155349731</v>
      </c>
      <c r="BR106">
        <v>0.27695295214653015</v>
      </c>
      <c r="BS106">
        <v>0.27695295214653015</v>
      </c>
      <c r="BT106">
        <v>0.27695295214653015</v>
      </c>
      <c r="BU106">
        <v>0.27695357799530029</v>
      </c>
      <c r="BV106">
        <v>-2.2282658144831657E-2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1.4961810111999512</v>
      </c>
      <c r="CJ106">
        <v>15.883163452148438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-0.27695304155349731</v>
      </c>
      <c r="CU106">
        <v>-0.78788399696350098</v>
      </c>
      <c r="CV106">
        <v>-9.5083656311035156</v>
      </c>
      <c r="CW106">
        <v>-9.7853183746337891</v>
      </c>
      <c r="IN106">
        <v>224</v>
      </c>
      <c r="IO106">
        <v>1800</v>
      </c>
      <c r="IP106">
        <v>0</v>
      </c>
      <c r="IQ106">
        <v>1.8875524997711182</v>
      </c>
      <c r="IR106">
        <v>0.20925602316856384</v>
      </c>
      <c r="IS106">
        <v>0</v>
      </c>
      <c r="IT106">
        <v>0.44999998807907104</v>
      </c>
      <c r="IU106">
        <v>0</v>
      </c>
    </row>
    <row r="107" spans="10:255">
      <c r="J107">
        <v>0.89999997615814209</v>
      </c>
      <c r="K107">
        <v>1</v>
      </c>
      <c r="L107">
        <v>1.190000057220459</v>
      </c>
      <c r="M107">
        <v>9.8384976387023926E-2</v>
      </c>
      <c r="N107">
        <v>0.89589619636535645</v>
      </c>
      <c r="O107">
        <v>10.836172103881836</v>
      </c>
      <c r="P107">
        <v>11.732068061828613</v>
      </c>
      <c r="Q107">
        <v>10.836172103881836</v>
      </c>
      <c r="R107">
        <v>505.06613159179688</v>
      </c>
      <c r="S107">
        <v>455.45162963867188</v>
      </c>
      <c r="T107">
        <v>9.1060266494750977</v>
      </c>
      <c r="U107">
        <v>0.10000000149011612</v>
      </c>
      <c r="W107">
        <v>225</v>
      </c>
      <c r="X107">
        <v>0.19300000369548798</v>
      </c>
      <c r="Y107">
        <v>0.19300000369548798</v>
      </c>
      <c r="Z107">
        <v>0.18000000715255737</v>
      </c>
      <c r="AA107">
        <v>0.15899999439716339</v>
      </c>
      <c r="AB107">
        <v>0.15899999439716339</v>
      </c>
      <c r="AC107">
        <v>0.164000004529953</v>
      </c>
      <c r="AD107">
        <v>0.2070000022649765</v>
      </c>
      <c r="AE107">
        <v>0.20702794194221497</v>
      </c>
      <c r="AF107">
        <v>0.19065223634243011</v>
      </c>
      <c r="AG107">
        <v>0.20156937837600708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0.59441035985946655</v>
      </c>
      <c r="AT107">
        <v>1.934775710105896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N107">
        <v>0.25573676824569702</v>
      </c>
      <c r="BO107">
        <v>0.25573676824569702</v>
      </c>
      <c r="BP107">
        <v>0.25573661923408508</v>
      </c>
      <c r="BQ107">
        <v>0.25573676824569702</v>
      </c>
      <c r="BR107">
        <v>0.25573670864105225</v>
      </c>
      <c r="BS107">
        <v>0.25573670864105225</v>
      </c>
      <c r="BT107">
        <v>0.25573670864105225</v>
      </c>
      <c r="BU107">
        <v>0.25573620200157166</v>
      </c>
      <c r="BV107">
        <v>-3.9437636733055115E-2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2.9720516204833984</v>
      </c>
      <c r="CJ107">
        <v>19.347757339477539</v>
      </c>
      <c r="CO107">
        <v>1</v>
      </c>
      <c r="CP107">
        <v>0</v>
      </c>
      <c r="CQ107">
        <v>0</v>
      </c>
      <c r="CR107">
        <v>0</v>
      </c>
      <c r="CS107">
        <v>0.50999999046325684</v>
      </c>
      <c r="CT107">
        <v>-0.25573676824569702</v>
      </c>
      <c r="CU107">
        <v>-0.64164400100708008</v>
      </c>
      <c r="CV107">
        <v>-11.732068061828613</v>
      </c>
      <c r="CW107">
        <v>-11.477805137634277</v>
      </c>
      <c r="IN107">
        <v>225</v>
      </c>
      <c r="IO107">
        <v>1800</v>
      </c>
      <c r="IP107">
        <v>0</v>
      </c>
      <c r="IQ107">
        <v>2.5291862487792969</v>
      </c>
      <c r="IR107">
        <v>0.41567161679267883</v>
      </c>
      <c r="IS107">
        <v>0</v>
      </c>
      <c r="IT107">
        <v>0.44999998807907104</v>
      </c>
      <c r="IU107">
        <v>0.50999999046325684</v>
      </c>
    </row>
    <row r="108" spans="10:255">
      <c r="J108">
        <v>0.89999997615814209</v>
      </c>
      <c r="K108">
        <v>1</v>
      </c>
      <c r="L108">
        <v>1.190000057220459</v>
      </c>
      <c r="M108">
        <v>7.5280427932739258E-2</v>
      </c>
      <c r="N108">
        <v>0.53978383541107178</v>
      </c>
      <c r="O108">
        <v>8.5326671600341797</v>
      </c>
      <c r="P108">
        <v>9.0724506378173828</v>
      </c>
      <c r="Q108">
        <v>8.5326671600341797</v>
      </c>
      <c r="R108">
        <v>513.59881591796875</v>
      </c>
      <c r="S108">
        <v>463.98428344726563</v>
      </c>
      <c r="T108">
        <v>7.1703081130981445</v>
      </c>
      <c r="U108">
        <v>0.10000000149011612</v>
      </c>
      <c r="W108">
        <v>226</v>
      </c>
      <c r="X108">
        <v>0.19300000369548798</v>
      </c>
      <c r="Y108">
        <v>0.19300000369548798</v>
      </c>
      <c r="Z108">
        <v>0.18000000715255737</v>
      </c>
      <c r="AA108">
        <v>0.15899999439716339</v>
      </c>
      <c r="AB108">
        <v>0.15899999439716339</v>
      </c>
      <c r="AC108">
        <v>0.164000004529953</v>
      </c>
      <c r="AD108">
        <v>0.2070000022649765</v>
      </c>
      <c r="AE108">
        <v>0.2074296623468399</v>
      </c>
      <c r="AF108">
        <v>0.20999999344348907</v>
      </c>
      <c r="AG108">
        <v>0.20828643441200256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0.51406627893447876</v>
      </c>
      <c r="AT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N108">
        <v>0.23509567975997925</v>
      </c>
      <c r="BO108">
        <v>0.23509567975997925</v>
      </c>
      <c r="BP108">
        <v>0.23509553074836731</v>
      </c>
      <c r="BQ108">
        <v>0.23509567975997925</v>
      </c>
      <c r="BR108">
        <v>0.23509560525417328</v>
      </c>
      <c r="BS108">
        <v>0.23509560525417328</v>
      </c>
      <c r="BT108">
        <v>0.23509560525417328</v>
      </c>
      <c r="BU108">
        <v>0.23509551584720612</v>
      </c>
      <c r="BV108">
        <v>0.31543970108032227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2.570331335067749</v>
      </c>
      <c r="CJ108">
        <v>0</v>
      </c>
      <c r="CO108">
        <v>1</v>
      </c>
      <c r="CP108">
        <v>0</v>
      </c>
      <c r="CQ108">
        <v>0</v>
      </c>
      <c r="CR108">
        <v>0</v>
      </c>
      <c r="CS108">
        <v>2.7899999618530273</v>
      </c>
      <c r="CT108">
        <v>-0.23509567975997925</v>
      </c>
      <c r="CU108">
        <v>2.0151138305664063</v>
      </c>
      <c r="CV108">
        <v>-9.0724506378173828</v>
      </c>
      <c r="CW108">
        <v>-6.5175466537475586</v>
      </c>
      <c r="IN108">
        <v>226</v>
      </c>
      <c r="IO108">
        <v>1800</v>
      </c>
      <c r="IP108">
        <v>0</v>
      </c>
      <c r="IQ108">
        <v>0.51406627893447876</v>
      </c>
      <c r="IR108">
        <v>0.35948684811592102</v>
      </c>
      <c r="IS108">
        <v>0</v>
      </c>
      <c r="IT108">
        <v>0.44999998807907104</v>
      </c>
      <c r="IU108">
        <v>2.7899999618530273</v>
      </c>
    </row>
    <row r="109" spans="10:255">
      <c r="J109">
        <v>0.89999997615814209</v>
      </c>
      <c r="K109">
        <v>1</v>
      </c>
      <c r="L109">
        <v>1.190000057220459</v>
      </c>
      <c r="M109">
        <v>9.0683460235595703E-2</v>
      </c>
      <c r="N109">
        <v>0.72142863273620605</v>
      </c>
      <c r="O109">
        <v>9.4669971466064453</v>
      </c>
      <c r="P109">
        <v>10.18842601776123</v>
      </c>
      <c r="Q109">
        <v>9.4669971466064453</v>
      </c>
      <c r="R109">
        <v>523.0657958984375</v>
      </c>
      <c r="S109">
        <v>473.4512939453125</v>
      </c>
      <c r="T109">
        <v>7.9554595947265625</v>
      </c>
      <c r="U109">
        <v>0.10000000149011612</v>
      </c>
      <c r="W109">
        <v>227</v>
      </c>
      <c r="X109">
        <v>0.19300000369548798</v>
      </c>
      <c r="Y109">
        <v>0.19300000369548798</v>
      </c>
      <c r="Z109">
        <v>0.18000000715255737</v>
      </c>
      <c r="AA109">
        <v>0.15899999439716339</v>
      </c>
      <c r="AB109">
        <v>0.15899999439716339</v>
      </c>
      <c r="AC109">
        <v>0.164000004529953</v>
      </c>
      <c r="AD109">
        <v>0.2070000022649765</v>
      </c>
      <c r="AE109">
        <v>0.20671097934246063</v>
      </c>
      <c r="AF109">
        <v>0.20181624591350555</v>
      </c>
      <c r="AG109">
        <v>0.20507940649986267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0.65780287981033325</v>
      </c>
      <c r="AT109">
        <v>0.81837475299835205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N109">
        <v>0.24068063497543335</v>
      </c>
      <c r="BO109">
        <v>0.24068063497543335</v>
      </c>
      <c r="BP109">
        <v>0.24068048596382141</v>
      </c>
      <c r="BQ109">
        <v>0.24068063497543335</v>
      </c>
      <c r="BR109">
        <v>0.24068056046962738</v>
      </c>
      <c r="BS109">
        <v>0.24068056046962738</v>
      </c>
      <c r="BT109">
        <v>0.24068056046962738</v>
      </c>
      <c r="BU109">
        <v>0.24068008363246918</v>
      </c>
      <c r="BV109">
        <v>9.6945315599441528E-2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3.2890143394470215</v>
      </c>
      <c r="CJ109">
        <v>8.1837482452392578</v>
      </c>
      <c r="CO109">
        <v>1</v>
      </c>
      <c r="CP109">
        <v>0</v>
      </c>
      <c r="CQ109">
        <v>0</v>
      </c>
      <c r="CR109">
        <v>0</v>
      </c>
      <c r="CS109">
        <v>0</v>
      </c>
      <c r="CT109">
        <v>-0.24068063497543335</v>
      </c>
      <c r="CU109">
        <v>-0.96210837364196777</v>
      </c>
      <c r="CV109">
        <v>-10.18842601776123</v>
      </c>
      <c r="CW109">
        <v>-10.429106712341309</v>
      </c>
      <c r="IN109">
        <v>227</v>
      </c>
      <c r="IO109">
        <v>1800</v>
      </c>
      <c r="IP109">
        <v>0</v>
      </c>
      <c r="IQ109">
        <v>1.4761775732040405</v>
      </c>
      <c r="IR109">
        <v>0.46000191569328308</v>
      </c>
      <c r="IS109">
        <v>0</v>
      </c>
      <c r="IT109">
        <v>0.44999998807907104</v>
      </c>
      <c r="IU109">
        <v>0</v>
      </c>
    </row>
    <row r="110" spans="10:255">
      <c r="J110">
        <v>0.89999997615814209</v>
      </c>
      <c r="K110">
        <v>1</v>
      </c>
      <c r="L110">
        <v>1.190000057220459</v>
      </c>
      <c r="M110">
        <v>8.0414772033691406E-2</v>
      </c>
      <c r="N110">
        <v>0.63010245561599731</v>
      </c>
      <c r="O110">
        <v>9.3244304656982422</v>
      </c>
      <c r="P110">
        <v>9.9545326232910156</v>
      </c>
      <c r="Q110">
        <v>9.3244304656982422</v>
      </c>
      <c r="R110">
        <v>532.39019775390625</v>
      </c>
      <c r="S110">
        <v>482.77572631835938</v>
      </c>
      <c r="T110">
        <v>7.835655689239502</v>
      </c>
      <c r="U110">
        <v>0.10000000149011612</v>
      </c>
      <c r="W110">
        <v>228</v>
      </c>
      <c r="X110">
        <v>0.19300000369548798</v>
      </c>
      <c r="Y110">
        <v>0.19300000369548798</v>
      </c>
      <c r="Z110">
        <v>0.18000000715255737</v>
      </c>
      <c r="AA110">
        <v>0.15899999439716339</v>
      </c>
      <c r="AB110">
        <v>0.15899999439716339</v>
      </c>
      <c r="AC110">
        <v>0.164000004529953</v>
      </c>
      <c r="AD110">
        <v>0.2070000022649765</v>
      </c>
      <c r="AE110">
        <v>0.2056361585855484</v>
      </c>
      <c r="AF110">
        <v>0.19535775482654572</v>
      </c>
      <c r="AG110">
        <v>0.20221002399921417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0.87276709079742432</v>
      </c>
      <c r="AT110">
        <v>1.4642238616943359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N110">
        <v>0.2307087779045105</v>
      </c>
      <c r="BO110">
        <v>0.2307087779045105</v>
      </c>
      <c r="BP110">
        <v>0.23070864379405975</v>
      </c>
      <c r="BQ110">
        <v>0.2307087779045105</v>
      </c>
      <c r="BR110">
        <v>0.23070870339870453</v>
      </c>
      <c r="BS110">
        <v>0.23070870339870453</v>
      </c>
      <c r="BT110">
        <v>0.23070870339870453</v>
      </c>
      <c r="BU110">
        <v>0.23070885241031647</v>
      </c>
      <c r="BV110">
        <v>1.5745440497994423E-2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4.363835334777832</v>
      </c>
      <c r="CJ110">
        <v>14.642239570617676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-0.2307087779045105</v>
      </c>
      <c r="CU110">
        <v>-0.86081027984619141</v>
      </c>
      <c r="CV110">
        <v>-9.9545326232910156</v>
      </c>
      <c r="CW110">
        <v>-10.18524169921875</v>
      </c>
      <c r="IN110">
        <v>228</v>
      </c>
      <c r="IO110">
        <v>1800</v>
      </c>
      <c r="IP110">
        <v>0</v>
      </c>
      <c r="IQ110">
        <v>2.3369910717010498</v>
      </c>
      <c r="IR110">
        <v>0.61032658815383911</v>
      </c>
      <c r="IS110">
        <v>0</v>
      </c>
      <c r="IT110">
        <v>0.44999998807907104</v>
      </c>
      <c r="IU110">
        <v>0</v>
      </c>
    </row>
    <row r="111" spans="10:255">
      <c r="J111">
        <v>0.89999997615814209</v>
      </c>
      <c r="K111">
        <v>1</v>
      </c>
      <c r="L111">
        <v>1.190000057220459</v>
      </c>
      <c r="M111">
        <v>5.4742932319641113E-2</v>
      </c>
      <c r="N111">
        <v>0.32588103413581848</v>
      </c>
      <c r="O111">
        <v>7.0839910507202148</v>
      </c>
      <c r="P111">
        <v>7.4098720550537109</v>
      </c>
      <c r="Q111">
        <v>7.0839910507202148</v>
      </c>
      <c r="R111">
        <v>539.47418212890625</v>
      </c>
      <c r="S111">
        <v>489.85971069335938</v>
      </c>
      <c r="T111">
        <v>5.9529333114624023</v>
      </c>
      <c r="U111">
        <v>0.10000000149011612</v>
      </c>
      <c r="W111">
        <v>229</v>
      </c>
      <c r="X111">
        <v>0.19300000369548798</v>
      </c>
      <c r="Y111">
        <v>0.19300000369548798</v>
      </c>
      <c r="Z111">
        <v>0.18000000715255737</v>
      </c>
      <c r="AA111">
        <v>0.15899999439716339</v>
      </c>
      <c r="AB111">
        <v>0.15899999439716339</v>
      </c>
      <c r="AC111">
        <v>0.164000004529953</v>
      </c>
      <c r="AD111">
        <v>0.2070000022649765</v>
      </c>
      <c r="AE111">
        <v>0.20444968342781067</v>
      </c>
      <c r="AF111">
        <v>0.19231212139129639</v>
      </c>
      <c r="AG111">
        <v>0.20040382444858551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1.1100621223449707</v>
      </c>
      <c r="AT111">
        <v>1.7687872648239136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N111">
        <v>0.21597748994827271</v>
      </c>
      <c r="BO111">
        <v>0.21597748994827271</v>
      </c>
      <c r="BP111">
        <v>0.21597735583782196</v>
      </c>
      <c r="BQ111">
        <v>0.21597748994827271</v>
      </c>
      <c r="BR111">
        <v>0.21597741544246674</v>
      </c>
      <c r="BS111">
        <v>0.21597741544246674</v>
      </c>
      <c r="BT111">
        <v>0.21597741544246674</v>
      </c>
      <c r="BU111">
        <v>0.21597598493099213</v>
      </c>
      <c r="BV111">
        <v>-2.1317422389984131E-2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5.5503101348876953</v>
      </c>
      <c r="CJ111">
        <v>17.687873840332031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-0.21597748994827271</v>
      </c>
      <c r="CU111">
        <v>-0.54186582565307617</v>
      </c>
      <c r="CV111">
        <v>-7.4098720550537109</v>
      </c>
      <c r="CW111">
        <v>-7.625849723815918</v>
      </c>
      <c r="IN111">
        <v>229</v>
      </c>
      <c r="IO111">
        <v>1800</v>
      </c>
      <c r="IP111">
        <v>0</v>
      </c>
      <c r="IQ111">
        <v>2.8788495063781738</v>
      </c>
      <c r="IR111">
        <v>0.77626717090606689</v>
      </c>
      <c r="IS111">
        <v>0</v>
      </c>
      <c r="IT111">
        <v>0.44999998807907104</v>
      </c>
      <c r="IU111">
        <v>0</v>
      </c>
    </row>
    <row r="112" spans="10:255">
      <c r="J112">
        <v>0.89999997615814209</v>
      </c>
      <c r="K112">
        <v>1</v>
      </c>
      <c r="L112">
        <v>1.190000057220459</v>
      </c>
      <c r="M112">
        <v>7.0146083831787109E-2</v>
      </c>
      <c r="N112">
        <v>0.51240444183349609</v>
      </c>
      <c r="O112">
        <v>8.6927347183227539</v>
      </c>
      <c r="P112">
        <v>9.20513916015625</v>
      </c>
      <c r="Q112">
        <v>8.6927347183227539</v>
      </c>
      <c r="R112">
        <v>548.16693115234375</v>
      </c>
      <c r="S112">
        <v>498.55245971679688</v>
      </c>
      <c r="T112">
        <v>7.3048186302185059</v>
      </c>
      <c r="U112">
        <v>0.10000000149011612</v>
      </c>
      <c r="W112">
        <v>230</v>
      </c>
      <c r="X112">
        <v>0.19300000369548798</v>
      </c>
      <c r="Y112">
        <v>0.19300000369548798</v>
      </c>
      <c r="Z112">
        <v>0.18000000715255737</v>
      </c>
      <c r="AA112">
        <v>0.15899999439716339</v>
      </c>
      <c r="AB112">
        <v>0.15899999439716339</v>
      </c>
      <c r="AC112">
        <v>0.164000004529953</v>
      </c>
      <c r="AD112">
        <v>0.2070000022649765</v>
      </c>
      <c r="AE112">
        <v>0.20330148935317993</v>
      </c>
      <c r="AF112">
        <v>0.18748441338539124</v>
      </c>
      <c r="AG112">
        <v>0.19802913069725037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1.3397009372711182</v>
      </c>
      <c r="AT112">
        <v>2.2515580654144287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N112">
        <v>0.20000343024730682</v>
      </c>
      <c r="BO112">
        <v>0.20000343024730682</v>
      </c>
      <c r="BP112">
        <v>0.20000331103801727</v>
      </c>
      <c r="BQ112">
        <v>0.20000343024730682</v>
      </c>
      <c r="BR112">
        <v>0.20000337064266205</v>
      </c>
      <c r="BS112">
        <v>0.20000337064266205</v>
      </c>
      <c r="BT112">
        <v>0.20000337064266205</v>
      </c>
      <c r="BU112">
        <v>0.20000222325325012</v>
      </c>
      <c r="BV112">
        <v>-2.9634652659296989E-2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6.6985044479370117</v>
      </c>
      <c r="CJ112">
        <v>22.515581130981445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-0.20000343024730682</v>
      </c>
      <c r="CU112">
        <v>-0.71242451667785645</v>
      </c>
      <c r="CV112">
        <v>-9.20513916015625</v>
      </c>
      <c r="CW112">
        <v>-9.4051427841186523</v>
      </c>
      <c r="IN112">
        <v>230</v>
      </c>
      <c r="IO112">
        <v>1800</v>
      </c>
      <c r="IP112">
        <v>0</v>
      </c>
      <c r="IQ112">
        <v>3.5912590026855469</v>
      </c>
      <c r="IR112">
        <v>0.93685370683670044</v>
      </c>
      <c r="IS112">
        <v>0</v>
      </c>
      <c r="IT112">
        <v>0.44999998807907104</v>
      </c>
      <c r="IU112">
        <v>0</v>
      </c>
    </row>
    <row r="113" spans="10:255">
      <c r="J113">
        <v>0.89999997615814209</v>
      </c>
      <c r="K113">
        <v>1</v>
      </c>
      <c r="L113">
        <v>1.190000057220459</v>
      </c>
      <c r="M113">
        <v>6.4629793167114258E-2</v>
      </c>
      <c r="N113">
        <v>0.4683239758014679</v>
      </c>
      <c r="O113">
        <v>8.6230440139770508</v>
      </c>
      <c r="P113">
        <v>9.0913677215576172</v>
      </c>
      <c r="Q113">
        <v>8.6230440139770508</v>
      </c>
      <c r="R113">
        <v>556.78997802734375</v>
      </c>
      <c r="S113">
        <v>507.17550659179688</v>
      </c>
      <c r="T113">
        <v>7.2462553977966309</v>
      </c>
      <c r="U113">
        <v>0.10000000149011612</v>
      </c>
      <c r="W113">
        <v>231</v>
      </c>
      <c r="X113">
        <v>0.19300000369548798</v>
      </c>
      <c r="Y113">
        <v>0.19300000369548798</v>
      </c>
      <c r="Z113">
        <v>0.18000000715255737</v>
      </c>
      <c r="AA113">
        <v>0.15899999439716339</v>
      </c>
      <c r="AB113">
        <v>0.15899999439716339</v>
      </c>
      <c r="AC113">
        <v>0.164000004529953</v>
      </c>
      <c r="AD113">
        <v>0.2070000022649765</v>
      </c>
      <c r="AE113">
        <v>0.20217965543270111</v>
      </c>
      <c r="AF113">
        <v>0.18319603800773621</v>
      </c>
      <c r="AG113">
        <v>0.19585178792476654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1.5640678405761719</v>
      </c>
      <c r="AT113">
        <v>2.6803956031799316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N113">
        <v>0.18487875163555145</v>
      </c>
      <c r="BO113">
        <v>0.18487875163555145</v>
      </c>
      <c r="BP113">
        <v>0.1848786324262619</v>
      </c>
      <c r="BQ113">
        <v>0.18487875163555145</v>
      </c>
      <c r="BR113">
        <v>0.18487869203090668</v>
      </c>
      <c r="BS113">
        <v>0.18487869203090668</v>
      </c>
      <c r="BT113">
        <v>0.18487869203090668</v>
      </c>
      <c r="BU113">
        <v>0.1848783940076828</v>
      </c>
      <c r="BV113">
        <v>-3.94868403673172E-2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7.820338249206543</v>
      </c>
      <c r="CJ113">
        <v>26.803956985473633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-0.18487875163555145</v>
      </c>
      <c r="CU113">
        <v>-0.65317749977111816</v>
      </c>
      <c r="CV113">
        <v>-9.0913677215576172</v>
      </c>
      <c r="CW113">
        <v>-9.2762470245361328</v>
      </c>
      <c r="IN113">
        <v>231</v>
      </c>
      <c r="IO113">
        <v>1800</v>
      </c>
      <c r="IP113">
        <v>0</v>
      </c>
      <c r="IQ113">
        <v>4.2444634437561035</v>
      </c>
      <c r="IR113">
        <v>1.0937536954879761</v>
      </c>
      <c r="IS113">
        <v>0</v>
      </c>
      <c r="IT113">
        <v>0.44999998807907104</v>
      </c>
      <c r="IU113">
        <v>0</v>
      </c>
    </row>
    <row r="114" spans="10:255">
      <c r="J114">
        <v>0.89999997615814209</v>
      </c>
      <c r="K114">
        <v>1</v>
      </c>
      <c r="L114">
        <v>1.190000057220459</v>
      </c>
      <c r="M114">
        <v>7.0263147354125977E-2</v>
      </c>
      <c r="N114">
        <v>0.50339990854263306</v>
      </c>
      <c r="O114">
        <v>8.5257492065429688</v>
      </c>
      <c r="P114">
        <v>9.029149055480957</v>
      </c>
      <c r="Q114">
        <v>8.5257492065429688</v>
      </c>
      <c r="R114">
        <v>565.31573486328125</v>
      </c>
      <c r="S114">
        <v>515.70123291015625</v>
      </c>
      <c r="T114">
        <v>7.164494514465332</v>
      </c>
      <c r="U114">
        <v>0.10000000149011612</v>
      </c>
      <c r="W114">
        <v>232</v>
      </c>
      <c r="X114">
        <v>0.19300000369548798</v>
      </c>
      <c r="Y114">
        <v>0.19300000369548798</v>
      </c>
      <c r="Z114">
        <v>0.18000000715255737</v>
      </c>
      <c r="AA114">
        <v>0.15899999439716339</v>
      </c>
      <c r="AB114">
        <v>0.15899999439716339</v>
      </c>
      <c r="AC114">
        <v>0.164000004529953</v>
      </c>
      <c r="AD114">
        <v>0.2070000022649765</v>
      </c>
      <c r="AE114">
        <v>0.20111438632011414</v>
      </c>
      <c r="AF114">
        <v>0.17858792841434479</v>
      </c>
      <c r="AG114">
        <v>0.19360557198524475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1.7771215438842773</v>
      </c>
      <c r="AT114">
        <v>3.1412065029144287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N114">
        <v>0.17046336829662323</v>
      </c>
      <c r="BO114">
        <v>0.17046336829662323</v>
      </c>
      <c r="BP114">
        <v>0.17046326398849487</v>
      </c>
      <c r="BQ114">
        <v>0.17046336829662323</v>
      </c>
      <c r="BR114">
        <v>0.17046332359313965</v>
      </c>
      <c r="BS114">
        <v>0.17046332359313965</v>
      </c>
      <c r="BT114">
        <v>0.17046332359313965</v>
      </c>
      <c r="BU114">
        <v>0.17046298086643219</v>
      </c>
      <c r="BV114">
        <v>-4.2589206248521805E-2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8.8856077194213867</v>
      </c>
      <c r="CJ114">
        <v>31.412067413330078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-0.17046336829662323</v>
      </c>
      <c r="CU114">
        <v>-0.67386031150817871</v>
      </c>
      <c r="CV114">
        <v>-9.029149055480957</v>
      </c>
      <c r="CW114">
        <v>-9.1996126174926758</v>
      </c>
      <c r="IN114">
        <v>232</v>
      </c>
      <c r="IO114">
        <v>1800</v>
      </c>
      <c r="IP114">
        <v>0</v>
      </c>
      <c r="IQ114">
        <v>4.918327808380127</v>
      </c>
      <c r="IR114">
        <v>1.2427421808242798</v>
      </c>
      <c r="IS114">
        <v>0</v>
      </c>
      <c r="IT114">
        <v>0.44999998807907104</v>
      </c>
      <c r="IU114">
        <v>0</v>
      </c>
    </row>
    <row r="115" spans="10:255">
      <c r="J115">
        <v>0.89999997615814209</v>
      </c>
      <c r="K115">
        <v>1</v>
      </c>
      <c r="L115">
        <v>1.190000057220459</v>
      </c>
      <c r="M115">
        <v>9.0683460235595703E-2</v>
      </c>
      <c r="N115">
        <v>0.77366966009140015</v>
      </c>
      <c r="O115">
        <v>10.152534484863281</v>
      </c>
      <c r="P115">
        <v>10.926203727722168</v>
      </c>
      <c r="Q115">
        <v>10.152534484863281</v>
      </c>
      <c r="R115">
        <v>575.46826171875</v>
      </c>
      <c r="S115">
        <v>525.853759765625</v>
      </c>
      <c r="T115">
        <v>8.5315408706665039</v>
      </c>
      <c r="U115">
        <v>0.10000000149011612</v>
      </c>
      <c r="W115">
        <v>233</v>
      </c>
      <c r="X115">
        <v>0.19300000369548798</v>
      </c>
      <c r="Y115">
        <v>0.19300000369548798</v>
      </c>
      <c r="Z115">
        <v>0.18000000715255737</v>
      </c>
      <c r="AA115">
        <v>0.15899999439716339</v>
      </c>
      <c r="AB115">
        <v>0.15899999439716339</v>
      </c>
      <c r="AC115">
        <v>0.164000004529953</v>
      </c>
      <c r="AD115">
        <v>0.2070000022649765</v>
      </c>
      <c r="AE115">
        <v>0.20999999344348907</v>
      </c>
      <c r="AF115">
        <v>0.20999999344348907</v>
      </c>
      <c r="AG115">
        <v>0.20999999344348907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N115">
        <v>107.65108489990234</v>
      </c>
      <c r="BO115">
        <v>107.65108489990234</v>
      </c>
      <c r="BP115">
        <v>107.65108489990234</v>
      </c>
      <c r="BQ115">
        <v>107.65109252929688</v>
      </c>
      <c r="BR115">
        <v>107.65108489990234</v>
      </c>
      <c r="BS115">
        <v>107.65107727050781</v>
      </c>
      <c r="BT115">
        <v>107.65107727050781</v>
      </c>
      <c r="BU115">
        <v>107.65106964111328</v>
      </c>
      <c r="BV115">
        <v>109.42819976806641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O115">
        <v>1</v>
      </c>
      <c r="CP115">
        <v>0</v>
      </c>
      <c r="CQ115">
        <v>0.20000004768371582</v>
      </c>
      <c r="CR115">
        <v>1</v>
      </c>
      <c r="CS115">
        <v>113.34307098388672</v>
      </c>
      <c r="CT115">
        <v>-107.65108489990234</v>
      </c>
      <c r="CU115">
        <v>4.9183073043823242</v>
      </c>
      <c r="CV115">
        <v>-10.926203727722168</v>
      </c>
      <c r="CW115">
        <v>-5.234217643737793</v>
      </c>
      <c r="IN115">
        <v>233</v>
      </c>
      <c r="IO115">
        <v>1800</v>
      </c>
      <c r="IP115">
        <v>0</v>
      </c>
      <c r="IQ115">
        <v>0</v>
      </c>
      <c r="IR115">
        <v>0</v>
      </c>
      <c r="IS115">
        <v>113.34307098388672</v>
      </c>
      <c r="IT115">
        <v>0.44999998807907104</v>
      </c>
      <c r="IU115">
        <v>0</v>
      </c>
    </row>
    <row r="116" spans="10:255">
      <c r="J116">
        <v>0.89999997615814209</v>
      </c>
      <c r="K116">
        <v>1</v>
      </c>
      <c r="L116">
        <v>1.190000057220459</v>
      </c>
      <c r="M116">
        <v>7.7847599983215332E-2</v>
      </c>
      <c r="N116">
        <v>0.59910386800765991</v>
      </c>
      <c r="O116">
        <v>9.1580686569213867</v>
      </c>
      <c r="P116">
        <v>9.7571725845336914</v>
      </c>
      <c r="Q116">
        <v>9.1580686569213867</v>
      </c>
      <c r="R116">
        <v>584.6263427734375</v>
      </c>
      <c r="S116">
        <v>535.0118408203125</v>
      </c>
      <c r="T116">
        <v>7.6958556175231934</v>
      </c>
      <c r="U116">
        <v>0.10000000149011612</v>
      </c>
      <c r="W116">
        <v>234</v>
      </c>
      <c r="X116">
        <v>0.19300000369548798</v>
      </c>
      <c r="Y116">
        <v>0.19300000369548798</v>
      </c>
      <c r="Z116">
        <v>0.18000000715255737</v>
      </c>
      <c r="AA116">
        <v>0.15899999439716339</v>
      </c>
      <c r="AB116">
        <v>0.15899999439716339</v>
      </c>
      <c r="AC116">
        <v>0.164000004529953</v>
      </c>
      <c r="AD116">
        <v>0.2070000022649765</v>
      </c>
      <c r="AE116">
        <v>0.20999999344348907</v>
      </c>
      <c r="AF116">
        <v>0.20316649973392487</v>
      </c>
      <c r="AG116">
        <v>0.20772215723991394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0.6833493709564209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N116">
        <v>8.42452272772789E-2</v>
      </c>
      <c r="BO116">
        <v>8.42452272772789E-2</v>
      </c>
      <c r="BP116">
        <v>8.4245175123214722E-2</v>
      </c>
      <c r="BQ116">
        <v>8.42452272772789E-2</v>
      </c>
      <c r="BR116">
        <v>8.4245197474956512E-2</v>
      </c>
      <c r="BS116">
        <v>8.4245197474956512E-2</v>
      </c>
      <c r="BT116">
        <v>8.4245197474956512E-2</v>
      </c>
      <c r="BU116">
        <v>8.4245212376117706E-2</v>
      </c>
      <c r="BV116">
        <v>8.4244683384895325E-2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6.8334941864013672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-8.42452272772789E-2</v>
      </c>
      <c r="CU116">
        <v>-0.68333745002746582</v>
      </c>
      <c r="CV116">
        <v>-9.7571725845336914</v>
      </c>
      <c r="CW116">
        <v>-9.8414173126220703</v>
      </c>
      <c r="IN116">
        <v>234</v>
      </c>
      <c r="IO116">
        <v>1800</v>
      </c>
      <c r="IP116">
        <v>0</v>
      </c>
      <c r="IQ116">
        <v>0.6833493709564209</v>
      </c>
      <c r="IR116">
        <v>1.0201628430905885E-9</v>
      </c>
      <c r="IS116">
        <v>0</v>
      </c>
      <c r="IT116">
        <v>0.44999998807907104</v>
      </c>
      <c r="IU116">
        <v>0</v>
      </c>
    </row>
    <row r="117" spans="10:255">
      <c r="J117">
        <v>0.89999997615814209</v>
      </c>
      <c r="K117">
        <v>1</v>
      </c>
      <c r="L117">
        <v>1.190000057220459</v>
      </c>
      <c r="M117">
        <v>8.3656430244445801E-2</v>
      </c>
      <c r="N117">
        <v>0.67609375715255737</v>
      </c>
      <c r="O117">
        <v>9.6173315048217773</v>
      </c>
      <c r="P117">
        <v>10.293425559997559</v>
      </c>
      <c r="Q117">
        <v>9.6173315048217773</v>
      </c>
      <c r="R117">
        <v>594.24365234375</v>
      </c>
      <c r="S117">
        <v>544.629150390625</v>
      </c>
      <c r="T117">
        <v>8.0817909240722656</v>
      </c>
      <c r="U117">
        <v>0.10000000149011612</v>
      </c>
      <c r="W117">
        <v>235</v>
      </c>
      <c r="X117">
        <v>0.19300000369548798</v>
      </c>
      <c r="Y117">
        <v>0.19300000369548798</v>
      </c>
      <c r="Z117">
        <v>0.18000000715255737</v>
      </c>
      <c r="AA117">
        <v>0.15899999439716339</v>
      </c>
      <c r="AB117">
        <v>0.15899999439716339</v>
      </c>
      <c r="AC117">
        <v>0.164000004529953</v>
      </c>
      <c r="AD117">
        <v>0.2070000022649765</v>
      </c>
      <c r="AE117">
        <v>0.20999999344348907</v>
      </c>
      <c r="AF117">
        <v>0.19631554186344147</v>
      </c>
      <c r="AG117">
        <v>0.20543850958347321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1.3684452772140503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N117">
        <v>9.0032834559679031E-3</v>
      </c>
      <c r="BO117">
        <v>9.0032834559679031E-3</v>
      </c>
      <c r="BP117">
        <v>9.0032778680324554E-3</v>
      </c>
      <c r="BQ117">
        <v>9.0032834559679031E-3</v>
      </c>
      <c r="BR117">
        <v>9.0032806620001793E-3</v>
      </c>
      <c r="BS117">
        <v>9.0032806620001793E-3</v>
      </c>
      <c r="BT117">
        <v>9.0032806620001793E-3</v>
      </c>
      <c r="BU117">
        <v>9.0032825246453285E-3</v>
      </c>
      <c r="BV117">
        <v>9.0018464252352715E-3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13.684452056884766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-9.0032834559679031E-3</v>
      </c>
      <c r="CU117">
        <v>-0.68509578704833984</v>
      </c>
      <c r="CV117">
        <v>-10.293425559997559</v>
      </c>
      <c r="CW117">
        <v>-10.302428245544434</v>
      </c>
      <c r="IN117">
        <v>235</v>
      </c>
      <c r="IO117">
        <v>1800</v>
      </c>
      <c r="IP117">
        <v>0</v>
      </c>
      <c r="IQ117">
        <v>1.3684452772140503</v>
      </c>
      <c r="IR117">
        <v>3.4585852404234174E-8</v>
      </c>
      <c r="IS117">
        <v>0</v>
      </c>
      <c r="IT117">
        <v>0.44999998807907104</v>
      </c>
      <c r="IU117">
        <v>0</v>
      </c>
    </row>
    <row r="118" spans="10:255">
      <c r="J118">
        <v>0.89999997615814209</v>
      </c>
      <c r="K118">
        <v>1</v>
      </c>
      <c r="L118">
        <v>1.190000057220459</v>
      </c>
      <c r="M118">
        <v>8.2761764526367188E-2</v>
      </c>
      <c r="N118">
        <v>0.61478507518768311</v>
      </c>
      <c r="O118">
        <v>8.8397617340087891</v>
      </c>
      <c r="P118">
        <v>9.4545469284057617</v>
      </c>
      <c r="Q118">
        <v>8.8397617340087891</v>
      </c>
      <c r="R118">
        <v>603.08343505859375</v>
      </c>
      <c r="S118">
        <v>553.46893310546875</v>
      </c>
      <c r="T118">
        <v>7.4283709526062012</v>
      </c>
      <c r="U118">
        <v>0.10000000149011612</v>
      </c>
      <c r="W118">
        <v>236</v>
      </c>
      <c r="X118">
        <v>0.19300000369548798</v>
      </c>
      <c r="Y118">
        <v>0.19300000369548798</v>
      </c>
      <c r="Z118">
        <v>0.18000000715255737</v>
      </c>
      <c r="AA118">
        <v>0.15899999439716339</v>
      </c>
      <c r="AB118">
        <v>0.15899999439716339</v>
      </c>
      <c r="AC118">
        <v>0.164000004529953</v>
      </c>
      <c r="AD118">
        <v>0.2070000022649765</v>
      </c>
      <c r="AE118">
        <v>0.20843054354190826</v>
      </c>
      <c r="AF118">
        <v>0.19053706526756287</v>
      </c>
      <c r="AG118">
        <v>0.20246605575084686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0.3138900101184845</v>
      </c>
      <c r="AT118">
        <v>1.9462928771972656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N118">
        <v>0.27695304155349731</v>
      </c>
      <c r="BO118">
        <v>0.27695304155349731</v>
      </c>
      <c r="BP118">
        <v>0.27695289254188538</v>
      </c>
      <c r="BQ118">
        <v>0.27695304155349731</v>
      </c>
      <c r="BR118">
        <v>0.27695295214653015</v>
      </c>
      <c r="BS118">
        <v>0.27695295214653015</v>
      </c>
      <c r="BT118">
        <v>0.27695295214653015</v>
      </c>
      <c r="BU118">
        <v>0.27695357799530029</v>
      </c>
      <c r="BV118">
        <v>-3.6936484277248383E-2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1.5694500207901001</v>
      </c>
      <c r="CJ118">
        <v>19.462928771972656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-0.27695304155349731</v>
      </c>
      <c r="CU118">
        <v>-0.89174509048461914</v>
      </c>
      <c r="CV118">
        <v>-9.4545469284057617</v>
      </c>
      <c r="CW118">
        <v>-9.7314996719360352</v>
      </c>
      <c r="IN118">
        <v>236</v>
      </c>
      <c r="IO118">
        <v>1800</v>
      </c>
      <c r="IP118">
        <v>0</v>
      </c>
      <c r="IQ118">
        <v>2.2601828575134277</v>
      </c>
      <c r="IR118">
        <v>0.21950341761112213</v>
      </c>
      <c r="IS118">
        <v>0</v>
      </c>
      <c r="IT118">
        <v>0.44999998807907104</v>
      </c>
      <c r="IU118">
        <v>0</v>
      </c>
    </row>
    <row r="119" spans="10:255">
      <c r="J119">
        <v>0.89999997615814209</v>
      </c>
      <c r="K119">
        <v>1</v>
      </c>
      <c r="L119">
        <v>1.190000057220459</v>
      </c>
      <c r="M119">
        <v>4.999995231628418E-2</v>
      </c>
      <c r="N119">
        <v>0.21041931211948395</v>
      </c>
      <c r="O119">
        <v>5.0079846382141113</v>
      </c>
      <c r="P119">
        <v>5.2184038162231445</v>
      </c>
      <c r="Q119">
        <v>5.0079846382141113</v>
      </c>
      <c r="R119">
        <v>608.0914306640625</v>
      </c>
      <c r="S119">
        <v>558.4769287109375</v>
      </c>
      <c r="T119">
        <v>4.2083902359008789</v>
      </c>
      <c r="U119">
        <v>0.10000000149011612</v>
      </c>
      <c r="W119">
        <v>237</v>
      </c>
      <c r="X119">
        <v>0.19300000369548798</v>
      </c>
      <c r="Y119">
        <v>0.19300000369548798</v>
      </c>
      <c r="Z119">
        <v>0.18000000715255737</v>
      </c>
      <c r="AA119">
        <v>0.15899999439716339</v>
      </c>
      <c r="AB119">
        <v>0.15899999439716339</v>
      </c>
      <c r="AC119">
        <v>0.164000004529953</v>
      </c>
      <c r="AD119">
        <v>0.2070000022649765</v>
      </c>
      <c r="AE119">
        <v>0.20690715312957764</v>
      </c>
      <c r="AF119">
        <v>0.19143262505531311</v>
      </c>
      <c r="AG119">
        <v>0.20174898207187653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0.61856812238693237</v>
      </c>
      <c r="AT119">
        <v>1.8567368984222412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N119">
        <v>0.25470262765884399</v>
      </c>
      <c r="BO119">
        <v>0.25470262765884399</v>
      </c>
      <c r="BP119">
        <v>0.25470244884490967</v>
      </c>
      <c r="BQ119">
        <v>0.25470262765884399</v>
      </c>
      <c r="BR119">
        <v>0.25470253825187683</v>
      </c>
      <c r="BS119">
        <v>0.25470253825187683</v>
      </c>
      <c r="BT119">
        <v>0.25470253825187683</v>
      </c>
      <c r="BU119">
        <v>0.25470387935638428</v>
      </c>
      <c r="BV119">
        <v>-4.9976106733083725E-2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3.0928404331207275</v>
      </c>
      <c r="CJ119">
        <v>18.56736946105957</v>
      </c>
      <c r="CO119">
        <v>1</v>
      </c>
      <c r="CP119">
        <v>0</v>
      </c>
      <c r="CQ119">
        <v>0</v>
      </c>
      <c r="CR119">
        <v>0</v>
      </c>
      <c r="CS119">
        <v>0.25</v>
      </c>
      <c r="CT119">
        <v>-0.25470262765884399</v>
      </c>
      <c r="CU119">
        <v>-0.21511316299438477</v>
      </c>
      <c r="CV119">
        <v>-5.2184038162231445</v>
      </c>
      <c r="CW119">
        <v>-5.2231063842773438</v>
      </c>
      <c r="IN119">
        <v>237</v>
      </c>
      <c r="IO119">
        <v>1800</v>
      </c>
      <c r="IP119">
        <v>0</v>
      </c>
      <c r="IQ119">
        <v>2.4753050804138184</v>
      </c>
      <c r="IR119">
        <v>0.4325651228427887</v>
      </c>
      <c r="IS119">
        <v>0</v>
      </c>
      <c r="IT119">
        <v>0.44999998807907104</v>
      </c>
      <c r="IU119">
        <v>0.25</v>
      </c>
    </row>
    <row r="120" spans="10:255">
      <c r="J120">
        <v>0.89999997615814209</v>
      </c>
      <c r="K120">
        <v>1</v>
      </c>
      <c r="L120">
        <v>1.190000057220459</v>
      </c>
      <c r="M120">
        <v>4.999995231628418E-2</v>
      </c>
      <c r="N120">
        <v>0.2914949357509613</v>
      </c>
      <c r="O120">
        <v>6.9375863075256348</v>
      </c>
      <c r="P120">
        <v>7.2290811538696289</v>
      </c>
      <c r="Q120">
        <v>6.9375863075256348</v>
      </c>
      <c r="R120">
        <v>615.02899169921875</v>
      </c>
      <c r="S120">
        <v>565.41448974609375</v>
      </c>
      <c r="T120">
        <v>5.8299040794372559</v>
      </c>
      <c r="U120">
        <v>0.10000000149011612</v>
      </c>
      <c r="W120">
        <v>238</v>
      </c>
      <c r="X120">
        <v>0.19300000369548798</v>
      </c>
      <c r="Y120">
        <v>0.19300000369548798</v>
      </c>
      <c r="Z120">
        <v>0.18000000715255737</v>
      </c>
      <c r="AA120">
        <v>0.15899999439716339</v>
      </c>
      <c r="AB120">
        <v>0.15899999439716339</v>
      </c>
      <c r="AC120">
        <v>0.164000004529953</v>
      </c>
      <c r="AD120">
        <v>0.2070000022649765</v>
      </c>
      <c r="AE120">
        <v>0.20552986860275269</v>
      </c>
      <c r="AF120">
        <v>0.18893802165985107</v>
      </c>
      <c r="AG120">
        <v>0.19999925792217255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0.89402502775192261</v>
      </c>
      <c r="AT120">
        <v>2.1061971187591553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N120">
        <v>0.23342078924179077</v>
      </c>
      <c r="BO120">
        <v>0.23342078924179077</v>
      </c>
      <c r="BP120">
        <v>0.23342065513134003</v>
      </c>
      <c r="BQ120">
        <v>0.23342078924179077</v>
      </c>
      <c r="BR120">
        <v>0.2334207147359848</v>
      </c>
      <c r="BS120">
        <v>0.2334207147359848</v>
      </c>
      <c r="BT120">
        <v>0.2334207147359848</v>
      </c>
      <c r="BU120">
        <v>0.2334216982126236</v>
      </c>
      <c r="BV120">
        <v>-4.2035289108753204E-2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4.4701251983642578</v>
      </c>
      <c r="CJ120">
        <v>21.061973571777344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-0.23342078924179077</v>
      </c>
      <c r="CU120">
        <v>-0.52490830421447754</v>
      </c>
      <c r="CV120">
        <v>-7.2290811538696289</v>
      </c>
      <c r="CW120">
        <v>-7.4625020027160645</v>
      </c>
      <c r="IN120">
        <v>238</v>
      </c>
      <c r="IO120">
        <v>1800</v>
      </c>
      <c r="IP120">
        <v>0</v>
      </c>
      <c r="IQ120">
        <v>3.0002222061157227</v>
      </c>
      <c r="IR120">
        <v>0.62519216537475586</v>
      </c>
      <c r="IS120">
        <v>0</v>
      </c>
      <c r="IT120">
        <v>0.44999998807907104</v>
      </c>
      <c r="IU120">
        <v>0</v>
      </c>
    </row>
    <row r="121" spans="10:255">
      <c r="J121">
        <v>0.89999997615814209</v>
      </c>
      <c r="K121">
        <v>1</v>
      </c>
      <c r="L121">
        <v>1.190000057220459</v>
      </c>
      <c r="M121">
        <v>5.9877395629882813E-2</v>
      </c>
      <c r="N121">
        <v>0.39048928022384644</v>
      </c>
      <c r="O121">
        <v>7.7605624198913574</v>
      </c>
      <c r="P121">
        <v>8.1510515213012695</v>
      </c>
      <c r="Q121">
        <v>7.7605624198913574</v>
      </c>
      <c r="R121">
        <v>622.78955078125</v>
      </c>
      <c r="S121">
        <v>573.175048828125</v>
      </c>
      <c r="T121">
        <v>6.5214805603027344</v>
      </c>
      <c r="U121">
        <v>0.10000000149011612</v>
      </c>
      <c r="W121">
        <v>239</v>
      </c>
      <c r="X121">
        <v>0.19300000369548798</v>
      </c>
      <c r="Y121">
        <v>0.19300000369548798</v>
      </c>
      <c r="Z121">
        <v>0.18000000715255737</v>
      </c>
      <c r="AA121">
        <v>0.15899999439716339</v>
      </c>
      <c r="AB121">
        <v>0.15899999439716339</v>
      </c>
      <c r="AC121">
        <v>0.164000004529953</v>
      </c>
      <c r="AD121">
        <v>0.2070000022649765</v>
      </c>
      <c r="AE121">
        <v>0.20423965156078339</v>
      </c>
      <c r="AF121">
        <v>0.18546824157238007</v>
      </c>
      <c r="AG121">
        <v>0.19798251986503601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1.1520684957504272</v>
      </c>
      <c r="AT121">
        <v>2.4531750679016113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N121">
        <v>0.21453207731246948</v>
      </c>
      <c r="BO121">
        <v>0.21453207731246948</v>
      </c>
      <c r="BP121">
        <v>0.21453194320201874</v>
      </c>
      <c r="BQ121">
        <v>0.21453207731246948</v>
      </c>
      <c r="BR121">
        <v>0.21453200280666351</v>
      </c>
      <c r="BS121">
        <v>0.21453200280666351</v>
      </c>
      <c r="BT121">
        <v>0.21453200280666351</v>
      </c>
      <c r="BU121">
        <v>0.21453188359737396</v>
      </c>
      <c r="BV121">
        <v>-4.3510660529136658E-2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5.7603421211242676</v>
      </c>
      <c r="CJ121">
        <v>24.531753540039063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-0.21453207731246948</v>
      </c>
      <c r="CU121">
        <v>-0.60504674911499023</v>
      </c>
      <c r="CV121">
        <v>-8.1510515213012695</v>
      </c>
      <c r="CW121">
        <v>-8.3655834197998047</v>
      </c>
      <c r="IN121">
        <v>239</v>
      </c>
      <c r="IO121">
        <v>1800</v>
      </c>
      <c r="IP121">
        <v>0</v>
      </c>
      <c r="IQ121">
        <v>3.6052436828613281</v>
      </c>
      <c r="IR121">
        <v>0.80564224720001221</v>
      </c>
      <c r="IS121">
        <v>0</v>
      </c>
      <c r="IT121">
        <v>0.44999998807907104</v>
      </c>
      <c r="IU121">
        <v>0</v>
      </c>
    </row>
    <row r="122" spans="10:255">
      <c r="J122">
        <v>0.89999997615814209</v>
      </c>
      <c r="K122">
        <v>1</v>
      </c>
      <c r="L122">
        <v>1.190000057220459</v>
      </c>
      <c r="M122">
        <v>6.2444567680358887E-2</v>
      </c>
      <c r="N122">
        <v>0.42724621295928955</v>
      </c>
      <c r="O122">
        <v>8.1419897079467773</v>
      </c>
      <c r="P122">
        <v>8.5692358016967773</v>
      </c>
      <c r="Q122">
        <v>8.1419897079467773</v>
      </c>
      <c r="R122">
        <v>630.9315185546875</v>
      </c>
      <c r="S122">
        <v>581.3170166015625</v>
      </c>
      <c r="T122">
        <v>6.8420076370239258</v>
      </c>
      <c r="U122">
        <v>0.10000000149011612</v>
      </c>
      <c r="W122">
        <v>240</v>
      </c>
      <c r="X122">
        <v>0.19300000369548798</v>
      </c>
      <c r="Y122">
        <v>0.19300000369548798</v>
      </c>
      <c r="Z122">
        <v>0.18000000715255737</v>
      </c>
      <c r="AA122">
        <v>0.15899999439716339</v>
      </c>
      <c r="AB122">
        <v>0.15899999439716339</v>
      </c>
      <c r="AC122">
        <v>0.164000004529953</v>
      </c>
      <c r="AD122">
        <v>0.2070000022649765</v>
      </c>
      <c r="AE122">
        <v>0.20302635431289673</v>
      </c>
      <c r="AF122">
        <v>0.18165028095245361</v>
      </c>
      <c r="AG122">
        <v>0.19590099155902863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1.3947279453277588</v>
      </c>
      <c r="AT122">
        <v>2.8349711894989014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N122">
        <v>0.19721096754074097</v>
      </c>
      <c r="BO122">
        <v>0.19721096754074097</v>
      </c>
      <c r="BP122">
        <v>0.19721084833145142</v>
      </c>
      <c r="BQ122">
        <v>0.19721096754074097</v>
      </c>
      <c r="BR122">
        <v>0.19721090793609619</v>
      </c>
      <c r="BS122">
        <v>0.19721090793609619</v>
      </c>
      <c r="BT122">
        <v>0.19721090793609619</v>
      </c>
      <c r="BU122">
        <v>0.19720971584320068</v>
      </c>
      <c r="BV122">
        <v>-4.544999822974205E-2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6.9736394882202148</v>
      </c>
      <c r="CJ122">
        <v>28.349714279174805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-0.19721096754074097</v>
      </c>
      <c r="CU122">
        <v>-0.62444806098937988</v>
      </c>
      <c r="CV122">
        <v>-8.5692358016967773</v>
      </c>
      <c r="CW122">
        <v>-8.7664470672607422</v>
      </c>
      <c r="IN122">
        <v>240</v>
      </c>
      <c r="IO122">
        <v>1800</v>
      </c>
      <c r="IP122">
        <v>0</v>
      </c>
      <c r="IQ122">
        <v>4.2296991348266602</v>
      </c>
      <c r="IR122">
        <v>0.97533416748046875</v>
      </c>
      <c r="IS122">
        <v>0</v>
      </c>
      <c r="IT122">
        <v>0.44999998807907104</v>
      </c>
      <c r="IU122">
        <v>0</v>
      </c>
    </row>
    <row r="123" spans="10:255">
      <c r="J123">
        <v>0.89999997615814209</v>
      </c>
      <c r="K123">
        <v>1</v>
      </c>
      <c r="L123">
        <v>1.190000057220459</v>
      </c>
      <c r="M123">
        <v>7.7847599983215332E-2</v>
      </c>
      <c r="N123">
        <v>0.61427021026611328</v>
      </c>
      <c r="O123">
        <v>9.3899049758911133</v>
      </c>
      <c r="P123">
        <v>10.004175186157227</v>
      </c>
      <c r="Q123">
        <v>9.3899049758911133</v>
      </c>
      <c r="R123">
        <v>640.3214111328125</v>
      </c>
      <c r="S123">
        <v>590.7069091796875</v>
      </c>
      <c r="T123">
        <v>7.8906760215759277</v>
      </c>
      <c r="U123">
        <v>0.10000000149011612</v>
      </c>
      <c r="W123">
        <v>241</v>
      </c>
      <c r="X123">
        <v>0.19300000369548798</v>
      </c>
      <c r="Y123">
        <v>0.19300000369548798</v>
      </c>
      <c r="Z123">
        <v>0.18000000715255737</v>
      </c>
      <c r="AA123">
        <v>0.15899999439716339</v>
      </c>
      <c r="AB123">
        <v>0.15899999439716339</v>
      </c>
      <c r="AC123">
        <v>0.164000004529953</v>
      </c>
      <c r="AD123">
        <v>0.2070000022649765</v>
      </c>
      <c r="AE123">
        <v>0.20189279317855835</v>
      </c>
      <c r="AF123">
        <v>0.17596162855625153</v>
      </c>
      <c r="AG123">
        <v>0.19324907660484314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1.6214401721954346</v>
      </c>
      <c r="AT123">
        <v>3.403836727142334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N123">
        <v>0.18130843341350555</v>
      </c>
      <c r="BO123">
        <v>0.18130843341350555</v>
      </c>
      <c r="BP123">
        <v>0.1813083291053772</v>
      </c>
      <c r="BQ123">
        <v>0.18130843341350555</v>
      </c>
      <c r="BR123">
        <v>0.18130837380886078</v>
      </c>
      <c r="BS123">
        <v>0.18130837380886078</v>
      </c>
      <c r="BT123">
        <v>0.18130837380886078</v>
      </c>
      <c r="BU123">
        <v>0.18130826950073242</v>
      </c>
      <c r="BV123">
        <v>-4.5404896140098572E-2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8.1072006225585938</v>
      </c>
      <c r="CJ123">
        <v>34.038368225097656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-0.18130843341350555</v>
      </c>
      <c r="CU123">
        <v>-0.79557299613952637</v>
      </c>
      <c r="CV123">
        <v>-10.004175186157227</v>
      </c>
      <c r="CW123">
        <v>-10.185483932495117</v>
      </c>
      <c r="IN123">
        <v>241</v>
      </c>
      <c r="IO123">
        <v>1800</v>
      </c>
      <c r="IP123">
        <v>0</v>
      </c>
      <c r="IQ123">
        <v>5.0252771377563477</v>
      </c>
      <c r="IR123">
        <v>1.1338742971420288</v>
      </c>
      <c r="IS123">
        <v>0</v>
      </c>
      <c r="IT123">
        <v>0.44999998807907104</v>
      </c>
      <c r="IU123">
        <v>0</v>
      </c>
    </row>
    <row r="124" spans="10:255">
      <c r="J124">
        <v>0.89999997615814209</v>
      </c>
      <c r="K124">
        <v>1</v>
      </c>
      <c r="L124">
        <v>1.190000057220459</v>
      </c>
      <c r="M124">
        <v>7.0146083831787109E-2</v>
      </c>
      <c r="N124">
        <v>0.50942331552505493</v>
      </c>
      <c r="O124">
        <v>8.6421613693237305</v>
      </c>
      <c r="P124">
        <v>9.1515846252441406</v>
      </c>
      <c r="Q124">
        <v>8.6421613693237305</v>
      </c>
      <c r="R124">
        <v>648.96356201171875</v>
      </c>
      <c r="S124">
        <v>599.34906005859375</v>
      </c>
      <c r="T124">
        <v>7.2623200416564941</v>
      </c>
      <c r="U124">
        <v>0.10000000149011612</v>
      </c>
      <c r="W124">
        <v>242</v>
      </c>
      <c r="X124">
        <v>0.19300000369548798</v>
      </c>
      <c r="Y124">
        <v>0.19300000369548798</v>
      </c>
      <c r="Z124">
        <v>0.18000000715255737</v>
      </c>
      <c r="AA124">
        <v>0.15899999439716339</v>
      </c>
      <c r="AB124">
        <v>0.15899999439716339</v>
      </c>
      <c r="AC124">
        <v>0.164000004529953</v>
      </c>
      <c r="AD124">
        <v>0.2070000022649765</v>
      </c>
      <c r="AE124">
        <v>0.20084656774997711</v>
      </c>
      <c r="AF124">
        <v>0.17129145562648773</v>
      </c>
      <c r="AG124">
        <v>0.19099485874176025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1.8306852579116821</v>
      </c>
      <c r="AT124">
        <v>3.8708539009094238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N124">
        <v>0.16683939099311829</v>
      </c>
      <c r="BO124">
        <v>0.16683939099311829</v>
      </c>
      <c r="BP124">
        <v>0.16683930158615112</v>
      </c>
      <c r="BQ124">
        <v>0.16683939099311829</v>
      </c>
      <c r="BR124">
        <v>0.1668393462896347</v>
      </c>
      <c r="BS124">
        <v>0.1668393462896347</v>
      </c>
      <c r="BT124">
        <v>0.1668393462896347</v>
      </c>
      <c r="BU124">
        <v>0.1668391227722168</v>
      </c>
      <c r="BV124">
        <v>-4.2406462132930756E-2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9.1534261703491211</v>
      </c>
      <c r="CJ124">
        <v>38.708541870117188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-0.16683939099311829</v>
      </c>
      <c r="CU124">
        <v>-0.67624449729919434</v>
      </c>
      <c r="CV124">
        <v>-9.1515846252441406</v>
      </c>
      <c r="CW124">
        <v>-9.3184242248535156</v>
      </c>
      <c r="IN124">
        <v>242</v>
      </c>
      <c r="IO124">
        <v>1800</v>
      </c>
      <c r="IP124">
        <v>0</v>
      </c>
      <c r="IQ124">
        <v>5.7015390396118164</v>
      </c>
      <c r="IR124">
        <v>1.280199408531189</v>
      </c>
      <c r="IS124">
        <v>0</v>
      </c>
      <c r="IT124">
        <v>0.44999998807907104</v>
      </c>
      <c r="IU124">
        <v>0</v>
      </c>
    </row>
    <row r="125" spans="10:255">
      <c r="J125">
        <v>0.89999997615814209</v>
      </c>
      <c r="K125">
        <v>1</v>
      </c>
      <c r="L125">
        <v>1.190000057220459</v>
      </c>
      <c r="M125">
        <v>5.9877395629882813E-2</v>
      </c>
      <c r="N125">
        <v>0.39643803238868713</v>
      </c>
      <c r="O125">
        <v>7.8787875175476074</v>
      </c>
      <c r="P125">
        <v>8.2752256393432617</v>
      </c>
      <c r="Q125">
        <v>7.8787875175476074</v>
      </c>
      <c r="R125">
        <v>656.84234619140625</v>
      </c>
      <c r="S125">
        <v>607.22784423828125</v>
      </c>
      <c r="T125">
        <v>6.6208295822143555</v>
      </c>
      <c r="U125">
        <v>0.10000000149011612</v>
      </c>
      <c r="W125">
        <v>243</v>
      </c>
      <c r="X125">
        <v>0.19300000369548798</v>
      </c>
      <c r="Y125">
        <v>0.19300000369548798</v>
      </c>
      <c r="Z125">
        <v>0.18000000715255737</v>
      </c>
      <c r="AA125">
        <v>0.15899999439716339</v>
      </c>
      <c r="AB125">
        <v>0.15899999439716339</v>
      </c>
      <c r="AC125">
        <v>0.164000004529953</v>
      </c>
      <c r="AD125">
        <v>0.2070000022649765</v>
      </c>
      <c r="AE125">
        <v>0.19989107549190521</v>
      </c>
      <c r="AF125">
        <v>0.16769950091838837</v>
      </c>
      <c r="AG125">
        <v>0.18916055560112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2.0217838287353516</v>
      </c>
      <c r="AT125">
        <v>4.2300496101379395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N125">
        <v>0.15385453402996063</v>
      </c>
      <c r="BO125">
        <v>0.15385453402996063</v>
      </c>
      <c r="BP125">
        <v>0.15385442972183228</v>
      </c>
      <c r="BQ125">
        <v>0.15385453402996063</v>
      </c>
      <c r="BR125">
        <v>0.15385447442531586</v>
      </c>
      <c r="BS125">
        <v>0.15385447442531586</v>
      </c>
      <c r="BT125">
        <v>0.15385447442531586</v>
      </c>
      <c r="BU125">
        <v>0.15385343134403229</v>
      </c>
      <c r="BV125">
        <v>-3.7242736667394638E-2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10.108918190002441</v>
      </c>
      <c r="CJ125">
        <v>42.300495147705078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-0.15385453402996063</v>
      </c>
      <c r="CU125">
        <v>-0.55032968521118164</v>
      </c>
      <c r="CV125">
        <v>-8.2752256393432617</v>
      </c>
      <c r="CW125">
        <v>-8.4290800094604492</v>
      </c>
      <c r="IN125">
        <v>243</v>
      </c>
      <c r="IO125">
        <v>1800</v>
      </c>
      <c r="IP125">
        <v>0</v>
      </c>
      <c r="IQ125">
        <v>6.251833438873291</v>
      </c>
      <c r="IR125">
        <v>1.4138349294662476</v>
      </c>
      <c r="IS125">
        <v>0</v>
      </c>
      <c r="IT125">
        <v>0.44999998807907104</v>
      </c>
      <c r="IU125">
        <v>0</v>
      </c>
    </row>
    <row r="126" spans="10:255">
      <c r="J126">
        <v>0.89999997615814209</v>
      </c>
      <c r="K126">
        <v>1</v>
      </c>
      <c r="L126">
        <v>1.190000057220459</v>
      </c>
      <c r="M126">
        <v>6.5011739730834961E-2</v>
      </c>
      <c r="N126">
        <v>0.36350616812705994</v>
      </c>
      <c r="O126">
        <v>6.6537575721740723</v>
      </c>
      <c r="P126">
        <v>7.0172638893127441</v>
      </c>
      <c r="Q126">
        <v>6.6537575721740723</v>
      </c>
      <c r="R126">
        <v>663.49609375</v>
      </c>
      <c r="S126">
        <v>613.881591796875</v>
      </c>
      <c r="T126">
        <v>5.5913925170898438</v>
      </c>
      <c r="U126">
        <v>0.10000000149011612</v>
      </c>
      <c r="W126">
        <v>244</v>
      </c>
      <c r="X126">
        <v>0.19300000369548798</v>
      </c>
      <c r="Y126">
        <v>0.19300000369548798</v>
      </c>
      <c r="Z126">
        <v>0.18000000715255737</v>
      </c>
      <c r="AA126">
        <v>0.15899999439716339</v>
      </c>
      <c r="AB126">
        <v>0.15899999439716339</v>
      </c>
      <c r="AC126">
        <v>0.164000004529953</v>
      </c>
      <c r="AD126">
        <v>0.2070000022649765</v>
      </c>
      <c r="AE126">
        <v>0.19901716709136963</v>
      </c>
      <c r="AF126">
        <v>0.17958895862102509</v>
      </c>
      <c r="AG126">
        <v>0.19254109263420105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2.1965653896331787</v>
      </c>
      <c r="AT126">
        <v>3.0411033630371094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N126">
        <v>0.14232997596263885</v>
      </c>
      <c r="BO126">
        <v>0.14232997596263885</v>
      </c>
      <c r="BP126">
        <v>0.14232988655567169</v>
      </c>
      <c r="BQ126">
        <v>0.14232997596263885</v>
      </c>
      <c r="BR126">
        <v>0.14232993125915527</v>
      </c>
      <c r="BS126">
        <v>0.14232993125915527</v>
      </c>
      <c r="BT126">
        <v>0.14232993125915527</v>
      </c>
      <c r="BU126">
        <v>0.14233040809631348</v>
      </c>
      <c r="BV126">
        <v>-3.2452333718538284E-2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10.982827186584473</v>
      </c>
      <c r="CJ126">
        <v>30.411037445068359</v>
      </c>
      <c r="CO126">
        <v>1</v>
      </c>
      <c r="CP126">
        <v>0</v>
      </c>
      <c r="CQ126">
        <v>0</v>
      </c>
      <c r="CR126">
        <v>0</v>
      </c>
      <c r="CS126">
        <v>1.5199999809265137</v>
      </c>
      <c r="CT126">
        <v>-0.14232997596263885</v>
      </c>
      <c r="CU126">
        <v>1.0142028331756592</v>
      </c>
      <c r="CV126">
        <v>-7.0172638893127441</v>
      </c>
      <c r="CW126">
        <v>-5.6395936012268066</v>
      </c>
      <c r="IN126">
        <v>244</v>
      </c>
      <c r="IO126">
        <v>1800</v>
      </c>
      <c r="IP126">
        <v>0</v>
      </c>
      <c r="IQ126">
        <v>5.2376689910888672</v>
      </c>
      <c r="IR126">
        <v>1.5360594987869263</v>
      </c>
      <c r="IS126">
        <v>0</v>
      </c>
      <c r="IT126">
        <v>0.44999998807907104</v>
      </c>
      <c r="IU126">
        <v>1.5199999809265137</v>
      </c>
    </row>
    <row r="127" spans="10:255">
      <c r="J127">
        <v>0.89999997615814209</v>
      </c>
      <c r="K127">
        <v>1</v>
      </c>
      <c r="L127">
        <v>1.190000057220459</v>
      </c>
      <c r="M127">
        <v>6.2444567680358887E-2</v>
      </c>
      <c r="N127">
        <v>0.39954277873039246</v>
      </c>
      <c r="O127">
        <v>7.6140480041503906</v>
      </c>
      <c r="P127">
        <v>8.0135908126831055</v>
      </c>
      <c r="Q127">
        <v>7.6140480041503906</v>
      </c>
      <c r="R127">
        <v>671.11016845703125</v>
      </c>
      <c r="S127">
        <v>621.49566650390625</v>
      </c>
      <c r="T127">
        <v>6.3983592987060547</v>
      </c>
      <c r="U127">
        <v>0.10000000149011612</v>
      </c>
      <c r="W127">
        <v>245</v>
      </c>
      <c r="X127">
        <v>0.19300000369548798</v>
      </c>
      <c r="Y127">
        <v>0.19300000369548798</v>
      </c>
      <c r="Z127">
        <v>0.18000000715255737</v>
      </c>
      <c r="AA127">
        <v>0.15899999439716339</v>
      </c>
      <c r="AB127">
        <v>0.15899999439716339</v>
      </c>
      <c r="AC127">
        <v>0.164000004529953</v>
      </c>
      <c r="AD127">
        <v>0.2070000022649765</v>
      </c>
      <c r="AE127">
        <v>0.19816587865352631</v>
      </c>
      <c r="AF127">
        <v>0.17597517371177673</v>
      </c>
      <c r="AG127">
        <v>0.19076897203922272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2.3668231964111328</v>
      </c>
      <c r="AT127">
        <v>3.4024820327758789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N127">
        <v>0.13209287822246552</v>
      </c>
      <c r="BO127">
        <v>0.13209287822246552</v>
      </c>
      <c r="BP127">
        <v>0.13209278881549835</v>
      </c>
      <c r="BQ127">
        <v>0.13209287822246552</v>
      </c>
      <c r="BR127">
        <v>0.13209283351898193</v>
      </c>
      <c r="BS127">
        <v>0.13209283351898193</v>
      </c>
      <c r="BT127">
        <v>0.13209283351898193</v>
      </c>
      <c r="BU127">
        <v>0.13209226727485657</v>
      </c>
      <c r="BV127">
        <v>-3.8164436817169189E-2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11.834115028381348</v>
      </c>
      <c r="CJ127">
        <v>34.024822235107422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-0.13209287822246552</v>
      </c>
      <c r="CU127">
        <v>-0.53164362907409668</v>
      </c>
      <c r="CV127">
        <v>-8.0135908126831055</v>
      </c>
      <c r="CW127">
        <v>-8.1456832885742188</v>
      </c>
      <c r="IN127">
        <v>245</v>
      </c>
      <c r="IO127">
        <v>1800</v>
      </c>
      <c r="IP127">
        <v>0</v>
      </c>
      <c r="IQ127">
        <v>5.7693047523498535</v>
      </c>
      <c r="IR127">
        <v>1.6551207304000854</v>
      </c>
      <c r="IS127">
        <v>0</v>
      </c>
      <c r="IT127">
        <v>0.44999998807907104</v>
      </c>
      <c r="IU127">
        <v>0</v>
      </c>
    </row>
    <row r="128" spans="10:255">
      <c r="J128">
        <v>0.89999997615814209</v>
      </c>
      <c r="K128">
        <v>1</v>
      </c>
      <c r="L128">
        <v>1.190000057220459</v>
      </c>
      <c r="M128">
        <v>6.7578911781311035E-2</v>
      </c>
      <c r="N128">
        <v>0.46200287342071533</v>
      </c>
      <c r="O128">
        <v>8.1354293823242188</v>
      </c>
      <c r="P128">
        <v>8.5974321365356445</v>
      </c>
      <c r="Q128">
        <v>8.1354293823242188</v>
      </c>
      <c r="R128">
        <v>679.24560546875</v>
      </c>
      <c r="S128">
        <v>629.631103515625</v>
      </c>
      <c r="T128">
        <v>6.8364949226379395</v>
      </c>
      <c r="U128">
        <v>0.10000000149011612</v>
      </c>
      <c r="W128">
        <v>246</v>
      </c>
      <c r="X128">
        <v>0.19300000369548798</v>
      </c>
      <c r="Y128">
        <v>0.19300000369548798</v>
      </c>
      <c r="Z128">
        <v>0.18000000715255737</v>
      </c>
      <c r="AA128">
        <v>0.15899999439716339</v>
      </c>
      <c r="AB128">
        <v>0.15899999439716339</v>
      </c>
      <c r="AC128">
        <v>0.164000004529953</v>
      </c>
      <c r="AD128">
        <v>0.2070000022649765</v>
      </c>
      <c r="AE128">
        <v>0.19736810028553009</v>
      </c>
      <c r="AF128">
        <v>0.17172661423683167</v>
      </c>
      <c r="AG128">
        <v>0.18882094323635101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2.526378870010376</v>
      </c>
      <c r="AT128">
        <v>3.8273379802703857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N128">
        <v>0.12241008877754211</v>
      </c>
      <c r="BO128">
        <v>0.12241008877754211</v>
      </c>
      <c r="BP128">
        <v>0.12241001427173615</v>
      </c>
      <c r="BQ128">
        <v>0.12241008877754211</v>
      </c>
      <c r="BR128">
        <v>0.12241005897521973</v>
      </c>
      <c r="BS128">
        <v>0.12241005897521973</v>
      </c>
      <c r="BT128">
        <v>0.12241005897521973</v>
      </c>
      <c r="BU128">
        <v>0.12241125106811523</v>
      </c>
      <c r="BV128">
        <v>-3.7146970629692078E-2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12.631894111633301</v>
      </c>
      <c r="CJ128">
        <v>38.273380279541016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-0.12241008877754211</v>
      </c>
      <c r="CU128">
        <v>-0.58442354202270508</v>
      </c>
      <c r="CV128">
        <v>-8.5974321365356445</v>
      </c>
      <c r="CW128">
        <v>-8.7198419570922852</v>
      </c>
      <c r="IN128">
        <v>246</v>
      </c>
      <c r="IO128">
        <v>1800</v>
      </c>
      <c r="IP128">
        <v>0</v>
      </c>
      <c r="IQ128">
        <v>6.3537168502807617</v>
      </c>
      <c r="IR128">
        <v>1.7666984796524048</v>
      </c>
      <c r="IS128">
        <v>0</v>
      </c>
      <c r="IT128">
        <v>0.44999998807907104</v>
      </c>
      <c r="IU128">
        <v>0</v>
      </c>
    </row>
    <row r="129" spans="10:255">
      <c r="J129">
        <v>0.89999997615814209</v>
      </c>
      <c r="K129">
        <v>1</v>
      </c>
      <c r="L129">
        <v>1.190000057220459</v>
      </c>
      <c r="M129">
        <v>7.0146083831787109E-2</v>
      </c>
      <c r="N129">
        <v>0.44945216178894043</v>
      </c>
      <c r="O129">
        <v>7.6247749328613281</v>
      </c>
      <c r="P129">
        <v>8.0742273330688477</v>
      </c>
      <c r="Q129">
        <v>7.6247749328613281</v>
      </c>
      <c r="R129">
        <v>686.870361328125</v>
      </c>
      <c r="S129">
        <v>637.255859375</v>
      </c>
      <c r="T129">
        <v>6.4073734283447266</v>
      </c>
      <c r="U129">
        <v>0.10000000149011612</v>
      </c>
      <c r="W129">
        <v>247</v>
      </c>
      <c r="X129">
        <v>0.19300000369548798</v>
      </c>
      <c r="Y129">
        <v>0.19300000369548798</v>
      </c>
      <c r="Z129">
        <v>0.18000000715255737</v>
      </c>
      <c r="AA129">
        <v>0.15899999439716339</v>
      </c>
      <c r="AB129">
        <v>0.15899999439716339</v>
      </c>
      <c r="AC129">
        <v>0.164000004529953</v>
      </c>
      <c r="AD129">
        <v>0.2070000022649765</v>
      </c>
      <c r="AE129">
        <v>0.19662877917289734</v>
      </c>
      <c r="AF129">
        <v>0.16757462918758392</v>
      </c>
      <c r="AG129">
        <v>0.18694406747817993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2.6742432117462158</v>
      </c>
      <c r="AT129">
        <v>4.2425365447998047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N129">
        <v>0.11361244320869446</v>
      </c>
      <c r="BO129">
        <v>0.11361244320869446</v>
      </c>
      <c r="BP129">
        <v>0.11361237615346909</v>
      </c>
      <c r="BQ129">
        <v>0.11361244320869446</v>
      </c>
      <c r="BR129">
        <v>0.11361240595579147</v>
      </c>
      <c r="BS129">
        <v>0.11361240595579147</v>
      </c>
      <c r="BT129">
        <v>0.11361240595579147</v>
      </c>
      <c r="BU129">
        <v>0.1136128306388855</v>
      </c>
      <c r="BV129">
        <v>-3.4252803772687912E-2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13.371214866638184</v>
      </c>
      <c r="CJ129">
        <v>42.425365447998047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-0.11361244320869446</v>
      </c>
      <c r="CU129">
        <v>-0.56305527687072754</v>
      </c>
      <c r="CV129">
        <v>-8.0742273330688477</v>
      </c>
      <c r="CW129">
        <v>-8.1878395080566406</v>
      </c>
      <c r="IN129">
        <v>247</v>
      </c>
      <c r="IO129">
        <v>1800</v>
      </c>
      <c r="IP129">
        <v>0</v>
      </c>
      <c r="IQ129">
        <v>6.9167799949645996</v>
      </c>
      <c r="IR129">
        <v>1.8701002597808838</v>
      </c>
      <c r="IS129">
        <v>0</v>
      </c>
      <c r="IT129">
        <v>0.44999998807907104</v>
      </c>
      <c r="IU129">
        <v>0</v>
      </c>
    </row>
    <row r="130" spans="10:255">
      <c r="J130">
        <v>0.89999997615814209</v>
      </c>
      <c r="K130">
        <v>1</v>
      </c>
      <c r="L130">
        <v>1.1700882911682129</v>
      </c>
      <c r="M130">
        <v>0.10279059410095215</v>
      </c>
      <c r="N130">
        <v>0.75708550214767456</v>
      </c>
      <c r="O130">
        <v>8.6180734634399414</v>
      </c>
      <c r="P130">
        <v>9.3751592636108398</v>
      </c>
      <c r="Q130">
        <v>8.6180734634399414</v>
      </c>
      <c r="R130">
        <v>695.48846435546875</v>
      </c>
      <c r="S130">
        <v>645.87396240234375</v>
      </c>
      <c r="T130">
        <v>7.365318775177002</v>
      </c>
      <c r="U130">
        <v>0.10000000149011612</v>
      </c>
      <c r="W130">
        <v>248</v>
      </c>
      <c r="X130">
        <v>0.19300000369548798</v>
      </c>
      <c r="Y130">
        <v>0.19300000369548798</v>
      </c>
      <c r="Z130">
        <v>0.18000000715255737</v>
      </c>
      <c r="AA130">
        <v>0.15899999439716339</v>
      </c>
      <c r="AB130">
        <v>0.15899999439716339</v>
      </c>
      <c r="AC130">
        <v>0.164000004529953</v>
      </c>
      <c r="AD130">
        <v>0.2070000022649765</v>
      </c>
      <c r="AE130">
        <v>0.20999999344348907</v>
      </c>
      <c r="AF130">
        <v>0.20999999344348907</v>
      </c>
      <c r="AG130">
        <v>0.20999999344348907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N130">
        <v>69.106918334960938</v>
      </c>
      <c r="BO130">
        <v>69.106918334960938</v>
      </c>
      <c r="BP130">
        <v>69.106918334960938</v>
      </c>
      <c r="BQ130">
        <v>69.106925964355469</v>
      </c>
      <c r="BR130">
        <v>69.106925964355469</v>
      </c>
      <c r="BS130">
        <v>69.106925964355469</v>
      </c>
      <c r="BT130">
        <v>69.106918334960938</v>
      </c>
      <c r="BU130">
        <v>69.106925964355469</v>
      </c>
      <c r="BV130">
        <v>71.781173706054688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O130">
        <v>1</v>
      </c>
      <c r="CP130">
        <v>0</v>
      </c>
      <c r="CQ130">
        <v>0.20000004768371582</v>
      </c>
      <c r="CR130">
        <v>1</v>
      </c>
      <c r="CS130">
        <v>76.780792236328125</v>
      </c>
      <c r="CT130">
        <v>-69.106918334960938</v>
      </c>
      <c r="CU130">
        <v>6.9167613983154297</v>
      </c>
      <c r="CV130">
        <v>-9.3751592636108398</v>
      </c>
      <c r="CW130">
        <v>-1.7012882232666016</v>
      </c>
      <c r="IN130">
        <v>248</v>
      </c>
      <c r="IO130">
        <v>1800</v>
      </c>
      <c r="IP130">
        <v>0</v>
      </c>
      <c r="IQ130">
        <v>0</v>
      </c>
      <c r="IR130">
        <v>0</v>
      </c>
      <c r="IS130">
        <v>76.780792236328125</v>
      </c>
      <c r="IT130">
        <v>0.44999998807907104</v>
      </c>
      <c r="IU130">
        <v>0</v>
      </c>
    </row>
    <row r="131" spans="10:255">
      <c r="J131">
        <v>0.89999997615814209</v>
      </c>
      <c r="K131">
        <v>1</v>
      </c>
      <c r="L131">
        <v>1.1501765251159668</v>
      </c>
      <c r="M131">
        <v>0.12823978066444397</v>
      </c>
      <c r="N131">
        <v>0.93702226877212524</v>
      </c>
      <c r="O131">
        <v>8.404109001159668</v>
      </c>
      <c r="P131">
        <v>9.3411312103271484</v>
      </c>
      <c r="Q131">
        <v>8.404109001159668</v>
      </c>
      <c r="R131">
        <v>703.892578125</v>
      </c>
      <c r="S131">
        <v>654.278076171875</v>
      </c>
      <c r="T131">
        <v>7.3067989349365234</v>
      </c>
      <c r="U131">
        <v>0.10000000149011612</v>
      </c>
      <c r="W131">
        <v>249</v>
      </c>
      <c r="X131">
        <v>0.19300000369548798</v>
      </c>
      <c r="Y131">
        <v>0.19300000369548798</v>
      </c>
      <c r="Z131">
        <v>0.18000000715255737</v>
      </c>
      <c r="AA131">
        <v>0.15899999439716339</v>
      </c>
      <c r="AB131">
        <v>0.15899999439716339</v>
      </c>
      <c r="AC131">
        <v>0.164000004529953</v>
      </c>
      <c r="AD131">
        <v>0.2070000022649765</v>
      </c>
      <c r="AE131">
        <v>0.20999999344348907</v>
      </c>
      <c r="AF131">
        <v>0.19978731870651245</v>
      </c>
      <c r="AG131">
        <v>0.2065957635641098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1.0212675333023071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N131">
        <v>8.42452272772789E-2</v>
      </c>
      <c r="BO131">
        <v>8.42452272772789E-2</v>
      </c>
      <c r="BP131">
        <v>8.4245175123214722E-2</v>
      </c>
      <c r="BQ131">
        <v>8.42452272772789E-2</v>
      </c>
      <c r="BR131">
        <v>8.4245197474956512E-2</v>
      </c>
      <c r="BS131">
        <v>8.4245197474956512E-2</v>
      </c>
      <c r="BT131">
        <v>8.4245197474956512E-2</v>
      </c>
      <c r="BU131">
        <v>8.4245212376117706E-2</v>
      </c>
      <c r="BV131">
        <v>8.4244683384895325E-2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10.212675094604492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-8.42452272772789E-2</v>
      </c>
      <c r="CU131">
        <v>-1.021265983581543</v>
      </c>
      <c r="CV131">
        <v>-9.3411312103271484</v>
      </c>
      <c r="CW131">
        <v>-9.4253768920898438</v>
      </c>
      <c r="IN131">
        <v>249</v>
      </c>
      <c r="IO131">
        <v>1800</v>
      </c>
      <c r="IP131">
        <v>0</v>
      </c>
      <c r="IQ131">
        <v>1.0212675333023071</v>
      </c>
      <c r="IR131">
        <v>5.6398548053948616E-9</v>
      </c>
      <c r="IS131">
        <v>0</v>
      </c>
      <c r="IT131">
        <v>0.44999998807907104</v>
      </c>
      <c r="IU131">
        <v>0</v>
      </c>
    </row>
    <row r="132" spans="10:255">
      <c r="J132">
        <v>0.89999997615814209</v>
      </c>
      <c r="K132">
        <v>1</v>
      </c>
      <c r="L132">
        <v>1.1302647590637207</v>
      </c>
      <c r="M132">
        <v>0.12601462006568909</v>
      </c>
      <c r="N132">
        <v>0.80164164304733276</v>
      </c>
      <c r="O132">
        <v>7.1901760101318359</v>
      </c>
      <c r="P132">
        <v>7.9918174743652344</v>
      </c>
      <c r="Q132">
        <v>7.1901760101318359</v>
      </c>
      <c r="R132">
        <v>711.082763671875</v>
      </c>
      <c r="S132">
        <v>661.46826171875</v>
      </c>
      <c r="T132">
        <v>6.3614969253540039</v>
      </c>
      <c r="U132">
        <v>0.10000000149011612</v>
      </c>
      <c r="W132">
        <v>250</v>
      </c>
      <c r="X132">
        <v>0.19300000369548798</v>
      </c>
      <c r="Y132">
        <v>0.19300000369548798</v>
      </c>
      <c r="Z132">
        <v>0.18000000715255737</v>
      </c>
      <c r="AA132">
        <v>0.15899999439716339</v>
      </c>
      <c r="AB132">
        <v>0.15899999439716339</v>
      </c>
      <c r="AC132">
        <v>0.164000004529953</v>
      </c>
      <c r="AD132">
        <v>0.2070000022649765</v>
      </c>
      <c r="AE132">
        <v>0.20852917432785034</v>
      </c>
      <c r="AF132">
        <v>0.19194301962852478</v>
      </c>
      <c r="AG132">
        <v>0.20300045609474182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0.29416385293006897</v>
      </c>
      <c r="AT132">
        <v>1.8056974411010742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N132">
        <v>0.27695304155349731</v>
      </c>
      <c r="BO132">
        <v>0.27695304155349731</v>
      </c>
      <c r="BP132">
        <v>0.27695289254188538</v>
      </c>
      <c r="BQ132">
        <v>0.27695304155349731</v>
      </c>
      <c r="BR132">
        <v>0.27695295214653015</v>
      </c>
      <c r="BS132">
        <v>0.27695295214653015</v>
      </c>
      <c r="BT132">
        <v>0.27695295214653015</v>
      </c>
      <c r="BU132">
        <v>0.27695357799530029</v>
      </c>
      <c r="BV132">
        <v>-1.7211813479661942E-2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1.4708192348480225</v>
      </c>
      <c r="CJ132">
        <v>18.056974411010742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-0.27695304155349731</v>
      </c>
      <c r="CU132">
        <v>-1.0785758495330811</v>
      </c>
      <c r="CV132">
        <v>-7.9918174743652344</v>
      </c>
      <c r="CW132">
        <v>-8.2687702178955078</v>
      </c>
      <c r="IN132">
        <v>250</v>
      </c>
      <c r="IO132">
        <v>1800</v>
      </c>
      <c r="IP132">
        <v>0</v>
      </c>
      <c r="IQ132">
        <v>2.0998613834381104</v>
      </c>
      <c r="IR132">
        <v>0.2057090699672699</v>
      </c>
      <c r="IS132">
        <v>0</v>
      </c>
      <c r="IT132">
        <v>0.44999998807907104</v>
      </c>
      <c r="IU132">
        <v>0</v>
      </c>
    </row>
    <row r="133" spans="10:255">
      <c r="J133">
        <v>0.89999997615814209</v>
      </c>
      <c r="K133">
        <v>1</v>
      </c>
      <c r="L133">
        <v>1.1103529930114746</v>
      </c>
      <c r="M133">
        <v>0.12473101913928986</v>
      </c>
      <c r="N133">
        <v>0.73962593078613281</v>
      </c>
      <c r="O133">
        <v>6.5841350555419922</v>
      </c>
      <c r="P133">
        <v>7.323760986328125</v>
      </c>
      <c r="Q133">
        <v>6.5841350555419922</v>
      </c>
      <c r="R133">
        <v>717.6668701171875</v>
      </c>
      <c r="S133">
        <v>668.0523681640625</v>
      </c>
      <c r="T133">
        <v>5.9297676086425781</v>
      </c>
      <c r="U133">
        <v>0.10000000149011612</v>
      </c>
      <c r="W133">
        <v>251</v>
      </c>
      <c r="X133">
        <v>0.19300000369548798</v>
      </c>
      <c r="Y133">
        <v>0.19300000369548798</v>
      </c>
      <c r="Z133">
        <v>0.18000000715255737</v>
      </c>
      <c r="AA133">
        <v>0.15899999439716339</v>
      </c>
      <c r="AB133">
        <v>0.15899999439716339</v>
      </c>
      <c r="AC133">
        <v>0.164000004529953</v>
      </c>
      <c r="AD133">
        <v>0.2070000022649765</v>
      </c>
      <c r="AE133">
        <v>0.2070147693157196</v>
      </c>
      <c r="AF133">
        <v>0.18501463532447815</v>
      </c>
      <c r="AG133">
        <v>0.19968138635158539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0.59704488515853882</v>
      </c>
      <c r="AT133">
        <v>2.4985358715057373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N133">
        <v>0.25609439611434937</v>
      </c>
      <c r="BO133">
        <v>0.25609439611434937</v>
      </c>
      <c r="BP133">
        <v>0.25609424710273743</v>
      </c>
      <c r="BQ133">
        <v>0.25609439611434937</v>
      </c>
      <c r="BR133">
        <v>0.25609433650970459</v>
      </c>
      <c r="BS133">
        <v>0.25609433650970459</v>
      </c>
      <c r="BT133">
        <v>0.25609433650970459</v>
      </c>
      <c r="BU133">
        <v>0.2560935914516449</v>
      </c>
      <c r="BV133">
        <v>-4.6787694096565247E-2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2.9852242469787598</v>
      </c>
      <c r="CJ133">
        <v>24.985359191894531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-0.25609439611434937</v>
      </c>
      <c r="CU133">
        <v>-0.99572539329528809</v>
      </c>
      <c r="CV133">
        <v>-7.323760986328125</v>
      </c>
      <c r="CW133">
        <v>-7.5798554420471191</v>
      </c>
      <c r="IN133">
        <v>251</v>
      </c>
      <c r="IO133">
        <v>1800</v>
      </c>
      <c r="IP133">
        <v>0</v>
      </c>
      <c r="IQ133">
        <v>3.0955808162689209</v>
      </c>
      <c r="IR133">
        <v>0.41751387715339661</v>
      </c>
      <c r="IS133">
        <v>0</v>
      </c>
      <c r="IT133">
        <v>0.44999998807907104</v>
      </c>
      <c r="IU133">
        <v>0</v>
      </c>
    </row>
    <row r="134" spans="10:255">
      <c r="J134">
        <v>0.89999997615814209</v>
      </c>
      <c r="K134">
        <v>1</v>
      </c>
      <c r="L134">
        <v>1.0904412269592285</v>
      </c>
      <c r="M134">
        <v>0.12601462006568909</v>
      </c>
      <c r="N134">
        <v>0.84088015556335449</v>
      </c>
      <c r="O134">
        <v>7.2763810157775879</v>
      </c>
      <c r="P134">
        <v>8.1172609329223633</v>
      </c>
      <c r="Q134">
        <v>7.2763810157775879</v>
      </c>
      <c r="R134">
        <v>724.9432373046875</v>
      </c>
      <c r="S134">
        <v>675.3287353515625</v>
      </c>
      <c r="T134">
        <v>6.6728777885437012</v>
      </c>
      <c r="U134">
        <v>0.10000000149011612</v>
      </c>
      <c r="W134">
        <v>252</v>
      </c>
      <c r="X134">
        <v>0.19300000369548798</v>
      </c>
      <c r="Y134">
        <v>0.19300000369548798</v>
      </c>
      <c r="Z134">
        <v>0.18000000715255737</v>
      </c>
      <c r="AA134">
        <v>0.15899999439716339</v>
      </c>
      <c r="AB134">
        <v>0.15899999439716339</v>
      </c>
      <c r="AC134">
        <v>0.164000004529953</v>
      </c>
      <c r="AD134">
        <v>0.2070000022649765</v>
      </c>
      <c r="AE134">
        <v>0.20557457208633423</v>
      </c>
      <c r="AF134">
        <v>0.17713707685470581</v>
      </c>
      <c r="AG134">
        <v>0.19609540700912476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0.88508433103561401</v>
      </c>
      <c r="AT134">
        <v>3.2862915992736816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N134">
        <v>0.23491388559341431</v>
      </c>
      <c r="BO134">
        <v>0.23491388559341431</v>
      </c>
      <c r="BP134">
        <v>0.23491373658180237</v>
      </c>
      <c r="BQ134">
        <v>0.23491388559341431</v>
      </c>
      <c r="BR134">
        <v>0.23491381108760834</v>
      </c>
      <c r="BS134">
        <v>0.23491381108760834</v>
      </c>
      <c r="BT134">
        <v>0.23491381108760834</v>
      </c>
      <c r="BU134">
        <v>0.23491279780864716</v>
      </c>
      <c r="BV134">
        <v>-5.3124677389860153E-2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4.4254217147827148</v>
      </c>
      <c r="CJ134">
        <v>32.862918853759766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-0.23491388559341431</v>
      </c>
      <c r="CU134">
        <v>-1.0758042335510254</v>
      </c>
      <c r="CV134">
        <v>-8.1172609329223633</v>
      </c>
      <c r="CW134">
        <v>-8.3521747589111328</v>
      </c>
      <c r="IN134">
        <v>252</v>
      </c>
      <c r="IO134">
        <v>1800</v>
      </c>
      <c r="IP134">
        <v>0</v>
      </c>
      <c r="IQ134">
        <v>4.1713762283325195</v>
      </c>
      <c r="IR134">
        <v>0.61894005537033081</v>
      </c>
      <c r="IS134">
        <v>0</v>
      </c>
      <c r="IT134">
        <v>0.44999998807907104</v>
      </c>
      <c r="IU134">
        <v>0</v>
      </c>
    </row>
    <row r="135" spans="10:255">
      <c r="J135">
        <v>0.89999997615814209</v>
      </c>
      <c r="K135">
        <v>1</v>
      </c>
      <c r="L135">
        <v>1.0705294609069824</v>
      </c>
      <c r="M135">
        <v>0.12447430193424225</v>
      </c>
      <c r="N135">
        <v>0.71765285730361938</v>
      </c>
      <c r="O135">
        <v>6.1721053123474121</v>
      </c>
      <c r="P135">
        <v>6.8897581100463867</v>
      </c>
      <c r="Q135">
        <v>6.1721053123474121</v>
      </c>
      <c r="R135">
        <v>731.1153564453125</v>
      </c>
      <c r="S135">
        <v>681.5008544921875</v>
      </c>
      <c r="T135">
        <v>5.765470027923584</v>
      </c>
      <c r="U135">
        <v>0.10000000149011612</v>
      </c>
      <c r="W135">
        <v>253</v>
      </c>
      <c r="X135">
        <v>0.19300000369548798</v>
      </c>
      <c r="Y135">
        <v>0.19300000369548798</v>
      </c>
      <c r="Z135">
        <v>0.18000000715255737</v>
      </c>
      <c r="AA135">
        <v>0.15899999439716339</v>
      </c>
      <c r="AB135">
        <v>0.15899999439716339</v>
      </c>
      <c r="AC135">
        <v>0.164000004529953</v>
      </c>
      <c r="AD135">
        <v>0.2070000022649765</v>
      </c>
      <c r="AE135">
        <v>0.20425711572170258</v>
      </c>
      <c r="AF135">
        <v>0.1704440712928772</v>
      </c>
      <c r="AG135">
        <v>0.19298610091209412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1.1485756635665894</v>
      </c>
      <c r="AT135">
        <v>3.9555923938751221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N135">
        <v>0.21514004468917847</v>
      </c>
      <c r="BO135">
        <v>0.21514004468917847</v>
      </c>
      <c r="BP135">
        <v>0.21513991057872772</v>
      </c>
      <c r="BQ135">
        <v>0.21514004468917847</v>
      </c>
      <c r="BR135">
        <v>0.2151399701833725</v>
      </c>
      <c r="BS135">
        <v>0.2151399701833725</v>
      </c>
      <c r="BT135">
        <v>0.2151399701833725</v>
      </c>
      <c r="BU135">
        <v>0.21513892710208893</v>
      </c>
      <c r="BV135">
        <v>-4.8352539539337158E-2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5.7428779602050781</v>
      </c>
      <c r="CJ135">
        <v>39.555923461914063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-0.21514004468917847</v>
      </c>
      <c r="CU135">
        <v>-0.93281269073486328</v>
      </c>
      <c r="CV135">
        <v>-6.8897581100463867</v>
      </c>
      <c r="CW135">
        <v>-7.1048979759216309</v>
      </c>
      <c r="IN135">
        <v>253</v>
      </c>
      <c r="IO135">
        <v>1800</v>
      </c>
      <c r="IP135">
        <v>0</v>
      </c>
      <c r="IQ135">
        <v>5.1041684150695801</v>
      </c>
      <c r="IR135">
        <v>0.80319994688034058</v>
      </c>
      <c r="IS135">
        <v>0</v>
      </c>
      <c r="IT135">
        <v>0.44999998807907104</v>
      </c>
      <c r="IU135">
        <v>0</v>
      </c>
    </row>
    <row r="136" spans="10:255">
      <c r="J136">
        <v>0.89999997615814209</v>
      </c>
      <c r="K136">
        <v>1</v>
      </c>
      <c r="L136">
        <v>1.0506176948547363</v>
      </c>
      <c r="M136">
        <v>0.1265280544757843</v>
      </c>
      <c r="N136">
        <v>0.87984079122543335</v>
      </c>
      <c r="O136">
        <v>7.3057022094726563</v>
      </c>
      <c r="P136">
        <v>8.1855430603027344</v>
      </c>
      <c r="Q136">
        <v>7.3057022094726563</v>
      </c>
      <c r="R136">
        <v>738.42108154296875</v>
      </c>
      <c r="S136">
        <v>688.80657958984375</v>
      </c>
      <c r="T136">
        <v>6.9537210464477539</v>
      </c>
      <c r="U136">
        <v>0.10000000149011612</v>
      </c>
      <c r="W136">
        <v>254</v>
      </c>
      <c r="X136">
        <v>0.19300000369548798</v>
      </c>
      <c r="Y136">
        <v>0.19300000369548798</v>
      </c>
      <c r="Z136">
        <v>0.18000000715255737</v>
      </c>
      <c r="AA136">
        <v>0.15899999439716339</v>
      </c>
      <c r="AB136">
        <v>0.15899999439716339</v>
      </c>
      <c r="AC136">
        <v>0.164000004529953</v>
      </c>
      <c r="AD136">
        <v>0.2070000022649765</v>
      </c>
      <c r="AE136">
        <v>0.2030746191740036</v>
      </c>
      <c r="AF136">
        <v>0.16203625500202179</v>
      </c>
      <c r="AG136">
        <v>0.18939515948295593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1.3850749731063843</v>
      </c>
      <c r="AT136">
        <v>4.7963743209838867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N136">
        <v>0.19744043052196503</v>
      </c>
      <c r="BO136">
        <v>0.19744043052196503</v>
      </c>
      <c r="BP136">
        <v>0.19744031131267548</v>
      </c>
      <c r="BQ136">
        <v>0.19744043052196503</v>
      </c>
      <c r="BR136">
        <v>0.19744037091732025</v>
      </c>
      <c r="BS136">
        <v>0.19744037091732025</v>
      </c>
      <c r="BT136">
        <v>0.19744037091732025</v>
      </c>
      <c r="BU136">
        <v>0.1974414736032486</v>
      </c>
      <c r="BV136">
        <v>-3.9058886468410492E-2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6.9253745079040527</v>
      </c>
      <c r="CJ136">
        <v>47.963741302490234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-0.19744043052196503</v>
      </c>
      <c r="CU136">
        <v>-1.0772645473480225</v>
      </c>
      <c r="CV136">
        <v>-8.1855430603027344</v>
      </c>
      <c r="CW136">
        <v>-8.3829832077026367</v>
      </c>
      <c r="IN136">
        <v>254</v>
      </c>
      <c r="IO136">
        <v>1800</v>
      </c>
      <c r="IP136">
        <v>0</v>
      </c>
      <c r="IQ136">
        <v>6.1814489364624023</v>
      </c>
      <c r="IR136">
        <v>0.96858406066894531</v>
      </c>
      <c r="IS136">
        <v>0</v>
      </c>
      <c r="IT136">
        <v>0.44999998807907104</v>
      </c>
      <c r="IU136">
        <v>0</v>
      </c>
    </row>
    <row r="137" spans="10:255">
      <c r="J137">
        <v>0.89999997615814209</v>
      </c>
      <c r="K137">
        <v>1</v>
      </c>
      <c r="L137">
        <v>1.0307059288024902</v>
      </c>
      <c r="M137">
        <v>0.12524446845054626</v>
      </c>
      <c r="N137">
        <v>0.78663641214370728</v>
      </c>
      <c r="O137">
        <v>6.473665714263916</v>
      </c>
      <c r="P137">
        <v>7.2603020668029785</v>
      </c>
      <c r="Q137">
        <v>6.473665714263916</v>
      </c>
      <c r="R137">
        <v>744.894775390625</v>
      </c>
      <c r="S137">
        <v>695.2802734375</v>
      </c>
      <c r="T137">
        <v>6.2808074951171875</v>
      </c>
      <c r="U137">
        <v>0.10000000149011612</v>
      </c>
      <c r="W137">
        <v>255</v>
      </c>
      <c r="X137">
        <v>0.19300000369548798</v>
      </c>
      <c r="Y137">
        <v>0.19300000369548798</v>
      </c>
      <c r="Z137">
        <v>0.18000000715255737</v>
      </c>
      <c r="AA137">
        <v>0.15899999439716339</v>
      </c>
      <c r="AB137">
        <v>0.15899999439716339</v>
      </c>
      <c r="AC137">
        <v>0.164000004529953</v>
      </c>
      <c r="AD137">
        <v>0.2070000022649765</v>
      </c>
      <c r="AE137">
        <v>0.20203311741352081</v>
      </c>
      <c r="AF137">
        <v>0.15443354845046997</v>
      </c>
      <c r="AG137">
        <v>0.18616659939289093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1.5933753252029419</v>
      </c>
      <c r="AT137">
        <v>5.5566444396972656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N137">
        <v>0.18193428218364716</v>
      </c>
      <c r="BO137">
        <v>0.18193428218364716</v>
      </c>
      <c r="BP137">
        <v>0.1819341778755188</v>
      </c>
      <c r="BQ137">
        <v>0.18193428218364716</v>
      </c>
      <c r="BR137">
        <v>0.18193422257900238</v>
      </c>
      <c r="BS137">
        <v>0.18193422257900238</v>
      </c>
      <c r="BT137">
        <v>0.18193422257900238</v>
      </c>
      <c r="BU137">
        <v>0.18193300068378448</v>
      </c>
      <c r="BV137">
        <v>-2.6366148144006729E-2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7.9668765068054199</v>
      </c>
      <c r="CJ137">
        <v>55.566448211669922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-0.18193428218364716</v>
      </c>
      <c r="CU137">
        <v>-0.96857547760009766</v>
      </c>
      <c r="CV137">
        <v>-7.2603020668029785</v>
      </c>
      <c r="CW137">
        <v>-7.4422364234924316</v>
      </c>
      <c r="IN137">
        <v>255</v>
      </c>
      <c r="IO137">
        <v>1800</v>
      </c>
      <c r="IP137">
        <v>0</v>
      </c>
      <c r="IQ137">
        <v>7.150019645690918</v>
      </c>
      <c r="IR137">
        <v>1.1142481565475464</v>
      </c>
      <c r="IS137">
        <v>0</v>
      </c>
      <c r="IT137">
        <v>0.44999998807907104</v>
      </c>
      <c r="IU137">
        <v>0</v>
      </c>
    </row>
    <row r="138" spans="10:255">
      <c r="J138">
        <v>0.89999997615814209</v>
      </c>
      <c r="K138">
        <v>1</v>
      </c>
      <c r="L138">
        <v>1.0107941627502441</v>
      </c>
      <c r="M138">
        <v>0.12550118565559387</v>
      </c>
      <c r="N138">
        <v>0.8010827898979187</v>
      </c>
      <c r="O138">
        <v>6.4519696235656738</v>
      </c>
      <c r="P138">
        <v>7.2530522346496582</v>
      </c>
      <c r="Q138">
        <v>6.4519696235656738</v>
      </c>
      <c r="R138">
        <v>751.34674072265625</v>
      </c>
      <c r="S138">
        <v>701.73223876953125</v>
      </c>
      <c r="T138">
        <v>6.3830695152282715</v>
      </c>
      <c r="U138">
        <v>0.10000000149011612</v>
      </c>
      <c r="W138">
        <v>256</v>
      </c>
      <c r="X138">
        <v>0.19300000369548798</v>
      </c>
      <c r="Y138">
        <v>0.19300000369548798</v>
      </c>
      <c r="Z138">
        <v>0.18000000715255737</v>
      </c>
      <c r="AA138">
        <v>0.15899999439716339</v>
      </c>
      <c r="AB138">
        <v>0.15899999439716339</v>
      </c>
      <c r="AC138">
        <v>0.164000004529953</v>
      </c>
      <c r="AD138">
        <v>0.2070000022649765</v>
      </c>
      <c r="AE138">
        <v>0.2011081725358963</v>
      </c>
      <c r="AF138">
        <v>0.14658652245998383</v>
      </c>
      <c r="AG138">
        <v>0.18293428421020508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1.7783643007278442</v>
      </c>
      <c r="AT138">
        <v>6.3413472175598145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N138">
        <v>0.16860966384410858</v>
      </c>
      <c r="BO138">
        <v>0.16860966384410858</v>
      </c>
      <c r="BP138">
        <v>0.16860955953598022</v>
      </c>
      <c r="BQ138">
        <v>0.16860966384410858</v>
      </c>
      <c r="BR138">
        <v>0.16860960423946381</v>
      </c>
      <c r="BS138">
        <v>0.16860960423946381</v>
      </c>
      <c r="BT138">
        <v>0.16860960423946381</v>
      </c>
      <c r="BU138">
        <v>0.16860851645469666</v>
      </c>
      <c r="BV138">
        <v>-1.6380840912461281E-2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8.8918218612670898</v>
      </c>
      <c r="CJ138">
        <v>63.413475036621094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-0.16860966384410858</v>
      </c>
      <c r="CU138">
        <v>-0.96967816352844238</v>
      </c>
      <c r="CV138">
        <v>-7.2530522346496582</v>
      </c>
      <c r="CW138">
        <v>-7.4216618537902832</v>
      </c>
      <c r="IN138">
        <v>256</v>
      </c>
      <c r="IO138">
        <v>1800</v>
      </c>
      <c r="IP138">
        <v>0</v>
      </c>
      <c r="IQ138">
        <v>8.1197118759155273</v>
      </c>
      <c r="IR138">
        <v>1.2436114549636841</v>
      </c>
      <c r="IS138">
        <v>0</v>
      </c>
      <c r="IT138">
        <v>0.44999998807907104</v>
      </c>
      <c r="IU138">
        <v>0</v>
      </c>
    </row>
    <row r="139" spans="10:255">
      <c r="J139">
        <v>0.89999997615814209</v>
      </c>
      <c r="K139">
        <v>1</v>
      </c>
      <c r="L139">
        <v>0.99088239669799805</v>
      </c>
      <c r="M139">
        <v>0.12601462006568909</v>
      </c>
      <c r="N139">
        <v>0.82807868719100952</v>
      </c>
      <c r="O139">
        <v>6.511375904083252</v>
      </c>
      <c r="P139">
        <v>7.3394546508789063</v>
      </c>
      <c r="Q139">
        <v>6.511375904083252</v>
      </c>
      <c r="R139">
        <v>757.85809326171875</v>
      </c>
      <c r="S139">
        <v>708.24359130859375</v>
      </c>
      <c r="T139">
        <v>6.5712904930114746</v>
      </c>
      <c r="U139">
        <v>0.10000000149011612</v>
      </c>
      <c r="W139">
        <v>257</v>
      </c>
      <c r="X139">
        <v>0.19300000369548798</v>
      </c>
      <c r="Y139">
        <v>0.19300000369548798</v>
      </c>
      <c r="Z139">
        <v>0.18000000715255737</v>
      </c>
      <c r="AA139">
        <v>0.15899999439716339</v>
      </c>
      <c r="AB139">
        <v>0.15899999439716339</v>
      </c>
      <c r="AC139">
        <v>0.164000004529953</v>
      </c>
      <c r="AD139">
        <v>0.2070000022649765</v>
      </c>
      <c r="AE139">
        <v>0.20027869939804077</v>
      </c>
      <c r="AF139">
        <v>0.1383940577507019</v>
      </c>
      <c r="AG139">
        <v>0.17965048551559448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1.9442589282989502</v>
      </c>
      <c r="AT139">
        <v>7.1605939865112305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N139">
        <v>0.15706422924995422</v>
      </c>
      <c r="BO139">
        <v>0.15706422924995422</v>
      </c>
      <c r="BP139">
        <v>0.15706413984298706</v>
      </c>
      <c r="BQ139">
        <v>0.15706422924995422</v>
      </c>
      <c r="BR139">
        <v>0.15706418454647064</v>
      </c>
      <c r="BS139">
        <v>0.15706418454647064</v>
      </c>
      <c r="BT139">
        <v>0.15706418454647064</v>
      </c>
      <c r="BU139">
        <v>0.15706543624401093</v>
      </c>
      <c r="BV139">
        <v>-8.8311769068241119E-3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9.7212944030761719</v>
      </c>
      <c r="CJ139">
        <v>71.605941772460938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-0.15706422924995422</v>
      </c>
      <c r="CU139">
        <v>-0.98514556884765625</v>
      </c>
      <c r="CV139">
        <v>-7.3394546508789063</v>
      </c>
      <c r="CW139">
        <v>-7.496518611907959</v>
      </c>
      <c r="IN139">
        <v>257</v>
      </c>
      <c r="IO139">
        <v>1800</v>
      </c>
      <c r="IP139">
        <v>0</v>
      </c>
      <c r="IQ139">
        <v>9.1048526763916016</v>
      </c>
      <c r="IR139">
        <v>1.359621524810791</v>
      </c>
      <c r="IS139">
        <v>0</v>
      </c>
      <c r="IT139">
        <v>0.44999998807907104</v>
      </c>
      <c r="IU139">
        <v>0</v>
      </c>
    </row>
    <row r="140" spans="10:255">
      <c r="J140">
        <v>0.90477776527404785</v>
      </c>
      <c r="K140">
        <v>1</v>
      </c>
      <c r="L140">
        <v>0.97097063064575195</v>
      </c>
      <c r="M140">
        <v>0.1260567307472229</v>
      </c>
      <c r="N140">
        <v>0.83019298315048218</v>
      </c>
      <c r="O140">
        <v>6.3946843147277832</v>
      </c>
      <c r="P140">
        <v>7.2248773574829102</v>
      </c>
      <c r="Q140">
        <v>6.3946843147277832</v>
      </c>
      <c r="R140">
        <v>764.2528076171875</v>
      </c>
      <c r="S140">
        <v>714.6383056640625</v>
      </c>
      <c r="T140">
        <v>6.5858678817749023</v>
      </c>
      <c r="U140">
        <v>9.8222225904464722E-2</v>
      </c>
      <c r="W140">
        <v>258</v>
      </c>
      <c r="X140">
        <v>0.19300000369548798</v>
      </c>
      <c r="Y140">
        <v>0.19300000369548798</v>
      </c>
      <c r="Z140">
        <v>0.18000000715255737</v>
      </c>
      <c r="AA140">
        <v>0.15899999439716339</v>
      </c>
      <c r="AB140">
        <v>0.15899999439716339</v>
      </c>
      <c r="AC140">
        <v>0.164000004529953</v>
      </c>
      <c r="AD140">
        <v>0.2070000022649765</v>
      </c>
      <c r="AE140">
        <v>0.19952426850795746</v>
      </c>
      <c r="AF140">
        <v>0.13013134896755219</v>
      </c>
      <c r="AG140">
        <v>0.1763933002948761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2.0951452255249023</v>
      </c>
      <c r="AT140">
        <v>7.9868650436401367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N140">
        <v>0.14696423709392548</v>
      </c>
      <c r="BO140">
        <v>0.14696423709392548</v>
      </c>
      <c r="BP140">
        <v>0.14696414768695831</v>
      </c>
      <c r="BQ140">
        <v>0.14696423709392548</v>
      </c>
      <c r="BR140">
        <v>0.14696419239044189</v>
      </c>
      <c r="BS140">
        <v>0.14696419239044189</v>
      </c>
      <c r="BT140">
        <v>0.14696419239044189</v>
      </c>
      <c r="BU140">
        <v>0.14696481823921204</v>
      </c>
      <c r="BV140">
        <v>-3.9221895858645439E-3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10.475725173950195</v>
      </c>
      <c r="CJ140">
        <v>79.86865234375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-0.14696423709392548</v>
      </c>
      <c r="CU140">
        <v>-0.97715854644775391</v>
      </c>
      <c r="CV140">
        <v>-7.2248773574829102</v>
      </c>
      <c r="CW140">
        <v>-7.3718414306640625</v>
      </c>
      <c r="IN140">
        <v>258</v>
      </c>
      <c r="IO140">
        <v>1797.7777099609375</v>
      </c>
      <c r="IP140">
        <v>0</v>
      </c>
      <c r="IQ140">
        <v>10.082010269165039</v>
      </c>
      <c r="IR140">
        <v>1.4651366472244263</v>
      </c>
      <c r="IS140">
        <v>0</v>
      </c>
      <c r="IT140">
        <v>0.44999998807907104</v>
      </c>
      <c r="IU140">
        <v>0</v>
      </c>
    </row>
    <row r="141" spans="10:255">
      <c r="J141">
        <v>0.90955555438995361</v>
      </c>
      <c r="K141">
        <v>1</v>
      </c>
      <c r="L141">
        <v>0.95105886459350586</v>
      </c>
      <c r="M141">
        <v>0.11973133683204651</v>
      </c>
      <c r="N141">
        <v>0.6781618595123291</v>
      </c>
      <c r="O141">
        <v>5.3868255615234375</v>
      </c>
      <c r="P141">
        <v>6.0649871826171875</v>
      </c>
      <c r="Q141">
        <v>5.3868255615234375</v>
      </c>
      <c r="R141">
        <v>769.6396484375</v>
      </c>
      <c r="S141">
        <v>720.025146484375</v>
      </c>
      <c r="T141">
        <v>5.664029598236084</v>
      </c>
      <c r="U141">
        <v>9.6444442868232727E-2</v>
      </c>
      <c r="W141">
        <v>259</v>
      </c>
      <c r="X141">
        <v>0.19300000369548798</v>
      </c>
      <c r="Y141">
        <v>0.19300000369548798</v>
      </c>
      <c r="Z141">
        <v>0.18000000715255737</v>
      </c>
      <c r="AA141">
        <v>0.15899999439716339</v>
      </c>
      <c r="AB141">
        <v>0.15899999439716339</v>
      </c>
      <c r="AC141">
        <v>0.164000004529953</v>
      </c>
      <c r="AD141">
        <v>0.2070000022649765</v>
      </c>
      <c r="AE141">
        <v>0.19882746040821075</v>
      </c>
      <c r="AF141">
        <v>0.13096338510513306</v>
      </c>
      <c r="AG141">
        <v>0.17620609700679779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2.2345068454742432</v>
      </c>
      <c r="AT141">
        <v>7.903660774230957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N141">
        <v>0.13799670338630676</v>
      </c>
      <c r="BO141">
        <v>0.13799670338630676</v>
      </c>
      <c r="BP141">
        <v>0.13799662888050079</v>
      </c>
      <c r="BQ141">
        <v>0.13799670338630676</v>
      </c>
      <c r="BR141">
        <v>0.13799667358398438</v>
      </c>
      <c r="BS141">
        <v>0.13799667358398438</v>
      </c>
      <c r="BT141">
        <v>0.13799667358398438</v>
      </c>
      <c r="BU141">
        <v>0.13799715042114258</v>
      </c>
      <c r="BV141">
        <v>-1.365513657219708E-3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11.172533988952637</v>
      </c>
      <c r="CJ141">
        <v>79.036613464355469</v>
      </c>
      <c r="CO141">
        <v>1</v>
      </c>
      <c r="CP141">
        <v>0</v>
      </c>
      <c r="CQ141">
        <v>0</v>
      </c>
      <c r="CR141">
        <v>0</v>
      </c>
      <c r="CS141">
        <v>0.75999999046325684</v>
      </c>
      <c r="CT141">
        <v>-0.13799670338630676</v>
      </c>
      <c r="CU141">
        <v>-5.6147575378417969E-2</v>
      </c>
      <c r="CV141">
        <v>-6.0649871826171875</v>
      </c>
      <c r="CW141">
        <v>-5.4429841041564941</v>
      </c>
      <c r="IN141">
        <v>259</v>
      </c>
      <c r="IO141">
        <v>1795.5555419921875</v>
      </c>
      <c r="IP141">
        <v>0</v>
      </c>
      <c r="IQ141">
        <v>10.138167381286621</v>
      </c>
      <c r="IR141">
        <v>1.5625916719436646</v>
      </c>
      <c r="IS141">
        <v>0</v>
      </c>
      <c r="IT141">
        <v>0.44999998807907104</v>
      </c>
      <c r="IU141">
        <v>0.75999999046325684</v>
      </c>
    </row>
    <row r="142" spans="10:255">
      <c r="J142">
        <v>0.9143332839012146</v>
      </c>
      <c r="K142">
        <v>1</v>
      </c>
      <c r="L142">
        <v>0.93114709854125977</v>
      </c>
      <c r="M142">
        <v>0.12347196042537689</v>
      </c>
      <c r="N142">
        <v>0.93355262279510498</v>
      </c>
      <c r="O142">
        <v>7.0402607917785645</v>
      </c>
      <c r="P142">
        <v>7.973813533782959</v>
      </c>
      <c r="Q142">
        <v>7.0402607917785645</v>
      </c>
      <c r="R142">
        <v>776.679931640625</v>
      </c>
      <c r="S142">
        <v>727.0654296875</v>
      </c>
      <c r="T142">
        <v>7.560847282409668</v>
      </c>
      <c r="U142">
        <v>9.4666667282581329E-2</v>
      </c>
      <c r="W142">
        <v>260</v>
      </c>
      <c r="X142">
        <v>0.19300000369548798</v>
      </c>
      <c r="Y142">
        <v>0.19300000369548798</v>
      </c>
      <c r="Z142">
        <v>0.18000000715255737</v>
      </c>
      <c r="AA142">
        <v>0.15899999439716339</v>
      </c>
      <c r="AB142">
        <v>0.15899999439716339</v>
      </c>
      <c r="AC142">
        <v>0.164000004529953</v>
      </c>
      <c r="AD142">
        <v>0.2070000022649765</v>
      </c>
      <c r="AE142">
        <v>0.19817022979259491</v>
      </c>
      <c r="AF142">
        <v>0.12164323031902313</v>
      </c>
      <c r="AG142">
        <v>0.17266122996807098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2.3659529685974121</v>
      </c>
      <c r="AT142">
        <v>8.8356761932373047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N142">
        <v>0.12990835309028625</v>
      </c>
      <c r="BO142">
        <v>0.12990835309028625</v>
      </c>
      <c r="BP142">
        <v>0.12990827858448029</v>
      </c>
      <c r="BQ142">
        <v>0.12990835309028625</v>
      </c>
      <c r="BR142">
        <v>0.12990830838680267</v>
      </c>
      <c r="BS142">
        <v>0.12990830838680267</v>
      </c>
      <c r="BT142">
        <v>0.12990830838680267</v>
      </c>
      <c r="BU142">
        <v>0.12990938127040863</v>
      </c>
      <c r="BV142">
        <v>-1.5374092618003488E-3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11.829764366149902</v>
      </c>
      <c r="CJ142">
        <v>88.356765747070313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-0.12990835309028625</v>
      </c>
      <c r="CU142">
        <v>-1.0634660720825195</v>
      </c>
      <c r="CV142">
        <v>-7.973813533782959</v>
      </c>
      <c r="CW142">
        <v>-8.1037216186523438</v>
      </c>
      <c r="IN142">
        <v>260</v>
      </c>
      <c r="IO142">
        <v>1793.333251953125</v>
      </c>
      <c r="IP142">
        <v>0</v>
      </c>
      <c r="IQ142">
        <v>11.201629638671875</v>
      </c>
      <c r="IR142">
        <v>1.6545124053955078</v>
      </c>
      <c r="IS142">
        <v>0</v>
      </c>
      <c r="IT142">
        <v>0.44999998807907104</v>
      </c>
      <c r="IU142">
        <v>0</v>
      </c>
    </row>
    <row r="143" spans="10:255">
      <c r="J143">
        <v>0.91911107301712036</v>
      </c>
      <c r="K143">
        <v>1</v>
      </c>
      <c r="L143">
        <v>0.91123533248901367</v>
      </c>
      <c r="M143">
        <v>0.11756885051727295</v>
      </c>
      <c r="N143">
        <v>0.72887152433395386</v>
      </c>
      <c r="O143">
        <v>5.6492300033569336</v>
      </c>
      <c r="P143">
        <v>6.3781013488769531</v>
      </c>
      <c r="Q143">
        <v>5.6492300033569336</v>
      </c>
      <c r="R143">
        <v>782.32916259765625</v>
      </c>
      <c r="S143">
        <v>732.71466064453125</v>
      </c>
      <c r="T143">
        <v>6.1995291709899902</v>
      </c>
      <c r="U143">
        <v>9.2888891696929932E-2</v>
      </c>
      <c r="W143">
        <v>261</v>
      </c>
      <c r="X143">
        <v>0.19300000369548798</v>
      </c>
      <c r="Y143">
        <v>0.19300000369548798</v>
      </c>
      <c r="Z143">
        <v>0.18000000715255737</v>
      </c>
      <c r="AA143">
        <v>0.15899999439716339</v>
      </c>
      <c r="AB143">
        <v>0.15899999439716339</v>
      </c>
      <c r="AC143">
        <v>0.164000004529953</v>
      </c>
      <c r="AD143">
        <v>0.2070000022649765</v>
      </c>
      <c r="AE143">
        <v>0.19755636155605316</v>
      </c>
      <c r="AF143">
        <v>0.11435763537883759</v>
      </c>
      <c r="AG143">
        <v>0.16982345283031464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2.4887266159057617</v>
      </c>
      <c r="AT143">
        <v>9.5642356872558594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N143">
        <v>0.1224607527256012</v>
      </c>
      <c r="BO143">
        <v>0.1224607527256012</v>
      </c>
      <c r="BP143">
        <v>0.12246068567037582</v>
      </c>
      <c r="BQ143">
        <v>0.1224607527256012</v>
      </c>
      <c r="BR143">
        <v>0.12246070802211761</v>
      </c>
      <c r="BS143">
        <v>0.12246070802211761</v>
      </c>
      <c r="BT143">
        <v>0.12246070802211761</v>
      </c>
      <c r="BU143">
        <v>0.12245997041463852</v>
      </c>
      <c r="BV143">
        <v>-3.1187178683467209E-4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12.443633079528809</v>
      </c>
      <c r="CJ143">
        <v>95.642364501953125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-0.1224607527256012</v>
      </c>
      <c r="CU143">
        <v>-0.8513331413269043</v>
      </c>
      <c r="CV143">
        <v>-6.3781013488769531</v>
      </c>
      <c r="CW143">
        <v>-6.5005621910095215</v>
      </c>
      <c r="IN143">
        <v>261</v>
      </c>
      <c r="IO143">
        <v>1791.111083984375</v>
      </c>
      <c r="IP143">
        <v>0</v>
      </c>
      <c r="IQ143">
        <v>12.052962303161621</v>
      </c>
      <c r="IR143">
        <v>1.740368127822876</v>
      </c>
      <c r="IS143">
        <v>0</v>
      </c>
      <c r="IT143">
        <v>0.44999998807907104</v>
      </c>
      <c r="IU143">
        <v>0</v>
      </c>
    </row>
    <row r="144" spans="10:255">
      <c r="J144">
        <v>0.92388886213302612</v>
      </c>
      <c r="K144">
        <v>1</v>
      </c>
      <c r="L144">
        <v>0.89132356643676758</v>
      </c>
      <c r="M144">
        <v>0.11815696209669113</v>
      </c>
      <c r="N144">
        <v>0.94655942916870117</v>
      </c>
      <c r="O144">
        <v>7.1404232978820801</v>
      </c>
      <c r="P144">
        <v>8.0869827270507813</v>
      </c>
      <c r="Q144">
        <v>7.1404232978820801</v>
      </c>
      <c r="R144">
        <v>789.4696044921875</v>
      </c>
      <c r="S144">
        <v>739.8551025390625</v>
      </c>
      <c r="T144">
        <v>8.0110340118408203</v>
      </c>
      <c r="U144">
        <v>9.1111108660697937E-2</v>
      </c>
      <c r="W144">
        <v>262</v>
      </c>
      <c r="X144">
        <v>0.19300000369548798</v>
      </c>
      <c r="Y144">
        <v>0.19300000369548798</v>
      </c>
      <c r="Z144">
        <v>0.18000000715255737</v>
      </c>
      <c r="AA144">
        <v>0.15899999439716339</v>
      </c>
      <c r="AB144">
        <v>0.15899999439716339</v>
      </c>
      <c r="AC144">
        <v>0.164000004529953</v>
      </c>
      <c r="AD144">
        <v>0.2070000022649765</v>
      </c>
      <c r="AE144">
        <v>0.19697779417037964</v>
      </c>
      <c r="AF144">
        <v>0.10489252954721451</v>
      </c>
      <c r="AG144">
        <v>0.16628271341323853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2.6044399738311768</v>
      </c>
      <c r="AT144">
        <v>10.510746002197266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N144">
        <v>0.11566581577062607</v>
      </c>
      <c r="BO144">
        <v>0.11566581577062607</v>
      </c>
      <c r="BP144">
        <v>0.11566575616598129</v>
      </c>
      <c r="BQ144">
        <v>0.11566581577062607</v>
      </c>
      <c r="BR144">
        <v>0.11566578596830368</v>
      </c>
      <c r="BS144">
        <v>0.11566578596830368</v>
      </c>
      <c r="BT144">
        <v>0.11566578596830368</v>
      </c>
      <c r="BU144">
        <v>0.11566461622714996</v>
      </c>
      <c r="BV144">
        <v>-4.8655881982995197E-5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13.022199630737305</v>
      </c>
      <c r="CJ144">
        <v>105.10746765136719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-0.11566581577062607</v>
      </c>
      <c r="CU144">
        <v>-1.0622143745422363</v>
      </c>
      <c r="CV144">
        <v>-8.0869827270507813</v>
      </c>
      <c r="CW144">
        <v>-8.2026481628417969</v>
      </c>
      <c r="IN144">
        <v>262</v>
      </c>
      <c r="IO144">
        <v>1788.8887939453125</v>
      </c>
      <c r="IP144">
        <v>0</v>
      </c>
      <c r="IQ144">
        <v>13.11518669128418</v>
      </c>
      <c r="IR144">
        <v>1.8212864398956299</v>
      </c>
      <c r="IS144">
        <v>0</v>
      </c>
      <c r="IT144">
        <v>0.44999998807907104</v>
      </c>
      <c r="IU144">
        <v>0</v>
      </c>
    </row>
    <row r="145" spans="10:255">
      <c r="J145">
        <v>0.92866665124893188</v>
      </c>
      <c r="K145">
        <v>1</v>
      </c>
      <c r="L145">
        <v>0.87141180038452148</v>
      </c>
      <c r="M145">
        <v>0.1152259036898613</v>
      </c>
      <c r="N145">
        <v>0.78749436140060425</v>
      </c>
      <c r="O145">
        <v>5.9555344581604004</v>
      </c>
      <c r="P145">
        <v>6.7430286407470703</v>
      </c>
      <c r="Q145">
        <v>5.9555344581604004</v>
      </c>
      <c r="R145">
        <v>795.42510986328125</v>
      </c>
      <c r="S145">
        <v>745.81060791015625</v>
      </c>
      <c r="T145">
        <v>6.8343515396118164</v>
      </c>
      <c r="U145">
        <v>8.9333333075046539E-2</v>
      </c>
      <c r="W145">
        <v>263</v>
      </c>
      <c r="X145">
        <v>0.19300000369548798</v>
      </c>
      <c r="Y145">
        <v>0.19300000369548798</v>
      </c>
      <c r="Z145">
        <v>0.18000000715255737</v>
      </c>
      <c r="AA145">
        <v>0.15899999439716339</v>
      </c>
      <c r="AB145">
        <v>0.15899999439716339</v>
      </c>
      <c r="AC145">
        <v>0.164000004529953</v>
      </c>
      <c r="AD145">
        <v>0.2070000022649765</v>
      </c>
      <c r="AE145">
        <v>0.1964307576417923</v>
      </c>
      <c r="AF145">
        <v>9.7017586231231689E-2</v>
      </c>
      <c r="AG145">
        <v>0.16329303383827209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2.7138473987579346</v>
      </c>
      <c r="AT145">
        <v>11.298240661621094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N145">
        <v>0.10940732806921005</v>
      </c>
      <c r="BO145">
        <v>0.10940732806921005</v>
      </c>
      <c r="BP145">
        <v>0.10940726846456528</v>
      </c>
      <c r="BQ145">
        <v>0.10940732806921005</v>
      </c>
      <c r="BR145">
        <v>0.10940729826688766</v>
      </c>
      <c r="BS145">
        <v>0.10940729826688766</v>
      </c>
      <c r="BT145">
        <v>0.10940729826688766</v>
      </c>
      <c r="BU145">
        <v>0.10940808057785034</v>
      </c>
      <c r="BV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13.569236755371094</v>
      </c>
      <c r="CJ145">
        <v>112.98241424560547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-0.10940732806921005</v>
      </c>
      <c r="CU145">
        <v>-0.89690089225769043</v>
      </c>
      <c r="CV145">
        <v>-6.7430286407470703</v>
      </c>
      <c r="CW145">
        <v>-6.8524360656738281</v>
      </c>
      <c r="IN145">
        <v>263</v>
      </c>
      <c r="IO145">
        <v>1786.6666259765625</v>
      </c>
      <c r="IP145">
        <v>0</v>
      </c>
      <c r="IQ145">
        <v>14.012088775634766</v>
      </c>
      <c r="IR145">
        <v>1.8977956771850586</v>
      </c>
      <c r="IS145">
        <v>0</v>
      </c>
      <c r="IT145">
        <v>0.44999998807907104</v>
      </c>
      <c r="IU145">
        <v>0</v>
      </c>
    </row>
    <row r="146" spans="10:255">
      <c r="J146">
        <v>0.93344444036483765</v>
      </c>
      <c r="K146">
        <v>1</v>
      </c>
      <c r="L146">
        <v>0.85150003433227539</v>
      </c>
      <c r="M146">
        <v>0.1115269735455513</v>
      </c>
      <c r="N146">
        <v>0.72581744194030762</v>
      </c>
      <c r="O146">
        <v>5.5415611267089844</v>
      </c>
      <c r="P146">
        <v>6.2673788070678711</v>
      </c>
      <c r="Q146">
        <v>5.5415611267089844</v>
      </c>
      <c r="R146">
        <v>800.9666748046875</v>
      </c>
      <c r="S146">
        <v>751.3521728515625</v>
      </c>
      <c r="T146">
        <v>6.5079989433288574</v>
      </c>
      <c r="U146">
        <v>8.7555557489395142E-2</v>
      </c>
      <c r="W146">
        <v>264</v>
      </c>
      <c r="X146">
        <v>0.19300000369548798</v>
      </c>
      <c r="Y146">
        <v>0.19300000369548798</v>
      </c>
      <c r="Z146">
        <v>0.18000000715255737</v>
      </c>
      <c r="AA146">
        <v>0.15899999439716339</v>
      </c>
      <c r="AB146">
        <v>0.15899999439716339</v>
      </c>
      <c r="AC146">
        <v>0.164000004529953</v>
      </c>
      <c r="AD146">
        <v>0.2070000022649765</v>
      </c>
      <c r="AE146">
        <v>0.19591261446475983</v>
      </c>
      <c r="AF146">
        <v>8.9759409427642822E-2</v>
      </c>
      <c r="AG146">
        <v>0.16052821278572083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2.8174760341644287</v>
      </c>
      <c r="AT146">
        <v>12.024059295654297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N146">
        <v>0.10362866520881653</v>
      </c>
      <c r="BO146">
        <v>0.10362866520881653</v>
      </c>
      <c r="BP146">
        <v>0.10362859815359116</v>
      </c>
      <c r="BQ146">
        <v>0.10362866520881653</v>
      </c>
      <c r="BR146">
        <v>0.10362862795591354</v>
      </c>
      <c r="BS146">
        <v>0.10362862795591354</v>
      </c>
      <c r="BT146">
        <v>0.10362862795591354</v>
      </c>
      <c r="BU146">
        <v>0.10362799465656281</v>
      </c>
      <c r="BV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14.087379455566406</v>
      </c>
      <c r="CJ146">
        <v>120.24059295654297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-0.10362866520881653</v>
      </c>
      <c r="CU146">
        <v>-0.82945823669433594</v>
      </c>
      <c r="CV146">
        <v>-6.2673788070678711</v>
      </c>
      <c r="CW146">
        <v>-6.3710074424743652</v>
      </c>
      <c r="IN146">
        <v>264</v>
      </c>
      <c r="IO146">
        <v>1784.4444580078125</v>
      </c>
      <c r="IP146">
        <v>0</v>
      </c>
      <c r="IQ146">
        <v>14.841535568237305</v>
      </c>
      <c r="IR146">
        <v>1.9702632427215576</v>
      </c>
      <c r="IS146">
        <v>0</v>
      </c>
      <c r="IT146">
        <v>0.44999998807907104</v>
      </c>
      <c r="IU146">
        <v>0</v>
      </c>
    </row>
    <row r="147" spans="10:255">
      <c r="J147">
        <v>0.93822222948074341</v>
      </c>
      <c r="K147">
        <v>1</v>
      </c>
      <c r="L147">
        <v>0.8315882682800293</v>
      </c>
      <c r="M147">
        <v>0.11033594608306885</v>
      </c>
      <c r="N147">
        <v>0.71488958597183228</v>
      </c>
      <c r="O147">
        <v>5.3880338668823242</v>
      </c>
      <c r="P147">
        <v>6.1029233932495117</v>
      </c>
      <c r="Q147">
        <v>5.3880338668823242</v>
      </c>
      <c r="R147">
        <v>806.354736328125</v>
      </c>
      <c r="S147">
        <v>756.740234375</v>
      </c>
      <c r="T147">
        <v>6.4792084693908691</v>
      </c>
      <c r="U147">
        <v>8.5777781903743744E-2</v>
      </c>
      <c r="W147">
        <v>265</v>
      </c>
      <c r="X147">
        <v>0.19300000369548798</v>
      </c>
      <c r="Y147">
        <v>0.19300000369548798</v>
      </c>
      <c r="Z147">
        <v>0.18000000715255737</v>
      </c>
      <c r="AA147">
        <v>0.15899999439716339</v>
      </c>
      <c r="AB147">
        <v>0.15899999439716339</v>
      </c>
      <c r="AC147">
        <v>0.164000004529953</v>
      </c>
      <c r="AD147">
        <v>0.2070000022649765</v>
      </c>
      <c r="AE147">
        <v>0.19542123377323151</v>
      </c>
      <c r="AF147">
        <v>8.2610510289669037E-2</v>
      </c>
      <c r="AG147">
        <v>0.15781766176223755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2.9157521724700928</v>
      </c>
      <c r="AT147">
        <v>12.738948822021484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N147">
        <v>9.8276160657405853E-2</v>
      </c>
      <c r="BO147">
        <v>9.8276160657405853E-2</v>
      </c>
      <c r="BP147">
        <v>9.8276108503341675E-2</v>
      </c>
      <c r="BQ147">
        <v>9.8276160657405853E-2</v>
      </c>
      <c r="BR147">
        <v>9.8276130855083466E-2</v>
      </c>
      <c r="BS147">
        <v>9.8276130855083466E-2</v>
      </c>
      <c r="BT147">
        <v>9.8276130855083466E-2</v>
      </c>
      <c r="BU147">
        <v>9.8277352750301361E-2</v>
      </c>
      <c r="BV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14.578760147094727</v>
      </c>
      <c r="CJ147">
        <v>127.38948822021484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-9.8276160657405853E-2</v>
      </c>
      <c r="CU147">
        <v>-0.8131563663482666</v>
      </c>
      <c r="CV147">
        <v>-6.1029233932495117</v>
      </c>
      <c r="CW147">
        <v>-6.2011995315551758</v>
      </c>
      <c r="IN147">
        <v>265</v>
      </c>
      <c r="IO147">
        <v>1782.22216796875</v>
      </c>
      <c r="IP147">
        <v>0</v>
      </c>
      <c r="IQ147">
        <v>15.654702186584473</v>
      </c>
      <c r="IR147">
        <v>2.0389881134033203</v>
      </c>
      <c r="IS147">
        <v>0</v>
      </c>
      <c r="IT147">
        <v>0.44999998807907104</v>
      </c>
      <c r="IU147">
        <v>0</v>
      </c>
    </row>
    <row r="148" spans="10:255">
      <c r="J148">
        <v>0.94299995899200439</v>
      </c>
      <c r="K148">
        <v>1</v>
      </c>
      <c r="L148">
        <v>0.8116765022277832</v>
      </c>
      <c r="M148">
        <v>0.107016921043396</v>
      </c>
      <c r="N148">
        <v>0.61505705118179321</v>
      </c>
      <c r="O148">
        <v>4.6649384498596191</v>
      </c>
      <c r="P148">
        <v>5.2799954414367676</v>
      </c>
      <c r="Q148">
        <v>4.6649384498596191</v>
      </c>
      <c r="R148">
        <v>811.0196533203125</v>
      </c>
      <c r="S148">
        <v>761.4051513671875</v>
      </c>
      <c r="T148">
        <v>5.7472877502441406</v>
      </c>
      <c r="U148">
        <v>8.3999998867511749E-2</v>
      </c>
      <c r="W148">
        <v>266</v>
      </c>
      <c r="X148">
        <v>0.19300000369548798</v>
      </c>
      <c r="Y148">
        <v>0.19300000369548798</v>
      </c>
      <c r="Z148">
        <v>0.18000000715255737</v>
      </c>
      <c r="AA148">
        <v>0.15899999439716339</v>
      </c>
      <c r="AB148">
        <v>0.15899999439716339</v>
      </c>
      <c r="AC148">
        <v>0.164000004529953</v>
      </c>
      <c r="AD148">
        <v>0.2070000022649765</v>
      </c>
      <c r="AE148">
        <v>0.19495464861392975</v>
      </c>
      <c r="AF148">
        <v>7.6459936797618866E-2</v>
      </c>
      <c r="AG148">
        <v>0.15545640885829926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3.0090692043304443</v>
      </c>
      <c r="AT148">
        <v>13.354005813598633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N148">
        <v>9.3317054212093353E-2</v>
      </c>
      <c r="BO148">
        <v>9.3317054212093353E-2</v>
      </c>
      <c r="BP148">
        <v>9.3317002058029175E-2</v>
      </c>
      <c r="BQ148">
        <v>9.3317054212093353E-2</v>
      </c>
      <c r="BR148">
        <v>9.3317024409770966E-2</v>
      </c>
      <c r="BS148">
        <v>9.3317024409770966E-2</v>
      </c>
      <c r="BT148">
        <v>9.3317024409770966E-2</v>
      </c>
      <c r="BU148">
        <v>9.3316711485385895E-2</v>
      </c>
      <c r="BV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15.045345306396484</v>
      </c>
      <c r="CJ148">
        <v>133.54006958007813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-9.3317054212093353E-2</v>
      </c>
      <c r="CU148">
        <v>-0.70837140083312988</v>
      </c>
      <c r="CV148">
        <v>-5.2799954414367676</v>
      </c>
      <c r="CW148">
        <v>-5.3733124732971191</v>
      </c>
      <c r="IN148">
        <v>266</v>
      </c>
      <c r="IO148">
        <v>1780</v>
      </c>
      <c r="IP148">
        <v>0</v>
      </c>
      <c r="IQ148">
        <v>16.363075256347656</v>
      </c>
      <c r="IR148">
        <v>2.1042439937591553</v>
      </c>
      <c r="IS148">
        <v>0</v>
      </c>
      <c r="IT148">
        <v>0.44999998807907104</v>
      </c>
      <c r="IU148">
        <v>0</v>
      </c>
    </row>
    <row r="149" spans="10:255">
      <c r="J149">
        <v>0.94777774810791016</v>
      </c>
      <c r="K149">
        <v>1</v>
      </c>
      <c r="L149">
        <v>0.79176473617553711</v>
      </c>
      <c r="M149">
        <v>0.10283183306455612</v>
      </c>
      <c r="N149">
        <v>0.51422661542892456</v>
      </c>
      <c r="O149">
        <v>3.9593431949615479</v>
      </c>
      <c r="P149">
        <v>4.4735698699951172</v>
      </c>
      <c r="Q149">
        <v>3.9593431949615479</v>
      </c>
      <c r="R149">
        <v>814.97900390625</v>
      </c>
      <c r="S149">
        <v>765.364501953125</v>
      </c>
      <c r="T149">
        <v>5.0006561279296875</v>
      </c>
      <c r="U149">
        <v>8.2222223281860352E-2</v>
      </c>
      <c r="W149">
        <v>267</v>
      </c>
      <c r="X149">
        <v>0.19300000369548798</v>
      </c>
      <c r="Y149">
        <v>0.19300000369548798</v>
      </c>
      <c r="Z149">
        <v>0.18000000715255737</v>
      </c>
      <c r="AA149">
        <v>0.15899999439716339</v>
      </c>
      <c r="AB149">
        <v>0.15899999439716339</v>
      </c>
      <c r="AC149">
        <v>0.164000004529953</v>
      </c>
      <c r="AD149">
        <v>0.2070000022649765</v>
      </c>
      <c r="AE149">
        <v>0.19451110064983368</v>
      </c>
      <c r="AF149">
        <v>7.1317672729492188E-2</v>
      </c>
      <c r="AG149">
        <v>0.15344662964344025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3.0977787971496582</v>
      </c>
      <c r="AT149">
        <v>13.868232727050781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N149">
        <v>8.8709615170955658E-2</v>
      </c>
      <c r="BO149">
        <v>8.8709615170955658E-2</v>
      </c>
      <c r="BP149">
        <v>8.8709563016891479E-2</v>
      </c>
      <c r="BQ149">
        <v>8.8709615170955658E-2</v>
      </c>
      <c r="BR149">
        <v>8.870958536863327E-2</v>
      </c>
      <c r="BS149">
        <v>8.870958536863327E-2</v>
      </c>
      <c r="BT149">
        <v>8.870958536863327E-2</v>
      </c>
      <c r="BU149">
        <v>8.871036022901535E-2</v>
      </c>
      <c r="BV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15.488893508911133</v>
      </c>
      <c r="CJ149">
        <v>138.68232727050781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-8.8709615170955658E-2</v>
      </c>
      <c r="CU149">
        <v>-0.60296058654785156</v>
      </c>
      <c r="CV149">
        <v>-4.4735698699951172</v>
      </c>
      <c r="CW149">
        <v>-4.562279224395752</v>
      </c>
      <c r="IN149">
        <v>267</v>
      </c>
      <c r="IO149">
        <v>1777.7777099609375</v>
      </c>
      <c r="IP149">
        <v>0</v>
      </c>
      <c r="IQ149">
        <v>16.966011047363281</v>
      </c>
      <c r="IR149">
        <v>2.1662788391113281</v>
      </c>
      <c r="IS149">
        <v>0</v>
      </c>
      <c r="IT149">
        <v>0.44999998807907104</v>
      </c>
      <c r="IU149">
        <v>0</v>
      </c>
    </row>
    <row r="150" spans="10:255">
      <c r="J150">
        <v>0.95255553722381592</v>
      </c>
      <c r="K150">
        <v>1</v>
      </c>
      <c r="L150">
        <v>0.77185297012329102</v>
      </c>
      <c r="M150">
        <v>9.9984414875507355E-2</v>
      </c>
      <c r="N150">
        <v>0.46790355443954468</v>
      </c>
      <c r="O150">
        <v>3.6120903491973877</v>
      </c>
      <c r="P150">
        <v>4.079993724822998</v>
      </c>
      <c r="Q150">
        <v>3.6120903491973877</v>
      </c>
      <c r="R150">
        <v>818.591064453125</v>
      </c>
      <c r="S150">
        <v>768.9765625</v>
      </c>
      <c r="T150">
        <v>4.6797647476196289</v>
      </c>
      <c r="U150">
        <v>8.0444447696208954E-2</v>
      </c>
      <c r="W150">
        <v>268</v>
      </c>
      <c r="X150">
        <v>0.19300000369548798</v>
      </c>
      <c r="Y150">
        <v>0.19300000369548798</v>
      </c>
      <c r="Z150">
        <v>0.18000000715255737</v>
      </c>
      <c r="AA150">
        <v>0.15899999439716339</v>
      </c>
      <c r="AB150">
        <v>0.15899999439716339</v>
      </c>
      <c r="AC150">
        <v>0.164000004529953</v>
      </c>
      <c r="AD150">
        <v>0.2070000022649765</v>
      </c>
      <c r="AE150">
        <v>0.19408896565437317</v>
      </c>
      <c r="AF150">
        <v>6.6638633608818054E-2</v>
      </c>
      <c r="AG150">
        <v>0.1516055166721344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3.1822059154510498</v>
      </c>
      <c r="AT150">
        <v>14.336135864257813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N150">
        <v>8.4427021443843842E-2</v>
      </c>
      <c r="BO150">
        <v>8.4427021443843842E-2</v>
      </c>
      <c r="BP150">
        <v>8.4426969289779663E-2</v>
      </c>
      <c r="BQ150">
        <v>8.4427021443843842E-2</v>
      </c>
      <c r="BR150">
        <v>8.4426999092102051E-2</v>
      </c>
      <c r="BS150">
        <v>8.4426999092102051E-2</v>
      </c>
      <c r="BT150">
        <v>8.4426999092102051E-2</v>
      </c>
      <c r="BU150">
        <v>8.4426596760749817E-2</v>
      </c>
      <c r="BV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15.911028861999512</v>
      </c>
      <c r="CJ150">
        <v>143.36137390136719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-8.4427021443843842E-2</v>
      </c>
      <c r="CU150">
        <v>-0.55232644081115723</v>
      </c>
      <c r="CV150">
        <v>-4.079993724822998</v>
      </c>
      <c r="CW150">
        <v>-4.1644210815429688</v>
      </c>
      <c r="IN150">
        <v>268</v>
      </c>
      <c r="IO150">
        <v>1775.5555419921875</v>
      </c>
      <c r="IP150">
        <v>0</v>
      </c>
      <c r="IQ150">
        <v>17.518341064453125</v>
      </c>
      <c r="IR150">
        <v>2.2253181934356689</v>
      </c>
      <c r="IS150">
        <v>0</v>
      </c>
      <c r="IT150">
        <v>0.44999998807907104</v>
      </c>
      <c r="IU150">
        <v>0</v>
      </c>
    </row>
    <row r="151" spans="10:255">
      <c r="J151">
        <v>0.95733332633972168</v>
      </c>
      <c r="K151">
        <v>1</v>
      </c>
      <c r="L151">
        <v>0.75194120407104492</v>
      </c>
      <c r="M151">
        <v>9.777987003326416E-2</v>
      </c>
      <c r="N151">
        <v>0.47524580359458923</v>
      </c>
      <c r="O151">
        <v>3.6547083854675293</v>
      </c>
      <c r="P151">
        <v>4.1299543380737305</v>
      </c>
      <c r="Q151">
        <v>3.6547083854675293</v>
      </c>
      <c r="R151">
        <v>822.24578857421875</v>
      </c>
      <c r="S151">
        <v>772.63128662109375</v>
      </c>
      <c r="T151">
        <v>4.8603644371032715</v>
      </c>
      <c r="U151">
        <v>7.8666664659976959E-2</v>
      </c>
      <c r="W151">
        <v>269</v>
      </c>
      <c r="X151">
        <v>0.19300000369548798</v>
      </c>
      <c r="Y151">
        <v>0.19300000369548798</v>
      </c>
      <c r="Z151">
        <v>0.18000000715255737</v>
      </c>
      <c r="AA151">
        <v>0.15899999439716339</v>
      </c>
      <c r="AB151">
        <v>0.15899999439716339</v>
      </c>
      <c r="AC151">
        <v>0.164000004529953</v>
      </c>
      <c r="AD151">
        <v>0.2070000022649765</v>
      </c>
      <c r="AE151">
        <v>0.19368678331375122</v>
      </c>
      <c r="AF151">
        <v>6.1886176466941833E-2</v>
      </c>
      <c r="AG151">
        <v>0.14975324273109436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3.2626423835754395</v>
      </c>
      <c r="AT151">
        <v>14.811381340026855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N151">
        <v>8.0436490476131439E-2</v>
      </c>
      <c r="BO151">
        <v>8.0436490476131439E-2</v>
      </c>
      <c r="BP151">
        <v>8.0436438322067261E-2</v>
      </c>
      <c r="BQ151">
        <v>8.0436490476131439E-2</v>
      </c>
      <c r="BR151">
        <v>8.0436460673809052E-2</v>
      </c>
      <c r="BS151">
        <v>8.0436460673809052E-2</v>
      </c>
      <c r="BT151">
        <v>8.0436460673809052E-2</v>
      </c>
      <c r="BU151">
        <v>8.0436736345291138E-2</v>
      </c>
      <c r="BV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16.313211441040039</v>
      </c>
      <c r="CJ151">
        <v>148.11383056640625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-8.0436490476131439E-2</v>
      </c>
      <c r="CU151">
        <v>-0.5556643009185791</v>
      </c>
      <c r="CV151">
        <v>-4.1299543380737305</v>
      </c>
      <c r="CW151">
        <v>-4.210390567779541</v>
      </c>
      <c r="IN151">
        <v>269</v>
      </c>
      <c r="IO151">
        <v>1773.333251953125</v>
      </c>
      <c r="IP151">
        <v>0</v>
      </c>
      <c r="IQ151">
        <v>18.074024200439453</v>
      </c>
      <c r="IR151">
        <v>2.2815680503845215</v>
      </c>
      <c r="IS151">
        <v>0</v>
      </c>
      <c r="IT151">
        <v>0.44999998807907104</v>
      </c>
      <c r="IU151">
        <v>0</v>
      </c>
    </row>
    <row r="152" spans="10:255">
      <c r="J152">
        <v>0.96211111545562744</v>
      </c>
      <c r="K152">
        <v>1</v>
      </c>
      <c r="L152">
        <v>0.73202943801879883</v>
      </c>
      <c r="M152">
        <v>7.3910839855670929E-2</v>
      </c>
      <c r="N152">
        <v>0.32262325286865234</v>
      </c>
      <c r="O152">
        <v>3.1953327655792236</v>
      </c>
      <c r="P152">
        <v>3.517956018447876</v>
      </c>
      <c r="Q152">
        <v>3.1953327655792236</v>
      </c>
      <c r="R152">
        <v>825.44110107421875</v>
      </c>
      <c r="S152">
        <v>775.82659912109375</v>
      </c>
      <c r="T152">
        <v>4.3650331497192383</v>
      </c>
      <c r="U152">
        <v>7.6888889074325562E-2</v>
      </c>
      <c r="W152">
        <v>270</v>
      </c>
      <c r="X152">
        <v>0.19300000369548798</v>
      </c>
      <c r="Y152">
        <v>0.19300000369548798</v>
      </c>
      <c r="Z152">
        <v>0.18000000715255737</v>
      </c>
      <c r="AA152">
        <v>0.15899999439716339</v>
      </c>
      <c r="AB152">
        <v>0.15899999439716339</v>
      </c>
      <c r="AC152">
        <v>0.164000004529953</v>
      </c>
      <c r="AD152">
        <v>0.2070000022649765</v>
      </c>
      <c r="AE152">
        <v>0.19330321252346039</v>
      </c>
      <c r="AF152">
        <v>5.865994468331337E-2</v>
      </c>
      <c r="AG152">
        <v>0.14842212200164795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3.3393564224243164</v>
      </c>
      <c r="AT152">
        <v>15.134004592895508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N152">
        <v>7.6714172959327698E-2</v>
      </c>
      <c r="BO152">
        <v>7.6714172959327698E-2</v>
      </c>
      <c r="BP152">
        <v>7.6714128255844116E-2</v>
      </c>
      <c r="BQ152">
        <v>7.6714172959327698E-2</v>
      </c>
      <c r="BR152">
        <v>7.6714150607585907E-2</v>
      </c>
      <c r="BS152">
        <v>7.6714150607585907E-2</v>
      </c>
      <c r="BT152">
        <v>7.6714150607585907E-2</v>
      </c>
      <c r="BU152">
        <v>7.6715238392353058E-2</v>
      </c>
      <c r="BV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16.696781158447266</v>
      </c>
      <c r="CJ152">
        <v>151.34005737304688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-7.6714172959327698E-2</v>
      </c>
      <c r="CU152">
        <v>-0.39935111999511719</v>
      </c>
      <c r="CV152">
        <v>-3.517956018447876</v>
      </c>
      <c r="CW152">
        <v>-3.594670295715332</v>
      </c>
      <c r="IN152">
        <v>270</v>
      </c>
      <c r="IO152">
        <v>1771.111083984375</v>
      </c>
      <c r="IP152">
        <v>0</v>
      </c>
      <c r="IQ152">
        <v>18.473360061645508</v>
      </c>
      <c r="IR152">
        <v>2.3352134227752686</v>
      </c>
      <c r="IS152">
        <v>0</v>
      </c>
      <c r="IT152">
        <v>0.44999998807907104</v>
      </c>
      <c r="IU152">
        <v>0</v>
      </c>
    </row>
    <row r="153" spans="10:255">
      <c r="J153">
        <v>0.9668889045715332</v>
      </c>
      <c r="K153">
        <v>1</v>
      </c>
      <c r="L153">
        <v>0.71211767196655273</v>
      </c>
      <c r="M153">
        <v>5.5600456893444061E-2</v>
      </c>
      <c r="N153">
        <v>0.34784027934074402</v>
      </c>
      <c r="O153">
        <v>4.4550571441650391</v>
      </c>
      <c r="P153">
        <v>4.8028974533081055</v>
      </c>
      <c r="Q153">
        <v>4.4550571441650391</v>
      </c>
      <c r="R153">
        <v>829.89617919921875</v>
      </c>
      <c r="S153">
        <v>780.28167724609375</v>
      </c>
      <c r="T153">
        <v>6.2560687065124512</v>
      </c>
      <c r="U153">
        <v>7.5111113488674164E-2</v>
      </c>
      <c r="W153">
        <v>271</v>
      </c>
      <c r="X153">
        <v>0.19300000369548798</v>
      </c>
      <c r="Y153">
        <v>0.19300000369548798</v>
      </c>
      <c r="Z153">
        <v>0.18000000715255737</v>
      </c>
      <c r="AA153">
        <v>0.15899999439716339</v>
      </c>
      <c r="AB153">
        <v>0.15899999439716339</v>
      </c>
      <c r="AC153">
        <v>0.164000004529953</v>
      </c>
      <c r="AD153">
        <v>0.2070000022649765</v>
      </c>
      <c r="AE153">
        <v>0.19293701648712158</v>
      </c>
      <c r="AF153">
        <v>5.5181540548801422E-2</v>
      </c>
      <c r="AG153">
        <v>0.14701852202415466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3.4125957489013672</v>
      </c>
      <c r="AT153">
        <v>15.481845855712891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N153">
        <v>7.3239222168922424E-2</v>
      </c>
      <c r="BO153">
        <v>7.3239222168922424E-2</v>
      </c>
      <c r="BP153">
        <v>7.3239177465438843E-2</v>
      </c>
      <c r="BQ153">
        <v>7.3239222168922424E-2</v>
      </c>
      <c r="BR153">
        <v>7.3239199817180634E-2</v>
      </c>
      <c r="BS153">
        <v>7.3239199817180634E-2</v>
      </c>
      <c r="BT153">
        <v>7.3239199817180634E-2</v>
      </c>
      <c r="BU153">
        <v>7.3239028453826904E-2</v>
      </c>
      <c r="BV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17.062978744506836</v>
      </c>
      <c r="CJ153">
        <v>154.81846618652344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-7.3239222168922424E-2</v>
      </c>
      <c r="CU153">
        <v>-0.42104721069335938</v>
      </c>
      <c r="CV153">
        <v>-4.8028974533081055</v>
      </c>
      <c r="CW153">
        <v>-4.8761367797851563</v>
      </c>
      <c r="IN153">
        <v>271</v>
      </c>
      <c r="IO153">
        <v>1768.888916015625</v>
      </c>
      <c r="IP153">
        <v>0</v>
      </c>
      <c r="IQ153">
        <v>18.894441604614258</v>
      </c>
      <c r="IR153">
        <v>2.3864305019378662</v>
      </c>
      <c r="IS153">
        <v>0</v>
      </c>
      <c r="IT153">
        <v>0.44999998807907104</v>
      </c>
      <c r="IU153">
        <v>0</v>
      </c>
    </row>
    <row r="154" spans="10:255">
      <c r="J154">
        <v>0.97166663408279419</v>
      </c>
      <c r="K154">
        <v>1</v>
      </c>
      <c r="L154">
        <v>0.69220590591430664</v>
      </c>
      <c r="M154">
        <v>2.6883687824010849E-2</v>
      </c>
      <c r="N154">
        <v>0.15536099672317505</v>
      </c>
      <c r="O154">
        <v>4.0002622604370117</v>
      </c>
      <c r="P154">
        <v>4.1556234359741211</v>
      </c>
      <c r="Q154">
        <v>4.0002622604370117</v>
      </c>
      <c r="R154">
        <v>833.89642333984375</v>
      </c>
      <c r="S154">
        <v>784.28192138671875</v>
      </c>
      <c r="T154">
        <v>5.7790060043334961</v>
      </c>
      <c r="U154">
        <v>7.3333337903022766E-2</v>
      </c>
      <c r="W154">
        <v>272</v>
      </c>
      <c r="X154">
        <v>0.19300000369548798</v>
      </c>
      <c r="Y154">
        <v>0.19300000369548798</v>
      </c>
      <c r="Z154">
        <v>0.18000000715255737</v>
      </c>
      <c r="AA154">
        <v>0.15899999439716339</v>
      </c>
      <c r="AB154">
        <v>0.15899999439716339</v>
      </c>
      <c r="AC154">
        <v>0.164000004529953</v>
      </c>
      <c r="AD154">
        <v>0.2070000022649765</v>
      </c>
      <c r="AE154">
        <v>0.19258707761764526</v>
      </c>
      <c r="AF154">
        <v>5.3627930581569672E-2</v>
      </c>
      <c r="AG154">
        <v>0.1462673544883728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3.4825835227966309</v>
      </c>
      <c r="AT154">
        <v>15.637206077575684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N154">
        <v>6.9987796247005463E-2</v>
      </c>
      <c r="BO154">
        <v>6.9987796247005463E-2</v>
      </c>
      <c r="BP154">
        <v>6.9987751543521881E-2</v>
      </c>
      <c r="BQ154">
        <v>6.9987796247005463E-2</v>
      </c>
      <c r="BR154">
        <v>6.9987773895263672E-2</v>
      </c>
      <c r="BS154">
        <v>6.9987773895263672E-2</v>
      </c>
      <c r="BT154">
        <v>6.9987773895263672E-2</v>
      </c>
      <c r="BU154">
        <v>6.9987215101718903E-2</v>
      </c>
      <c r="BV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17.41291618347168</v>
      </c>
      <c r="CJ154">
        <v>156.3720703125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-6.9987796247005463E-2</v>
      </c>
      <c r="CU154">
        <v>-0.22539496421813965</v>
      </c>
      <c r="CV154">
        <v>-4.1556234359741211</v>
      </c>
      <c r="CW154">
        <v>-4.2256112098693848</v>
      </c>
      <c r="IN154">
        <v>272</v>
      </c>
      <c r="IO154">
        <v>1766.6666259765625</v>
      </c>
      <c r="IP154">
        <v>0</v>
      </c>
      <c r="IQ154">
        <v>19.119789123535156</v>
      </c>
      <c r="IR154">
        <v>2.4353728294372559</v>
      </c>
      <c r="IS154">
        <v>0</v>
      </c>
      <c r="IT154">
        <v>0.44999998807907104</v>
      </c>
      <c r="IU154">
        <v>0</v>
      </c>
    </row>
    <row r="155" spans="10:255">
      <c r="J155">
        <v>0.97644442319869995</v>
      </c>
      <c r="K155">
        <v>1</v>
      </c>
      <c r="L155">
        <v>0.67229413986206055</v>
      </c>
      <c r="M155">
        <v>1.3690093532204628E-2</v>
      </c>
      <c r="N155">
        <v>6.3395336270332336E-2</v>
      </c>
      <c r="O155">
        <v>3.1132230758666992</v>
      </c>
      <c r="P155">
        <v>3.1766183376312256</v>
      </c>
      <c r="Q155">
        <v>3.1132230758666992</v>
      </c>
      <c r="R155">
        <v>837.0096435546875</v>
      </c>
      <c r="S155">
        <v>787.3951416015625</v>
      </c>
      <c r="T155">
        <v>4.6307454109191895</v>
      </c>
      <c r="U155">
        <v>7.1555554866790771E-2</v>
      </c>
      <c r="W155">
        <v>273</v>
      </c>
      <c r="X155">
        <v>0.19300000369548798</v>
      </c>
      <c r="Y155">
        <v>0.19300000369548798</v>
      </c>
      <c r="Z155">
        <v>0.18000000715255737</v>
      </c>
      <c r="AA155">
        <v>0.15899999439716339</v>
      </c>
      <c r="AB155">
        <v>0.15899999439716339</v>
      </c>
      <c r="AC155">
        <v>0.164000004529953</v>
      </c>
      <c r="AD155">
        <v>0.2070000022649765</v>
      </c>
      <c r="AE155">
        <v>0.19225236773490906</v>
      </c>
      <c r="AF155">
        <v>5.2993975579738617E-2</v>
      </c>
      <c r="AG155">
        <v>0.14583291113376617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3.5495254993438721</v>
      </c>
      <c r="AT155">
        <v>15.700602531433105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N155">
        <v>6.6941991448402405E-2</v>
      </c>
      <c r="BO155">
        <v>6.6941991448402405E-2</v>
      </c>
      <c r="BP155">
        <v>6.694195419549942E-2</v>
      </c>
      <c r="BQ155">
        <v>6.6941991448402405E-2</v>
      </c>
      <c r="BR155">
        <v>6.6941976547241211E-2</v>
      </c>
      <c r="BS155">
        <v>6.6941976547241211E-2</v>
      </c>
      <c r="BT155">
        <v>6.6941976547241211E-2</v>
      </c>
      <c r="BU155">
        <v>6.6941268742084503E-2</v>
      </c>
      <c r="BV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17.747627258300781</v>
      </c>
      <c r="CJ155">
        <v>157.00602722167969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-6.6941991448402405E-2</v>
      </c>
      <c r="CU155">
        <v>-0.1303255558013916</v>
      </c>
      <c r="CV155">
        <v>-3.1766183376312256</v>
      </c>
      <c r="CW155">
        <v>-3.2435603141784668</v>
      </c>
      <c r="IN155">
        <v>273</v>
      </c>
      <c r="IO155">
        <v>1764.4444580078125</v>
      </c>
      <c r="IP155">
        <v>0</v>
      </c>
      <c r="IQ155">
        <v>19.250127792358398</v>
      </c>
      <c r="IR155">
        <v>2.4821860790252686</v>
      </c>
      <c r="IS155">
        <v>0</v>
      </c>
      <c r="IT155">
        <v>0.44999998807907104</v>
      </c>
      <c r="IU155">
        <v>0</v>
      </c>
    </row>
    <row r="156" spans="10:255">
      <c r="J156">
        <v>0.98122221231460571</v>
      </c>
      <c r="K156">
        <v>1</v>
      </c>
      <c r="L156">
        <v>0.65238237380981445</v>
      </c>
      <c r="M156">
        <v>8.561527356505394E-3</v>
      </c>
      <c r="N156">
        <v>3.406916931271553E-2</v>
      </c>
      <c r="O156">
        <v>2.5960469245910645</v>
      </c>
      <c r="P156">
        <v>2.6301159858703613</v>
      </c>
      <c r="Q156">
        <v>2.5960469245910645</v>
      </c>
      <c r="R156">
        <v>839.605712890625</v>
      </c>
      <c r="S156">
        <v>789.9912109375</v>
      </c>
      <c r="T156">
        <v>3.9793331623077393</v>
      </c>
      <c r="U156">
        <v>6.9777779281139374E-2</v>
      </c>
      <c r="W156">
        <v>274</v>
      </c>
      <c r="X156">
        <v>0.19300000369548798</v>
      </c>
      <c r="Y156">
        <v>0.19300000369548798</v>
      </c>
      <c r="Z156">
        <v>0.18000000715255737</v>
      </c>
      <c r="AA156">
        <v>0.15899999439716339</v>
      </c>
      <c r="AB156">
        <v>0.15899999439716339</v>
      </c>
      <c r="AC156">
        <v>0.164000004529953</v>
      </c>
      <c r="AD156">
        <v>0.2070000022649765</v>
      </c>
      <c r="AE156">
        <v>0.19193194806575775</v>
      </c>
      <c r="AF156">
        <v>5.2653282880783081E-2</v>
      </c>
      <c r="AG156">
        <v>0.14550572633743286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3.6136093139648438</v>
      </c>
      <c r="AT156">
        <v>15.734670639038086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N156">
        <v>6.4083948731422424E-2</v>
      </c>
      <c r="BO156">
        <v>6.4083948731422424E-2</v>
      </c>
      <c r="BP156">
        <v>6.408391147851944E-2</v>
      </c>
      <c r="BQ156">
        <v>6.4083948731422424E-2</v>
      </c>
      <c r="BR156">
        <v>6.4083926379680634E-2</v>
      </c>
      <c r="BS156">
        <v>6.4083926379680634E-2</v>
      </c>
      <c r="BT156">
        <v>6.4083926379680634E-2</v>
      </c>
      <c r="BU156">
        <v>6.4084313809871674E-2</v>
      </c>
      <c r="BV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18.068046569824219</v>
      </c>
      <c r="CJ156">
        <v>157.34672546386719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-6.4083948731422424E-2</v>
      </c>
      <c r="CU156">
        <v>-9.8139047622680664E-2</v>
      </c>
      <c r="CV156">
        <v>-2.6301159858703613</v>
      </c>
      <c r="CW156">
        <v>-2.6942000389099121</v>
      </c>
      <c r="IN156">
        <v>274</v>
      </c>
      <c r="IO156">
        <v>1762.22216796875</v>
      </c>
      <c r="IP156">
        <v>0</v>
      </c>
      <c r="IQ156">
        <v>19.34827995300293</v>
      </c>
      <c r="IR156">
        <v>2.5269992351531982</v>
      </c>
      <c r="IS156">
        <v>0</v>
      </c>
      <c r="IT156">
        <v>0.44999998807907104</v>
      </c>
      <c r="IU156">
        <v>0</v>
      </c>
    </row>
    <row r="157" spans="10:255">
      <c r="J157">
        <v>0.98600000143051147</v>
      </c>
      <c r="K157">
        <v>1</v>
      </c>
      <c r="L157">
        <v>0.63247060775756836</v>
      </c>
      <c r="M157">
        <v>5.5556008592247963E-3</v>
      </c>
      <c r="N157">
        <v>1.9800949841737747E-2</v>
      </c>
      <c r="O157">
        <v>2.2542150020599365</v>
      </c>
      <c r="P157">
        <v>2.2740159034729004</v>
      </c>
      <c r="Q157">
        <v>2.2542150020599365</v>
      </c>
      <c r="R157">
        <v>841.85992431640625</v>
      </c>
      <c r="S157">
        <v>792.24542236328125</v>
      </c>
      <c r="T157">
        <v>3.5641417503356934</v>
      </c>
      <c r="U157">
        <v>6.8000003695487976E-2</v>
      </c>
      <c r="W157">
        <v>275</v>
      </c>
      <c r="X157">
        <v>0.19300000369548798</v>
      </c>
      <c r="Y157">
        <v>0.19300000369548798</v>
      </c>
      <c r="Z157">
        <v>0.18000000715255737</v>
      </c>
      <c r="AA157">
        <v>0.15899999439716339</v>
      </c>
      <c r="AB157">
        <v>0.15899999439716339</v>
      </c>
      <c r="AC157">
        <v>0.164000004529953</v>
      </c>
      <c r="AD157">
        <v>0.2070000022649765</v>
      </c>
      <c r="AE157">
        <v>0.19162493944168091</v>
      </c>
      <c r="AF157">
        <v>5.2455272525548935E-2</v>
      </c>
      <c r="AG157">
        <v>0.14523504674434662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3.675011157989502</v>
      </c>
      <c r="AT157">
        <v>15.754472732543945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N157">
        <v>6.1401739716529846E-2</v>
      </c>
      <c r="BO157">
        <v>6.1401739716529846E-2</v>
      </c>
      <c r="BP157">
        <v>6.140170618891716E-2</v>
      </c>
      <c r="BQ157">
        <v>6.1401739716529846E-2</v>
      </c>
      <c r="BR157">
        <v>6.1401717364788055E-2</v>
      </c>
      <c r="BS157">
        <v>6.1401717364788055E-2</v>
      </c>
      <c r="BT157">
        <v>6.1401717364788055E-2</v>
      </c>
      <c r="BU157">
        <v>6.1401233077049255E-2</v>
      </c>
      <c r="BV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18.375055313110352</v>
      </c>
      <c r="CJ157">
        <v>157.54472351074219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-6.1401739716529846E-2</v>
      </c>
      <c r="CU157">
        <v>-8.1211328506469727E-2</v>
      </c>
      <c r="CV157">
        <v>-2.2740159034729004</v>
      </c>
      <c r="CW157">
        <v>-2.3354177474975586</v>
      </c>
      <c r="IN157">
        <v>275</v>
      </c>
      <c r="IO157">
        <v>1760</v>
      </c>
      <c r="IP157">
        <v>0</v>
      </c>
      <c r="IQ157">
        <v>19.429485321044922</v>
      </c>
      <c r="IR157">
        <v>2.5699381828308105</v>
      </c>
      <c r="IS157">
        <v>0</v>
      </c>
      <c r="IT157">
        <v>0.44999998807907104</v>
      </c>
      <c r="IU157">
        <v>0</v>
      </c>
    </row>
    <row r="158" spans="10:255">
      <c r="J158">
        <v>0.99077779054641724</v>
      </c>
      <c r="K158">
        <v>1</v>
      </c>
      <c r="L158">
        <v>0.61255884170532227</v>
      </c>
      <c r="M158">
        <v>4.0969075635075569E-3</v>
      </c>
      <c r="N158">
        <v>1.7628444358706474E-2</v>
      </c>
      <c r="O158">
        <v>2.635758638381958</v>
      </c>
      <c r="P158">
        <v>2.6533870697021484</v>
      </c>
      <c r="Q158">
        <v>2.635758638381958</v>
      </c>
      <c r="R158">
        <v>844.49566650390625</v>
      </c>
      <c r="S158">
        <v>794.88116455078125</v>
      </c>
      <c r="T158">
        <v>4.3028659820556641</v>
      </c>
      <c r="U158">
        <v>6.6222220659255981E-2</v>
      </c>
      <c r="W158">
        <v>276</v>
      </c>
      <c r="X158">
        <v>0.19300000369548798</v>
      </c>
      <c r="Y158">
        <v>0.19300000369548798</v>
      </c>
      <c r="Z158">
        <v>0.18000000715255737</v>
      </c>
      <c r="AA158">
        <v>0.15899999439716339</v>
      </c>
      <c r="AB158">
        <v>0.15899999439716339</v>
      </c>
      <c r="AC158">
        <v>0.164000004529953</v>
      </c>
      <c r="AD158">
        <v>0.2070000022649765</v>
      </c>
      <c r="AE158">
        <v>0.19133055210113525</v>
      </c>
      <c r="AF158">
        <v>5.2278988063335419E-2</v>
      </c>
      <c r="AG158">
        <v>0.14498002827167511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3.7338883876800537</v>
      </c>
      <c r="AT158">
        <v>15.772100448608398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N158">
        <v>5.8877483010292053E-2</v>
      </c>
      <c r="BO158">
        <v>5.8877483010292053E-2</v>
      </c>
      <c r="BP158">
        <v>5.8877445757389069E-2</v>
      </c>
      <c r="BQ158">
        <v>5.8877483010292053E-2</v>
      </c>
      <c r="BR158">
        <v>5.8877464383840561E-2</v>
      </c>
      <c r="BS158">
        <v>5.8877464383840561E-2</v>
      </c>
      <c r="BT158">
        <v>5.8877464383840561E-2</v>
      </c>
      <c r="BU158">
        <v>5.887816846370697E-2</v>
      </c>
      <c r="BV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18.669443130493164</v>
      </c>
      <c r="CJ158">
        <v>157.72100830078125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-5.8877483010292053E-2</v>
      </c>
      <c r="CU158">
        <v>-7.6502561569213867E-2</v>
      </c>
      <c r="CV158">
        <v>-2.6533870697021484</v>
      </c>
      <c r="CW158">
        <v>-2.7122645378112793</v>
      </c>
      <c r="IN158">
        <v>276</v>
      </c>
      <c r="IO158">
        <v>1757.7777099609375</v>
      </c>
      <c r="IP158">
        <v>0</v>
      </c>
      <c r="IQ158">
        <v>19.505989074707031</v>
      </c>
      <c r="IR158">
        <v>2.6111104488372803</v>
      </c>
      <c r="IS158">
        <v>0</v>
      </c>
      <c r="IT158">
        <v>0.44999998807907104</v>
      </c>
      <c r="IU158">
        <v>0</v>
      </c>
    </row>
    <row r="159" spans="10:255">
      <c r="J159">
        <v>0.99555552005767822</v>
      </c>
      <c r="K159">
        <v>1</v>
      </c>
      <c r="L159">
        <v>0.59264707565307617</v>
      </c>
      <c r="M159">
        <v>2.849930664524436E-3</v>
      </c>
      <c r="N159">
        <v>1.8446438014507294E-2</v>
      </c>
      <c r="O159">
        <v>3.8359625339508057</v>
      </c>
      <c r="P159">
        <v>3.8544089794158936</v>
      </c>
      <c r="Q159">
        <v>3.8359625339508057</v>
      </c>
      <c r="R159">
        <v>848.33160400390625</v>
      </c>
      <c r="S159">
        <v>798.71710205078125</v>
      </c>
      <c r="T159">
        <v>6.4725918769836426</v>
      </c>
      <c r="U159">
        <v>6.4444445073604584E-2</v>
      </c>
      <c r="W159">
        <v>277</v>
      </c>
      <c r="X159">
        <v>0.19300000369548798</v>
      </c>
      <c r="Y159">
        <v>0.19300000369548798</v>
      </c>
      <c r="Z159">
        <v>0.18000000715255737</v>
      </c>
      <c r="AA159">
        <v>0.15899999439716339</v>
      </c>
      <c r="AB159">
        <v>0.15899999439716339</v>
      </c>
      <c r="AC159">
        <v>0.164000004529953</v>
      </c>
      <c r="AD159">
        <v>0.2070000022649765</v>
      </c>
      <c r="AE159">
        <v>0.1910480409860611</v>
      </c>
      <c r="AF159">
        <v>5.209452286362648E-2</v>
      </c>
      <c r="AG159">
        <v>0.14473019540309906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3.7903909683227539</v>
      </c>
      <c r="AT159">
        <v>15.790548324584961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N159">
        <v>5.6502237915992737E-2</v>
      </c>
      <c r="BO159">
        <v>5.6502237915992737E-2</v>
      </c>
      <c r="BP159">
        <v>5.6502200663089752E-2</v>
      </c>
      <c r="BQ159">
        <v>5.6502237915992737E-2</v>
      </c>
      <c r="BR159">
        <v>5.6502219289541245E-2</v>
      </c>
      <c r="BS159">
        <v>5.6502219289541245E-2</v>
      </c>
      <c r="BT159">
        <v>5.6502219289541245E-2</v>
      </c>
      <c r="BU159">
        <v>5.6502718478441238E-2</v>
      </c>
      <c r="BV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18.951953887939453</v>
      </c>
      <c r="CJ159">
        <v>157.90548706054688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-5.6502237915992737E-2</v>
      </c>
      <c r="CU159">
        <v>-7.4952840805053711E-2</v>
      </c>
      <c r="CV159">
        <v>-3.8544089794158936</v>
      </c>
      <c r="CW159">
        <v>-3.9109113216400146</v>
      </c>
      <c r="IN159">
        <v>277</v>
      </c>
      <c r="IO159">
        <v>1755.5555419921875</v>
      </c>
      <c r="IP159">
        <v>0</v>
      </c>
      <c r="IQ159">
        <v>19.580940246582031</v>
      </c>
      <c r="IR159">
        <v>2.6506240367889404</v>
      </c>
      <c r="IS159">
        <v>0</v>
      </c>
      <c r="IT159">
        <v>0.44999998807907104</v>
      </c>
      <c r="IU159">
        <v>0</v>
      </c>
    </row>
    <row r="160" spans="10:255">
      <c r="J160">
        <v>1.000333309173584</v>
      </c>
      <c r="K160">
        <v>1</v>
      </c>
      <c r="L160">
        <v>0.57273530960083008</v>
      </c>
      <c r="M160">
        <v>1.0540524963289499E-3</v>
      </c>
      <c r="N160">
        <v>8.409363217651844E-3</v>
      </c>
      <c r="O160">
        <v>4.5693540573120117</v>
      </c>
      <c r="P160">
        <v>4.577763557434082</v>
      </c>
      <c r="Q160">
        <v>4.5693540573120117</v>
      </c>
      <c r="R160">
        <v>852.90093994140625</v>
      </c>
      <c r="S160">
        <v>803.28643798828125</v>
      </c>
      <c r="T160">
        <v>7.9781255722045898</v>
      </c>
      <c r="U160">
        <v>6.2666669487953186E-2</v>
      </c>
      <c r="W160">
        <v>278</v>
      </c>
      <c r="X160">
        <v>0.19300000369548798</v>
      </c>
      <c r="Y160">
        <v>0.19300000369548798</v>
      </c>
      <c r="Z160">
        <v>0.18000000715255737</v>
      </c>
      <c r="AA160">
        <v>0.15899999439716339</v>
      </c>
      <c r="AB160">
        <v>0.15899999439716339</v>
      </c>
      <c r="AC160">
        <v>0.164000004529953</v>
      </c>
      <c r="AD160">
        <v>0.2070000022649765</v>
      </c>
      <c r="AE160">
        <v>0.19077672064304352</v>
      </c>
      <c r="AF160">
        <v>5.2010428160429001E-2</v>
      </c>
      <c r="AG160">
        <v>0.14452129602432251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3.8446547985076904</v>
      </c>
      <c r="AT160">
        <v>15.798955917358398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N160">
        <v>5.426407977938652E-2</v>
      </c>
      <c r="BO160">
        <v>5.426407977938652E-2</v>
      </c>
      <c r="BP160">
        <v>5.4264049977064133E-2</v>
      </c>
      <c r="BQ160">
        <v>5.426407977938652E-2</v>
      </c>
      <c r="BR160">
        <v>5.4264064878225327E-2</v>
      </c>
      <c r="BS160">
        <v>5.4264064878225327E-2</v>
      </c>
      <c r="BT160">
        <v>5.4264064878225327E-2</v>
      </c>
      <c r="BU160">
        <v>5.4263629019260406E-2</v>
      </c>
      <c r="BV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19.223274230957031</v>
      </c>
      <c r="CJ160">
        <v>157.98957824707031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-5.426407977938652E-2</v>
      </c>
      <c r="CU160">
        <v>-6.2674283981323242E-2</v>
      </c>
      <c r="CV160">
        <v>-4.577763557434082</v>
      </c>
      <c r="CW160">
        <v>-4.6320276260375977</v>
      </c>
      <c r="IN160">
        <v>278</v>
      </c>
      <c r="IO160">
        <v>1753.3333740234375</v>
      </c>
      <c r="IP160">
        <v>0</v>
      </c>
      <c r="IQ160">
        <v>19.643610000610352</v>
      </c>
      <c r="IR160">
        <v>2.6885685920715332</v>
      </c>
      <c r="IS160">
        <v>0</v>
      </c>
      <c r="IT160">
        <v>0.44999998807907104</v>
      </c>
      <c r="IU160">
        <v>0</v>
      </c>
    </row>
    <row r="161" spans="10:255">
      <c r="J161">
        <v>1.0051110982894897</v>
      </c>
      <c r="K161">
        <v>1</v>
      </c>
      <c r="L161">
        <v>0.55282354354858398</v>
      </c>
      <c r="M161">
        <v>1.1168504715897143E-4</v>
      </c>
      <c r="N161">
        <v>6.0745759401470423E-4</v>
      </c>
      <c r="O161">
        <v>3.0068202018737793</v>
      </c>
      <c r="P161">
        <v>3.0074276924133301</v>
      </c>
      <c r="Q161">
        <v>3.0068202018737793</v>
      </c>
      <c r="R161">
        <v>855.90777587890625</v>
      </c>
      <c r="S161">
        <v>806.29327392578125</v>
      </c>
      <c r="T161">
        <v>5.439023494720459</v>
      </c>
      <c r="U161">
        <v>6.088889017701149E-2</v>
      </c>
      <c r="W161">
        <v>279</v>
      </c>
      <c r="X161">
        <v>0.19300000369548798</v>
      </c>
      <c r="Y161">
        <v>0.19300000369548798</v>
      </c>
      <c r="Z161">
        <v>0.18000000715255737</v>
      </c>
      <c r="AA161">
        <v>0.15899999439716339</v>
      </c>
      <c r="AB161">
        <v>0.15899999439716339</v>
      </c>
      <c r="AC161">
        <v>0.164000004529953</v>
      </c>
      <c r="AD161">
        <v>0.2070000022649765</v>
      </c>
      <c r="AE161">
        <v>0.19051596522331238</v>
      </c>
      <c r="AF161">
        <v>5.2004352211952209E-2</v>
      </c>
      <c r="AG161">
        <v>0.14434543251991272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3.896806001663208</v>
      </c>
      <c r="AT161">
        <v>15.799565315246582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N161">
        <v>5.2151095122098923E-2</v>
      </c>
      <c r="BO161">
        <v>5.2151095122098923E-2</v>
      </c>
      <c r="BP161">
        <v>5.2151065319776535E-2</v>
      </c>
      <c r="BQ161">
        <v>5.2151095122098923E-2</v>
      </c>
      <c r="BR161">
        <v>5.2151080220937729E-2</v>
      </c>
      <c r="BS161">
        <v>5.2151080220937729E-2</v>
      </c>
      <c r="BT161">
        <v>5.2151080220937729E-2</v>
      </c>
      <c r="BU161">
        <v>5.2150625735521317E-2</v>
      </c>
      <c r="BV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19.484029769897461</v>
      </c>
      <c r="CJ161">
        <v>157.99565124511719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-5.2151095122098923E-2</v>
      </c>
      <c r="CU161">
        <v>-5.2750110626220703E-2</v>
      </c>
      <c r="CV161">
        <v>-3.0074276924133301</v>
      </c>
      <c r="CW161">
        <v>-3.0595786571502686</v>
      </c>
      <c r="IN161">
        <v>279</v>
      </c>
      <c r="IO161">
        <v>1751.111083984375</v>
      </c>
      <c r="IP161">
        <v>0</v>
      </c>
      <c r="IQ161">
        <v>19.696371078491211</v>
      </c>
      <c r="IR161">
        <v>2.7250397205352783</v>
      </c>
      <c r="IS161">
        <v>0</v>
      </c>
      <c r="IT161">
        <v>0.44999998807907104</v>
      </c>
      <c r="IU161">
        <v>0</v>
      </c>
    </row>
    <row r="162" spans="10:255">
      <c r="J162">
        <v>1.0098888874053955</v>
      </c>
      <c r="K162">
        <v>1</v>
      </c>
      <c r="L162">
        <v>0.53291177749633789</v>
      </c>
      <c r="M162">
        <v>4.623487257049419E-5</v>
      </c>
      <c r="N162">
        <v>2.1194548753555864E-4</v>
      </c>
      <c r="O162">
        <v>2.4429233074188232</v>
      </c>
      <c r="P162">
        <v>2.4431352615356445</v>
      </c>
      <c r="Q162">
        <v>2.4429233074188232</v>
      </c>
      <c r="R162">
        <v>858.3507080078125</v>
      </c>
      <c r="S162">
        <v>808.7362060546875</v>
      </c>
      <c r="T162">
        <v>4.5841045379638672</v>
      </c>
      <c r="U162">
        <v>5.9111110866069794E-2</v>
      </c>
      <c r="W162">
        <v>280</v>
      </c>
      <c r="X162">
        <v>0.19300000369548798</v>
      </c>
      <c r="Y162">
        <v>0.19300000369548798</v>
      </c>
      <c r="Z162">
        <v>0.18000000715255737</v>
      </c>
      <c r="AA162">
        <v>0.15899999439716339</v>
      </c>
      <c r="AB162">
        <v>0.15899999439716339</v>
      </c>
      <c r="AC162">
        <v>0.164000004529953</v>
      </c>
      <c r="AD162">
        <v>0.2070000022649765</v>
      </c>
      <c r="AE162">
        <v>0.19026519358158112</v>
      </c>
      <c r="AF162">
        <v>5.2002232521772385E-2</v>
      </c>
      <c r="AG162">
        <v>0.14417754113674164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3.94696044921875</v>
      </c>
      <c r="AT162">
        <v>15.799776077270508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N162">
        <v>5.0154339522123337E-2</v>
      </c>
      <c r="BO162">
        <v>5.0154339522123337E-2</v>
      </c>
      <c r="BP162">
        <v>5.0154309719800949E-2</v>
      </c>
      <c r="BQ162">
        <v>5.0154339522123337E-2</v>
      </c>
      <c r="BR162">
        <v>5.0154324620962143E-2</v>
      </c>
      <c r="BS162">
        <v>5.0154324620962143E-2</v>
      </c>
      <c r="BT162">
        <v>5.0154324620962143E-2</v>
      </c>
      <c r="BU162">
        <v>5.0154328346252441E-2</v>
      </c>
      <c r="BV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19.734800338745117</v>
      </c>
      <c r="CJ162">
        <v>157.99777221679688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-5.0154339522123337E-2</v>
      </c>
      <c r="CU162">
        <v>-5.0365924835205078E-2</v>
      </c>
      <c r="CV162">
        <v>-2.4431352615356445</v>
      </c>
      <c r="CW162">
        <v>-2.4932897090911865</v>
      </c>
      <c r="IN162">
        <v>280</v>
      </c>
      <c r="IO162">
        <v>1748.888916015625</v>
      </c>
      <c r="IP162">
        <v>0</v>
      </c>
      <c r="IQ162">
        <v>22.139507293701172</v>
      </c>
      <c r="IR162">
        <v>4.4333772659301758</v>
      </c>
      <c r="IS162">
        <v>0</v>
      </c>
      <c r="IT162">
        <v>0.44999998807907104</v>
      </c>
      <c r="IU162">
        <v>0</v>
      </c>
    </row>
    <row r="163" spans="10:255">
      <c r="IU163">
        <v>0</v>
      </c>
    </row>
    <row r="164" spans="10:255">
      <c r="IU164">
        <v>0</v>
      </c>
    </row>
    <row r="165" spans="10:255">
      <c r="IU165">
        <v>0</v>
      </c>
    </row>
    <row r="166" spans="10:255">
      <c r="IU166">
        <v>0</v>
      </c>
    </row>
    <row r="167" spans="10:255">
      <c r="IU167">
        <v>0</v>
      </c>
    </row>
    <row r="168" spans="10:255">
      <c r="IU168">
        <v>0</v>
      </c>
    </row>
    <row r="169" spans="10:255">
      <c r="IU169">
        <v>0</v>
      </c>
    </row>
    <row r="170" spans="10:255">
      <c r="IU170">
        <v>0</v>
      </c>
    </row>
    <row r="171" spans="10:255">
      <c r="IU171">
        <v>0</v>
      </c>
    </row>
    <row r="172" spans="10:255">
      <c r="IU172">
        <v>11.430000305175781</v>
      </c>
    </row>
    <row r="173" spans="10:255">
      <c r="IU173">
        <v>1.2699999809265137</v>
      </c>
    </row>
    <row r="174" spans="10:255">
      <c r="IU174">
        <v>0</v>
      </c>
    </row>
    <row r="175" spans="10:255">
      <c r="IU175">
        <v>0</v>
      </c>
    </row>
    <row r="176" spans="10:255">
      <c r="IU176">
        <v>0</v>
      </c>
    </row>
    <row r="177" spans="255:255">
      <c r="IU177">
        <v>0</v>
      </c>
    </row>
    <row r="178" spans="255:255">
      <c r="IU178">
        <v>0</v>
      </c>
    </row>
    <row r="179" spans="255:255">
      <c r="IU179">
        <v>0</v>
      </c>
    </row>
    <row r="180" spans="255:255">
      <c r="IU180">
        <v>0</v>
      </c>
    </row>
    <row r="181" spans="255:255">
      <c r="IU181">
        <v>0</v>
      </c>
    </row>
    <row r="182" spans="255:255">
      <c r="IU182">
        <v>0</v>
      </c>
    </row>
    <row r="183" spans="255:255">
      <c r="IU183">
        <v>0</v>
      </c>
    </row>
    <row r="184" spans="255:255">
      <c r="IU184">
        <v>0</v>
      </c>
    </row>
    <row r="185" spans="255:255">
      <c r="IU185">
        <v>0</v>
      </c>
    </row>
    <row r="186" spans="255:255">
      <c r="IU186">
        <v>0</v>
      </c>
    </row>
    <row r="187" spans="255:255">
      <c r="IU187">
        <v>0</v>
      </c>
    </row>
    <row r="188" spans="255:255">
      <c r="IU188">
        <v>0</v>
      </c>
    </row>
    <row r="189" spans="255:255">
      <c r="IU189">
        <v>0</v>
      </c>
    </row>
    <row r="190" spans="255:255">
      <c r="IU190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03C2B9D-4704-4130-91D2-CFB71D70011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51</vt:i4>
      </vt:variant>
    </vt:vector>
  </HeadingPairs>
  <TitlesOfParts>
    <vt:vector size="51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MAC_weather2018</vt:lpstr>
      <vt:lpstr>MAC_weather2007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  <vt:lpstr>C_32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Peter Waller</cp:lastModifiedBy>
  <cp:revision/>
  <dcterms:created xsi:type="dcterms:W3CDTF">2002-09-18T01:56:26Z</dcterms:created>
  <dcterms:modified xsi:type="dcterms:W3CDTF">2022-11-26T19:35:27Z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