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ejp\Documents\predavanja\decisionSupport\RORrepo\carsExample\"/>
    </mc:Choice>
  </mc:AlternateContent>
  <bookViews>
    <workbookView xWindow="0" yWindow="0" windowWidth="30675" windowHeight="147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L10" i="1" s="1"/>
  <c r="L9" i="1"/>
  <c r="L2" i="1"/>
  <c r="L4" i="1"/>
  <c r="L3" i="1"/>
  <c r="L5" i="1" l="1"/>
  <c r="L6" i="1"/>
  <c r="L7" i="1"/>
  <c r="L8" i="1"/>
  <c r="O4" i="1"/>
  <c r="O5" i="1"/>
  <c r="O6" i="1"/>
  <c r="O8" i="1"/>
  <c r="O9" i="1"/>
  <c r="F12" i="1"/>
  <c r="O3" i="1" s="1"/>
  <c r="O2" i="1"/>
  <c r="J12" i="1"/>
  <c r="H12" i="1"/>
  <c r="Q3" i="1" s="1"/>
  <c r="G12" i="1"/>
  <c r="P5" i="1" s="1"/>
  <c r="P10" i="1" l="1"/>
  <c r="P2" i="1"/>
  <c r="P3" i="1"/>
  <c r="Q7" i="1"/>
  <c r="P4" i="1"/>
  <c r="T4" i="1" s="1"/>
  <c r="P6" i="1"/>
  <c r="P7" i="1"/>
  <c r="P8" i="1"/>
  <c r="O10" i="1"/>
  <c r="T8" i="1"/>
  <c r="Q4" i="1"/>
  <c r="Q5" i="1"/>
  <c r="T5" i="1" s="1"/>
  <c r="P9" i="1"/>
  <c r="Q6" i="1"/>
  <c r="O7" i="1"/>
  <c r="Q8" i="1"/>
  <c r="Q9" i="1"/>
  <c r="Q2" i="1"/>
  <c r="Q10" i="1"/>
  <c r="T9" i="1" l="1"/>
  <c r="T3" i="1"/>
  <c r="T2" i="1"/>
  <c r="T10" i="1"/>
  <c r="T6" i="1"/>
  <c r="T7" i="1"/>
</calcChain>
</file>

<file path=xl/sharedStrings.xml><?xml version="1.0" encoding="utf-8"?>
<sst xmlns="http://schemas.openxmlformats.org/spreadsheetml/2006/main" count="56" uniqueCount="37">
  <si>
    <t>car</t>
  </si>
  <si>
    <t>price</t>
  </si>
  <si>
    <t>#doors</t>
  </si>
  <si>
    <t>#seats</t>
  </si>
  <si>
    <t>trunkVolume</t>
  </si>
  <si>
    <t>maxEnginePower</t>
  </si>
  <si>
    <t>fuelConsumption</t>
  </si>
  <si>
    <t>releaseDate</t>
  </si>
  <si>
    <t>crashTest</t>
  </si>
  <si>
    <t>Audi A3 1,6 TDI 110hp Ambiente 2014 - 2016</t>
  </si>
  <si>
    <t>Citroen C3 1,4 HDi 70 Ligne Business 2010 - 2011</t>
  </si>
  <si>
    <t>Fiat 500 1,2 Naked 2008 - 2009</t>
  </si>
  <si>
    <t>Mazda CX-5 SkyActiv-D 150 Skylease GT 2015 - 2016</t>
  </si>
  <si>
    <t>Peugeot 308 SW Active 1,6 VTi 2011 - 2013</t>
  </si>
  <si>
    <t>Renault Twizy Color 2012 - 2016</t>
  </si>
  <si>
    <t>Skoda Fabia Sedan 1,4 16V 75hp Elegance 2004 - 2006</t>
  </si>
  <si>
    <t>Toyota Yaris 1,0 VVT-i Acces 2012 - 2014</t>
  </si>
  <si>
    <t>Volkswagen Sharan 2,0 Comfortline 2000 - 2008</t>
  </si>
  <si>
    <t>m_price</t>
  </si>
  <si>
    <t>m_doors</t>
  </si>
  <si>
    <t>m_seats</t>
  </si>
  <si>
    <t>m_trunk</t>
  </si>
  <si>
    <t>m_power</t>
  </si>
  <si>
    <t>m_fuel</t>
  </si>
  <si>
    <t>m_crash</t>
  </si>
  <si>
    <t>Weight</t>
  </si>
  <si>
    <t>WSM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</si>
  <si>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</si>
  <si>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</si>
  <si>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</si>
  <si>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</si>
  <si>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</si>
  <si>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</si>
  <si>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</si>
  <si>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</si>
  <si>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</si>
  <si>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sortedByWSM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</si>
</sst>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abSelected="1" workbookViewId="0">
      <selection activeCell="O20" sqref="O20"/>
    </sheetView>
  </sheetViews>
  <sheetFormatPr defaultRowHeight="15" x14ac:dyDescent="0.25"/>
  <cols>
    <col min="2" max="2" width="48.28515625" bestFit="1" customWidth="1"/>
    <col min="3" max="3" width="6" bestFit="1" customWidth="1"/>
    <col min="4" max="4" width="7" bestFit="1" customWidth="1"/>
    <col min="5" max="5" width="6.5703125" bestFit="1" customWidth="1"/>
    <col min="6" max="6" width="12.7109375" bestFit="1" customWidth="1"/>
    <col min="7" max="8" width="16.5703125" bestFit="1" customWidth="1"/>
    <col min="9" max="9" width="11.7109375" bestFit="1" customWidth="1"/>
    <col min="10" max="10" width="9.28515625" bestFit="1" customWidth="1"/>
    <col min="23" max="23" width="13.5703125" bestFit="1" customWidth="1"/>
    <col min="26" max="26" width="13.5703125" bestFit="1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T1" t="s">
        <v>26</v>
      </c>
    </row>
    <row r="2" spans="1:23" x14ac:dyDescent="0.25">
      <c r="A2" t="s">
        <v>27</v>
      </c>
      <c r="B2" t="s">
        <v>9</v>
      </c>
      <c r="C2">
        <v>33080</v>
      </c>
      <c r="D2">
        <v>3</v>
      </c>
      <c r="E2">
        <v>5</v>
      </c>
      <c r="F2">
        <v>365</v>
      </c>
      <c r="G2">
        <v>110</v>
      </c>
      <c r="H2">
        <v>3.9</v>
      </c>
      <c r="I2">
        <v>2014</v>
      </c>
      <c r="J2">
        <v>5</v>
      </c>
      <c r="L2">
        <f>1-SQRT(C2)/SQRT($C$12)</f>
        <v>6.4391185980417376E-2</v>
      </c>
      <c r="M2">
        <v>0</v>
      </c>
      <c r="N2">
        <v>1</v>
      </c>
      <c r="O2">
        <f>F2/$F$12</f>
        <v>0.71850393700787396</v>
      </c>
      <c r="P2">
        <f>G2/$G$12</f>
        <v>0.73333333333333328</v>
      </c>
      <c r="Q2">
        <f>1-(H2/$H$12)</f>
        <v>0.625</v>
      </c>
      <c r="R2">
        <v>1</v>
      </c>
      <c r="T2">
        <f>SUMPRODUCT(L2:R2,L$14:R$14)</f>
        <v>0.60722863089687085</v>
      </c>
      <c r="V2" t="s">
        <v>27</v>
      </c>
    </row>
    <row r="3" spans="1:23" x14ac:dyDescent="0.25">
      <c r="A3" t="s">
        <v>28</v>
      </c>
      <c r="B3" t="s">
        <v>10</v>
      </c>
      <c r="C3">
        <v>19090</v>
      </c>
      <c r="D3">
        <v>5</v>
      </c>
      <c r="E3">
        <v>5</v>
      </c>
      <c r="F3">
        <v>287</v>
      </c>
      <c r="G3">
        <v>70</v>
      </c>
      <c r="H3">
        <v>4</v>
      </c>
      <c r="I3">
        <v>2010</v>
      </c>
      <c r="J3">
        <v>4</v>
      </c>
      <c r="L3">
        <f t="shared" ref="L3:L10" si="0">1-SQRT(C3)/SQRT($C$12)</f>
        <v>0.2892538461143126</v>
      </c>
      <c r="M3">
        <v>1</v>
      </c>
      <c r="N3">
        <v>1</v>
      </c>
      <c r="O3">
        <f t="shared" ref="O3:O10" si="1">F3/$F$12</f>
        <v>0.56496062992125984</v>
      </c>
      <c r="P3">
        <f t="shared" ref="P3:P10" si="2">G3/$G$12</f>
        <v>0.46666666666666667</v>
      </c>
      <c r="Q3">
        <f t="shared" ref="Q3:Q10" si="3">1-(H3/$H$12)</f>
        <v>0.61538461538461542</v>
      </c>
      <c r="R3">
        <v>0.5</v>
      </c>
      <c r="T3">
        <f t="shared" ref="T3:T10" si="4">SUMPRODUCT(L3:R3,L$14:R$14)</f>
        <v>0.5708852937534501</v>
      </c>
      <c r="V3" t="s">
        <v>28</v>
      </c>
    </row>
    <row r="4" spans="1:23" x14ac:dyDescent="0.25">
      <c r="A4" t="s">
        <v>29</v>
      </c>
      <c r="B4" t="s">
        <v>11</v>
      </c>
      <c r="C4">
        <v>11500</v>
      </c>
      <c r="D4">
        <v>3</v>
      </c>
      <c r="E4">
        <v>4</v>
      </c>
      <c r="F4">
        <v>185</v>
      </c>
      <c r="G4">
        <v>69</v>
      </c>
      <c r="H4">
        <v>5.0999999999999996</v>
      </c>
      <c r="I4">
        <v>2008</v>
      </c>
      <c r="J4">
        <v>5</v>
      </c>
      <c r="L4">
        <f t="shared" si="0"/>
        <v>0.44835399901786965</v>
      </c>
      <c r="M4">
        <v>0</v>
      </c>
      <c r="N4">
        <v>0.6</v>
      </c>
      <c r="O4">
        <f t="shared" si="1"/>
        <v>0.36417322834645671</v>
      </c>
      <c r="P4">
        <f t="shared" si="2"/>
        <v>0.46</v>
      </c>
      <c r="Q4">
        <f t="shared" si="3"/>
        <v>0.50961538461538469</v>
      </c>
      <c r="R4">
        <v>1</v>
      </c>
      <c r="T4">
        <f t="shared" si="4"/>
        <v>0.55604966109975806</v>
      </c>
      <c r="V4" t="s">
        <v>29</v>
      </c>
    </row>
    <row r="5" spans="1:23" x14ac:dyDescent="0.25">
      <c r="A5" t="s">
        <v>30</v>
      </c>
      <c r="B5" t="s">
        <v>12</v>
      </c>
      <c r="C5">
        <v>37790</v>
      </c>
      <c r="D5">
        <v>5</v>
      </c>
      <c r="E5">
        <v>5</v>
      </c>
      <c r="F5">
        <v>505</v>
      </c>
      <c r="G5">
        <v>150</v>
      </c>
      <c r="H5">
        <v>4.5999999999999996</v>
      </c>
      <c r="I5">
        <v>2015</v>
      </c>
      <c r="J5">
        <v>5</v>
      </c>
      <c r="L5">
        <f t="shared" si="0"/>
        <v>0</v>
      </c>
      <c r="M5">
        <v>1</v>
      </c>
      <c r="N5">
        <v>1</v>
      </c>
      <c r="O5">
        <f t="shared" si="1"/>
        <v>0.99409448818897639</v>
      </c>
      <c r="P5">
        <f t="shared" si="2"/>
        <v>1</v>
      </c>
      <c r="Q5">
        <f t="shared" si="3"/>
        <v>0.55769230769230771</v>
      </c>
      <c r="R5">
        <v>1</v>
      </c>
      <c r="T5">
        <f t="shared" si="4"/>
        <v>0.75517867958812845</v>
      </c>
      <c r="V5" t="s">
        <v>30</v>
      </c>
    </row>
    <row r="6" spans="1:23" x14ac:dyDescent="0.25">
      <c r="A6" t="s">
        <v>31</v>
      </c>
      <c r="B6" t="s">
        <v>13</v>
      </c>
      <c r="C6">
        <v>30450</v>
      </c>
      <c r="D6">
        <v>5</v>
      </c>
      <c r="E6">
        <v>5</v>
      </c>
      <c r="F6">
        <v>508</v>
      </c>
      <c r="G6">
        <v>120</v>
      </c>
      <c r="H6">
        <v>7.2</v>
      </c>
      <c r="I6">
        <v>2011</v>
      </c>
      <c r="J6">
        <v>5</v>
      </c>
      <c r="L6">
        <f t="shared" si="0"/>
        <v>0.10235378801885631</v>
      </c>
      <c r="M6">
        <v>1</v>
      </c>
      <c r="N6">
        <v>1</v>
      </c>
      <c r="O6">
        <f t="shared" si="1"/>
        <v>1</v>
      </c>
      <c r="P6">
        <f t="shared" si="2"/>
        <v>0.8</v>
      </c>
      <c r="Q6">
        <f t="shared" si="3"/>
        <v>0.30769230769230771</v>
      </c>
      <c r="R6">
        <v>1</v>
      </c>
      <c r="T6">
        <f t="shared" si="4"/>
        <v>0.72123998837300207</v>
      </c>
      <c r="V6" t="s">
        <v>31</v>
      </c>
    </row>
    <row r="7" spans="1:23" x14ac:dyDescent="0.25">
      <c r="A7" t="s">
        <v>32</v>
      </c>
      <c r="B7" t="s">
        <v>14</v>
      </c>
      <c r="C7">
        <v>8190</v>
      </c>
      <c r="D7">
        <v>2</v>
      </c>
      <c r="E7">
        <v>2</v>
      </c>
      <c r="F7">
        <v>31</v>
      </c>
      <c r="G7">
        <v>18</v>
      </c>
      <c r="H7">
        <v>0</v>
      </c>
      <c r="I7">
        <v>2012</v>
      </c>
      <c r="J7">
        <v>-1</v>
      </c>
      <c r="L7">
        <f t="shared" si="0"/>
        <v>0.53446374893196436</v>
      </c>
      <c r="M7">
        <v>0</v>
      </c>
      <c r="N7">
        <v>0</v>
      </c>
      <c r="O7">
        <f t="shared" si="1"/>
        <v>6.1023622047244097E-2</v>
      </c>
      <c r="P7">
        <f t="shared" si="2"/>
        <v>0.12</v>
      </c>
      <c r="Q7">
        <f t="shared" si="3"/>
        <v>1</v>
      </c>
      <c r="R7">
        <v>0</v>
      </c>
      <c r="T7">
        <f t="shared" si="4"/>
        <v>0.23099511199111727</v>
      </c>
      <c r="V7" t="s">
        <v>32</v>
      </c>
    </row>
    <row r="8" spans="1:23" x14ac:dyDescent="0.25">
      <c r="A8" t="s">
        <v>33</v>
      </c>
      <c r="B8" t="s">
        <v>15</v>
      </c>
      <c r="C8">
        <v>17655</v>
      </c>
      <c r="D8">
        <v>4</v>
      </c>
      <c r="E8">
        <v>5</v>
      </c>
      <c r="F8">
        <v>426</v>
      </c>
      <c r="G8">
        <v>75</v>
      </c>
      <c r="H8">
        <v>7.8</v>
      </c>
      <c r="I8">
        <v>2004</v>
      </c>
      <c r="J8">
        <v>4</v>
      </c>
      <c r="L8">
        <f t="shared" si="0"/>
        <v>0.31648914673516104</v>
      </c>
      <c r="M8">
        <v>0.9</v>
      </c>
      <c r="N8">
        <v>1</v>
      </c>
      <c r="O8">
        <f t="shared" si="1"/>
        <v>0.83858267716535428</v>
      </c>
      <c r="P8">
        <f t="shared" si="2"/>
        <v>0.5</v>
      </c>
      <c r="Q8">
        <f t="shared" si="3"/>
        <v>0.25</v>
      </c>
      <c r="R8">
        <v>0.5</v>
      </c>
      <c r="T8">
        <f t="shared" si="4"/>
        <v>0.56215609706356773</v>
      </c>
      <c r="V8" t="s">
        <v>33</v>
      </c>
    </row>
    <row r="9" spans="1:23" x14ac:dyDescent="0.25">
      <c r="A9" t="s">
        <v>34</v>
      </c>
      <c r="B9" t="s">
        <v>16</v>
      </c>
      <c r="C9">
        <v>12395</v>
      </c>
      <c r="D9">
        <v>3</v>
      </c>
      <c r="E9">
        <v>5</v>
      </c>
      <c r="F9">
        <v>286</v>
      </c>
      <c r="G9">
        <v>69</v>
      </c>
      <c r="H9">
        <v>4.8</v>
      </c>
      <c r="I9">
        <v>2012</v>
      </c>
      <c r="J9">
        <v>5</v>
      </c>
      <c r="L9">
        <f t="shared" si="0"/>
        <v>0.4272899297578564</v>
      </c>
      <c r="M9">
        <v>0</v>
      </c>
      <c r="N9">
        <v>1</v>
      </c>
      <c r="O9">
        <f t="shared" si="1"/>
        <v>0.56299212598425197</v>
      </c>
      <c r="P9">
        <f t="shared" si="2"/>
        <v>0.46</v>
      </c>
      <c r="Q9">
        <f t="shared" si="3"/>
        <v>0.53846153846153855</v>
      </c>
      <c r="R9">
        <v>1</v>
      </c>
      <c r="T9">
        <f t="shared" si="4"/>
        <v>0.61460335239615038</v>
      </c>
      <c r="V9" t="s">
        <v>34</v>
      </c>
    </row>
    <row r="10" spans="1:23" x14ac:dyDescent="0.25">
      <c r="A10" t="s">
        <v>35</v>
      </c>
      <c r="B10" t="s">
        <v>17</v>
      </c>
      <c r="C10">
        <v>36350</v>
      </c>
      <c r="D10">
        <v>5</v>
      </c>
      <c r="E10">
        <v>5</v>
      </c>
      <c r="F10">
        <v>256</v>
      </c>
      <c r="G10">
        <v>115</v>
      </c>
      <c r="H10">
        <v>10.4</v>
      </c>
      <c r="I10">
        <v>2000</v>
      </c>
      <c r="J10">
        <v>3</v>
      </c>
      <c r="L10">
        <f t="shared" si="0"/>
        <v>1.9237704062510907E-2</v>
      </c>
      <c r="M10">
        <v>1</v>
      </c>
      <c r="N10">
        <v>1</v>
      </c>
      <c r="O10">
        <f t="shared" si="1"/>
        <v>0.50393700787401574</v>
      </c>
      <c r="P10">
        <f t="shared" si="2"/>
        <v>0.76666666666666672</v>
      </c>
      <c r="Q10">
        <f t="shared" si="3"/>
        <v>0</v>
      </c>
      <c r="R10">
        <v>0.2</v>
      </c>
      <c r="T10">
        <f t="shared" si="4"/>
        <v>0.41924124159990378</v>
      </c>
      <c r="V10" t="s">
        <v>35</v>
      </c>
    </row>
    <row r="12" spans="1:23" x14ac:dyDescent="0.25">
      <c r="C12">
        <f>MAX(C2:C10)</f>
        <v>37790</v>
      </c>
      <c r="F12">
        <f>MAX(F2:F10)</f>
        <v>508</v>
      </c>
      <c r="G12">
        <f>MAX(G2:G10)</f>
        <v>150</v>
      </c>
      <c r="H12">
        <f>MAX(H2:H10)</f>
        <v>10.4</v>
      </c>
      <c r="J12">
        <f>MAX(J2:J10)</f>
        <v>5</v>
      </c>
    </row>
    <row r="14" spans="1:23" x14ac:dyDescent="0.25">
      <c r="B14" t="s">
        <v>25</v>
      </c>
      <c r="L14">
        <v>0.2</v>
      </c>
      <c r="M14">
        <v>0.1</v>
      </c>
      <c r="N14">
        <v>0.1</v>
      </c>
      <c r="O14">
        <v>0.1</v>
      </c>
      <c r="P14">
        <v>0.15</v>
      </c>
      <c r="Q14">
        <v>0.1</v>
      </c>
      <c r="R14">
        <v>0.25</v>
      </c>
    </row>
    <row r="15" spans="1:23" x14ac:dyDescent="0.25">
      <c r="V15" t="s">
        <v>26</v>
      </c>
      <c r="W15" t="s">
        <v>36</v>
      </c>
    </row>
    <row r="16" spans="1:23" x14ac:dyDescent="0.25">
      <c r="V16">
        <v>0.75517867958812845</v>
      </c>
      <c r="W16" t="s">
        <v>30</v>
      </c>
    </row>
    <row r="17" spans="22:23" x14ac:dyDescent="0.25">
      <c r="V17">
        <v>0.72123998837300207</v>
      </c>
      <c r="W17" t="s">
        <v>31</v>
      </c>
    </row>
    <row r="18" spans="22:23" x14ac:dyDescent="0.25">
      <c r="V18">
        <v>0.61460335239615038</v>
      </c>
      <c r="W18" t="s">
        <v>34</v>
      </c>
    </row>
    <row r="19" spans="22:23" x14ac:dyDescent="0.25">
      <c r="V19">
        <v>0.60722863089687085</v>
      </c>
      <c r="W19" t="s">
        <v>27</v>
      </c>
    </row>
    <row r="20" spans="22:23" x14ac:dyDescent="0.25">
      <c r="V20">
        <v>0.5708852937534501</v>
      </c>
      <c r="W20" t="s">
        <v>28</v>
      </c>
    </row>
    <row r="21" spans="22:23" x14ac:dyDescent="0.25">
      <c r="V21">
        <v>0.56215609706356773</v>
      </c>
      <c r="W21" t="s">
        <v>33</v>
      </c>
    </row>
    <row r="22" spans="22:23" x14ac:dyDescent="0.25">
      <c r="V22">
        <v>0.55604966109975806</v>
      </c>
      <c r="W22" t="s">
        <v>29</v>
      </c>
    </row>
    <row r="23" spans="22:23" x14ac:dyDescent="0.25">
      <c r="V23">
        <v>0.41924124159990378</v>
      </c>
      <c r="W23" t="s">
        <v>35</v>
      </c>
    </row>
    <row r="24" spans="22:23" x14ac:dyDescent="0.25">
      <c r="V24">
        <v>0.23099511199111727</v>
      </c>
      <c r="W24" t="s">
        <v>32</v>
      </c>
    </row>
  </sheetData>
  <sortState ref="Y16:Z24">
    <sortCondition descending="1" ref="Y16:Y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IJS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Bohanec</dc:creator>
  <cp:lastModifiedBy>Matej Petković</cp:lastModifiedBy>
  <dcterms:created xsi:type="dcterms:W3CDTF">2016-02-15T13:40:05Z</dcterms:created>
  <dcterms:modified xsi:type="dcterms:W3CDTF">2016-07-13T12:07:31Z</dcterms:modified>
</cp:coreProperties>
</file>