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BOTOBA OMOLOLU\Videos\"/>
    </mc:Choice>
  </mc:AlternateContent>
  <xr:revisionPtr revIDLastSave="0" documentId="13_ncr:1_{74759BA1-A8A5-4DE3-828F-CB9A273780B7}" xr6:coauthVersionLast="45" xr6:coauthVersionMax="47" xr10:uidLastSave="{00000000-0000-0000-0000-000000000000}"/>
  <bookViews>
    <workbookView xWindow="-108" yWindow="-108" windowWidth="23256" windowHeight="12576" firstSheet="3" activeTab="11" xr2:uid="{B033C632-86FA-45ED-9C24-7A80B2299DE2}"/>
  </bookViews>
  <sheets>
    <sheet name="selling products" sheetId="3" r:id="rId1"/>
    <sheet name="city" sheetId="5" r:id="rId2"/>
    <sheet name="dataset 1" sheetId="1" r:id="rId3"/>
    <sheet name="profit by product" sheetId="4" r:id="rId4"/>
    <sheet name="dataset 2" sheetId="2" r:id="rId5"/>
    <sheet name="all" sheetId="7" r:id="rId6"/>
    <sheet name="gender" sheetId="10" r:id="rId7"/>
    <sheet name="branch" sheetId="11" r:id="rId8"/>
    <sheet name="product line" sheetId="12" r:id="rId9"/>
    <sheet name="dashboard" sheetId="13" r:id="rId10"/>
    <sheet name="gross income" sheetId="14" r:id="rId11"/>
    <sheet name="dataset 3" sheetId="6" r:id="rId12"/>
  </sheets>
  <calcPr calcId="181029"/>
  <pivotCaches>
    <pivotCache cacheId="0" r:id="rId13"/>
    <pivotCache cacheId="1" r:id="rId14"/>
    <pivotCache cacheId="2" r:id="rId15"/>
    <pivotCache cacheId="3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2" i="2"/>
  <c r="U2" i="2" l="1"/>
  <c r="T2" i="2" l="1"/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2" i="2"/>
</calcChain>
</file>

<file path=xl/sharedStrings.xml><?xml version="1.0" encoding="utf-8"?>
<sst xmlns="http://schemas.openxmlformats.org/spreadsheetml/2006/main" count="18197" uniqueCount="1047">
  <si>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</si>
  <si>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</si>
  <si>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</si>
  <si>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</si>
  <si>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</si>
  <si>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</si>
  <si>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</si>
  <si>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</si>
  <si>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</si>
  <si>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</si>
  <si>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</si>
  <si>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</si>
  <si>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</si>
  <si>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</si>
  <si>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</si>
  <si>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</si>
  <si>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</si>
  <si>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</si>
  <si>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</si>
  <si>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</si>
  <si>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FM</t>
  </si>
  <si>
    <t>Health and beauty</t>
  </si>
  <si>
    <t>Ewallet</t>
  </si>
  <si>
    <t>226-31-3081</t>
  </si>
  <si>
    <t>C</t>
  </si>
  <si>
    <t>Naypyitaw</t>
  </si>
  <si>
    <t>Electronic accessories</t>
  </si>
  <si>
    <t>Cash</t>
  </si>
  <si>
    <t>631-41-3108</t>
  </si>
  <si>
    <t>M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</si>
  <si>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</si>
  <si>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</si>
  <si>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</si>
  <si>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</si>
  <si>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</si>
  <si>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</si>
  <si>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</si>
  <si>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</si>
  <si>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</si>
  <si>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</si>
  <si>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</si>
  <si>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</si>
  <si>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</si>
  <si>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</si>
  <si>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</si>
  <si>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</si>
  <si>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</si>
  <si>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</si>
  <si>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</si>
  <si>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</si>
  <si>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</si>
  <si>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</si>
  <si>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</si>
  <si>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</si>
  <si>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</si>
  <si>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</si>
  <si>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</si>
  <si>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</si>
  <si>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</si>
  <si>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</si>
  <si>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</si>
  <si>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</si>
  <si>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</si>
  <si>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</si>
  <si>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</si>
  <si>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</si>
  <si>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</si>
  <si>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</si>
  <si>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</si>
  <si>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</si>
  <si>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</si>
  <si>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</si>
  <si>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</si>
  <si>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</si>
  <si>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</si>
  <si>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</si>
  <si>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</si>
  <si>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</si>
  <si>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</si>
  <si>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</si>
  <si>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</si>
  <si>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</si>
  <si>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</si>
  <si>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</si>
  <si>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</si>
  <si>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</si>
  <si>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</si>
  <si>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</si>
  <si>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</si>
  <si>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</si>
  <si>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</si>
  <si>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</si>
  <si>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</si>
  <si>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</si>
  <si>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</si>
  <si>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</si>
  <si>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</si>
  <si>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</si>
  <si>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</si>
  <si>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</si>
  <si>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</si>
  <si>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</si>
  <si>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</si>
  <si>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</si>
  <si>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</si>
  <si>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</si>
  <si>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</si>
  <si>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</si>
  <si>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</si>
  <si>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</si>
  <si>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</si>
  <si>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</si>
  <si>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</si>
  <si>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</si>
  <si>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</si>
  <si>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</si>
  <si>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</si>
  <si>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</si>
  <si>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</si>
  <si>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</si>
  <si>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</si>
  <si>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</si>
  <si>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</si>
  <si>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</si>
  <si>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</si>
  <si>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</si>
  <si>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</si>
  <si>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</si>
  <si>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</si>
  <si>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</si>
  <si>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</si>
  <si>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</si>
  <si>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</si>
  <si>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</si>
  <si>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</si>
  <si>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</si>
  <si>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</si>
  <si>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</si>
  <si>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</si>
  <si>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</si>
  <si>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</si>
  <si>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</si>
  <si>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</si>
  <si>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</si>
  <si>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</si>
  <si>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</si>
  <si>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</si>
  <si>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</si>
  <si>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</si>
  <si>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</si>
  <si>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</si>
  <si>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</si>
  <si>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</si>
  <si>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</si>
  <si>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</si>
  <si>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</si>
  <si>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</si>
  <si>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</si>
  <si>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</si>
  <si>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</si>
  <si>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</si>
  <si>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</si>
  <si>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</si>
  <si>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</si>
  <si>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</si>
  <si>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</si>
  <si>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</si>
  <si>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</si>
  <si>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</si>
  <si>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</si>
  <si>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</si>
  <si>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</si>
  <si>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</si>
  <si>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</si>
  <si>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</si>
  <si>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</si>
  <si>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</si>
  <si>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</si>
  <si>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</si>
  <si>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</si>
  <si>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</si>
  <si>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</si>
  <si>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</si>
  <si>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</si>
  <si>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</si>
  <si>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</si>
  <si>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</si>
  <si>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</si>
  <si>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</si>
  <si>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</si>
  <si>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</si>
  <si>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</si>
  <si>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</si>
  <si>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</si>
  <si>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</si>
  <si>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</si>
  <si>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</si>
  <si>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</si>
  <si>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</si>
  <si>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</si>
  <si>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</si>
  <si>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</si>
  <si>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</si>
  <si>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</si>
  <si>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</si>
  <si>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</si>
  <si>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</si>
  <si>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</si>
  <si>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</si>
  <si>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</si>
  <si>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</si>
  <si>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</si>
  <si>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</si>
  <si>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</si>
  <si>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</si>
  <si>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</si>
  <si>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</si>
  <si>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</si>
  <si>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</si>
  <si>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</si>
  <si>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</si>
  <si>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</si>
  <si>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</si>
  <si>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</si>
  <si>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</si>
  <si>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</si>
  <si>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</si>
  <si>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</si>
  <si>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</si>
  <si>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</si>
  <si>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</si>
  <si>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</si>
  <si>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</si>
  <si>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</si>
  <si>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</si>
  <si>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</si>
  <si>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</si>
  <si>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</si>
  <si>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</si>
  <si>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</si>
  <si>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</si>
  <si>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</si>
  <si>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</si>
  <si>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</si>
  <si>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</si>
  <si>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</si>
  <si>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</si>
  <si>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</si>
  <si>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</si>
  <si>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</si>
  <si>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</si>
  <si>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</si>
  <si>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</si>
  <si>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</si>
  <si>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</si>
  <si>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</si>
  <si>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</si>
  <si>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</si>
  <si>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</si>
  <si>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</si>
  <si>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</si>
  <si>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</si>
  <si>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</si>
  <si>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</si>
  <si>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</si>
  <si>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</si>
  <si>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</si>
  <si>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</si>
  <si>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</si>
  <si>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</si>
  <si>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</si>
  <si>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</si>
  <si>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</si>
  <si>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</si>
  <si>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</si>
  <si>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</si>
  <si>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</si>
  <si>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</si>
  <si>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</si>
  <si>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</si>
  <si>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</si>
  <si>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</si>
  <si>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</si>
  <si>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</si>
  <si>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</si>
  <si>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</si>
  <si>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</si>
  <si>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</si>
  <si>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</si>
  <si>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</si>
  <si>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</si>
  <si>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</si>
  <si>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</si>
  <si>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</si>
  <si>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</si>
  <si>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</si>
  <si>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</si>
  <si>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</si>
  <si>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</si>
  <si>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</si>
  <si>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</si>
  <si>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</si>
  <si>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</si>
  <si>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</si>
  <si>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</si>
  <si>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</si>
  <si>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</si>
  <si>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</si>
  <si>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</si>
  <si>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</si>
  <si>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</si>
  <si>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</si>
  <si>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</si>
  <si>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</si>
  <si>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</si>
  <si>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</si>
  <si>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</si>
  <si>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</si>
  <si>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</si>
  <si>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</si>
  <si>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</si>
  <si>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</si>
  <si>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</si>
  <si>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</si>
  <si>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</si>
  <si>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</si>
  <si>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</si>
  <si>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</si>
  <si>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</si>
  <si>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</si>
  <si>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</si>
  <si>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</si>
  <si>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</si>
  <si>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</si>
  <si>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</si>
  <si>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</si>
  <si>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</si>
  <si>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</si>
  <si>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</si>
  <si>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</si>
  <si>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</si>
  <si>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</si>
  <si>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</si>
  <si>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</si>
  <si>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</si>
  <si>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</si>
  <si>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</si>
  <si>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</si>
  <si>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</si>
  <si>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</si>
  <si>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</si>
  <si>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</si>
  <si>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</si>
  <si>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</si>
  <si>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</si>
  <si>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</si>
  <si>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</si>
  <si>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</si>
  <si>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</si>
  <si>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</si>
  <si>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</si>
  <si>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</si>
  <si>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</si>
  <si>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</si>
  <si>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</si>
  <si>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</si>
  <si>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</si>
  <si>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</si>
  <si>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</si>
  <si>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</si>
  <si>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</si>
  <si>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</si>
  <si>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</si>
  <si>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</si>
  <si>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</si>
  <si>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</si>
  <si>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</si>
  <si>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</si>
  <si>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</si>
  <si>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</si>
  <si>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</si>
  <si>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</si>
  <si>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</si>
  <si>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</si>
  <si>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</si>
  <si>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</si>
  <si>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</si>
  <si>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</si>
  <si>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</si>
  <si>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</si>
  <si>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</si>
  <si>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</si>
  <si>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</si>
  <si>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</si>
  <si>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</si>
  <si>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</si>
  <si>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</si>
  <si>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</si>
  <si>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</si>
  <si>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</si>
  <si>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</si>
  <si>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</si>
  <si>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</si>
  <si>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</si>
  <si>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</si>
  <si>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</si>
  <si>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</si>
  <si>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</si>
  <si>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</si>
  <si>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</si>
  <si>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</si>
  <si>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</si>
  <si>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</si>
  <si>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</si>
  <si>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</si>
  <si>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</si>
  <si>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</si>
  <si>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</si>
  <si>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</si>
  <si>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</si>
  <si>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</si>
  <si>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</si>
  <si>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</si>
  <si>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</si>
  <si>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</si>
  <si>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</si>
  <si>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</si>
  <si>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</si>
  <si>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</si>
  <si>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</si>
  <si>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</si>
  <si>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</si>
  <si>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</si>
  <si>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</si>
  <si>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</si>
  <si>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</si>
  <si>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</si>
  <si>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</si>
  <si>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</si>
  <si>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</si>
  <si>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</si>
  <si>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</si>
  <si>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</si>
  <si>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</si>
  <si>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</si>
  <si>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</si>
  <si>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</si>
  <si>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</si>
  <si>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</si>
  <si>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</si>
  <si>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</si>
  <si>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</si>
  <si>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</si>
  <si>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</si>
  <si>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</si>
  <si>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</si>
  <si>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</si>
  <si>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</si>
  <si>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</si>
  <si>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</si>
  <si>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</si>
  <si>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</si>
  <si>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</si>
  <si>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</si>
  <si>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</si>
  <si>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</si>
  <si>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</si>
  <si>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</si>
  <si>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</si>
  <si>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</si>
  <si>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</si>
  <si>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</si>
  <si>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</si>
  <si>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</si>
  <si>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</si>
  <si>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</si>
  <si>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</si>
  <si>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</si>
  <si>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</si>
  <si>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</si>
  <si>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</si>
  <si>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</si>
  <si>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</si>
  <si>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</si>
  <si>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</si>
  <si>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</si>
  <si>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</si>
  <si>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</si>
  <si>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</si>
  <si>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</si>
  <si>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</si>
  <si>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</si>
  <si>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</si>
  <si>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</si>
  <si>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</si>
  <si>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</si>
  <si>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</si>
  <si>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</si>
  <si>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</si>
  <si>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</si>
  <si>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</si>
  <si>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</si>
  <si>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</si>
  <si>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</si>
  <si>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</si>
  <si>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</si>
  <si>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</si>
  <si>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</si>
  <si>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</si>
  <si>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</si>
  <si>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</si>
  <si>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</si>
  <si>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</si>
  <si>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</si>
  <si>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</si>
  <si>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</si>
  <si>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</si>
  <si>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</si>
  <si>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</si>
  <si>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</si>
  <si>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</si>
  <si>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</si>
  <si>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</si>
  <si>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</si>
  <si>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</si>
  <si>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</si>
  <si>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</si>
  <si>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</si>
  <si>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</si>
  <si>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</si>
  <si>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</si>
  <si>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</si>
  <si>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</si>
  <si>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</si>
  <si>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</si>
  <si>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</si>
  <si>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</si>
  <si>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</si>
  <si>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</si>
  <si>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</si>
  <si>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</si>
  <si>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</si>
  <si>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</si>
  <si>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</si>
  <si>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</si>
  <si>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</si>
  <si>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</si>
  <si>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</si>
  <si>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</si>
  <si>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</si>
  <si>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</si>
  <si>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</si>
  <si>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</si>
  <si>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</si>
  <si>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</si>
  <si>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</si>
  <si>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</si>
  <si>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</si>
  <si>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</si>
  <si>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</si>
  <si>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</si>
  <si>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</si>
  <si>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</si>
  <si>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</si>
  <si>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</si>
  <si>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</si>
  <si>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</si>
  <si>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</si>
  <si>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</si>
  <si>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</si>
  <si>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</si>
  <si>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</si>
  <si>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</si>
  <si>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</si>
  <si>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</si>
  <si>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</si>
  <si>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</si>
  <si>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</si>
  <si>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</si>
  <si>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</si>
  <si>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</si>
  <si>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</si>
  <si>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</si>
  <si>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</si>
  <si>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</si>
  <si>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</si>
  <si>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</si>
  <si>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</si>
  <si>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</si>
  <si>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</si>
  <si>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</si>
  <si>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</si>
  <si>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</si>
  <si>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</si>
  <si>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</si>
  <si>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</si>
  <si>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</si>
  <si>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</si>
  <si>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</si>
  <si>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</si>
  <si>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</si>
  <si>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</si>
  <si>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</si>
  <si>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</si>
  <si>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</si>
  <si>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</si>
  <si>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</si>
  <si>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</si>
  <si>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</si>
  <si>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</si>
  <si>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</si>
  <si>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</si>
  <si>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</si>
  <si>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</si>
  <si>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</si>
  <si>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</si>
  <si>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</si>
  <si>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</si>
  <si>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</si>
  <si>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</si>
  <si>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</si>
  <si>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</si>
  <si>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</si>
  <si>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</si>
  <si>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</si>
  <si>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</si>
  <si>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</si>
  <si>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</si>
  <si>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</si>
  <si>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</si>
  <si>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</si>
  <si>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</si>
  <si>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</si>
  <si>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</si>
  <si>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</si>
  <si>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</si>
  <si>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</si>
  <si>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</si>
  <si>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</si>
  <si>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</si>
  <si>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</si>
  <si>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</si>
  <si>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</si>
  <si>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</si>
  <si>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</si>
  <si>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</si>
  <si>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</si>
  <si>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</si>
  <si>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</si>
  <si>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</si>
  <si>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</si>
  <si>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</si>
  <si>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</si>
  <si>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</si>
  <si>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</si>
  <si>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</si>
  <si>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</si>
  <si>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</si>
  <si>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</si>
  <si>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</si>
  <si>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</si>
  <si>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</si>
  <si>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</si>
  <si>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</si>
  <si>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</si>
  <si>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</si>
  <si>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</si>
  <si>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</si>
  <si>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</si>
  <si>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</si>
  <si>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</si>
  <si>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</si>
  <si>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</si>
  <si>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</si>
  <si>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</si>
  <si>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</si>
  <si>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</si>
  <si>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</si>
  <si>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</si>
  <si>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</si>
  <si>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</si>
  <si>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</si>
  <si>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</si>
  <si>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</si>
  <si>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</si>
  <si>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</si>
  <si>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</si>
  <si>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</si>
  <si>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</si>
  <si>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</si>
  <si>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</si>
  <si>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</si>
  <si>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</si>
  <si>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</si>
  <si>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</si>
  <si>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</si>
  <si>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</si>
  <si>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</si>
  <si>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</si>
  <si>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</si>
  <si>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</si>
  <si>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</si>
  <si>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</si>
  <si>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</si>
  <si>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</si>
  <si>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</si>
  <si>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</si>
  <si>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</si>
  <si>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</si>
  <si>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</si>
  <si>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</si>
  <si>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</si>
  <si>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</si>
  <si>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</si>
  <si>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</si>
  <si>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</si>
  <si>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</si>
  <si>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</si>
  <si>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</si>
  <si>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</si>
  <si>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</si>
  <si>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</si>
  <si>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</si>
  <si>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</si>
  <si>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</si>
  <si>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</si>
  <si>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</si>
  <si>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</si>
  <si>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</si>
  <si>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</si>
  <si>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</si>
  <si>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</si>
  <si>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</si>
  <si>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</si>
  <si>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</si>
  <si>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</si>
  <si>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</si>
  <si>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</si>
  <si>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</si>
  <si>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</si>
  <si>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</si>
  <si>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</si>
  <si>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</si>
  <si>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</si>
  <si>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</si>
  <si>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</si>
  <si>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</si>
  <si>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</si>
  <si>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</si>
  <si>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</si>
  <si>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</si>
  <si>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</si>
  <si>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</si>
  <si>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</si>
  <si>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</si>
  <si>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</si>
  <si>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</si>
  <si>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</si>
  <si>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</si>
  <si>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</si>
  <si>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</si>
  <si>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</si>
  <si>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</si>
  <si>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</si>
  <si>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</si>
  <si>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</si>
  <si>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</si>
  <si>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</si>
  <si>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</si>
  <si>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</si>
  <si>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</si>
  <si>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</si>
  <si>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</si>
  <si>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</si>
  <si>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</si>
  <si>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</si>
  <si>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</si>
  <si>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</si>
  <si>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</si>
  <si>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</si>
  <si>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</si>
  <si>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</si>
  <si>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</si>
  <si>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</si>
  <si>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</si>
  <si>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</si>
  <si>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</si>
  <si>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</si>
  <si>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</si>
  <si>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</si>
  <si>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</si>
  <si>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</si>
  <si>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</si>
  <si>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</si>
  <si>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</si>
  <si>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</si>
  <si>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</si>
  <si>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</si>
  <si>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</si>
  <si>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</si>
  <si>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</si>
  <si>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</si>
  <si>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</si>
  <si>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</si>
  <si>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</si>
  <si>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</si>
  <si>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</si>
  <si>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</si>
  <si>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</si>
  <si>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</si>
  <si>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</si>
  <si>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</si>
  <si>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</si>
  <si>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</si>
  <si>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</si>
  <si>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</si>
  <si>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</si>
  <si>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</si>
  <si>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</si>
  <si>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</si>
  <si>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</si>
  <si>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</si>
  <si>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</si>
  <si>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</si>
  <si>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</si>
  <si>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</si>
  <si>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</si>
  <si>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</si>
  <si>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</si>
  <si>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</si>
  <si>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</si>
  <si>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</si>
  <si>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</si>
  <si>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</si>
  <si>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</si>
  <si>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</si>
  <si>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</si>
  <si>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</si>
  <si>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</si>
  <si>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</si>
  <si>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</si>
  <si>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</si>
  <si>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</si>
  <si>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</si>
  <si>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</si>
  <si>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</si>
  <si>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</si>
  <si>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</si>
  <si>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</si>
  <si>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</si>
  <si>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</si>
  <si>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</si>
  <si>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</si>
  <si>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</si>
  <si>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</si>
  <si>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</si>
  <si>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</si>
  <si>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</si>
  <si>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</si>
  <si>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</si>
  <si>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</si>
  <si>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</si>
  <si>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</si>
  <si>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</si>
  <si>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</si>
  <si>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</si>
  <si>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</si>
  <si>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</si>
  <si>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</si>
  <si>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</si>
  <si>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</si>
  <si>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</si>
  <si>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</si>
  <si>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</si>
  <si>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</si>
  <si>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</si>
  <si>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</si>
  <si>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</si>
  <si>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</si>
  <si>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</si>
  <si>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</si>
  <si>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</si>
  <si>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</si>
  <si>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</si>
  <si>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</si>
  <si>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</si>
  <si>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</si>
  <si>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</si>
  <si>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</si>
  <si>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</si>
  <si>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</si>
  <si>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</si>
  <si>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</si>
  <si>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</si>
  <si>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</si>
  <si>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</si>
  <si>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</si>
  <si>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</si>
  <si>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</si>
  <si>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</si>
  <si>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</si>
  <si>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</si>
  <si>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</si>
  <si>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</si>
  <si>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</si>
  <si>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</si>
  <si>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</si>
  <si>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</si>
  <si>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</si>
  <si>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</si>
  <si>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</si>
  <si>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</si>
  <si>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</si>
  <si>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</si>
  <si>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</si>
  <si>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</si>
  <si>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</si>
  <si>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</si>
  <si>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</si>
  <si>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</si>
  <si>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</si>
  <si>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</si>
  <si>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</si>
  <si>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</si>
  <si>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</si>
  <si>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</si>
  <si>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</si>
  <si>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</si>
  <si>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</si>
  <si>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</si>
  <si>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</si>
  <si>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</si>
  <si>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</si>
  <si>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</si>
  <si>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</si>
  <si>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</si>
  <si>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</si>
  <si>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</si>
  <si>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</si>
  <si>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</si>
  <si>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</si>
  <si>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</si>
  <si>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</si>
  <si>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</si>
  <si>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</si>
  <si>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</si>
  <si>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</si>
  <si>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</si>
  <si>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</si>
  <si>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</si>
  <si>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</si>
  <si>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</si>
  <si>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</si>
  <si>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</si>
  <si>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</si>
  <si>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</si>
  <si>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</si>
  <si>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</si>
  <si>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</si>
  <si>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</si>
  <si>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</si>
  <si>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</si>
  <si>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</si>
  <si>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</si>
  <si>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</si>
  <si>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</si>
  <si>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</si>
  <si>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</si>
  <si>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</si>
  <si>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</si>
  <si>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</si>
  <si>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</si>
  <si>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</si>
  <si>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</si>
  <si>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</si>
  <si>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</si>
  <si>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</si>
  <si>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</si>
  <si>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</si>
  <si>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</si>
  <si>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</si>
  <si>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</si>
  <si>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</si>
  <si>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</si>
  <si>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</si>
  <si>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</si>
  <si>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</si>
  <si>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</si>
  <si>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</si>
  <si>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</si>
  <si>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</si>
  <si>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</si>
  <si>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</si>
  <si>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</si>
  <si>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</si>
  <si>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</si>
  <si>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</si>
  <si>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</si>
  <si>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</si>
  <si>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</si>
  <si>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</si>
  <si>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</si>
  <si>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</si>
  <si>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</si>
  <si>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</si>
  <si>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</si>
  <si>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</si>
  <si>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</si>
  <si>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</si>
  <si>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</si>
  <si>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</si>
  <si>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</si>
  <si>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</si>
  <si>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</si>
  <si>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</si>
  <si>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</si>
  <si>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</si>
  <si>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</si>
  <si>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</si>
  <si>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</si>
  <si>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</si>
  <si>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</si>
  <si>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</si>
  <si>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</si>
  <si>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</si>
  <si>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</si>
  <si>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</si>
  <si>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</si>
  <si>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</si>
  <si>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</si>
  <si>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</si>
  <si>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</si>
  <si>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</si>
  <si>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</si>
  <si>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Total cost</t>
  </si>
  <si>
    <t>Row Labels</t>
  </si>
  <si>
    <t>Grand Total</t>
  </si>
  <si>
    <t>Sum of Total cost</t>
  </si>
  <si>
    <t>profit margin</t>
  </si>
  <si>
    <t>Sum of profit margin</t>
  </si>
  <si>
    <t>Sum of Total</t>
  </si>
  <si>
    <t>purchase per customer</t>
  </si>
  <si>
    <t xml:space="preserve">average purchase value </t>
  </si>
  <si>
    <t>Count of Total</t>
  </si>
  <si>
    <t>Count of Unit price</t>
  </si>
  <si>
    <t>Average of gross income</t>
  </si>
  <si>
    <t>Average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</si>
</sst>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4" fontId="0" fillId="0" borderId="0" xfId="0" applyNumberFormat="1"/>
  </cellXfs>
  <cellStyles count="1">
    <cellStyle name="Normal" xfId="0" builtinId="0"/>
  </cellStyles>
  <dxfs count="1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DATASET.xlsx]selling products!PivotTable3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'selling products'!$B$3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'selling products'!$A$4:$A$10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'selling products'!$B$4:$B$10</c:f>
              <c:numCache>
                <c:formatCode>_("$"* #,##0.00_);_("$"* \(#,##0.00\);_("$"* "-"??_);_(@_)</c:formatCode>
                <c:ptCount val="6"/>
                <c:pt idx="0">
                  <c:v>51750.029999999984</c:v>
                </c:pt>
                <c:pt idx="1">
                  <c:v>51719.899999999972</c:v>
                </c:pt>
                <c:pt idx="2">
                  <c:v>53471.280000000057</c:v>
                </c:pt>
                <c:pt idx="3">
                  <c:v>46851.179999999978</c:v>
                </c:pt>
                <c:pt idx="4">
                  <c:v>51297.059999999983</c:v>
                </c:pt>
                <c:pt idx="5">
                  <c:v>52497.930000000022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8-4940-917F-5431E4EDE1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03550576"/>
        <c:axId val="291135184"/>
      </c:barChart>
      <c:catAx>
        <c:axId val="40355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35184"/>
        <c:crosses val="autoZero"/>
        <c:auto val="1"/>
        <c:lblAlgn val="ctr"/>
        <c:lblOffset val="100"/>
        <c:noMultiLvlLbl val="0"/>
      </c:catAx>
      <c:valAx>
        <c:axId val="2911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5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DATASET.xlsx]city!PivotTable2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by City</a:t>
            </a:r>
            <a:endParaRPr lang="en-US"/>
          </a:p>
        </c:rich>
      </c:tx>
      <c:layout>
        <c:manualLayout>
          <c:xMode val="edge"/>
          <c:yMode val="edge"/>
          <c:x val="0.35760843517852858"/>
          <c:y val="6.95387214529218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city!$B$3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city!$A$4:$A$28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B</c:v>
                  </c:pt>
                  <c:pt idx="6">
                    <c:v>C</c:v>
                  </c:pt>
                  <c:pt idx="12">
                    <c:v>A</c:v>
                  </c:pt>
                </c:lvl>
                <c:lvl>
                  <c:pt idx="0">
                    <c:v>Mandalay</c:v>
                  </c:pt>
                  <c:pt idx="6">
                    <c:v>Naypyitaw</c:v>
                  </c:pt>
                  <c:pt idx="12">
                    <c:v>Yangon</c:v>
                  </c:pt>
                </c:lvl>
              </c:multiLvlStrCache>
            </c:multiLvlStrRef>
          </c:cat>
          <c:val>
            <c:numRef>
              <c:f>city!$B$4:$B$28</c:f>
              <c:numCache>
                <c:formatCode>General</c:formatCode>
                <c:ptCount val="18"/>
                <c:pt idx="0">
                  <c:v>17051.443499999998</c:v>
                </c:pt>
                <c:pt idx="1">
                  <c:v>16413.316499999997</c:v>
                </c:pt>
                <c:pt idx="2">
                  <c:v>15214.888500000001</c:v>
                </c:pt>
                <c:pt idx="3">
                  <c:v>19980.659999999996</c:v>
                </c:pt>
                <c:pt idx="4">
                  <c:v>17549.164499999999</c:v>
                </c:pt>
                <c:pt idx="5">
                  <c:v>19988.198999999997</c:v>
                </c:pt>
                <c:pt idx="6">
                  <c:v>18968.9745</c:v>
                </c:pt>
                <c:pt idx="7">
                  <c:v>21560.069999999996</c:v>
                </c:pt>
                <c:pt idx="8">
                  <c:v>23766.854999999992</c:v>
                </c:pt>
                <c:pt idx="9">
                  <c:v>16615.326000000001</c:v>
                </c:pt>
                <c:pt idx="10">
                  <c:v>13895.553</c:v>
                </c:pt>
                <c:pt idx="11">
                  <c:v>15761.928000000002</c:v>
                </c:pt>
                <c:pt idx="12">
                  <c:v>18317.113500000003</c:v>
                </c:pt>
                <c:pt idx="13">
                  <c:v>16332.508499999996</c:v>
                </c:pt>
                <c:pt idx="14">
                  <c:v>17163.1005</c:v>
                </c:pt>
                <c:pt idx="15">
                  <c:v>12597.752999999995</c:v>
                </c:pt>
                <c:pt idx="16">
                  <c:v>22417.195499999998</c:v>
                </c:pt>
                <c:pt idx="17">
                  <c:v>19372.699500000002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7-43E5-BD75-373EDC9951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18855504"/>
        <c:axId val="591287600"/>
      </c:barChart>
      <c:catAx>
        <c:axId val="201885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87600"/>
        <c:crosses val="autoZero"/>
        <c:auto val="1"/>
        <c:lblAlgn val="ctr"/>
        <c:lblOffset val="100"/>
        <c:noMultiLvlLbl val="0"/>
      </c:catAx>
      <c:valAx>
        <c:axId val="591287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85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DATASET.xlsx]profit by product!PivotTable5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Profit Margin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by product'!$B$3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 by product'!$A$4:$A$10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'profit by product'!$B$4:$B$10</c:f>
              <c:numCache>
                <c:formatCode>_("$"* #,##0.00_);_("$"* \(#,##0.00\);_("$"* "-"??_);_(@_)</c:formatCode>
                <c:ptCount val="6"/>
                <c:pt idx="0">
                  <c:v>42646.259999999958</c:v>
                </c:pt>
                <c:pt idx="1">
                  <c:v>41546.550000000003</c:v>
                </c:pt>
                <c:pt idx="2">
                  <c:v>43725.740000000013</c:v>
                </c:pt>
                <c:pt idx="3">
                  <c:v>38513.299999999981</c:v>
                </c:pt>
                <c:pt idx="4">
                  <c:v>42446.35</c:v>
                </c:pt>
                <c:pt idx="5">
                  <c:v>43037.05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4-4F8D-896A-46EE284363B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axId val="197693679"/>
        <c:axId val="197451183"/>
      </c:barChart>
      <c:catAx>
        <c:axId val="19769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51183"/>
        <c:crosses val="autoZero"/>
        <c:auto val="1"/>
        <c:lblAlgn val="ctr"/>
        <c:lblOffset val="100"/>
        <c:noMultiLvlLbl val="0"/>
      </c:catAx>
      <c:valAx>
        <c:axId val="19745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DATASET.xlsx]all!PivotTable2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invertIfNegative val="0"/>
          <c:cat>
            <c:multiLvlStrRef>
              <c:f>all!$A$4:$A$28</c:f>
              <c:multiLvlStrCache>
                <c:ptCount val="18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</c:lvl>
                <c:lvl>
                  <c:pt idx="0">
                    <c:v>Electronic accessories</c:v>
                  </c:pt>
                  <c:pt idx="3">
                    <c:v>Fashion accessories</c:v>
                  </c:pt>
                  <c:pt idx="6">
                    <c:v>Food and beverages</c:v>
                  </c:pt>
                  <c:pt idx="9">
                    <c:v>Health and beauty</c:v>
                  </c:pt>
                  <c:pt idx="12">
                    <c:v>Home and lifestyle</c:v>
                  </c:pt>
                  <c:pt idx="15">
                    <c:v>Sports and travel</c:v>
                  </c:pt>
                </c:lvl>
              </c:multiLvlStrCache>
            </c:multiLvlStrRef>
          </c:cat>
          <c:val>
            <c:numRef>
              <c:f>all!$B$4:$B$28</c:f>
              <c:numCache>
                <c:formatCode>_("$"* #,##0.00_);_("$"* \(#,##0.00\);_("$"* "-"??_);_(@_)</c:formatCode>
                <c:ptCount val="18"/>
                <c:pt idx="0">
                  <c:v>18317.113500000003</c:v>
                </c:pt>
                <c:pt idx="1">
                  <c:v>17051.443499999998</c:v>
                </c:pt>
                <c:pt idx="2">
                  <c:v>18968.9745</c:v>
                </c:pt>
                <c:pt idx="3">
                  <c:v>16332.508499999996</c:v>
                </c:pt>
                <c:pt idx="4">
                  <c:v>16413.316499999997</c:v>
                </c:pt>
                <c:pt idx="5">
                  <c:v>21560.069999999996</c:v>
                </c:pt>
                <c:pt idx="6">
                  <c:v>17163.1005</c:v>
                </c:pt>
                <c:pt idx="7">
                  <c:v>15214.888500000001</c:v>
                </c:pt>
                <c:pt idx="8">
                  <c:v>23766.854999999992</c:v>
                </c:pt>
                <c:pt idx="9">
                  <c:v>12597.752999999995</c:v>
                </c:pt>
                <c:pt idx="10">
                  <c:v>19980.659999999996</c:v>
                </c:pt>
                <c:pt idx="11">
                  <c:v>16615.326000000001</c:v>
                </c:pt>
                <c:pt idx="12">
                  <c:v>22417.195499999998</c:v>
                </c:pt>
                <c:pt idx="13">
                  <c:v>17549.164499999999</c:v>
                </c:pt>
                <c:pt idx="14">
                  <c:v>13895.553</c:v>
                </c:pt>
                <c:pt idx="15">
                  <c:v>19372.699500000002</c:v>
                </c:pt>
                <c:pt idx="16">
                  <c:v>19988.198999999997</c:v>
                </c:pt>
                <c:pt idx="17">
                  <c:v>15761.928000000002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D-49F2-ACDA-6FFDCA8D2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770463807"/>
        <c:axId val="770145007"/>
      </c:barChart>
      <c:catAx>
        <c:axId val="77046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145007"/>
        <c:crosses val="autoZero"/>
        <c:auto val="1"/>
        <c:lblAlgn val="ctr"/>
        <c:lblOffset val="100"/>
        <c:noMultiLvlLbl val="0"/>
      </c:catAx>
      <c:valAx>
        <c:axId val="7701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6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DATASET.xlsx]gender!PivotTable2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F3D-4FF5-863A-8029B1C595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F3D-4FF5-863A-8029B1C5956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gender!$A$4:$A$6</c:f>
              <c:strCache>
                <c:ptCount val="2"/>
                <c:pt idx="0">
                  <c:v>FM</c:v>
                </c:pt>
                <c:pt idx="1">
                  <c:v>M</c:v>
                </c:pt>
              </c:strCache>
            </c:strRef>
          </c:cat>
          <c:val>
            <c:numRef>
              <c:f>gender!$B$4:$B$6</c:f>
              <c:numCache>
                <c:formatCode>General</c:formatCode>
                <c:ptCount val="2"/>
                <c:pt idx="0">
                  <c:v>501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2-4406-885B-EF16C9EC8B6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DATASET.xlsx]gender!PivotTable2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Gender</a:t>
            </a:r>
            <a:endParaRPr lang="en-US"/>
          </a:p>
        </c:rich>
      </c:tx>
      <c:layout>
        <c:manualLayout>
          <c:xMode val="edge"/>
          <c:yMode val="edge"/>
          <c:x val="0.25030555555555556"/>
          <c:y val="8.6942257217847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C5-4131-8DF8-D4AB2C25B63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C5-4131-8DF8-D4AB2C25B6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gender!$A$4:$A$6</c:f>
              <c:strCache>
                <c:ptCount val="2"/>
                <c:pt idx="0">
                  <c:v>FM</c:v>
                </c:pt>
                <c:pt idx="1">
                  <c:v>M</c:v>
                </c:pt>
              </c:strCache>
            </c:strRef>
          </c:cat>
          <c:val>
            <c:numRef>
              <c:f>gender!$B$4:$B$6</c:f>
              <c:numCache>
                <c:formatCode>General</c:formatCode>
                <c:ptCount val="2"/>
                <c:pt idx="0">
                  <c:v>501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B-47B3-A087-7E37F17C58E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DATASET.xlsx]branch!PivotTable3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Profit</a:t>
            </a:r>
            <a:r>
              <a:rPr lang="en-US" baseline="0"/>
              <a:t> by Branch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branch!$B$3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branch!$A$4:$A$7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branch!$B$4:$B$7</c:f>
              <c:numCache>
                <c:formatCode>_("$"* #,##0.00_);_("$"* \(#,##0.00\);_("$"* "-"??_);_(@_)</c:formatCode>
                <c:ptCount val="3"/>
                <c:pt idx="0">
                  <c:v>106200.37050000011</c:v>
                </c:pt>
                <c:pt idx="1">
                  <c:v>106197.67199999996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3-4822-814F-05919BBB99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46244656"/>
        <c:axId val="978012368"/>
      </c:barChart>
      <c:catAx>
        <c:axId val="164624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12368"/>
        <c:crosses val="autoZero"/>
        <c:auto val="1"/>
        <c:lblAlgn val="ctr"/>
        <c:lblOffset val="100"/>
        <c:noMultiLvlLbl val="0"/>
      </c:catAx>
      <c:valAx>
        <c:axId val="978012368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64624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DATASET.xlsx]branch!PivotTable1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Profit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branch!$I$3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branch!$H$4:$H$7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branch!$I$4:$I$7</c:f>
              <c:numCache>
                <c:formatCode>_("$"* #,##0.00_);_("$"* \(#,##0.00\);_("$"* "-"??_);_(@_)</c:formatCode>
                <c:ptCount val="3"/>
                <c:pt idx="0">
                  <c:v>106197.67199999996</c:v>
                </c:pt>
                <c:pt idx="1">
                  <c:v>110568.70649999994</c:v>
                </c:pt>
                <c:pt idx="2">
                  <c:v>106200.37050000011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8-4339-A9D6-8DB19EAC1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477952"/>
        <c:axId val="619384304"/>
      </c:barChart>
      <c:catAx>
        <c:axId val="142447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84304"/>
        <c:crosses val="autoZero"/>
        <c:auto val="1"/>
        <c:lblAlgn val="ctr"/>
        <c:lblOffset val="100"/>
        <c:noMultiLvlLbl val="0"/>
      </c:catAx>
      <c:valAx>
        <c:axId val="6193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7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DATASET.xlsx]product line!PivotTable4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line'!$B$3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BF8-4C11-9E9A-C2EE9404197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BF8-4C11-9E9A-C2EE9404197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BF8-4C11-9E9A-C2EE9404197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'product line'!$A$4:$A$7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'product line'!$B$4:$B$7</c:f>
              <c:numCache>
                <c:formatCode>General</c:formatCode>
                <c:ptCount val="3"/>
                <c:pt idx="0">
                  <c:v>344</c:v>
                </c:pt>
                <c:pt idx="1">
                  <c:v>311</c:v>
                </c:pt>
                <c:pt idx="2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01-4636-8B17-8238A41C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19409920"/>
        <c:axId val="1307748112"/>
      </c:barChart>
      <c:valAx>
        <c:axId val="1307748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09920"/>
        <c:crosses val="autoZero"/>
        <c:crossBetween val="between"/>
      </c:valAx>
      <c:catAx>
        <c:axId val="13194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4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DATASET.xlsx]product line!PivotTable5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 by Produt</a:t>
            </a:r>
            <a:r>
              <a:rPr lang="en-US" baseline="0"/>
              <a:t> </a:t>
            </a:r>
            <a:r>
              <a:rPr lang="en-US"/>
              <a:t>Line</a:t>
            </a:r>
          </a:p>
        </c:rich>
      </c:tx>
      <c:layout>
        <c:manualLayout>
          <c:xMode val="edge"/>
          <c:yMode val="edge"/>
          <c:x val="0.22913724275761468"/>
          <c:y val="9.157188684747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'product line'!$I$10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'product line'!$H$11:$H$17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'product line'!$I$11:$I$17</c:f>
              <c:numCache>
                <c:formatCode>General</c:formatCode>
                <c:ptCount val="6"/>
                <c:pt idx="0">
                  <c:v>6.9247058823529404</c:v>
                </c:pt>
                <c:pt idx="1">
                  <c:v>7.0292134831460666</c:v>
                </c:pt>
                <c:pt idx="2">
                  <c:v>7.1132183908045983</c:v>
                </c:pt>
                <c:pt idx="3">
                  <c:v>7.0032894736842124</c:v>
                </c:pt>
                <c:pt idx="4">
                  <c:v>6.8375000000000004</c:v>
                </c:pt>
                <c:pt idx="5">
                  <c:v>6.9162650602409643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F-4F90-A644-54F666755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2465712"/>
        <c:axId val="1643382112"/>
        <c:axId val="0"/>
      </c:bar3DChart>
      <c:catAx>
        <c:axId val="15824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382112"/>
        <c:crosses val="autoZero"/>
        <c:auto val="1"/>
        <c:lblAlgn val="ctr"/>
        <c:lblOffset val="100"/>
        <c:noMultiLvlLbl val="0"/>
      </c:catAx>
      <c:valAx>
        <c:axId val="16433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DATASET.xlsx]profit by product!PivotTable5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 of Profit Margin by Products</a:t>
            </a:r>
          </a:p>
        </c:rich>
      </c:tx>
      <c:layout>
        <c:manualLayout>
          <c:xMode val="edge"/>
          <c:yMode val="edge"/>
          <c:x val="0.22499341196808234"/>
          <c:y val="5.453479436743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'profit by product'!$B$3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 by product'!$A$4:$A$10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'profit by product'!$B$4:$B$10</c:f>
              <c:numCache>
                <c:formatCode>_("$"* #,##0.00_);_("$"* \(#,##0.00\);_("$"* "-"??_);_(@_)</c:formatCode>
                <c:ptCount val="6"/>
                <c:pt idx="0">
                  <c:v>42646.259999999958</c:v>
                </c:pt>
                <c:pt idx="1">
                  <c:v>41546.550000000003</c:v>
                </c:pt>
                <c:pt idx="2">
                  <c:v>43725.740000000013</c:v>
                </c:pt>
                <c:pt idx="3">
                  <c:v>38513.299999999981</c:v>
                </c:pt>
                <c:pt idx="4">
                  <c:v>42446.35</c:v>
                </c:pt>
                <c:pt idx="5">
                  <c:v>43037.05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C5-46CB-9967-31C6CBAF2C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7693679"/>
        <c:axId val="197451183"/>
      </c:barChart>
      <c:catAx>
        <c:axId val="197693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51183"/>
        <c:crosses val="autoZero"/>
        <c:auto val="1"/>
        <c:lblAlgn val="ctr"/>
        <c:lblOffset val="100"/>
        <c:noMultiLvlLbl val="0"/>
      </c:catAx>
      <c:valAx>
        <c:axId val="1974511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9769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DATASET.xlsx]branch!PivotTable3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600" b="1"/>
              <a:t>Total Profit</a:t>
            </a:r>
            <a:r>
              <a:rPr lang="en-US" sz="1600" b="1" baseline="0"/>
              <a:t> by Branch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branch!$B$3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branch!$A$4:$A$7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branch!$B$4:$B$7</c:f>
              <c:numCache>
                <c:formatCode>_("$"* #,##0.00_);_("$"* \(#,##0.00\);_("$"* "-"??_);_(@_)</c:formatCode>
                <c:ptCount val="3"/>
                <c:pt idx="0">
                  <c:v>106200.37050000011</c:v>
                </c:pt>
                <c:pt idx="1">
                  <c:v>106197.67199999996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B-496C-B333-37B7289812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46244656"/>
        <c:axId val="978012368"/>
      </c:barChart>
      <c:catAx>
        <c:axId val="164624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12368"/>
        <c:crosses val="autoZero"/>
        <c:auto val="1"/>
        <c:lblAlgn val="ctr"/>
        <c:lblOffset val="100"/>
        <c:noMultiLvlLbl val="0"/>
      </c:catAx>
      <c:valAx>
        <c:axId val="978012368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64624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DATASET.xlsx]all!PivotTable2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Profit of Branch and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invertIfNegative val="0"/>
          <c:cat>
            <c:multiLvlStrRef>
              <c:f>all!$A$4:$A$28</c:f>
              <c:multiLvlStrCache>
                <c:ptCount val="18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  <c:pt idx="12">
                    <c:v>A</c:v>
                  </c:pt>
                  <c:pt idx="13">
                    <c:v>B</c:v>
                  </c:pt>
                  <c:pt idx="14">
                    <c:v>C</c:v>
                  </c:pt>
                  <c:pt idx="15">
                    <c:v>A</c:v>
                  </c:pt>
                  <c:pt idx="16">
                    <c:v>B</c:v>
                  </c:pt>
                  <c:pt idx="17">
                    <c:v>C</c:v>
                  </c:pt>
                </c:lvl>
                <c:lvl>
                  <c:pt idx="0">
                    <c:v>Electronic accessories</c:v>
                  </c:pt>
                  <c:pt idx="3">
                    <c:v>Fashion accessories</c:v>
                  </c:pt>
                  <c:pt idx="6">
                    <c:v>Food and beverages</c:v>
                  </c:pt>
                  <c:pt idx="9">
                    <c:v>Health and beauty</c:v>
                  </c:pt>
                  <c:pt idx="12">
                    <c:v>Home and lifestyle</c:v>
                  </c:pt>
                  <c:pt idx="15">
                    <c:v>Sports and travel</c:v>
                  </c:pt>
                </c:lvl>
              </c:multiLvlStrCache>
            </c:multiLvlStrRef>
          </c:cat>
          <c:val>
            <c:numRef>
              <c:f>all!$B$4:$B$28</c:f>
              <c:numCache>
                <c:formatCode>_("$"* #,##0.00_);_("$"* \(#,##0.00\);_("$"* "-"??_);_(@_)</c:formatCode>
                <c:ptCount val="18"/>
                <c:pt idx="0">
                  <c:v>18317.113500000003</c:v>
                </c:pt>
                <c:pt idx="1">
                  <c:v>17051.443499999998</c:v>
                </c:pt>
                <c:pt idx="2">
                  <c:v>18968.9745</c:v>
                </c:pt>
                <c:pt idx="3">
                  <c:v>16332.508499999996</c:v>
                </c:pt>
                <c:pt idx="4">
                  <c:v>16413.316499999997</c:v>
                </c:pt>
                <c:pt idx="5">
                  <c:v>21560.069999999996</c:v>
                </c:pt>
                <c:pt idx="6">
                  <c:v>17163.1005</c:v>
                </c:pt>
                <c:pt idx="7">
                  <c:v>15214.888500000001</c:v>
                </c:pt>
                <c:pt idx="8">
                  <c:v>23766.854999999992</c:v>
                </c:pt>
                <c:pt idx="9">
                  <c:v>12597.752999999995</c:v>
                </c:pt>
                <c:pt idx="10">
                  <c:v>19980.659999999996</c:v>
                </c:pt>
                <c:pt idx="11">
                  <c:v>16615.326000000001</c:v>
                </c:pt>
                <c:pt idx="12">
                  <c:v>22417.195499999998</c:v>
                </c:pt>
                <c:pt idx="13">
                  <c:v>17549.164499999999</c:v>
                </c:pt>
                <c:pt idx="14">
                  <c:v>13895.553</c:v>
                </c:pt>
                <c:pt idx="15">
                  <c:v>19372.699500000002</c:v>
                </c:pt>
                <c:pt idx="16">
                  <c:v>19988.198999999997</c:v>
                </c:pt>
                <c:pt idx="17">
                  <c:v>15761.928000000002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0-43CE-9D1F-40B80CCB8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770463807"/>
        <c:axId val="770145007"/>
      </c:barChart>
      <c:catAx>
        <c:axId val="77046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145007"/>
        <c:crosses val="autoZero"/>
        <c:auto val="1"/>
        <c:lblAlgn val="ctr"/>
        <c:lblOffset val="100"/>
        <c:noMultiLvlLbl val="0"/>
      </c:catAx>
      <c:valAx>
        <c:axId val="7701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6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DATASET.xlsx]gender!PivotTable2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Percentage of Gender</a:t>
            </a:r>
          </a:p>
        </c:rich>
      </c:tx>
      <c:layout>
        <c:manualLayout>
          <c:xMode val="edge"/>
          <c:yMode val="edge"/>
          <c:x val="0.23124260754959278"/>
          <c:y val="3.7821623648395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6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54-4C11-AC4B-814CB8F8C142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54-4C11-AC4B-814CB8F8C1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gender!$A$4:$A$6</c:f>
              <c:strCache>
                <c:ptCount val="2"/>
                <c:pt idx="0">
                  <c:v>FM</c:v>
                </c:pt>
                <c:pt idx="1">
                  <c:v>M</c:v>
                </c:pt>
              </c:strCache>
            </c:strRef>
          </c:cat>
          <c:val>
            <c:numRef>
              <c:f>gender!$B$4:$B$6</c:f>
              <c:numCache>
                <c:formatCode>General</c:formatCode>
                <c:ptCount val="2"/>
                <c:pt idx="0">
                  <c:v>501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54-4C11-AC4B-814CB8F8C14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DATASET.xlsx]product line!PivotTable4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Customers by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line'!$B$3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94-447E-95EC-5B38CFFFB2A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94-447E-95EC-5B38CFFFB2A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94-447E-95EC-5B38CFFFB2A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'product line'!$A$4:$A$7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'product line'!$B$4:$B$7</c:f>
              <c:numCache>
                <c:formatCode>General</c:formatCode>
                <c:ptCount val="3"/>
                <c:pt idx="0">
                  <c:v>344</c:v>
                </c:pt>
                <c:pt idx="1">
                  <c:v>311</c:v>
                </c:pt>
                <c:pt idx="2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94-447E-95EC-5B38CFFFB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19409920"/>
        <c:axId val="1307748112"/>
      </c:barChart>
      <c:valAx>
        <c:axId val="1307748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09920"/>
        <c:crosses val="autoZero"/>
        <c:crossBetween val="between"/>
      </c:valAx>
      <c:catAx>
        <c:axId val="13194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48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DATASET.xlsx]selling products!PivotTable3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'selling products'!$B$3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'selling products'!$A$4:$A$10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'selling products'!$B$4:$B$10</c:f>
              <c:numCache>
                <c:formatCode>_("$"* #,##0.00_);_("$"* \(#,##0.00\);_("$"* "-"??_);_(@_)</c:formatCode>
                <c:ptCount val="6"/>
                <c:pt idx="0">
                  <c:v>51750.029999999984</c:v>
                </c:pt>
                <c:pt idx="1">
                  <c:v>51719.899999999972</c:v>
                </c:pt>
                <c:pt idx="2">
                  <c:v>53471.280000000057</c:v>
                </c:pt>
                <c:pt idx="3">
                  <c:v>46851.179999999978</c:v>
                </c:pt>
                <c:pt idx="4">
                  <c:v>51297.059999999983</c:v>
                </c:pt>
                <c:pt idx="5">
                  <c:v>52497.930000000022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7-4F2C-B7EA-F8CE76CBE3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03550576"/>
        <c:axId val="291135184"/>
      </c:barChart>
      <c:catAx>
        <c:axId val="40355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35184"/>
        <c:crosses val="autoZero"/>
        <c:auto val="1"/>
        <c:lblAlgn val="ctr"/>
        <c:lblOffset val="100"/>
        <c:noMultiLvlLbl val="0"/>
      </c:catAx>
      <c:valAx>
        <c:axId val="2911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5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DATASET.xlsx]gross income!PivotTable1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</a:t>
            </a:r>
            <a:r>
              <a:rPr lang="en-US" sz="1600" baseline="0"/>
              <a:t> Gross Income by City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'gross income'!$B$3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'gross income'!$A$4:$A$7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'gross income'!$B$4:$B$7</c:f>
              <c:numCache>
                <c:formatCode>_("$"* #,##0.00_);_("$"* \(#,##0.00\);_("$"* "-"??_);_(@_)</c:formatCode>
                <c:ptCount val="3"/>
                <c:pt idx="0">
                  <c:v>15.232024096385551</c:v>
                </c:pt>
                <c:pt idx="1">
                  <c:v>16.052367378048789</c:v>
                </c:pt>
                <c:pt idx="2">
                  <c:v>14.87400147058824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F-47D1-AF3E-1E043A9CA31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38004432"/>
        <c:axId val="1308535760"/>
      </c:barChart>
      <c:catAx>
        <c:axId val="14380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35760"/>
        <c:crosses val="autoZero"/>
        <c:auto val="1"/>
        <c:lblAlgn val="ctr"/>
        <c:lblOffset val="100"/>
        <c:noMultiLvlLbl val="0"/>
      </c:catAx>
      <c:valAx>
        <c:axId val="13085357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43800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DATASET.xlsx]product line!PivotTable5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Average Rating by Produt</a:t>
            </a:r>
            <a:r>
              <a:rPr lang="en-US" sz="1600" b="1" baseline="0"/>
              <a:t> </a:t>
            </a:r>
            <a:r>
              <a:rPr lang="en-US" sz="1600" b="1"/>
              <a:t>Line</a:t>
            </a:r>
          </a:p>
        </c:rich>
      </c:tx>
      <c:layout>
        <c:manualLayout>
          <c:xMode val="edge"/>
          <c:yMode val="edge"/>
          <c:x val="0.23558465426142894"/>
          <c:y val="9.157188684747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'product line'!$I$10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'product line'!$H$11:$H$17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'product line'!$I$11:$I$17</c:f>
              <c:numCache>
                <c:formatCode>General</c:formatCode>
                <c:ptCount val="6"/>
                <c:pt idx="0">
                  <c:v>6.9247058823529404</c:v>
                </c:pt>
                <c:pt idx="1">
                  <c:v>7.0292134831460666</c:v>
                </c:pt>
                <c:pt idx="2">
                  <c:v>7.1132183908045983</c:v>
                </c:pt>
                <c:pt idx="3">
                  <c:v>7.0032894736842124</c:v>
                </c:pt>
                <c:pt idx="4">
                  <c:v>6.8375000000000004</c:v>
                </c:pt>
                <c:pt idx="5">
                  <c:v>6.9162650602409643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9-4B8D-8CBC-11F077DA6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2465712"/>
        <c:axId val="1643382112"/>
        <c:axId val="0"/>
      </c:bar3DChart>
      <c:catAx>
        <c:axId val="15824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382112"/>
        <c:crosses val="autoZero"/>
        <c:auto val="1"/>
        <c:lblAlgn val="ctr"/>
        <c:lblOffset val="100"/>
        <c:noMultiLvlLbl val="0"/>
      </c:catAx>
      <c:valAx>
        <c:axId val="16433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6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DATASET.xlsx]branch!PivotTable1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Profit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333333333333333E-2"/>
          <c:y val="0.24238926403549402"/>
          <c:w val="0.93888888888888888"/>
          <c:h val="0.663708425765664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branch!$I$3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branch!$H$4:$H$7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branch!$I$4:$I$7</c:f>
              <c:numCache>
                <c:formatCode>_("$"* #,##0.00_);_("$"* \(#,##0.00\);_("$"* "-"??_);_(@_)</c:formatCode>
                <c:ptCount val="3"/>
                <c:pt idx="0">
                  <c:v>106197.67199999996</c:v>
                </c:pt>
                <c:pt idx="1">
                  <c:v>110568.70649999994</c:v>
                </c:pt>
                <c:pt idx="2">
                  <c:v>106200.37050000011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B-4CF6-A3EA-2A650937EC9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24477952"/>
        <c:axId val="619384304"/>
      </c:barChart>
      <c:catAx>
        <c:axId val="142447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384304"/>
        <c:crosses val="autoZero"/>
        <c:auto val="1"/>
        <c:lblAlgn val="ctr"/>
        <c:lblOffset val="100"/>
        <c:noMultiLvlLbl val="0"/>
      </c:catAx>
      <c:valAx>
        <c:axId val="619384304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42447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DATASET.xlsx]gross income!PivotTable1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</a:t>
            </a:r>
            <a:r>
              <a:rPr lang="en-US" sz="1600" baseline="0"/>
              <a:t> gross income by city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'gross income'!$B$3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'gross income'!$A$4:$A$7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'gross income'!$B$4:$B$7</c:f>
              <c:numCache>
                <c:formatCode>_("$"* #,##0.00_);_("$"* \(#,##0.00\);_("$"* "-"??_);_(@_)</c:formatCode>
                <c:ptCount val="3"/>
                <c:pt idx="0">
                  <c:v>15.232024096385551</c:v>
                </c:pt>
                <c:pt idx="1">
                  <c:v>16.052367378048789</c:v>
                </c:pt>
                <c:pt idx="2">
                  <c:v>14.87400147058824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9-462E-B6E9-222C3AE99F4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38004432"/>
        <c:axId val="1308535760"/>
      </c:barChart>
      <c:catAx>
        <c:axId val="14380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535760"/>
        <c:crosses val="autoZero"/>
        <c:auto val="1"/>
        <c:lblAlgn val="ctr"/>
        <c:lblOffset val="100"/>
        <c:noMultiLvlLbl val="0"/>
      </c:catAx>
      <c:valAx>
        <c:axId val="13085357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43800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[TDI EXCEL CAPSTONE PROJECT DATASET.xlsx]gross income!PivotTable2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'gross income'!$H$4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'gross income'!$G$5:$G$29</c:f>
              <c:multiLvlStrCache>
                <c:ptCount val="18"/>
                <c:lvl>
                  <c:pt idx="0">
                    <c:v>Mandalay</c:v>
                  </c:pt>
                  <c:pt idx="1">
                    <c:v>Naypyitaw</c:v>
                  </c:pt>
                  <c:pt idx="2">
                    <c:v>Yangon</c:v>
                  </c:pt>
                  <c:pt idx="3">
                    <c:v>Mandalay</c:v>
                  </c:pt>
                  <c:pt idx="4">
                    <c:v>Naypyitaw</c:v>
                  </c:pt>
                  <c:pt idx="5">
                    <c:v>Yangon</c:v>
                  </c:pt>
                  <c:pt idx="6">
                    <c:v>Mandalay</c:v>
                  </c:pt>
                  <c:pt idx="7">
                    <c:v>Naypyitaw</c:v>
                  </c:pt>
                  <c:pt idx="8">
                    <c:v>Yangon</c:v>
                  </c:pt>
                  <c:pt idx="9">
                    <c:v>Mandalay</c:v>
                  </c:pt>
                  <c:pt idx="10">
                    <c:v>Naypyitaw</c:v>
                  </c:pt>
                  <c:pt idx="11">
                    <c:v>Yangon</c:v>
                  </c:pt>
                  <c:pt idx="12">
                    <c:v>Mandalay</c:v>
                  </c:pt>
                  <c:pt idx="13">
                    <c:v>Naypyitaw</c:v>
                  </c:pt>
                  <c:pt idx="14">
                    <c:v>Yangon</c:v>
                  </c:pt>
                  <c:pt idx="15">
                    <c:v>Mandalay</c:v>
                  </c:pt>
                  <c:pt idx="16">
                    <c:v>Naypyitaw</c:v>
                  </c:pt>
                  <c:pt idx="17">
                    <c:v>Yangon</c:v>
                  </c:pt>
                </c:lvl>
                <c:lvl>
                  <c:pt idx="0">
                    <c:v>Electronic accessories</c:v>
                  </c:pt>
                  <c:pt idx="3">
                    <c:v>Fashion accessories</c:v>
                  </c:pt>
                  <c:pt idx="6">
                    <c:v>Food and beverages</c:v>
                  </c:pt>
                  <c:pt idx="9">
                    <c:v>Health and beauty</c:v>
                  </c:pt>
                  <c:pt idx="12">
                    <c:v>Home and lifestyle</c:v>
                  </c:pt>
                  <c:pt idx="15">
                    <c:v>Sports and travel</c:v>
                  </c:pt>
                </c:lvl>
              </c:multiLvlStrCache>
            </c:multiLvlStrRef>
          </c:cat>
          <c:val>
            <c:numRef>
              <c:f>'gross income'!$H$5:$H$29</c:f>
              <c:numCache>
                <c:formatCode>General</c:formatCode>
                <c:ptCount val="18"/>
                <c:pt idx="0">
                  <c:v>17051.443499999998</c:v>
                </c:pt>
                <c:pt idx="1">
                  <c:v>18968.9745</c:v>
                </c:pt>
                <c:pt idx="2">
                  <c:v>18317.113500000003</c:v>
                </c:pt>
                <c:pt idx="3">
                  <c:v>16413.316499999997</c:v>
                </c:pt>
                <c:pt idx="4">
                  <c:v>21560.069999999996</c:v>
                </c:pt>
                <c:pt idx="5">
                  <c:v>16332.508499999996</c:v>
                </c:pt>
                <c:pt idx="6">
                  <c:v>15214.888500000001</c:v>
                </c:pt>
                <c:pt idx="7">
                  <c:v>23766.854999999992</c:v>
                </c:pt>
                <c:pt idx="8">
                  <c:v>17163.1005</c:v>
                </c:pt>
                <c:pt idx="9">
                  <c:v>19980.659999999996</c:v>
                </c:pt>
                <c:pt idx="10">
                  <c:v>16615.326000000001</c:v>
                </c:pt>
                <c:pt idx="11">
                  <c:v>12597.752999999995</c:v>
                </c:pt>
                <c:pt idx="12">
                  <c:v>17549.164499999999</c:v>
                </c:pt>
                <c:pt idx="13">
                  <c:v>13895.553</c:v>
                </c:pt>
                <c:pt idx="14">
                  <c:v>22417.195499999998</c:v>
                </c:pt>
                <c:pt idx="15">
                  <c:v>19988.198999999997</c:v>
                </c:pt>
                <c:pt idx="16">
                  <c:v>15761.928000000002</c:v>
                </c:pt>
                <c:pt idx="17">
                  <c:v>19372.699500000002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3-4162-8A01-992E46853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2325392"/>
        <c:axId val="649894016"/>
      </c:barChart>
      <c:catAx>
        <c:axId val="1312325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894016"/>
        <c:crosses val="autoZero"/>
        <c:auto val="1"/>
        <c:lblAlgn val="ctr"/>
        <c:lblOffset val="100"/>
        <c:noMultiLvlLbl val="0"/>
      </c:catAx>
      <c:valAx>
        <c:axId val="64989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32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422910</xdr:colOff>
      <xdr:row>9</xdr:row>
      <xdr:rowOff>19050</xdr:rowOff>
    </xdr:from>
    <xdr:to>
      <xdr:col>11</xdr:col>
      <xdr:colOff>182880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D5027-40B1-4347-86B3-3708E1CD3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308610</xdr:colOff>
      <xdr:row>5</xdr:row>
      <xdr:rowOff>106680</xdr:rowOff>
    </xdr:from>
    <xdr:to>
      <xdr:col>11</xdr:col>
      <xdr:colOff>243840</xdr:colOff>
      <xdr:row>28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AE2403-C8F4-4E56-9814-24C14692A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19050</xdr:rowOff>
    </xdr:from>
    <xdr:to>
      <xdr:col>11</xdr:col>
      <xdr:colOff>472440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BA80B-43B2-486A-B62F-AF55CDC1D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9</xdr:row>
      <xdr:rowOff>19050</xdr:rowOff>
    </xdr:from>
    <xdr:to>
      <xdr:col>12</xdr:col>
      <xdr:colOff>274320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58241-8405-4723-85F1-17917E731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</xdr:colOff>
      <xdr:row>9</xdr:row>
      <xdr:rowOff>19050</xdr:rowOff>
    </xdr:from>
    <xdr:to>
      <xdr:col>10</xdr:col>
      <xdr:colOff>659130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B0585B-EB4C-43E0-83CB-C4C753FAB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9</xdr:row>
      <xdr:rowOff>19050</xdr:rowOff>
    </xdr:from>
    <xdr:to>
      <xdr:col>10</xdr:col>
      <xdr:colOff>316230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8A49DF-8F05-4CE2-AB90-FCC121A78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156210</xdr:rowOff>
    </xdr:from>
    <xdr:to>
      <xdr:col>5</xdr:col>
      <xdr:colOff>640080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3A415-C71D-45A2-BC22-338D702B7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430530</xdr:colOff>
      <xdr:row>9</xdr:row>
      <xdr:rowOff>110490</xdr:rowOff>
    </xdr:from>
    <xdr:to>
      <xdr:col>10</xdr:col>
      <xdr:colOff>2175510</xdr:colOff>
      <xdr:row>25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B174A8-4A39-4B7A-9060-E491DBAF8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34290</xdr:rowOff>
    </xdr:from>
    <xdr:to>
      <xdr:col>5</xdr:col>
      <xdr:colOff>556260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20372-F909-46F6-AA77-7C739D9F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18</xdr:row>
      <xdr:rowOff>19050</xdr:rowOff>
    </xdr:from>
    <xdr:to>
      <xdr:col>12</xdr:col>
      <xdr:colOff>601980</xdr:colOff>
      <xdr:row>33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476BB1-AA70-4A9B-AD13-781ECB690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21</xdr:col>
      <xdr:colOff>373380</xdr:colOff>
      <xdr:row>3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9618D20-0638-4D7B-802F-098721777CDD}"/>
            </a:ext>
          </a:extLst>
        </xdr:cNvPr>
        <xdr:cNvSpPr/>
      </xdr:nvSpPr>
      <xdr:spPr>
        <a:xfrm>
          <a:off x="22860" y="0"/>
          <a:ext cx="1443228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chemeClr val="tx1"/>
              </a:solidFill>
            </a:rPr>
            <a:t>EXCEL</a:t>
          </a:r>
          <a:r>
            <a:rPr lang="en-US" sz="2400" baseline="0">
              <a:solidFill>
                <a:schemeClr val="tx1"/>
              </a:solidFill>
            </a:rPr>
            <a:t> CAPSTONE PROJECT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167640</xdr:rowOff>
    </xdr:from>
    <xdr:to>
      <xdr:col>7</xdr:col>
      <xdr:colOff>495300</xdr:colOff>
      <xdr:row>13</xdr:row>
      <xdr:rowOff>60960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B71CF36-F047-44EB-B92F-62F9AA0A5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2</xdr:row>
      <xdr:rowOff>167640</xdr:rowOff>
    </xdr:from>
    <xdr:to>
      <xdr:col>13</xdr:col>
      <xdr:colOff>426720</xdr:colOff>
      <xdr:row>14</xdr:row>
      <xdr:rowOff>38100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1C332F2-CC74-4925-BBEC-CA25C9895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15240</xdr:rowOff>
    </xdr:from>
    <xdr:to>
      <xdr:col>8</xdr:col>
      <xdr:colOff>350520</xdr:colOff>
      <xdr:row>25</xdr:row>
      <xdr:rowOff>144780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1F8FAB6-BEAC-450C-B098-8EFE15DE9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579120</xdr:colOff>
      <xdr:row>25</xdr:row>
      <xdr:rowOff>152400</xdr:rowOff>
    </xdr:from>
    <xdr:to>
      <xdr:col>13</xdr:col>
      <xdr:colOff>106680</xdr:colOff>
      <xdr:row>37</xdr:row>
      <xdr:rowOff>22860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15BC98B-76B1-4CFD-9DA6-EBD3D0A19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25</xdr:row>
      <xdr:rowOff>121920</xdr:rowOff>
    </xdr:from>
    <xdr:to>
      <xdr:col>7</xdr:col>
      <xdr:colOff>624840</xdr:colOff>
      <xdr:row>37</xdr:row>
      <xdr:rowOff>60960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AF8D375-1BFF-4F26-9E8C-D21E9765C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426720</xdr:colOff>
      <xdr:row>3</xdr:row>
      <xdr:rowOff>7620</xdr:rowOff>
    </xdr:from>
    <xdr:to>
      <xdr:col>21</xdr:col>
      <xdr:colOff>350520</xdr:colOff>
      <xdr:row>14</xdr:row>
      <xdr:rowOff>129540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4CF066F-01DA-4ECA-B4C0-2CCF08809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342900</xdr:colOff>
      <xdr:row>14</xdr:row>
      <xdr:rowOff>38100</xdr:rowOff>
    </xdr:from>
    <xdr:to>
      <xdr:col>14</xdr:col>
      <xdr:colOff>152400</xdr:colOff>
      <xdr:row>26</xdr:row>
      <xdr:rowOff>68580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88D9852-09D2-4A54-990B-CE22A74E8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152400</xdr:colOff>
      <xdr:row>14</xdr:row>
      <xdr:rowOff>121920</xdr:rowOff>
    </xdr:from>
    <xdr:to>
      <xdr:col>21</xdr:col>
      <xdr:colOff>350520</xdr:colOff>
      <xdr:row>26</xdr:row>
      <xdr:rowOff>114300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E8C9704-AE3C-45BA-8D18-0AAF1C218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106680</xdr:colOff>
      <xdr:row>26</xdr:row>
      <xdr:rowOff>45720</xdr:rowOff>
    </xdr:from>
    <xdr:to>
      <xdr:col>21</xdr:col>
      <xdr:colOff>426720</xdr:colOff>
      <xdr:row>37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2C8D965-BE26-4FC5-B4D4-CC5017740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171450</xdr:rowOff>
    </xdr:from>
    <xdr:to>
      <xdr:col>4</xdr:col>
      <xdr:colOff>464820</xdr:colOff>
      <xdr:row>23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E1D957-E880-4417-995E-909E84B44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9</xdr:row>
      <xdr:rowOff>30480</xdr:rowOff>
    </xdr:from>
    <xdr:to>
      <xdr:col>15</xdr:col>
      <xdr:colOff>49530</xdr:colOff>
      <xdr:row>33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6E0502-A866-4BE8-A598-ED94FEDEB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BOTOBA OMOLOLU" refreshedDate="45452.027161805556" createdVersion="6" refreshedVersion="6" minRefreshableVersion="3" recordCount="1000" xr:uid="{0DBFDF34-2BA5-44D4-8EF5-363474FA7885}">
  <cacheSource type="worksheet">
    <worksheetSource ref="A1:R1001" sheet="dataset 2"/>
  </cacheSource>
  <cacheFields count="18">
    <cacheField name="Invoice ID" numFmtId="0">
      <sharedItems/>
    </cacheField>
    <cacheField name="Branch" numFmtId="0">
      <sharedItems/>
    </cacheField>
    <cacheField name="City" numFmtId="0">
      <sharedItems/>
    </cacheField>
    <cacheField name="Customer type" numFmtId="0">
      <sharedItems containsSemiMixedTypes="0" containsString="0" containsNumber="1" containsInteger="1" minValue="0" maxValue="1"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Total cost" numFmtId="0">
      <sharedItems containsSemiMixedTypes="0" containsString="0" containsNumber="1" minValue="10.17" maxValue="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BOTOBA OMOLOLU" refreshedDate="45452.116388541668" createdVersion="6" refreshedVersion="6" minRefreshableVersion="3" recordCount="1000" xr:uid="{627DEACB-ABC9-476C-B8CE-CE36346BAAC8}">
  <cacheSource type="worksheet">
    <worksheetSource ref="A1:S1001" sheet="dataset 2"/>
  </cacheSource>
  <cacheFields count="19">
    <cacheField name="Invoice ID" numFmtId="0">
      <sharedItems/>
    </cacheField>
    <cacheField name="Branch" numFmtId="0">
      <sharedItems/>
    </cacheField>
    <cacheField name="City" numFmtId="0">
      <sharedItems/>
    </cacheField>
    <cacheField name="Customer type" numFmtId="0">
      <sharedItems containsSemiMixedTypes="0" containsString="0" containsNumber="1" containsInteger="1" minValue="0" maxValue="1"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Total cost" numFmtId="0">
      <sharedItems containsSemiMixedTypes="0" containsString="0" containsNumber="1" minValue="10.17" maxValue="993"/>
    </cacheField>
    <cacheField name="profit margin" numFmtId="0">
      <sharedItems containsSemiMixedTypes="0" containsString="0" containsNumber="1" minValue="0" maxValue="89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BOTOBA OMOLOLU" refreshedDate="45456.339470023151" createdVersion="6" refreshedVersion="6" minRefreshableVersion="3" recordCount="1000" xr:uid="{9EECAC01-3028-4F11-8972-EB3BCA5C0FF1}">
  <cacheSource type="worksheet">
    <worksheetSource ref="A1:Q1001" sheet="dataset 1"/>
  </cacheSource>
  <cacheFields count="17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ntainsSemiMixedTypes="0" containsString="0" containsNumber="1" containsInteger="1" minValue="0" maxValue="1"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BOTOBA OMOLOLU" refreshedDate="45457.063267708334" createdVersion="6" refreshedVersion="6" minRefreshableVersion="3" recordCount="1000" xr:uid="{E879E723-15B4-41DC-8951-0520014E16E1}">
  <cacheSource type="worksheet">
    <worksheetSource ref="A1:Q1001" sheet="dataset 3"/>
  </cacheSource>
  <cacheFields count="17">
    <cacheField name="Invoice ID" numFmtId="0">
      <sharedItems count="1000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</sharedItems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ntainsSemiMixedTypes="0" containsString="0" containsNumber="1" containsInteger="1" minValue="0" maxValue="1"/>
    </cacheField>
    <cacheField name="Gender" numFmtId="0">
      <sharedItems count="2">
        <s v="FM"/>
        <s v="M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s v="A"/>
    <s v="Yangon"/>
    <n v="1"/>
    <s v="FM"/>
    <x v="0"/>
    <n v="74.69"/>
    <n v="7"/>
    <n v="26.141500000000001"/>
    <n v="548.97149999999999"/>
    <d v="2019-01-05T00:00:00"/>
    <d v="1899-12-30T13:08:00"/>
    <s v="Ewallet"/>
    <n v="522.83000000000004"/>
    <n v="4.7619047620000003"/>
    <n v="26.141500000000001"/>
    <n v="9.1"/>
    <n v="522.82999999999993"/>
  </r>
  <r>
    <s v="226-31-3081"/>
    <s v="C"/>
    <s v="Naypyitaw"/>
    <n v="0"/>
    <s v="FM"/>
    <x v="1"/>
    <n v="15.28"/>
    <n v="5"/>
    <n v="3.82"/>
    <n v="80.22"/>
    <d v="2019-03-08T00:00:00"/>
    <d v="1899-12-30T10:29:00"/>
    <s v="Cash"/>
    <n v="76.400000000000006"/>
    <n v="4.7619047620000003"/>
    <n v="3.82"/>
    <n v="9.6"/>
    <n v="76.399999999999991"/>
  </r>
  <r>
    <s v="631-41-3108"/>
    <s v="A"/>
    <s v="Yangon"/>
    <n v="0"/>
    <s v="M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  <n v="324.31"/>
  </r>
  <r>
    <s v="123-19-1176"/>
    <s v="A"/>
    <s v="Yangon"/>
    <n v="1"/>
    <s v="M"/>
    <x v="0"/>
    <n v="58.22"/>
    <n v="8"/>
    <n v="23.288"/>
    <n v="489.048"/>
    <d v="2019-01-27T00:00:00"/>
    <d v="1899-12-30T20:33:00"/>
    <s v="Ewallet"/>
    <n v="465.76"/>
    <n v="4.7619047620000003"/>
    <n v="23.288"/>
    <n v="8.4"/>
    <n v="465.76"/>
  </r>
  <r>
    <s v="373-73-7910"/>
    <s v="A"/>
    <s v="Yangon"/>
    <n v="0"/>
    <s v="M"/>
    <x v="3"/>
    <n v="86.31"/>
    <n v="7"/>
    <n v="30.208500000000001"/>
    <n v="634.37850000000003"/>
    <d v="2019-02-08T00:00:00"/>
    <d v="1899-12-30T10:37:00"/>
    <s v="Ewallet"/>
    <n v="604.16999999999996"/>
    <n v="4.7619047620000003"/>
    <n v="30.208500000000001"/>
    <n v="5.3"/>
    <n v="604.17000000000007"/>
  </r>
  <r>
    <s v="699-14-3026"/>
    <s v="C"/>
    <s v="Naypyitaw"/>
    <n v="0"/>
    <s v="M"/>
    <x v="1"/>
    <n v="85.39"/>
    <n v="7"/>
    <n v="29.886500000000002"/>
    <n v="627.61649999999997"/>
    <d v="2019-03-25T00:00:00"/>
    <d v="1899-12-30T18:30:00"/>
    <s v="Ewallet"/>
    <n v="597.73"/>
    <n v="4.7619047620000003"/>
    <n v="29.886500000000002"/>
    <n v="4.0999999999999996"/>
    <n v="597.73"/>
  </r>
  <r>
    <s v="355-53-5943"/>
    <s v="A"/>
    <s v="Yangon"/>
    <n v="1"/>
    <s v="FM"/>
    <x v="1"/>
    <n v="68.84"/>
    <n v="6"/>
    <n v="20.652000000000001"/>
    <n v="433.69200000000001"/>
    <d v="2019-02-25T00:00:00"/>
    <d v="1899-12-30T14:36:00"/>
    <s v="Ewallet"/>
    <n v="413.04"/>
    <n v="4.7619047620000003"/>
    <n v="20.652000000000001"/>
    <n v="5.8"/>
    <n v="413.04"/>
  </r>
  <r>
    <s v="315-22-5665"/>
    <s v="C"/>
    <s v="Naypyitaw"/>
    <n v="0"/>
    <s v="FM"/>
    <x v="2"/>
    <n v="73.56"/>
    <n v="10"/>
    <n v="36.78"/>
    <n v="772.38"/>
    <d v="2019-02-24T00:00:00"/>
    <d v="1899-12-30T11:38:00"/>
    <s v="Ewallet"/>
    <n v="735.6"/>
    <n v="4.7619047620000003"/>
    <n v="36.78"/>
    <n v="8"/>
    <n v="735.6"/>
  </r>
  <r>
    <s v="665-32-9167"/>
    <s v="A"/>
    <s v="Yangon"/>
    <n v="1"/>
    <s v="FM"/>
    <x v="0"/>
    <n v="36.26"/>
    <n v="2"/>
    <n v="3.6259999999999999"/>
    <n v="76.146000000000001"/>
    <d v="2019-01-10T00:00:00"/>
    <d v="1899-12-30T17:15:00"/>
    <s v="Credit card"/>
    <n v="72.52"/>
    <n v="4.7619047620000003"/>
    <n v="3.6259999999999999"/>
    <n v="7.2"/>
    <n v="72.52"/>
  </r>
  <r>
    <s v="692-92-5582"/>
    <s v="B"/>
    <s v="Mandalay"/>
    <n v="1"/>
    <s v="FM"/>
    <x v="4"/>
    <n v="54.84"/>
    <n v="3"/>
    <n v="8.2260000000000009"/>
    <n v="172.74600000000001"/>
    <d v="2019-02-20T00:00:00"/>
    <d v="1899-12-30T13:27:00"/>
    <s v="Credit card"/>
    <n v="164.52"/>
    <n v="4.7619047620000003"/>
    <n v="8.2260000000000009"/>
    <n v="5.9"/>
    <n v="164.52"/>
  </r>
  <r>
    <s v="351-62-0822"/>
    <s v="B"/>
    <s v="Mandalay"/>
    <n v="1"/>
    <s v="FM"/>
    <x v="5"/>
    <n v="14.48"/>
    <n v="4"/>
    <n v="2.8959999999999999"/>
    <n v="60.816000000000003"/>
    <d v="2019-02-06T00:00:00"/>
    <d v="1899-12-30T18:07:00"/>
    <s v="Ewallet"/>
    <n v="57.92"/>
    <n v="4.7619047620000003"/>
    <n v="2.8959999999999999"/>
    <n v="4.5"/>
    <n v="57.92"/>
  </r>
  <r>
    <s v="529-56-3974"/>
    <s v="B"/>
    <s v="Mandalay"/>
    <n v="1"/>
    <s v="M"/>
    <x v="1"/>
    <n v="25.51"/>
    <n v="4"/>
    <n v="5.1020000000000003"/>
    <n v="107.142"/>
    <d v="2019-03-09T00:00:00"/>
    <d v="1899-12-30T17:03:00"/>
    <s v="Cash"/>
    <n v="102.04"/>
    <n v="4.7619047620000003"/>
    <n v="5.1020000000000003"/>
    <n v="6.8"/>
    <n v="102.04"/>
  </r>
  <r>
    <s v="365-64-0515"/>
    <s v="A"/>
    <s v="Yangon"/>
    <n v="0"/>
    <s v="FM"/>
    <x v="1"/>
    <n v="46.95"/>
    <n v="5"/>
    <n v="11.737500000000001"/>
    <n v="246.48750000000001"/>
    <d v="2019-02-12T00:00:00"/>
    <d v="1899-12-30T10:25:00"/>
    <s v="Ewallet"/>
    <n v="234.75"/>
    <n v="4.7619047620000003"/>
    <n v="11.737500000000001"/>
    <n v="7.1"/>
    <n v="234.75"/>
  </r>
  <r>
    <s v="252-56-2699"/>
    <s v="A"/>
    <s v="Yangon"/>
    <n v="0"/>
    <s v="M"/>
    <x v="4"/>
    <n v="43.19"/>
    <n v="10"/>
    <n v="21.594999999999999"/>
    <n v="453.495"/>
    <d v="2019-02-07T00:00:00"/>
    <d v="1899-12-30T16:48:00"/>
    <s v="Ewallet"/>
    <n v="431.9"/>
    <n v="4.7619047620000003"/>
    <n v="21.594999999999999"/>
    <n v="8.1999999999999993"/>
    <n v="431.9"/>
  </r>
  <r>
    <s v="829-34-3910"/>
    <s v="A"/>
    <s v="Yangon"/>
    <n v="0"/>
    <s v="FM"/>
    <x v="0"/>
    <n v="71.38"/>
    <n v="10"/>
    <n v="35.69"/>
    <n v="749.49"/>
    <d v="2019-03-29T00:00:00"/>
    <d v="1899-12-30T19:21:00"/>
    <s v="Cash"/>
    <n v="713.8"/>
    <n v="4.7619047620000003"/>
    <n v="35.69"/>
    <n v="5.7"/>
    <n v="713.8"/>
  </r>
  <r>
    <s v="299-46-1805"/>
    <s v="B"/>
    <s v="Mandalay"/>
    <n v="1"/>
    <s v="FM"/>
    <x v="3"/>
    <n v="93.72"/>
    <n v="6"/>
    <n v="28.116"/>
    <n v="590.43600000000004"/>
    <d v="2019-01-15T00:00:00"/>
    <d v="1899-12-30T16:19:00"/>
    <s v="Cash"/>
    <n v="562.32000000000005"/>
    <n v="4.7619047620000003"/>
    <n v="28.116"/>
    <n v="4.5"/>
    <n v="562.31999999999994"/>
  </r>
  <r>
    <s v="656-95-9349"/>
    <s v="A"/>
    <s v="Yangon"/>
    <n v="1"/>
    <s v="FM"/>
    <x v="0"/>
    <n v="68.930000000000007"/>
    <n v="7"/>
    <n v="24.125499999999999"/>
    <n v="506.63549999999998"/>
    <d v="2019-03-11T00:00:00"/>
    <d v="1899-12-30T11:03:00"/>
    <s v="Credit card"/>
    <n v="482.51"/>
    <n v="4.7619047620000003"/>
    <n v="24.125499999999999"/>
    <n v="4.5999999999999996"/>
    <n v="482.51000000000005"/>
  </r>
  <r>
    <s v="765-26-6951"/>
    <s v="A"/>
    <s v="Yangon"/>
    <n v="0"/>
    <s v="M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  <n v="435.65999999999997"/>
  </r>
  <r>
    <s v="329-62-1586"/>
    <s v="A"/>
    <s v="Yangon"/>
    <n v="0"/>
    <s v="M"/>
    <x v="4"/>
    <n v="54.67"/>
    <n v="3"/>
    <n v="8.2004999999999999"/>
    <n v="172.2105"/>
    <d v="2019-01-21T00:00:00"/>
    <d v="1899-12-30T18:00:00"/>
    <s v="Credit card"/>
    <n v="164.01"/>
    <n v="4.7619047620000003"/>
    <n v="8.2004999999999999"/>
    <n v="8.6"/>
    <n v="164.01"/>
  </r>
  <r>
    <s v="319-50-3348"/>
    <s v="B"/>
    <s v="Mandalay"/>
    <n v="0"/>
    <s v="FM"/>
    <x v="2"/>
    <n v="40.299999999999997"/>
    <n v="2"/>
    <n v="4.03"/>
    <n v="84.63"/>
    <d v="2019-03-11T00:00:00"/>
    <d v="1899-12-30T15:30:00"/>
    <s v="Ewallet"/>
    <n v="80.599999999999994"/>
    <n v="4.7619047620000003"/>
    <n v="4.03"/>
    <n v="4.4000000000000004"/>
    <n v="80.599999999999994"/>
  </r>
  <r>
    <s v="300-71-4605"/>
    <s v="C"/>
    <s v="Naypyitaw"/>
    <n v="1"/>
    <s v="M"/>
    <x v="1"/>
    <n v="86.04"/>
    <n v="5"/>
    <n v="21.51"/>
    <n v="451.71"/>
    <d v="2019-02-25T00:00:00"/>
    <d v="1899-12-30T11:24:00"/>
    <s v="Ewallet"/>
    <n v="430.2"/>
    <n v="4.7619047620000003"/>
    <n v="21.51"/>
    <n v="4.8"/>
    <n v="430.20000000000005"/>
  </r>
  <r>
    <s v="371-85-5789"/>
    <s v="B"/>
    <s v="Mandalay"/>
    <n v="0"/>
    <s v="M"/>
    <x v="0"/>
    <n v="87.98"/>
    <n v="3"/>
    <n v="13.196999999999999"/>
    <n v="277.137"/>
    <d v="2019-03-05T00:00:00"/>
    <d v="1899-12-30T10:40:00"/>
    <s v="Ewallet"/>
    <n v="263.94"/>
    <n v="4.7619047620000003"/>
    <n v="13.196999999999999"/>
    <n v="5.0999999999999996"/>
    <n v="263.94"/>
  </r>
  <r>
    <s v="273-16-6619"/>
    <s v="B"/>
    <s v="Mandalay"/>
    <n v="0"/>
    <s v="M"/>
    <x v="2"/>
    <n v="33.200000000000003"/>
    <n v="2"/>
    <n v="3.32"/>
    <n v="69.72"/>
    <d v="2019-03-15T00:00:00"/>
    <d v="1899-12-30T12:20:00"/>
    <s v="Credit card"/>
    <n v="66.400000000000006"/>
    <n v="4.7619047620000003"/>
    <n v="3.32"/>
    <n v="4.4000000000000004"/>
    <n v="66.400000000000006"/>
  </r>
  <r>
    <s v="636-48-8204"/>
    <s v="A"/>
    <s v="Yangon"/>
    <n v="0"/>
    <s v="M"/>
    <x v="1"/>
    <n v="34.56"/>
    <n v="5"/>
    <n v="8.64"/>
    <n v="181.44"/>
    <d v="2019-02-17T00:00:00"/>
    <d v="1899-12-30T11:15:00"/>
    <s v="Ewallet"/>
    <n v="172.8"/>
    <n v="4.7619047620000003"/>
    <n v="8.64"/>
    <n v="9.9"/>
    <n v="172.8"/>
  </r>
  <r>
    <s v="549-59-1358"/>
    <s v="A"/>
    <s v="Yangon"/>
    <n v="1"/>
    <s v="M"/>
    <x v="3"/>
    <n v="88.63"/>
    <n v="3"/>
    <n v="13.294499999999999"/>
    <n v="279.18450000000001"/>
    <d v="2019-03-02T00:00:00"/>
    <d v="1899-12-30T17:36:00"/>
    <s v="Ewallet"/>
    <n v="265.89"/>
    <n v="4.7619047620000003"/>
    <n v="13.294499999999999"/>
    <n v="6"/>
    <n v="265.89"/>
  </r>
  <r>
    <s v="227-03-5010"/>
    <s v="A"/>
    <s v="Yangon"/>
    <n v="1"/>
    <s v="FM"/>
    <x v="2"/>
    <n v="52.59"/>
    <n v="8"/>
    <n v="21.036000000000001"/>
    <n v="441.75599999999997"/>
    <d v="2019-03-22T00:00:00"/>
    <d v="1899-12-30T19:20:00"/>
    <s v="Credit card"/>
    <n v="420.72"/>
    <n v="4.7619047620000003"/>
    <n v="21.036000000000001"/>
    <n v="8.5"/>
    <n v="420.72"/>
  </r>
  <r>
    <s v="649-29-6775"/>
    <s v="B"/>
    <s v="Mandalay"/>
    <n v="0"/>
    <s v="M"/>
    <x v="5"/>
    <n v="33.520000000000003"/>
    <n v="1"/>
    <n v="1.6759999999999999"/>
    <n v="35.195999999999998"/>
    <d v="2019-02-08T00:00:00"/>
    <d v="1899-12-30T15:31:00"/>
    <s v="Cash"/>
    <n v="33.520000000000003"/>
    <n v="4.7619047620000003"/>
    <n v="1.6759999999999999"/>
    <n v="6.7"/>
    <n v="33.520000000000003"/>
  </r>
  <r>
    <s v="189-17-4241"/>
    <s v="A"/>
    <s v="Yangon"/>
    <n v="0"/>
    <s v="FM"/>
    <x v="5"/>
    <n v="87.67"/>
    <n v="2"/>
    <n v="8.7669999999999995"/>
    <n v="184.107"/>
    <d v="2019-03-10T00:00:00"/>
    <d v="1899-12-30T12:17:00"/>
    <s v="Credit card"/>
    <n v="175.34"/>
    <n v="4.7619047620000003"/>
    <n v="8.7669999999999995"/>
    <n v="7.7"/>
    <n v="175.34"/>
  </r>
  <r>
    <s v="145-94-9061"/>
    <s v="B"/>
    <s v="Mandalay"/>
    <n v="0"/>
    <s v="FM"/>
    <x v="4"/>
    <n v="88.36"/>
    <n v="5"/>
    <n v="22.09"/>
    <n v="463.89"/>
    <d v="2019-01-25T00:00:00"/>
    <d v="1899-12-30T19:48:00"/>
    <s v="Cash"/>
    <n v="441.8"/>
    <n v="4.7619047620000003"/>
    <n v="22.09"/>
    <n v="9.6"/>
    <n v="441.8"/>
  </r>
  <r>
    <s v="848-62-7243"/>
    <s v="A"/>
    <s v="Yangon"/>
    <n v="0"/>
    <s v="M"/>
    <x v="0"/>
    <n v="24.89"/>
    <n v="9"/>
    <n v="11.2005"/>
    <n v="235.2105"/>
    <d v="2019-03-15T00:00:00"/>
    <d v="1899-12-30T15:36:00"/>
    <s v="Cash"/>
    <n v="224.01"/>
    <n v="4.7619047620000003"/>
    <n v="11.2005"/>
    <n v="7.4"/>
    <n v="224.01"/>
  </r>
  <r>
    <s v="871-79-8483"/>
    <s v="B"/>
    <s v="Mandalay"/>
    <n v="0"/>
    <s v="M"/>
    <x v="5"/>
    <n v="94.13"/>
    <n v="5"/>
    <n v="23.532499999999999"/>
    <n v="494.1825"/>
    <d v="2019-02-25T00:00:00"/>
    <d v="1899-12-30T19:39:00"/>
    <s v="Credit card"/>
    <n v="470.65"/>
    <n v="4.7619047620000003"/>
    <n v="23.532499999999999"/>
    <n v="4.8"/>
    <n v="470.65"/>
  </r>
  <r>
    <s v="149-71-6266"/>
    <s v="B"/>
    <s v="Mandalay"/>
    <n v="1"/>
    <s v="M"/>
    <x v="3"/>
    <n v="78.069999999999993"/>
    <n v="9"/>
    <n v="35.131500000000003"/>
    <n v="737.76149999999996"/>
    <d v="2019-01-28T00:00:00"/>
    <d v="1899-12-30T12:43:00"/>
    <s v="Cash"/>
    <n v="702.63"/>
    <n v="4.7619047620000003"/>
    <n v="35.131500000000003"/>
    <n v="4.5"/>
    <n v="702.62999999999988"/>
  </r>
  <r>
    <s v="640-49-2076"/>
    <s v="B"/>
    <s v="Mandalay"/>
    <n v="0"/>
    <s v="M"/>
    <x v="3"/>
    <n v="83.78"/>
    <n v="8"/>
    <n v="33.512"/>
    <n v="703.75199999999995"/>
    <d v="2019-01-10T00:00:00"/>
    <d v="1899-12-30T14:49:00"/>
    <s v="Cash"/>
    <n v="670.24"/>
    <n v="4.7619047620000003"/>
    <n v="33.512"/>
    <n v="5.0999999999999996"/>
    <n v="670.24"/>
  </r>
  <r>
    <s v="595-11-5460"/>
    <s v="A"/>
    <s v="Yangon"/>
    <n v="0"/>
    <s v="M"/>
    <x v="0"/>
    <n v="96.58"/>
    <n v="2"/>
    <n v="9.6579999999999995"/>
    <n v="202.81800000000001"/>
    <d v="2019-03-15T00:00:00"/>
    <d v="1899-12-30T10:12:00"/>
    <s v="Credit card"/>
    <n v="193.16"/>
    <n v="4.7619047620000003"/>
    <n v="9.6579999999999995"/>
    <n v="5.0999999999999996"/>
    <n v="193.16"/>
  </r>
  <r>
    <s v="183-56-6882"/>
    <s v="C"/>
    <s v="Naypyitaw"/>
    <n v="1"/>
    <s v="FM"/>
    <x v="4"/>
    <n v="99.42"/>
    <n v="4"/>
    <n v="19.884"/>
    <n v="417.56400000000002"/>
    <d v="2019-02-06T00:00:00"/>
    <d v="1899-12-30T10:42:00"/>
    <s v="Ewallet"/>
    <n v="397.68"/>
    <n v="4.7619047620000003"/>
    <n v="19.884"/>
    <n v="7.5"/>
    <n v="397.68"/>
  </r>
  <r>
    <s v="232-16-2483"/>
    <s v="C"/>
    <s v="Naypyitaw"/>
    <n v="1"/>
    <s v="FM"/>
    <x v="3"/>
    <n v="68.12"/>
    <n v="1"/>
    <n v="3.4060000000000001"/>
    <n v="71.525999999999996"/>
    <d v="2019-01-07T00:00:00"/>
    <d v="1899-12-30T12:28:00"/>
    <s v="Ewallet"/>
    <n v="68.12"/>
    <n v="4.7619047620000003"/>
    <n v="3.4060000000000001"/>
    <n v="6.8"/>
    <n v="68.12"/>
  </r>
  <r>
    <s v="129-29-8530"/>
    <s v="A"/>
    <s v="Yangon"/>
    <n v="1"/>
    <s v="M"/>
    <x v="3"/>
    <n v="62.62"/>
    <n v="5"/>
    <n v="15.654999999999999"/>
    <n v="328.755"/>
    <d v="2019-03-10T00:00:00"/>
    <d v="1899-12-30T19:15:00"/>
    <s v="Ewallet"/>
    <n v="313.10000000000002"/>
    <n v="4.7619047620000003"/>
    <n v="15.654999999999999"/>
    <n v="7"/>
    <n v="313.09999999999997"/>
  </r>
  <r>
    <s v="272-65-1806"/>
    <s v="A"/>
    <s v="Yangon"/>
    <n v="0"/>
    <s v="FM"/>
    <x v="1"/>
    <n v="60.88"/>
    <n v="9"/>
    <n v="27.396000000000001"/>
    <n v="575.31600000000003"/>
    <d v="2019-01-15T00:00:00"/>
    <d v="1899-12-30T17:17:00"/>
    <s v="Ewallet"/>
    <n v="547.91999999999996"/>
    <n v="4.7619047620000003"/>
    <n v="27.396000000000001"/>
    <n v="4.7"/>
    <n v="547.92000000000007"/>
  </r>
  <r>
    <s v="333-73-7901"/>
    <s v="C"/>
    <s v="Naypyitaw"/>
    <n v="0"/>
    <s v="FM"/>
    <x v="0"/>
    <n v="54.92"/>
    <n v="8"/>
    <n v="21.968"/>
    <n v="461.32799999999997"/>
    <d v="2019-03-23T00:00:00"/>
    <d v="1899-12-30T13:24:00"/>
    <s v="Ewallet"/>
    <n v="439.36"/>
    <n v="4.7619047620000003"/>
    <n v="21.968"/>
    <n v="7.6"/>
    <n v="439.36"/>
  </r>
  <r>
    <s v="777-82-7220"/>
    <s v="B"/>
    <s v="Mandalay"/>
    <n v="1"/>
    <s v="M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  <n v="240.96"/>
  </r>
  <r>
    <s v="280-35-5823"/>
    <s v="B"/>
    <s v="Mandalay"/>
    <n v="1"/>
    <s v="FM"/>
    <x v="2"/>
    <n v="86.72"/>
    <n v="1"/>
    <n v="4.3360000000000003"/>
    <n v="91.055999999999997"/>
    <d v="2019-01-17T00:00:00"/>
    <d v="1899-12-30T18:45:00"/>
    <s v="Ewallet"/>
    <n v="86.72"/>
    <n v="4.7619047620000003"/>
    <n v="4.3360000000000003"/>
    <n v="7.9"/>
    <n v="86.72"/>
  </r>
  <r>
    <s v="554-53-8700"/>
    <s v="C"/>
    <s v="Naypyitaw"/>
    <n v="1"/>
    <s v="M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  <n v="112.22"/>
  </r>
  <r>
    <s v="354-25-5821"/>
    <s v="B"/>
    <s v="Mandalay"/>
    <n v="1"/>
    <s v="FM"/>
    <x v="3"/>
    <n v="69.12"/>
    <n v="6"/>
    <n v="20.736000000000001"/>
    <n v="435.45600000000002"/>
    <d v="2019-02-08T00:00:00"/>
    <d v="1899-12-30T13:03:00"/>
    <s v="Cash"/>
    <n v="414.72"/>
    <n v="4.7619047620000003"/>
    <n v="20.736000000000001"/>
    <n v="5.6"/>
    <n v="414.72"/>
  </r>
  <r>
    <s v="228-96-1411"/>
    <s v="C"/>
    <s v="Naypyitaw"/>
    <n v="1"/>
    <s v="FM"/>
    <x v="4"/>
    <n v="98.7"/>
    <n v="8"/>
    <n v="39.479999999999997"/>
    <n v="829.08"/>
    <d v="2019-03-04T00:00:00"/>
    <d v="1899-12-30T20:39:00"/>
    <s v="Cash"/>
    <n v="789.6"/>
    <n v="4.7619047620000003"/>
    <n v="39.479999999999997"/>
    <n v="7.6"/>
    <n v="789.6"/>
  </r>
  <r>
    <s v="617-15-4209"/>
    <s v="C"/>
    <s v="Naypyitaw"/>
    <n v="1"/>
    <s v="M"/>
    <x v="0"/>
    <n v="15.37"/>
    <n v="2"/>
    <n v="1.5369999999999999"/>
    <n v="32.277000000000001"/>
    <d v="2019-03-16T00:00:00"/>
    <d v="1899-12-30T19:47:00"/>
    <s v="Cash"/>
    <n v="30.74"/>
    <n v="4.7619047620000003"/>
    <n v="1.5369999999999999"/>
    <n v="7.2"/>
    <n v="30.74"/>
  </r>
  <r>
    <s v="132-32-9879"/>
    <s v="B"/>
    <s v="Mandalay"/>
    <n v="1"/>
    <s v="FM"/>
    <x v="1"/>
    <n v="93.96"/>
    <n v="4"/>
    <n v="18.792000000000002"/>
    <n v="394.63200000000001"/>
    <d v="2019-03-09T00:00:00"/>
    <d v="1899-12-30T18:00:00"/>
    <s v="Cash"/>
    <n v="375.84"/>
    <n v="4.7619047620000003"/>
    <n v="18.792000000000002"/>
    <n v="9.5"/>
    <n v="375.84"/>
  </r>
  <r>
    <s v="370-41-7321"/>
    <s v="B"/>
    <s v="Mandalay"/>
    <n v="1"/>
    <s v="M"/>
    <x v="0"/>
    <n v="56.69"/>
    <n v="9"/>
    <n v="25.5105"/>
    <n v="535.72050000000002"/>
    <d v="2019-02-27T00:00:00"/>
    <d v="1899-12-30T17:24:00"/>
    <s v="Credit card"/>
    <n v="510.21"/>
    <n v="4.7619047620000003"/>
    <n v="25.5105"/>
    <n v="8.4"/>
    <n v="510.21"/>
  </r>
  <r>
    <s v="727-46-3608"/>
    <s v="B"/>
    <s v="Mandalay"/>
    <n v="1"/>
    <s v="FM"/>
    <x v="4"/>
    <n v="20.010000000000002"/>
    <n v="9"/>
    <n v="9.0045000000000002"/>
    <n v="189.09450000000001"/>
    <d v="2019-02-06T00:00:00"/>
    <d v="1899-12-30T15:47:00"/>
    <s v="Ewallet"/>
    <n v="180.09"/>
    <n v="4.7619047620000003"/>
    <n v="9.0045000000000002"/>
    <n v="4.0999999999999996"/>
    <n v="180.09"/>
  </r>
  <r>
    <s v="669-54-1719"/>
    <s v="B"/>
    <s v="Mandalay"/>
    <n v="1"/>
    <s v="M"/>
    <x v="1"/>
    <n v="18.93"/>
    <n v="6"/>
    <n v="5.6790000000000003"/>
    <n v="119.259"/>
    <d v="2019-02-10T00:00:00"/>
    <d v="1899-12-30T12:45:00"/>
    <s v="Credit card"/>
    <n v="113.58"/>
    <n v="4.7619047620000003"/>
    <n v="5.6790000000000003"/>
    <n v="8.1"/>
    <n v="113.58"/>
  </r>
  <r>
    <s v="574-22-5561"/>
    <s v="C"/>
    <s v="Naypyitaw"/>
    <n v="1"/>
    <s v="FM"/>
    <x v="5"/>
    <n v="82.63"/>
    <n v="10"/>
    <n v="41.314999999999998"/>
    <n v="867.61500000000001"/>
    <d v="2019-03-19T00:00:00"/>
    <d v="1899-12-30T17:08:00"/>
    <s v="Ewallet"/>
    <n v="826.3"/>
    <n v="4.7619047620000003"/>
    <n v="41.314999999999998"/>
    <n v="7.9"/>
    <n v="826.3"/>
  </r>
  <r>
    <s v="326-78-5178"/>
    <s v="C"/>
    <s v="Naypyitaw"/>
    <n v="1"/>
    <s v="M"/>
    <x v="4"/>
    <n v="91.4"/>
    <n v="7"/>
    <n v="31.99"/>
    <n v="671.79"/>
    <d v="2019-02-03T00:00:00"/>
    <d v="1899-12-30T10:19:00"/>
    <s v="Cash"/>
    <n v="639.79999999999995"/>
    <n v="4.7619047620000003"/>
    <n v="31.99"/>
    <n v="9.5"/>
    <n v="639.80000000000007"/>
  </r>
  <r>
    <s v="162-48-8011"/>
    <s v="A"/>
    <s v="Yangon"/>
    <n v="1"/>
    <s v="FM"/>
    <x v="4"/>
    <n v="44.59"/>
    <n v="5"/>
    <n v="11.147500000000001"/>
    <n v="234.0975"/>
    <d v="2019-02-10T00:00:00"/>
    <d v="1899-12-30T15:10:00"/>
    <s v="Cash"/>
    <n v="222.95"/>
    <n v="4.7619047620000003"/>
    <n v="11.147500000000001"/>
    <n v="8.5"/>
    <n v="222.95000000000002"/>
  </r>
  <r>
    <s v="616-24-2851"/>
    <s v="B"/>
    <s v="Mandalay"/>
    <n v="1"/>
    <s v="FM"/>
    <x v="5"/>
    <n v="17.87"/>
    <n v="4"/>
    <n v="3.5739999999999998"/>
    <n v="75.054000000000002"/>
    <d v="2019-03-22T00:00:00"/>
    <d v="1899-12-30T14:42:00"/>
    <s v="Ewallet"/>
    <n v="71.48"/>
    <n v="4.7619047620000003"/>
    <n v="3.5739999999999998"/>
    <n v="6.5"/>
    <n v="71.48"/>
  </r>
  <r>
    <s v="778-71-5554"/>
    <s v="C"/>
    <s v="Naypyitaw"/>
    <n v="1"/>
    <s v="M"/>
    <x v="5"/>
    <n v="15.43"/>
    <n v="1"/>
    <n v="0.77149999999999996"/>
    <n v="16.201499999999999"/>
    <d v="2019-01-25T00:00:00"/>
    <d v="1899-12-30T15:46:00"/>
    <s v="Credit card"/>
    <n v="15.43"/>
    <n v="4.7619047620000003"/>
    <n v="0.77149999999999996"/>
    <n v="6.1"/>
    <n v="15.43"/>
  </r>
  <r>
    <s v="242-55-6721"/>
    <s v="B"/>
    <s v="Mandalay"/>
    <n v="0"/>
    <s v="M"/>
    <x v="2"/>
    <n v="16.16"/>
    <n v="2"/>
    <n v="1.6160000000000001"/>
    <n v="33.936"/>
    <d v="2019-03-07T00:00:00"/>
    <d v="1899-12-30T11:49:00"/>
    <s v="Ewallet"/>
    <n v="32.32"/>
    <n v="4.7619047620000003"/>
    <n v="1.6160000000000001"/>
    <n v="6.5"/>
    <n v="32.32"/>
  </r>
  <r>
    <s v="399-46-5918"/>
    <s v="C"/>
    <s v="Naypyitaw"/>
    <n v="0"/>
    <s v="FM"/>
    <x v="1"/>
    <n v="85.98"/>
    <n v="8"/>
    <n v="34.392000000000003"/>
    <n v="722.23199999999997"/>
    <d v="2019-02-28T00:00:00"/>
    <d v="1899-12-30T19:01:00"/>
    <s v="Cash"/>
    <n v="687.84"/>
    <n v="4.7619047620000003"/>
    <n v="34.392000000000003"/>
    <n v="8.1999999999999993"/>
    <n v="687.84"/>
  </r>
  <r>
    <s v="106-35-6779"/>
    <s v="A"/>
    <s v="Yangon"/>
    <n v="1"/>
    <s v="M"/>
    <x v="2"/>
    <n v="44.34"/>
    <n v="2"/>
    <n v="4.4340000000000002"/>
    <n v="93.114000000000004"/>
    <d v="2019-03-27T00:00:00"/>
    <d v="1899-12-30T11:26:00"/>
    <s v="Cash"/>
    <n v="88.68"/>
    <n v="4.7619047620000003"/>
    <n v="4.4340000000000002"/>
    <n v="5.8"/>
    <n v="88.68"/>
  </r>
  <r>
    <s v="635-40-6220"/>
    <s v="A"/>
    <s v="Yangon"/>
    <n v="0"/>
    <s v="M"/>
    <x v="0"/>
    <n v="89.6"/>
    <n v="8"/>
    <n v="35.840000000000003"/>
    <n v="752.64"/>
    <d v="2019-02-07T00:00:00"/>
    <d v="1899-12-30T11:28:00"/>
    <s v="Ewallet"/>
    <n v="716.8"/>
    <n v="4.7619047620000003"/>
    <n v="35.840000000000003"/>
    <n v="6.6"/>
    <n v="716.8"/>
  </r>
  <r>
    <s v="817-48-8732"/>
    <s v="A"/>
    <s v="Yangon"/>
    <n v="1"/>
    <s v="FM"/>
    <x v="2"/>
    <n v="72.349999999999994"/>
    <n v="10"/>
    <n v="36.174999999999997"/>
    <n v="759.67499999999995"/>
    <d v="2019-01-20T00:00:00"/>
    <d v="1899-12-30T15:55:00"/>
    <s v="Cash"/>
    <n v="723.5"/>
    <n v="4.7619047620000003"/>
    <n v="36.174999999999997"/>
    <n v="5.4"/>
    <n v="723.5"/>
  </r>
  <r>
    <s v="120-06-4233"/>
    <s v="C"/>
    <s v="Naypyitaw"/>
    <n v="0"/>
    <s v="M"/>
    <x v="1"/>
    <n v="30.61"/>
    <n v="6"/>
    <n v="9.1829999999999998"/>
    <n v="192.84299999999999"/>
    <d v="2019-03-12T00:00:00"/>
    <d v="1899-12-30T20:36:00"/>
    <s v="Cash"/>
    <n v="183.66"/>
    <n v="4.7619047620000003"/>
    <n v="9.1829999999999998"/>
    <n v="9.3000000000000007"/>
    <n v="183.66"/>
  </r>
  <r>
    <s v="285-68-5083"/>
    <s v="C"/>
    <s v="Naypyitaw"/>
    <n v="1"/>
    <s v="FM"/>
    <x v="3"/>
    <n v="24.74"/>
    <n v="3"/>
    <n v="3.7109999999999999"/>
    <n v="77.930999999999997"/>
    <d v="2019-02-15T00:00:00"/>
    <d v="1899-12-30T17:47:00"/>
    <s v="Credit card"/>
    <n v="74.22"/>
    <n v="4.7619047620000003"/>
    <n v="3.7109999999999999"/>
    <n v="10"/>
    <n v="74.22"/>
  </r>
  <r>
    <s v="803-83-5989"/>
    <s v="C"/>
    <s v="Naypyitaw"/>
    <n v="0"/>
    <s v="M"/>
    <x v="2"/>
    <n v="55.73"/>
    <n v="6"/>
    <n v="16.719000000000001"/>
    <n v="351.09899999999999"/>
    <d v="2019-02-24T00:00:00"/>
    <d v="1899-12-30T10:55:00"/>
    <s v="Ewallet"/>
    <n v="334.38"/>
    <n v="4.7619047620000003"/>
    <n v="16.719000000000001"/>
    <n v="7"/>
    <n v="334.38"/>
  </r>
  <r>
    <s v="347-34-2234"/>
    <s v="B"/>
    <s v="Mandalay"/>
    <n v="1"/>
    <s v="FM"/>
    <x v="3"/>
    <n v="55.07"/>
    <n v="9"/>
    <n v="24.781500000000001"/>
    <n v="520.41150000000005"/>
    <d v="2019-02-03T00:00:00"/>
    <d v="1899-12-30T13:40:00"/>
    <s v="Ewallet"/>
    <n v="495.63"/>
    <n v="4.7619047620000003"/>
    <n v="24.781500000000001"/>
    <n v="10"/>
    <n v="495.63"/>
  </r>
  <r>
    <s v="199-75-8169"/>
    <s v="A"/>
    <s v="Yangon"/>
    <n v="1"/>
    <s v="M"/>
    <x v="3"/>
    <n v="15.81"/>
    <n v="10"/>
    <n v="7.9050000000000002"/>
    <n v="166.005"/>
    <d v="2019-03-06T00:00:00"/>
    <d v="1899-12-30T12:27:00"/>
    <s v="Credit card"/>
    <n v="158.1"/>
    <n v="4.7619047620000003"/>
    <n v="7.9050000000000002"/>
    <n v="8.6"/>
    <n v="158.1"/>
  </r>
  <r>
    <s v="853-23-2453"/>
    <s v="B"/>
    <s v="Mandalay"/>
    <n v="1"/>
    <s v="M"/>
    <x v="0"/>
    <n v="75.739999999999995"/>
    <n v="4"/>
    <n v="15.148"/>
    <n v="318.108"/>
    <d v="2019-02-14T00:00:00"/>
    <d v="1899-12-30T14:35:00"/>
    <s v="Cash"/>
    <n v="302.95999999999998"/>
    <n v="4.7619047620000003"/>
    <n v="15.148"/>
    <n v="7.6"/>
    <n v="302.95999999999998"/>
  </r>
  <r>
    <s v="877-22-3308"/>
    <s v="A"/>
    <s v="Yangon"/>
    <n v="1"/>
    <s v="M"/>
    <x v="0"/>
    <n v="15.87"/>
    <n v="10"/>
    <n v="7.9349999999999996"/>
    <n v="166.63499999999999"/>
    <d v="2019-03-13T00:00:00"/>
    <d v="1899-12-30T16:40:00"/>
    <s v="Cash"/>
    <n v="158.69999999999999"/>
    <n v="4.7619047620000003"/>
    <n v="7.9349999999999996"/>
    <n v="5.8"/>
    <n v="158.69999999999999"/>
  </r>
  <r>
    <s v="838-78-4295"/>
    <s v="C"/>
    <s v="Naypyitaw"/>
    <n v="0"/>
    <s v="FM"/>
    <x v="0"/>
    <n v="33.47"/>
    <n v="2"/>
    <n v="3.347"/>
    <n v="70.287000000000006"/>
    <d v="2019-02-10T00:00:00"/>
    <d v="1899-12-30T15:43:00"/>
    <s v="Ewallet"/>
    <n v="66.94"/>
    <n v="4.7619047620000003"/>
    <n v="3.347"/>
    <n v="6.7"/>
    <n v="66.94"/>
  </r>
  <r>
    <s v="109-28-2512"/>
    <s v="B"/>
    <s v="Mandalay"/>
    <n v="1"/>
    <s v="FM"/>
    <x v="5"/>
    <n v="97.61"/>
    <n v="6"/>
    <n v="29.283000000000001"/>
    <n v="614.94299999999998"/>
    <d v="2019-01-07T00:00:00"/>
    <d v="1899-12-30T15:01:00"/>
    <s v="Ewallet"/>
    <n v="585.66"/>
    <n v="4.7619047620000003"/>
    <n v="29.283000000000001"/>
    <n v="9.9"/>
    <n v="585.66"/>
  </r>
  <r>
    <s v="232-11-3025"/>
    <s v="A"/>
    <s v="Yangon"/>
    <n v="0"/>
    <s v="M"/>
    <x v="3"/>
    <n v="78.77"/>
    <n v="10"/>
    <n v="39.384999999999998"/>
    <n v="827.08500000000004"/>
    <d v="2019-01-24T00:00:00"/>
    <d v="1899-12-30T10:04:00"/>
    <s v="Cash"/>
    <n v="787.7"/>
    <n v="4.7619047620000003"/>
    <n v="39.384999999999998"/>
    <n v="6.4"/>
    <n v="787.69999999999993"/>
  </r>
  <r>
    <s v="382-03-4532"/>
    <s v="A"/>
    <s v="Yangon"/>
    <n v="1"/>
    <s v="FM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  <n v="18.329999999999998"/>
  </r>
  <r>
    <s v="393-65-2792"/>
    <s v="C"/>
    <s v="Naypyitaw"/>
    <n v="0"/>
    <s v="M"/>
    <x v="4"/>
    <n v="89.48"/>
    <n v="10"/>
    <n v="44.74"/>
    <n v="939.54"/>
    <d v="2019-01-06T00:00:00"/>
    <d v="1899-12-30T12:46:00"/>
    <s v="Credit card"/>
    <n v="894.8"/>
    <n v="4.7619047620000003"/>
    <n v="44.74"/>
    <n v="9.6"/>
    <n v="894.80000000000007"/>
  </r>
  <r>
    <s v="796-12-2025"/>
    <s v="C"/>
    <s v="Naypyitaw"/>
    <n v="0"/>
    <s v="M"/>
    <x v="5"/>
    <n v="62.12"/>
    <n v="10"/>
    <n v="31.06"/>
    <n v="652.26"/>
    <d v="2019-02-11T00:00:00"/>
    <d v="1899-12-30T16:19:00"/>
    <s v="Cash"/>
    <n v="621.20000000000005"/>
    <n v="4.7619047620000003"/>
    <n v="31.06"/>
    <n v="5.9"/>
    <n v="621.19999999999993"/>
  </r>
  <r>
    <s v="510-95-6347"/>
    <s v="B"/>
    <s v="Mandalay"/>
    <n v="1"/>
    <s v="FM"/>
    <x v="4"/>
    <n v="48.52"/>
    <n v="3"/>
    <n v="7.2779999999999996"/>
    <n v="152.83799999999999"/>
    <d v="2019-03-05T00:00:00"/>
    <d v="1899-12-30T18:17:00"/>
    <s v="Ewallet"/>
    <n v="145.56"/>
    <n v="4.7619047620000003"/>
    <n v="7.2779999999999996"/>
    <n v="4"/>
    <n v="145.56"/>
  </r>
  <r>
    <s v="841-35-6630"/>
    <s v="C"/>
    <s v="Naypyitaw"/>
    <n v="0"/>
    <s v="FM"/>
    <x v="1"/>
    <n v="75.91"/>
    <n v="6"/>
    <n v="22.773"/>
    <n v="478.233"/>
    <d v="2019-03-09T00:00:00"/>
    <d v="1899-12-30T18:21:00"/>
    <s v="Cash"/>
    <n v="455.46"/>
    <n v="4.7619047620000003"/>
    <n v="22.773"/>
    <n v="8.6999999999999993"/>
    <n v="455.46"/>
  </r>
  <r>
    <s v="287-21-9091"/>
    <s v="A"/>
    <s v="Yangon"/>
    <n v="0"/>
    <s v="M"/>
    <x v="2"/>
    <n v="74.67"/>
    <n v="9"/>
    <n v="33.601500000000001"/>
    <n v="705.63149999999996"/>
    <d v="2019-01-22T00:00:00"/>
    <d v="1899-12-30T10:55:00"/>
    <s v="Ewallet"/>
    <n v="672.03"/>
    <n v="4.7619047620000003"/>
    <n v="33.601500000000001"/>
    <n v="9.4"/>
    <n v="672.03"/>
  </r>
  <r>
    <s v="732-94-0499"/>
    <s v="C"/>
    <s v="Naypyitaw"/>
    <n v="0"/>
    <s v="FM"/>
    <x v="1"/>
    <n v="41.65"/>
    <n v="10"/>
    <n v="20.824999999999999"/>
    <n v="437.32499999999999"/>
    <d v="2019-01-13T00:00:00"/>
    <d v="1899-12-30T17:04:00"/>
    <s v="Credit card"/>
    <n v="416.5"/>
    <n v="4.7619047620000003"/>
    <n v="20.824999999999999"/>
    <n v="5.4"/>
    <n v="416.5"/>
  </r>
  <r>
    <s v="263-10-3913"/>
    <s v="C"/>
    <s v="Naypyitaw"/>
    <n v="1"/>
    <s v="M"/>
    <x v="5"/>
    <n v="49.04"/>
    <n v="9"/>
    <n v="22.068000000000001"/>
    <n v="463.428"/>
    <d v="2019-01-09T00:00:00"/>
    <d v="1899-12-30T14:20:00"/>
    <s v="Credit card"/>
    <n v="441.36"/>
    <n v="4.7619047620000003"/>
    <n v="22.068000000000001"/>
    <n v="8.6"/>
    <n v="441.36"/>
  </r>
  <r>
    <s v="381-20-0914"/>
    <s v="A"/>
    <s v="Yangon"/>
    <n v="1"/>
    <s v="FM"/>
    <x v="5"/>
    <n v="20.010000000000002"/>
    <n v="9"/>
    <n v="9.0045000000000002"/>
    <n v="189.09450000000001"/>
    <d v="2019-01-12T00:00:00"/>
    <d v="1899-12-30T15:48:00"/>
    <s v="Credit card"/>
    <n v="180.09"/>
    <n v="4.7619047620000003"/>
    <n v="9.0045000000000002"/>
    <n v="5.7"/>
    <n v="180.09"/>
  </r>
  <r>
    <s v="829-49-1914"/>
    <s v="C"/>
    <s v="Naypyitaw"/>
    <n v="1"/>
    <s v="FM"/>
    <x v="4"/>
    <n v="78.31"/>
    <n v="10"/>
    <n v="39.155000000000001"/>
    <n v="822.255"/>
    <d v="2019-03-05T00:00:00"/>
    <d v="1899-12-30T16:24:00"/>
    <s v="Ewallet"/>
    <n v="783.1"/>
    <n v="4.7619047620000003"/>
    <n v="39.155000000000001"/>
    <n v="6.6"/>
    <n v="783.1"/>
  </r>
  <r>
    <s v="756-01-7507"/>
    <s v="C"/>
    <s v="Naypyitaw"/>
    <n v="0"/>
    <s v="FM"/>
    <x v="0"/>
    <n v="20.38"/>
    <n v="5"/>
    <n v="5.0949999999999998"/>
    <n v="106.995"/>
    <d v="2019-01-22T00:00:00"/>
    <d v="1899-12-30T18:56:00"/>
    <s v="Cash"/>
    <n v="101.9"/>
    <n v="4.7619047620000003"/>
    <n v="5.0949999999999998"/>
    <n v="6"/>
    <n v="101.89999999999999"/>
  </r>
  <r>
    <s v="870-72-4431"/>
    <s v="C"/>
    <s v="Naypyitaw"/>
    <n v="0"/>
    <s v="FM"/>
    <x v="0"/>
    <n v="99.19"/>
    <n v="6"/>
    <n v="29.757000000000001"/>
    <n v="624.89700000000005"/>
    <d v="2019-01-21T00:00:00"/>
    <d v="1899-12-30T14:42:00"/>
    <s v="Credit card"/>
    <n v="595.14"/>
    <n v="4.7619047620000003"/>
    <n v="29.757000000000001"/>
    <n v="5.5"/>
    <n v="595.14"/>
  </r>
  <r>
    <s v="847-38-7188"/>
    <s v="B"/>
    <s v="Mandalay"/>
    <n v="0"/>
    <s v="FM"/>
    <x v="4"/>
    <n v="96.68"/>
    <n v="3"/>
    <n v="14.502000000000001"/>
    <n v="304.54199999999997"/>
    <d v="2019-01-26T00:00:00"/>
    <d v="1899-12-30T19:56:00"/>
    <s v="Ewallet"/>
    <n v="290.04000000000002"/>
    <n v="4.7619047620000003"/>
    <n v="14.502000000000001"/>
    <n v="6.4"/>
    <n v="290.04000000000002"/>
  </r>
  <r>
    <s v="480-63-2856"/>
    <s v="C"/>
    <s v="Naypyitaw"/>
    <n v="0"/>
    <s v="M"/>
    <x v="4"/>
    <n v="19.25"/>
    <n v="8"/>
    <n v="7.7"/>
    <n v="161.69999999999999"/>
    <d v="2019-01-23T00:00:00"/>
    <d v="1899-12-30T18:37:00"/>
    <s v="Ewallet"/>
    <n v="154"/>
    <n v="4.7619047620000003"/>
    <n v="7.7"/>
    <n v="6.6"/>
    <n v="154"/>
  </r>
  <r>
    <s v="787-56-0757"/>
    <s v="C"/>
    <s v="Naypyitaw"/>
    <n v="1"/>
    <s v="FM"/>
    <x v="4"/>
    <n v="80.36"/>
    <n v="4"/>
    <n v="16.071999999999999"/>
    <n v="337.512"/>
    <d v="2019-02-23T00:00:00"/>
    <d v="1899-12-30T18:45:00"/>
    <s v="Credit card"/>
    <n v="321.44"/>
    <n v="4.7619047620000003"/>
    <n v="16.071999999999999"/>
    <n v="8.3000000000000007"/>
    <n v="321.44"/>
  </r>
  <r>
    <s v="360-39-5055"/>
    <s v="C"/>
    <s v="Naypyitaw"/>
    <n v="1"/>
    <s v="M"/>
    <x v="3"/>
    <n v="48.91"/>
    <n v="5"/>
    <n v="12.227499999999999"/>
    <n v="256.77749999999997"/>
    <d v="2019-03-09T00:00:00"/>
    <d v="1899-12-30T10:17:00"/>
    <s v="Cash"/>
    <n v="244.55"/>
    <n v="4.7619047620000003"/>
    <n v="12.227499999999999"/>
    <n v="6.6"/>
    <n v="244.54999999999998"/>
  </r>
  <r>
    <s v="730-50-9884"/>
    <s v="C"/>
    <s v="Naypyitaw"/>
    <n v="0"/>
    <s v="FM"/>
    <x v="3"/>
    <n v="83.06"/>
    <n v="7"/>
    <n v="29.071000000000002"/>
    <n v="610.49099999999999"/>
    <d v="2019-03-05T00:00:00"/>
    <d v="1899-12-30T14:31:00"/>
    <s v="Ewallet"/>
    <n v="581.41999999999996"/>
    <n v="4.7619047620000003"/>
    <n v="29.071000000000002"/>
    <n v="4"/>
    <n v="581.42000000000007"/>
  </r>
  <r>
    <s v="362-58-8315"/>
    <s v="C"/>
    <s v="Naypyitaw"/>
    <n v="0"/>
    <s v="M"/>
    <x v="5"/>
    <n v="76.52"/>
    <n v="5"/>
    <n v="19.13"/>
    <n v="401.73"/>
    <d v="2019-03-25T00:00:00"/>
    <d v="1899-12-30T10:23:00"/>
    <s v="Cash"/>
    <n v="382.6"/>
    <n v="4.7619047620000003"/>
    <n v="19.13"/>
    <n v="9.9"/>
    <n v="382.59999999999997"/>
  </r>
  <r>
    <s v="633-44-8566"/>
    <s v="A"/>
    <s v="Yangon"/>
    <n v="1"/>
    <s v="M"/>
    <x v="4"/>
    <n v="49.38"/>
    <n v="7"/>
    <n v="17.283000000000001"/>
    <n v="362.94299999999998"/>
    <d v="2019-03-27T00:00:00"/>
    <d v="1899-12-30T20:35:00"/>
    <s v="Credit card"/>
    <n v="345.66"/>
    <n v="4.7619047620000003"/>
    <n v="17.283000000000001"/>
    <n v="7.3"/>
    <n v="345.66"/>
  </r>
  <r>
    <s v="504-35-8843"/>
    <s v="A"/>
    <s v="Yangon"/>
    <n v="0"/>
    <s v="M"/>
    <x v="3"/>
    <n v="42.47"/>
    <n v="1"/>
    <n v="2.1234999999999999"/>
    <n v="44.593499999999999"/>
    <d v="2019-01-02T00:00:00"/>
    <d v="1899-12-30T16:57:00"/>
    <s v="Cash"/>
    <n v="42.47"/>
    <n v="4.7619047620000003"/>
    <n v="2.1234999999999999"/>
    <n v="5.7"/>
    <n v="42.47"/>
  </r>
  <r>
    <s v="318-68-5053"/>
    <s v="B"/>
    <s v="Mandalay"/>
    <n v="0"/>
    <s v="FM"/>
    <x v="0"/>
    <n v="76.989999999999995"/>
    <n v="6"/>
    <n v="23.097000000000001"/>
    <n v="485.03699999999998"/>
    <d v="2019-02-27T00:00:00"/>
    <d v="1899-12-30T17:55:00"/>
    <s v="Cash"/>
    <n v="461.94"/>
    <n v="4.7619047620000003"/>
    <n v="23.097000000000001"/>
    <n v="6.1"/>
    <n v="461.93999999999994"/>
  </r>
  <r>
    <s v="565-80-5980"/>
    <s v="C"/>
    <s v="Naypyitaw"/>
    <n v="1"/>
    <s v="FM"/>
    <x v="2"/>
    <n v="47.38"/>
    <n v="4"/>
    <n v="9.4760000000000009"/>
    <n v="198.99600000000001"/>
    <d v="2019-01-23T00:00:00"/>
    <d v="1899-12-30T10:25:00"/>
    <s v="Cash"/>
    <n v="189.52"/>
    <n v="4.7619047620000003"/>
    <n v="9.4760000000000009"/>
    <n v="7.1"/>
    <n v="189.52"/>
  </r>
  <r>
    <s v="225-32-0908"/>
    <s v="C"/>
    <s v="Naypyitaw"/>
    <n v="0"/>
    <s v="FM"/>
    <x v="3"/>
    <n v="44.86"/>
    <n v="10"/>
    <n v="22.43"/>
    <n v="471.03"/>
    <d v="2019-01-26T00:00:00"/>
    <d v="1899-12-30T19:54:00"/>
    <s v="Ewallet"/>
    <n v="448.6"/>
    <n v="4.7619047620000003"/>
    <n v="22.43"/>
    <n v="8.1999999999999993"/>
    <n v="448.6"/>
  </r>
  <r>
    <s v="873-51-0671"/>
    <s v="A"/>
    <s v="Yangon"/>
    <n v="1"/>
    <s v="FM"/>
    <x v="3"/>
    <n v="21.98"/>
    <n v="7"/>
    <n v="7.6929999999999996"/>
    <n v="161.553"/>
    <d v="2019-01-10T00:00:00"/>
    <d v="1899-12-30T16:42:00"/>
    <s v="Ewallet"/>
    <n v="153.86000000000001"/>
    <n v="4.7619047620000003"/>
    <n v="7.6929999999999996"/>
    <n v="5.0999999999999996"/>
    <n v="153.86000000000001"/>
  </r>
  <r>
    <s v="152-08-9985"/>
    <s v="B"/>
    <s v="Mandalay"/>
    <n v="1"/>
    <s v="M"/>
    <x v="0"/>
    <n v="64.36"/>
    <n v="9"/>
    <n v="28.962"/>
    <n v="608.202"/>
    <d v="2019-03-12T00:00:00"/>
    <d v="1899-12-30T12:09:00"/>
    <s v="Credit card"/>
    <n v="579.24"/>
    <n v="4.7619047620000003"/>
    <n v="28.962"/>
    <n v="8.6"/>
    <n v="579.24"/>
  </r>
  <r>
    <s v="512-91-0811"/>
    <s v="C"/>
    <s v="Naypyitaw"/>
    <n v="0"/>
    <s v="M"/>
    <x v="0"/>
    <n v="89.75"/>
    <n v="1"/>
    <n v="4.4874999999999998"/>
    <n v="94.237499999999997"/>
    <d v="2019-02-06T00:00:00"/>
    <d v="1899-12-30T20:05:00"/>
    <s v="Credit card"/>
    <n v="89.75"/>
    <n v="4.7619047620000003"/>
    <n v="4.4874999999999998"/>
    <n v="6.6"/>
    <n v="89.75"/>
  </r>
  <r>
    <s v="594-34-4444"/>
    <s v="A"/>
    <s v="Yangon"/>
    <n v="0"/>
    <s v="M"/>
    <x v="1"/>
    <n v="97.16"/>
    <n v="1"/>
    <n v="4.8579999999999997"/>
    <n v="102.018"/>
    <d v="2019-03-08T00:00:00"/>
    <d v="1899-12-30T20:38:00"/>
    <s v="Ewallet"/>
    <n v="97.16"/>
    <n v="4.7619047620000003"/>
    <n v="4.8579999999999997"/>
    <n v="7.2"/>
    <n v="97.16"/>
  </r>
  <r>
    <s v="766-85-7061"/>
    <s v="B"/>
    <s v="Mandalay"/>
    <n v="0"/>
    <s v="M"/>
    <x v="0"/>
    <n v="87.87"/>
    <n v="10"/>
    <n v="43.935000000000002"/>
    <n v="922.63499999999999"/>
    <d v="2019-03-29T00:00:00"/>
    <d v="1899-12-30T10:25:00"/>
    <s v="Ewallet"/>
    <n v="878.7"/>
    <n v="4.7619047620000003"/>
    <n v="43.935000000000002"/>
    <n v="5.0999999999999996"/>
    <n v="878.7"/>
  </r>
  <r>
    <s v="871-39-9221"/>
    <s v="C"/>
    <s v="Naypyitaw"/>
    <n v="0"/>
    <s v="FM"/>
    <x v="1"/>
    <n v="12.45"/>
    <n v="6"/>
    <n v="3.7349999999999999"/>
    <n v="78.435000000000002"/>
    <d v="2019-02-09T00:00:00"/>
    <d v="1899-12-30T13:11:00"/>
    <s v="Cash"/>
    <n v="74.7"/>
    <n v="4.7619047620000003"/>
    <n v="3.7349999999999999"/>
    <n v="4.0999999999999996"/>
    <n v="74.699999999999989"/>
  </r>
  <r>
    <s v="865-92-6136"/>
    <s v="A"/>
    <s v="Yangon"/>
    <n v="0"/>
    <s v="M"/>
    <x v="4"/>
    <n v="52.75"/>
    <n v="3"/>
    <n v="7.9124999999999996"/>
    <n v="166.16249999999999"/>
    <d v="2019-03-23T00:00:00"/>
    <d v="1899-12-30T10:16:00"/>
    <s v="Ewallet"/>
    <n v="158.25"/>
    <n v="4.7619047620000003"/>
    <n v="7.9124999999999996"/>
    <n v="9.3000000000000007"/>
    <n v="158.25"/>
  </r>
  <r>
    <s v="733-01-9107"/>
    <s v="B"/>
    <s v="Mandalay"/>
    <n v="0"/>
    <s v="M"/>
    <x v="2"/>
    <n v="82.7"/>
    <n v="6"/>
    <n v="24.81"/>
    <n v="521.01"/>
    <d v="2019-03-05T00:00:00"/>
    <d v="1899-12-30T18:14:00"/>
    <s v="Cash"/>
    <n v="496.2"/>
    <n v="4.7619047620000003"/>
    <n v="24.81"/>
    <n v="7.4"/>
    <n v="496.20000000000005"/>
  </r>
  <r>
    <s v="163-56-7055"/>
    <s v="C"/>
    <s v="Naypyitaw"/>
    <n v="1"/>
    <s v="M"/>
    <x v="5"/>
    <n v="48.71"/>
    <n v="1"/>
    <n v="2.4355000000000002"/>
    <n v="51.145499999999998"/>
    <d v="2019-03-26T00:00:00"/>
    <d v="1899-12-30T19:20:00"/>
    <s v="Cash"/>
    <n v="48.71"/>
    <n v="4.7619047620000003"/>
    <n v="2.4355000000000002"/>
    <n v="4.0999999999999996"/>
    <n v="48.71"/>
  </r>
  <r>
    <s v="189-98-2939"/>
    <s v="C"/>
    <s v="Naypyitaw"/>
    <n v="0"/>
    <s v="M"/>
    <x v="5"/>
    <n v="78.55"/>
    <n v="9"/>
    <n v="35.347499999999997"/>
    <n v="742.29750000000001"/>
    <d v="2019-03-01T00:00:00"/>
    <d v="1899-12-30T13:22:00"/>
    <s v="Cash"/>
    <n v="706.95"/>
    <n v="4.7619047620000003"/>
    <n v="35.347499999999997"/>
    <n v="7.2"/>
    <n v="706.94999999999993"/>
  </r>
  <r>
    <s v="551-21-3069"/>
    <s v="C"/>
    <s v="Naypyitaw"/>
    <n v="0"/>
    <s v="FM"/>
    <x v="1"/>
    <n v="23.07"/>
    <n v="9"/>
    <n v="10.381500000000001"/>
    <n v="218.01150000000001"/>
    <d v="2019-02-01T00:00:00"/>
    <d v="1899-12-30T11:27:00"/>
    <s v="Cash"/>
    <n v="207.63"/>
    <n v="4.7619047620000003"/>
    <n v="10.381500000000001"/>
    <n v="4.9000000000000004"/>
    <n v="207.63"/>
  </r>
  <r>
    <s v="212-62-1842"/>
    <s v="A"/>
    <s v="Yangon"/>
    <n v="0"/>
    <s v="M"/>
    <x v="4"/>
    <n v="58.26"/>
    <n v="6"/>
    <n v="17.478000000000002"/>
    <n v="367.03800000000001"/>
    <d v="2019-03-28T00:00:00"/>
    <d v="1899-12-30T16:44:00"/>
    <s v="Cash"/>
    <n v="349.56"/>
    <n v="4.7619047620000003"/>
    <n v="17.478000000000002"/>
    <n v="9.9"/>
    <n v="349.56"/>
  </r>
  <r>
    <s v="716-39-1409"/>
    <s v="B"/>
    <s v="Mandalay"/>
    <n v="0"/>
    <s v="M"/>
    <x v="0"/>
    <n v="30.35"/>
    <n v="7"/>
    <n v="10.6225"/>
    <n v="223.07249999999999"/>
    <d v="2019-03-19T00:00:00"/>
    <d v="1899-12-30T18:19:00"/>
    <s v="Cash"/>
    <n v="212.45"/>
    <n v="4.7619047620000003"/>
    <n v="10.6225"/>
    <n v="8"/>
    <n v="212.45000000000002"/>
  </r>
  <r>
    <s v="704-48-3927"/>
    <s v="A"/>
    <s v="Yangon"/>
    <n v="1"/>
    <s v="M"/>
    <x v="1"/>
    <n v="88.67"/>
    <n v="10"/>
    <n v="44.335000000000001"/>
    <n v="931.03499999999997"/>
    <d v="2019-01-12T00:00:00"/>
    <d v="1899-12-30T14:50:00"/>
    <s v="Ewallet"/>
    <n v="886.7"/>
    <n v="4.7619047620000003"/>
    <n v="44.335000000000001"/>
    <n v="7.3"/>
    <n v="886.7"/>
  </r>
  <r>
    <s v="628-34-3388"/>
    <s v="C"/>
    <s v="Naypyitaw"/>
    <n v="0"/>
    <s v="M"/>
    <x v="5"/>
    <n v="27.38"/>
    <n v="6"/>
    <n v="8.2140000000000004"/>
    <n v="172.494"/>
    <d v="2019-01-05T00:00:00"/>
    <d v="1899-12-30T20:54:00"/>
    <s v="Credit card"/>
    <n v="164.28"/>
    <n v="4.7619047620000003"/>
    <n v="8.2140000000000004"/>
    <n v="7.9"/>
    <n v="164.28"/>
  </r>
  <r>
    <s v="630-74-5166"/>
    <s v="A"/>
    <s v="Yangon"/>
    <n v="0"/>
    <s v="M"/>
    <x v="3"/>
    <n v="62.13"/>
    <n v="6"/>
    <n v="18.638999999999999"/>
    <n v="391.41899999999998"/>
    <d v="2019-03-22T00:00:00"/>
    <d v="1899-12-30T20:19:00"/>
    <s v="Cash"/>
    <n v="372.78"/>
    <n v="4.7619047620000003"/>
    <n v="18.638999999999999"/>
    <n v="7.4"/>
    <n v="372.78000000000003"/>
  </r>
  <r>
    <s v="588-01-7461"/>
    <s v="C"/>
    <s v="Naypyitaw"/>
    <n v="0"/>
    <s v="FM"/>
    <x v="4"/>
    <n v="33.979999999999997"/>
    <n v="9"/>
    <n v="15.291"/>
    <n v="321.11099999999999"/>
    <d v="2019-03-24T00:00:00"/>
    <d v="1899-12-30T10:43:00"/>
    <s v="Cash"/>
    <n v="305.82"/>
    <n v="4.7619047620000003"/>
    <n v="15.291"/>
    <n v="4.2"/>
    <n v="305.82"/>
  </r>
  <r>
    <s v="861-77-0145"/>
    <s v="C"/>
    <s v="Naypyitaw"/>
    <n v="1"/>
    <s v="M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  <n v="819.7"/>
  </r>
  <r>
    <s v="479-26-8945"/>
    <s v="B"/>
    <s v="Mandalay"/>
    <n v="1"/>
    <s v="FM"/>
    <x v="3"/>
    <n v="16.489999999999998"/>
    <n v="2"/>
    <n v="1.649"/>
    <n v="34.628999999999998"/>
    <d v="2019-02-05T00:00:00"/>
    <d v="1899-12-30T11:32:00"/>
    <s v="Ewallet"/>
    <n v="32.979999999999997"/>
    <n v="4.7619047620000003"/>
    <n v="1.649"/>
    <n v="4.5999999999999996"/>
    <n v="32.979999999999997"/>
  </r>
  <r>
    <s v="210-67-5886"/>
    <s v="C"/>
    <s v="Naypyitaw"/>
    <n v="1"/>
    <s v="FM"/>
    <x v="0"/>
    <n v="98.21"/>
    <n v="3"/>
    <n v="14.7315"/>
    <n v="309.36149999999998"/>
    <d v="2019-02-05T00:00:00"/>
    <d v="1899-12-30T10:41:00"/>
    <s v="Credit card"/>
    <n v="294.63"/>
    <n v="4.7619047620000003"/>
    <n v="14.7315"/>
    <n v="7.8"/>
    <n v="294.63"/>
  </r>
  <r>
    <s v="227-78-1148"/>
    <s v="B"/>
    <s v="Mandalay"/>
    <n v="0"/>
    <s v="FM"/>
    <x v="5"/>
    <n v="72.84"/>
    <n v="7"/>
    <n v="25.494"/>
    <n v="535.37400000000002"/>
    <d v="2019-02-15T00:00:00"/>
    <d v="1899-12-30T12:44:00"/>
    <s v="Cash"/>
    <n v="509.88"/>
    <n v="4.7619047620000003"/>
    <n v="25.494"/>
    <n v="8.4"/>
    <n v="509.88"/>
  </r>
  <r>
    <s v="645-44-1170"/>
    <s v="A"/>
    <s v="Yangon"/>
    <n v="1"/>
    <s v="M"/>
    <x v="2"/>
    <n v="58.07"/>
    <n v="9"/>
    <n v="26.131499999999999"/>
    <n v="548.76149999999996"/>
    <d v="2019-01-19T00:00:00"/>
    <d v="1899-12-30T20:07:00"/>
    <s v="Ewallet"/>
    <n v="522.63"/>
    <n v="4.7619047620000003"/>
    <n v="26.131499999999999"/>
    <n v="4.3"/>
    <n v="522.63"/>
  </r>
  <r>
    <s v="237-01-6122"/>
    <s v="C"/>
    <s v="Naypyitaw"/>
    <n v="1"/>
    <s v="FM"/>
    <x v="2"/>
    <n v="80.790000000000006"/>
    <n v="9"/>
    <n v="36.355499999999999"/>
    <n v="763.46550000000002"/>
    <d v="2019-02-01T00:00:00"/>
    <d v="1899-12-30T20:31:00"/>
    <s v="Credit card"/>
    <n v="727.11"/>
    <n v="4.7619047620000003"/>
    <n v="36.355499999999999"/>
    <n v="9.5"/>
    <n v="727.11"/>
  </r>
  <r>
    <s v="225-98-1496"/>
    <s v="C"/>
    <s v="Naypyitaw"/>
    <n v="0"/>
    <s v="FM"/>
    <x v="5"/>
    <n v="27.02"/>
    <n v="3"/>
    <n v="4.0529999999999999"/>
    <n v="85.113"/>
    <d v="2019-03-02T00:00:00"/>
    <d v="1899-12-30T13:01:00"/>
    <s v="Credit card"/>
    <n v="81.06"/>
    <n v="4.7619047620000003"/>
    <n v="4.0529999999999999"/>
    <n v="7.1"/>
    <n v="81.06"/>
  </r>
  <r>
    <s v="291-32-1427"/>
    <s v="B"/>
    <s v="Mandalay"/>
    <n v="1"/>
    <s v="M"/>
    <x v="5"/>
    <n v="21.94"/>
    <n v="5"/>
    <n v="5.4850000000000003"/>
    <n v="115.185"/>
    <d v="2019-03-05T00:00:00"/>
    <d v="1899-12-30T12:29:00"/>
    <s v="Ewallet"/>
    <n v="109.7"/>
    <n v="4.7619047620000003"/>
    <n v="5.4850000000000003"/>
    <n v="5.3"/>
    <n v="109.7"/>
  </r>
  <r>
    <s v="659-65-8956"/>
    <s v="B"/>
    <s v="Mandalay"/>
    <n v="1"/>
    <s v="M"/>
    <x v="5"/>
    <n v="51.36"/>
    <n v="1"/>
    <n v="2.5680000000000001"/>
    <n v="53.927999999999997"/>
    <d v="2019-01-16T00:00:00"/>
    <d v="1899-12-30T15:26:00"/>
    <s v="Ewallet"/>
    <n v="51.36"/>
    <n v="4.7619047620000003"/>
    <n v="2.5680000000000001"/>
    <n v="5.2"/>
    <n v="51.36"/>
  </r>
  <r>
    <s v="642-32-2990"/>
    <s v="A"/>
    <s v="Yangon"/>
    <n v="0"/>
    <s v="FM"/>
    <x v="4"/>
    <n v="10.96"/>
    <n v="10"/>
    <n v="5.48"/>
    <n v="115.08"/>
    <d v="2019-02-02T00:00:00"/>
    <d v="1899-12-30T20:48:00"/>
    <s v="Ewallet"/>
    <n v="109.6"/>
    <n v="4.7619047620000003"/>
    <n v="5.48"/>
    <n v="6"/>
    <n v="109.60000000000001"/>
  </r>
  <r>
    <s v="378-24-2715"/>
    <s v="B"/>
    <s v="Mandalay"/>
    <n v="0"/>
    <s v="M"/>
    <x v="2"/>
    <n v="53.44"/>
    <n v="2"/>
    <n v="5.3440000000000003"/>
    <n v="112.224"/>
    <d v="2019-01-20T00:00:00"/>
    <d v="1899-12-30T20:38:00"/>
    <s v="Ewallet"/>
    <n v="106.88"/>
    <n v="4.7619047620000003"/>
    <n v="5.3440000000000003"/>
    <n v="4.0999999999999996"/>
    <n v="106.88"/>
  </r>
  <r>
    <s v="638-60-7125"/>
    <s v="A"/>
    <s v="Yangon"/>
    <n v="0"/>
    <s v="FM"/>
    <x v="1"/>
    <n v="99.56"/>
    <n v="8"/>
    <n v="39.823999999999998"/>
    <n v="836.30399999999997"/>
    <d v="2019-02-14T00:00:00"/>
    <d v="1899-12-30T17:03:00"/>
    <s v="Credit card"/>
    <n v="796.48"/>
    <n v="4.7619047620000003"/>
    <n v="39.823999999999998"/>
    <n v="5.2"/>
    <n v="796.48"/>
  </r>
  <r>
    <s v="659-36-1684"/>
    <s v="C"/>
    <s v="Naypyitaw"/>
    <n v="1"/>
    <s v="M"/>
    <x v="3"/>
    <n v="57.12"/>
    <n v="7"/>
    <n v="19.992000000000001"/>
    <n v="419.83199999999999"/>
    <d v="2019-01-12T00:00:00"/>
    <d v="1899-12-30T12:02:00"/>
    <s v="Credit card"/>
    <n v="399.84"/>
    <n v="4.7619047620000003"/>
    <n v="19.992000000000001"/>
    <n v="6.5"/>
    <n v="399.84"/>
  </r>
  <r>
    <s v="219-22-9386"/>
    <s v="B"/>
    <s v="Mandalay"/>
    <n v="1"/>
    <s v="M"/>
    <x v="3"/>
    <n v="99.96"/>
    <n v="9"/>
    <n v="44.981999999999999"/>
    <n v="944.62199999999996"/>
    <d v="2019-03-09T00:00:00"/>
    <d v="1899-12-30T17:26:00"/>
    <s v="Credit card"/>
    <n v="899.64"/>
    <n v="4.7619047620000003"/>
    <n v="44.981999999999999"/>
    <n v="4.2"/>
    <n v="899.64"/>
  </r>
  <r>
    <s v="336-78-2147"/>
    <s v="C"/>
    <s v="Naypyitaw"/>
    <n v="1"/>
    <s v="M"/>
    <x v="2"/>
    <n v="63.91"/>
    <n v="8"/>
    <n v="25.564"/>
    <n v="536.84400000000005"/>
    <d v="2019-03-13T00:00:00"/>
    <d v="1899-12-30T19:52:00"/>
    <s v="Credit card"/>
    <n v="511.28"/>
    <n v="4.7619047620000003"/>
    <n v="25.564"/>
    <n v="4.5999999999999996"/>
    <n v="511.28"/>
  </r>
  <r>
    <s v="268-27-6179"/>
    <s v="B"/>
    <s v="Mandalay"/>
    <n v="1"/>
    <s v="FM"/>
    <x v="5"/>
    <n v="56.47"/>
    <n v="8"/>
    <n v="22.588000000000001"/>
    <n v="474.34800000000001"/>
    <d v="2019-03-09T00:00:00"/>
    <d v="1899-12-30T14:57:00"/>
    <s v="Ewallet"/>
    <n v="451.76"/>
    <n v="4.7619047620000003"/>
    <n v="22.588000000000001"/>
    <n v="7.3"/>
    <n v="451.76"/>
  </r>
  <r>
    <s v="668-90-8900"/>
    <s v="A"/>
    <s v="Yangon"/>
    <n v="0"/>
    <s v="FM"/>
    <x v="2"/>
    <n v="93.69"/>
    <n v="7"/>
    <n v="32.791499999999999"/>
    <n v="688.62149999999997"/>
    <d v="2019-03-10T00:00:00"/>
    <d v="1899-12-30T18:44:00"/>
    <s v="Credit card"/>
    <n v="655.83"/>
    <n v="4.7619047620000003"/>
    <n v="32.791499999999999"/>
    <n v="4.5"/>
    <n v="655.82999999999993"/>
  </r>
  <r>
    <s v="870-54-3162"/>
    <s v="A"/>
    <s v="Yangon"/>
    <n v="0"/>
    <s v="FM"/>
    <x v="3"/>
    <n v="32.25"/>
    <n v="5"/>
    <n v="8.0625"/>
    <n v="169.3125"/>
    <d v="2019-01-27T00:00:00"/>
    <d v="1899-12-30T13:26:00"/>
    <s v="Cash"/>
    <n v="161.25"/>
    <n v="4.7619047620000003"/>
    <n v="8.0625"/>
    <n v="9"/>
    <n v="161.25"/>
  </r>
  <r>
    <s v="189-08-9157"/>
    <s v="C"/>
    <s v="Naypyitaw"/>
    <n v="0"/>
    <s v="FM"/>
    <x v="5"/>
    <n v="31.73"/>
    <n v="9"/>
    <n v="14.278499999999999"/>
    <n v="299.8485"/>
    <d v="2019-01-08T00:00:00"/>
    <d v="1899-12-30T16:17:00"/>
    <s v="Credit card"/>
    <n v="285.57"/>
    <n v="4.7619047620000003"/>
    <n v="14.278499999999999"/>
    <n v="5.9"/>
    <n v="285.57"/>
  </r>
  <r>
    <s v="663-86-9076"/>
    <s v="C"/>
    <s v="Naypyitaw"/>
    <n v="1"/>
    <s v="FM"/>
    <x v="4"/>
    <n v="68.540000000000006"/>
    <n v="8"/>
    <n v="27.416"/>
    <n v="575.73599999999999"/>
    <d v="2019-01-08T00:00:00"/>
    <d v="1899-12-30T15:57:00"/>
    <s v="Ewallet"/>
    <n v="548.32000000000005"/>
    <n v="4.7619047620000003"/>
    <n v="27.416"/>
    <n v="8.5"/>
    <n v="548.32000000000005"/>
  </r>
  <r>
    <s v="549-84-7482"/>
    <s v="B"/>
    <s v="Mandalay"/>
    <n v="0"/>
    <s v="FM"/>
    <x v="3"/>
    <n v="90.28"/>
    <n v="9"/>
    <n v="40.625999999999998"/>
    <n v="853.14599999999996"/>
    <d v="2019-02-08T00:00:00"/>
    <d v="1899-12-30T11:15:00"/>
    <s v="Ewallet"/>
    <n v="812.52"/>
    <n v="4.7619047620000003"/>
    <n v="40.625999999999998"/>
    <n v="7.2"/>
    <n v="812.52"/>
  </r>
  <r>
    <s v="191-10-6171"/>
    <s v="B"/>
    <s v="Mandalay"/>
    <n v="0"/>
    <s v="FM"/>
    <x v="5"/>
    <n v="39.619999999999997"/>
    <n v="7"/>
    <n v="13.867000000000001"/>
    <n v="291.20699999999999"/>
    <d v="2019-01-25T00:00:00"/>
    <d v="1899-12-30T13:18:00"/>
    <s v="Cash"/>
    <n v="277.33999999999997"/>
    <n v="4.7619047620000003"/>
    <n v="13.867000000000001"/>
    <n v="7.5"/>
    <n v="277.33999999999997"/>
  </r>
  <r>
    <s v="802-70-5316"/>
    <s v="A"/>
    <s v="Yangon"/>
    <n v="1"/>
    <s v="FM"/>
    <x v="3"/>
    <n v="92.13"/>
    <n v="6"/>
    <n v="27.638999999999999"/>
    <n v="580.41899999999998"/>
    <d v="2019-03-06T00:00:00"/>
    <d v="1899-12-30T20:34:00"/>
    <s v="Cash"/>
    <n v="552.78"/>
    <n v="4.7619047620000003"/>
    <n v="27.638999999999999"/>
    <n v="8.3000000000000007"/>
    <n v="552.78"/>
  </r>
  <r>
    <s v="695-51-0018"/>
    <s v="B"/>
    <s v="Mandalay"/>
    <n v="0"/>
    <s v="FM"/>
    <x v="3"/>
    <n v="34.840000000000003"/>
    <n v="4"/>
    <n v="6.968"/>
    <n v="146.328"/>
    <d v="2019-02-10T00:00:00"/>
    <d v="1899-12-30T18:36:00"/>
    <s v="Cash"/>
    <n v="139.36000000000001"/>
    <n v="4.7619047620000003"/>
    <n v="6.968"/>
    <n v="7.4"/>
    <n v="139.36000000000001"/>
  </r>
  <r>
    <s v="590-83-4591"/>
    <s v="B"/>
    <s v="Mandalay"/>
    <n v="1"/>
    <s v="M"/>
    <x v="1"/>
    <n v="87.45"/>
    <n v="6"/>
    <n v="26.234999999999999"/>
    <n v="550.93499999999995"/>
    <d v="2019-02-17T00:00:00"/>
    <d v="1899-12-30T14:40:00"/>
    <s v="Credit card"/>
    <n v="524.70000000000005"/>
    <n v="4.7619047620000003"/>
    <n v="26.234999999999999"/>
    <n v="8.8000000000000007"/>
    <n v="524.70000000000005"/>
  </r>
  <r>
    <s v="483-71-1164"/>
    <s v="C"/>
    <s v="Naypyitaw"/>
    <n v="0"/>
    <s v="FM"/>
    <x v="0"/>
    <n v="81.3"/>
    <n v="6"/>
    <n v="24.39"/>
    <n v="512.19000000000005"/>
    <d v="2019-03-08T00:00:00"/>
    <d v="1899-12-30T16:43:00"/>
    <s v="Ewallet"/>
    <n v="487.8"/>
    <n v="4.7619047620000003"/>
    <n v="24.39"/>
    <n v="5.3"/>
    <n v="487.79999999999995"/>
  </r>
  <r>
    <s v="597-78-7908"/>
    <s v="C"/>
    <s v="Naypyitaw"/>
    <n v="0"/>
    <s v="M"/>
    <x v="5"/>
    <n v="90.22"/>
    <n v="3"/>
    <n v="13.532999999999999"/>
    <n v="284.19299999999998"/>
    <d v="2019-02-18T00:00:00"/>
    <d v="1899-12-30T19:39:00"/>
    <s v="Cash"/>
    <n v="270.66000000000003"/>
    <n v="4.7619047620000003"/>
    <n v="13.532999999999999"/>
    <n v="6.2"/>
    <n v="270.65999999999997"/>
  </r>
  <r>
    <s v="700-81-1757"/>
    <s v="A"/>
    <s v="Yangon"/>
    <n v="0"/>
    <s v="FM"/>
    <x v="1"/>
    <n v="26.31"/>
    <n v="5"/>
    <n v="6.5774999999999997"/>
    <n v="138.1275"/>
    <d v="2019-01-18T00:00:00"/>
    <d v="1899-12-30T20:59:00"/>
    <s v="Credit card"/>
    <n v="131.55000000000001"/>
    <n v="4.7619047620000003"/>
    <n v="6.5774999999999997"/>
    <n v="8.8000000000000007"/>
    <n v="131.54999999999998"/>
  </r>
  <r>
    <s v="354-39-5160"/>
    <s v="A"/>
    <s v="Yangon"/>
    <n v="1"/>
    <s v="FM"/>
    <x v="2"/>
    <n v="34.42"/>
    <n v="6"/>
    <n v="10.326000000000001"/>
    <n v="216.846"/>
    <d v="2019-02-18T00:00:00"/>
    <d v="1899-12-30T15:39:00"/>
    <s v="Cash"/>
    <n v="206.52"/>
    <n v="4.7619047620000003"/>
    <n v="10.326000000000001"/>
    <n v="9.8000000000000007"/>
    <n v="206.52"/>
  </r>
  <r>
    <s v="241-72-9525"/>
    <s v="B"/>
    <s v="Mandalay"/>
    <n v="0"/>
    <s v="M"/>
    <x v="3"/>
    <n v="51.91"/>
    <n v="10"/>
    <n v="25.954999999999998"/>
    <n v="545.05499999999995"/>
    <d v="2019-02-16T00:00:00"/>
    <d v="1899-12-30T12:21:00"/>
    <s v="Cash"/>
    <n v="519.1"/>
    <n v="4.7619047620000003"/>
    <n v="25.954999999999998"/>
    <n v="8.1999999999999993"/>
    <n v="519.09999999999991"/>
  </r>
  <r>
    <s v="575-30-8091"/>
    <s v="A"/>
    <s v="Yangon"/>
    <n v="0"/>
    <s v="M"/>
    <x v="3"/>
    <n v="72.5"/>
    <n v="8"/>
    <n v="29"/>
    <n v="609"/>
    <d v="2019-03-16T00:00:00"/>
    <d v="1899-12-30T19:25:00"/>
    <s v="Ewallet"/>
    <n v="580"/>
    <n v="4.7619047620000003"/>
    <n v="29"/>
    <n v="9.1999999999999993"/>
    <n v="580"/>
  </r>
  <r>
    <s v="731-81-9469"/>
    <s v="C"/>
    <s v="Naypyitaw"/>
    <n v="1"/>
    <s v="FM"/>
    <x v="3"/>
    <n v="89.8"/>
    <n v="10"/>
    <n v="44.9"/>
    <n v="942.9"/>
    <d v="2019-01-23T00:00:00"/>
    <d v="1899-12-30T13:00:00"/>
    <s v="Credit card"/>
    <n v="898"/>
    <n v="4.7619047620000003"/>
    <n v="44.9"/>
    <n v="5.4"/>
    <n v="898"/>
  </r>
  <r>
    <s v="280-17-4359"/>
    <s v="C"/>
    <s v="Naypyitaw"/>
    <n v="1"/>
    <s v="M"/>
    <x v="0"/>
    <n v="90.5"/>
    <n v="10"/>
    <n v="45.25"/>
    <n v="950.25"/>
    <d v="2019-01-25T00:00:00"/>
    <d v="1899-12-30T13:48:00"/>
    <s v="Cash"/>
    <n v="905"/>
    <n v="4.7619047620000003"/>
    <n v="45.25"/>
    <n v="8.1"/>
    <n v="905"/>
  </r>
  <r>
    <s v="338-65-2210"/>
    <s v="C"/>
    <s v="Naypyitaw"/>
    <n v="1"/>
    <s v="FM"/>
    <x v="0"/>
    <n v="68.599999999999994"/>
    <n v="10"/>
    <n v="34.299999999999997"/>
    <n v="720.3"/>
    <d v="2019-02-05T00:00:00"/>
    <d v="1899-12-30T19:57:00"/>
    <s v="Cash"/>
    <n v="686"/>
    <n v="4.7619047620000003"/>
    <n v="34.299999999999997"/>
    <n v="9.1"/>
    <n v="686"/>
  </r>
  <r>
    <s v="488-25-4221"/>
    <s v="C"/>
    <s v="Naypyitaw"/>
    <n v="1"/>
    <s v="FM"/>
    <x v="4"/>
    <n v="30.41"/>
    <n v="1"/>
    <n v="1.5205"/>
    <n v="31.930499999999999"/>
    <d v="2019-02-22T00:00:00"/>
    <d v="1899-12-30T10:36:00"/>
    <s v="Credit card"/>
    <n v="30.41"/>
    <n v="4.7619047620000003"/>
    <n v="1.5205"/>
    <n v="8.4"/>
    <n v="30.41"/>
  </r>
  <r>
    <s v="239-10-7476"/>
    <s v="A"/>
    <s v="Yangon"/>
    <n v="0"/>
    <s v="FM"/>
    <x v="2"/>
    <n v="77.95"/>
    <n v="6"/>
    <n v="23.385000000000002"/>
    <n v="491.08499999999998"/>
    <d v="2019-01-21T00:00:00"/>
    <d v="1899-12-30T16:37:00"/>
    <s v="Ewallet"/>
    <n v="467.7"/>
    <n v="4.7619047620000003"/>
    <n v="23.385000000000002"/>
    <n v="8"/>
    <n v="467.70000000000005"/>
  </r>
  <r>
    <s v="458-41-1477"/>
    <s v="C"/>
    <s v="Naypyitaw"/>
    <n v="0"/>
    <s v="FM"/>
    <x v="0"/>
    <n v="46.26"/>
    <n v="6"/>
    <n v="13.878"/>
    <n v="291.43799999999999"/>
    <d v="2019-03-08T00:00:00"/>
    <d v="1899-12-30T17:11:00"/>
    <s v="Credit card"/>
    <n v="277.56"/>
    <n v="4.7619047620000003"/>
    <n v="13.878"/>
    <n v="9.5"/>
    <n v="277.56"/>
  </r>
  <r>
    <s v="685-64-1609"/>
    <s v="A"/>
    <s v="Yangon"/>
    <n v="1"/>
    <s v="FM"/>
    <x v="5"/>
    <n v="30.14"/>
    <n v="10"/>
    <n v="15.07"/>
    <n v="316.47000000000003"/>
    <d v="2019-02-10T00:00:00"/>
    <d v="1899-12-30T12:28:00"/>
    <s v="Ewallet"/>
    <n v="301.39999999999998"/>
    <n v="4.7619047620000003"/>
    <n v="15.07"/>
    <n v="9.1999999999999993"/>
    <n v="301.39999999999998"/>
  </r>
  <r>
    <s v="568-90-5112"/>
    <s v="C"/>
    <s v="Naypyitaw"/>
    <n v="0"/>
    <s v="M"/>
    <x v="0"/>
    <n v="66.14"/>
    <n v="4"/>
    <n v="13.228"/>
    <n v="277.78800000000001"/>
    <d v="2019-03-19T00:00:00"/>
    <d v="1899-12-30T12:46:00"/>
    <s v="Credit card"/>
    <n v="264.56"/>
    <n v="4.7619047620000003"/>
    <n v="13.228"/>
    <n v="5.6"/>
    <n v="264.56"/>
  </r>
  <r>
    <s v="262-47-2794"/>
    <s v="B"/>
    <s v="Mandalay"/>
    <n v="1"/>
    <s v="M"/>
    <x v="2"/>
    <n v="71.86"/>
    <n v="8"/>
    <n v="28.744"/>
    <n v="603.62400000000002"/>
    <d v="2019-03-06T00:00:00"/>
    <d v="1899-12-30T15:07:00"/>
    <s v="Credit card"/>
    <n v="574.88"/>
    <n v="4.7619047620000003"/>
    <n v="28.744"/>
    <n v="6.2"/>
    <n v="574.88"/>
  </r>
  <r>
    <s v="238-49-0436"/>
    <s v="A"/>
    <s v="Yangon"/>
    <n v="0"/>
    <s v="M"/>
    <x v="0"/>
    <n v="32.46"/>
    <n v="8"/>
    <n v="12.984"/>
    <n v="272.66399999999999"/>
    <d v="2019-03-27T00:00:00"/>
    <d v="1899-12-30T13:48:00"/>
    <s v="Credit card"/>
    <n v="259.68"/>
    <n v="4.7619047620000003"/>
    <n v="12.984"/>
    <n v="4.9000000000000004"/>
    <n v="259.68"/>
  </r>
  <r>
    <s v="608-96-3517"/>
    <s v="B"/>
    <s v="Mandalay"/>
    <n v="1"/>
    <s v="FM"/>
    <x v="5"/>
    <n v="91.54"/>
    <n v="4"/>
    <n v="18.308"/>
    <n v="384.46800000000002"/>
    <d v="2019-03-23T00:00:00"/>
    <d v="1899-12-30T19:20:00"/>
    <s v="Credit card"/>
    <n v="366.16"/>
    <n v="4.7619047620000003"/>
    <n v="18.308"/>
    <n v="4.8"/>
    <n v="366.16"/>
  </r>
  <r>
    <s v="584-86-7256"/>
    <s v="C"/>
    <s v="Naypyitaw"/>
    <n v="1"/>
    <s v="M"/>
    <x v="3"/>
    <n v="34.56"/>
    <n v="7"/>
    <n v="12.096"/>
    <n v="254.01599999999999"/>
    <d v="2019-03-11T00:00:00"/>
    <d v="1899-12-30T16:07:00"/>
    <s v="Credit card"/>
    <n v="241.92"/>
    <n v="4.7619047620000003"/>
    <n v="12.096"/>
    <n v="7.3"/>
    <n v="241.92000000000002"/>
  </r>
  <r>
    <s v="746-94-0204"/>
    <s v="A"/>
    <s v="Yangon"/>
    <n v="0"/>
    <s v="M"/>
    <x v="5"/>
    <n v="83.24"/>
    <n v="9"/>
    <n v="37.457999999999998"/>
    <n v="786.61800000000005"/>
    <d v="2019-01-29T00:00:00"/>
    <d v="1899-12-30T11:56:00"/>
    <s v="Credit card"/>
    <n v="749.16"/>
    <n v="4.7619047620000003"/>
    <n v="37.457999999999998"/>
    <n v="7.4"/>
    <n v="749.16"/>
  </r>
  <r>
    <s v="214-17-6927"/>
    <s v="C"/>
    <s v="Naypyitaw"/>
    <n v="0"/>
    <s v="FM"/>
    <x v="4"/>
    <n v="16.48"/>
    <n v="6"/>
    <n v="4.944"/>
    <n v="103.824"/>
    <d v="2019-02-07T00:00:00"/>
    <d v="1899-12-30T18:23:00"/>
    <s v="Ewallet"/>
    <n v="98.88"/>
    <n v="4.7619047620000003"/>
    <n v="4.944"/>
    <n v="9.9"/>
    <n v="98.88"/>
  </r>
  <r>
    <s v="400-89-4171"/>
    <s v="C"/>
    <s v="Naypyitaw"/>
    <n v="0"/>
    <s v="FM"/>
    <x v="3"/>
    <n v="80.97"/>
    <n v="8"/>
    <n v="32.387999999999998"/>
    <n v="680.14800000000002"/>
    <d v="2019-01-28T00:00:00"/>
    <d v="1899-12-30T13:05:00"/>
    <s v="Cash"/>
    <n v="647.76"/>
    <n v="4.7619047620000003"/>
    <n v="32.387999999999998"/>
    <n v="9.3000000000000007"/>
    <n v="647.76"/>
  </r>
  <r>
    <s v="782-95-9291"/>
    <s v="A"/>
    <s v="Yangon"/>
    <n v="1"/>
    <s v="M"/>
    <x v="4"/>
    <n v="92.29"/>
    <n v="5"/>
    <n v="23.072500000000002"/>
    <n v="484.52249999999998"/>
    <d v="2019-02-20T00:00:00"/>
    <d v="1899-12-30T15:55:00"/>
    <s v="Credit card"/>
    <n v="461.45"/>
    <n v="4.7619047620000003"/>
    <n v="23.072500000000002"/>
    <n v="9"/>
    <n v="461.45000000000005"/>
  </r>
  <r>
    <s v="279-74-2924"/>
    <s v="B"/>
    <s v="Mandalay"/>
    <n v="1"/>
    <s v="M"/>
    <x v="1"/>
    <n v="72.17"/>
    <n v="1"/>
    <n v="3.6084999999999998"/>
    <n v="75.778499999999994"/>
    <d v="2019-01-04T00:00:00"/>
    <d v="1899-12-30T19:40:00"/>
    <s v="Cash"/>
    <n v="72.17"/>
    <n v="4.7619047620000003"/>
    <n v="3.6084999999999998"/>
    <n v="6.1"/>
    <n v="72.17"/>
  </r>
  <r>
    <s v="307-85-2293"/>
    <s v="B"/>
    <s v="Mandalay"/>
    <n v="0"/>
    <s v="M"/>
    <x v="2"/>
    <n v="50.28"/>
    <n v="5"/>
    <n v="12.57"/>
    <n v="263.97000000000003"/>
    <d v="2019-03-07T00:00:00"/>
    <d v="1899-12-30T13:58:00"/>
    <s v="Ewallet"/>
    <n v="251.4"/>
    <n v="4.7619047620000003"/>
    <n v="12.57"/>
    <n v="9.6999999999999993"/>
    <n v="251.4"/>
  </r>
  <r>
    <s v="743-04-1105"/>
    <s v="B"/>
    <s v="Mandalay"/>
    <n v="1"/>
    <s v="M"/>
    <x v="0"/>
    <n v="97.22"/>
    <n v="9"/>
    <n v="43.749000000000002"/>
    <n v="918.72900000000004"/>
    <d v="2019-03-30T00:00:00"/>
    <d v="1899-12-30T14:43:00"/>
    <s v="Ewallet"/>
    <n v="874.98"/>
    <n v="4.7619047620000003"/>
    <n v="43.749000000000002"/>
    <n v="6"/>
    <n v="874.98"/>
  </r>
  <r>
    <s v="423-57-2993"/>
    <s v="B"/>
    <s v="Mandalay"/>
    <n v="0"/>
    <s v="M"/>
    <x v="3"/>
    <n v="93.39"/>
    <n v="6"/>
    <n v="28.016999999999999"/>
    <n v="588.35699999999997"/>
    <d v="2019-03-27T00:00:00"/>
    <d v="1899-12-30T19:18:00"/>
    <s v="Ewallet"/>
    <n v="560.34"/>
    <n v="4.7619047620000003"/>
    <n v="28.016999999999999"/>
    <n v="10"/>
    <n v="560.34"/>
  </r>
  <r>
    <s v="894-41-5205"/>
    <s v="C"/>
    <s v="Naypyitaw"/>
    <n v="0"/>
    <s v="FM"/>
    <x v="4"/>
    <n v="43.18"/>
    <n v="8"/>
    <n v="17.271999999999998"/>
    <n v="362.71199999999999"/>
    <d v="2019-01-19T00:00:00"/>
    <d v="1899-12-30T19:39:00"/>
    <s v="Credit card"/>
    <n v="345.44"/>
    <n v="4.7619047620000003"/>
    <n v="17.271999999999998"/>
    <n v="8.3000000000000007"/>
    <n v="345.44"/>
  </r>
  <r>
    <s v="275-28-0149"/>
    <s v="A"/>
    <s v="Yangon"/>
    <n v="0"/>
    <s v="M"/>
    <x v="3"/>
    <n v="63.69"/>
    <n v="1"/>
    <n v="3.1844999999999999"/>
    <n v="66.874499999999998"/>
    <d v="2019-02-25T00:00:00"/>
    <d v="1899-12-30T16:21:00"/>
    <s v="Cash"/>
    <n v="63.69"/>
    <n v="4.7619047620000003"/>
    <n v="3.1844999999999999"/>
    <n v="6"/>
    <n v="63.69"/>
  </r>
  <r>
    <s v="101-17-6199"/>
    <s v="A"/>
    <s v="Yangon"/>
    <n v="0"/>
    <s v="M"/>
    <x v="4"/>
    <n v="45.79"/>
    <n v="7"/>
    <n v="16.026499999999999"/>
    <n v="336.55650000000003"/>
    <d v="2019-03-13T00:00:00"/>
    <d v="1899-12-30T19:44:00"/>
    <s v="Credit card"/>
    <n v="320.52999999999997"/>
    <n v="4.7619047620000003"/>
    <n v="16.026499999999999"/>
    <n v="7"/>
    <n v="320.52999999999997"/>
  </r>
  <r>
    <s v="423-80-0988"/>
    <s v="C"/>
    <s v="Naypyitaw"/>
    <n v="0"/>
    <s v="M"/>
    <x v="3"/>
    <n v="76.400000000000006"/>
    <n v="2"/>
    <n v="7.64"/>
    <n v="160.44"/>
    <d v="2019-01-30T00:00:00"/>
    <d v="1899-12-30T19:42:00"/>
    <s v="Ewallet"/>
    <n v="152.80000000000001"/>
    <n v="4.7619047620000003"/>
    <n v="7.64"/>
    <n v="6.5"/>
    <n v="152.80000000000001"/>
  </r>
  <r>
    <s v="548-46-9322"/>
    <s v="B"/>
    <s v="Mandalay"/>
    <n v="0"/>
    <s v="M"/>
    <x v="4"/>
    <n v="39.9"/>
    <n v="10"/>
    <n v="19.95"/>
    <n v="418.95"/>
    <d v="2019-02-20T00:00:00"/>
    <d v="1899-12-30T15:24:00"/>
    <s v="Credit card"/>
    <n v="399"/>
    <n v="4.7619047620000003"/>
    <n v="19.95"/>
    <n v="5.9"/>
    <n v="399"/>
  </r>
  <r>
    <s v="505-02-0892"/>
    <s v="B"/>
    <s v="Mandalay"/>
    <n v="1"/>
    <s v="M"/>
    <x v="0"/>
    <n v="42.57"/>
    <n v="8"/>
    <n v="17.027999999999999"/>
    <n v="357.58800000000002"/>
    <d v="2019-02-25T00:00:00"/>
    <d v="1899-12-30T14:12:00"/>
    <s v="Ewallet"/>
    <n v="340.56"/>
    <n v="4.7619047620000003"/>
    <n v="17.027999999999999"/>
    <n v="5.6"/>
    <n v="340.56"/>
  </r>
  <r>
    <s v="234-65-2137"/>
    <s v="C"/>
    <s v="Naypyitaw"/>
    <n v="0"/>
    <s v="M"/>
    <x v="2"/>
    <n v="95.58"/>
    <n v="10"/>
    <n v="47.79"/>
    <n v="1003.59"/>
    <d v="2019-01-16T00:00:00"/>
    <d v="1899-12-30T13:32:00"/>
    <s v="Cash"/>
    <n v="955.8"/>
    <n v="4.7619047620000003"/>
    <n v="47.79"/>
    <n v="4.8"/>
    <n v="955.8"/>
  </r>
  <r>
    <s v="687-47-8271"/>
    <s v="A"/>
    <s v="Yangon"/>
    <n v="0"/>
    <s v="M"/>
    <x v="5"/>
    <n v="98.98"/>
    <n v="10"/>
    <n v="49.49"/>
    <n v="1039.29"/>
    <d v="2019-02-08T00:00:00"/>
    <d v="1899-12-30T16:20:00"/>
    <s v="Credit card"/>
    <n v="989.8"/>
    <n v="4.7619047620000003"/>
    <n v="49.49"/>
    <n v="8.6999999999999993"/>
    <n v="989.80000000000007"/>
  </r>
  <r>
    <s v="796-32-9050"/>
    <s v="A"/>
    <s v="Yangon"/>
    <n v="0"/>
    <s v="M"/>
    <x v="4"/>
    <n v="51.28"/>
    <n v="6"/>
    <n v="15.384"/>
    <n v="323.06400000000002"/>
    <d v="2019-01-19T00:00:00"/>
    <d v="1899-12-30T16:31:00"/>
    <s v="Cash"/>
    <n v="307.68"/>
    <n v="4.7619047620000003"/>
    <n v="15.384"/>
    <n v="6.5"/>
    <n v="307.68"/>
  </r>
  <r>
    <s v="105-31-1824"/>
    <s v="A"/>
    <s v="Yangon"/>
    <n v="1"/>
    <s v="M"/>
    <x v="3"/>
    <n v="69.52"/>
    <n v="7"/>
    <n v="24.332000000000001"/>
    <n v="510.97199999999998"/>
    <d v="2019-02-01T00:00:00"/>
    <d v="1899-12-30T15:10:00"/>
    <s v="Credit card"/>
    <n v="486.64"/>
    <n v="4.7619047620000003"/>
    <n v="24.332000000000001"/>
    <n v="8.5"/>
    <n v="486.64"/>
  </r>
  <r>
    <s v="249-42-3782"/>
    <s v="A"/>
    <s v="Yangon"/>
    <n v="0"/>
    <s v="M"/>
    <x v="0"/>
    <n v="70.010000000000005"/>
    <n v="5"/>
    <n v="17.502500000000001"/>
    <n v="367.55250000000001"/>
    <d v="2019-01-03T00:00:00"/>
    <d v="1899-12-30T11:36:00"/>
    <s v="Ewallet"/>
    <n v="350.05"/>
    <n v="4.7619047620000003"/>
    <n v="17.502500000000001"/>
    <n v="5.5"/>
    <n v="350.05"/>
  </r>
  <r>
    <s v="316-55-4634"/>
    <s v="B"/>
    <s v="Mandalay"/>
    <n v="1"/>
    <s v="M"/>
    <x v="4"/>
    <n v="80.05"/>
    <n v="5"/>
    <n v="20.012499999999999"/>
    <n v="420.26249999999999"/>
    <d v="2019-01-26T00:00:00"/>
    <d v="1899-12-30T12:45:00"/>
    <s v="Credit card"/>
    <n v="400.25"/>
    <n v="4.7619047620000003"/>
    <n v="20.012499999999999"/>
    <n v="9.4"/>
    <n v="400.25"/>
  </r>
  <r>
    <s v="733-33-4967"/>
    <s v="C"/>
    <s v="Naypyitaw"/>
    <n v="0"/>
    <s v="M"/>
    <x v="1"/>
    <n v="20.85"/>
    <n v="8"/>
    <n v="8.34"/>
    <n v="175.14"/>
    <d v="2019-03-03T00:00:00"/>
    <d v="1899-12-30T19:17:00"/>
    <s v="Cash"/>
    <n v="166.8"/>
    <n v="4.7619047620000003"/>
    <n v="8.34"/>
    <n v="6.3"/>
    <n v="166.8"/>
  </r>
  <r>
    <s v="608-27-6295"/>
    <s v="B"/>
    <s v="Mandalay"/>
    <n v="1"/>
    <s v="M"/>
    <x v="1"/>
    <n v="52.89"/>
    <n v="6"/>
    <n v="15.867000000000001"/>
    <n v="333.20699999999999"/>
    <d v="2019-01-19T00:00:00"/>
    <d v="1899-12-30T17:34:00"/>
    <s v="Credit card"/>
    <n v="317.33999999999997"/>
    <n v="4.7619047620000003"/>
    <n v="15.867000000000001"/>
    <n v="9.8000000000000007"/>
    <n v="317.34000000000003"/>
  </r>
  <r>
    <s v="414-12-7047"/>
    <s v="B"/>
    <s v="Mandalay"/>
    <n v="0"/>
    <s v="M"/>
    <x v="4"/>
    <n v="19.79"/>
    <n v="8"/>
    <n v="7.9160000000000004"/>
    <n v="166.23599999999999"/>
    <d v="2019-01-18T00:00:00"/>
    <d v="1899-12-30T12:04:00"/>
    <s v="Ewallet"/>
    <n v="158.32"/>
    <n v="4.7619047620000003"/>
    <n v="7.9160000000000004"/>
    <n v="8.6999999999999993"/>
    <n v="158.32"/>
  </r>
  <r>
    <s v="827-26-2100"/>
    <s v="A"/>
    <s v="Yangon"/>
    <n v="1"/>
    <s v="M"/>
    <x v="2"/>
    <n v="33.840000000000003"/>
    <n v="9"/>
    <n v="15.228"/>
    <n v="319.78800000000001"/>
    <d v="2019-03-21T00:00:00"/>
    <d v="1899-12-30T16:21:00"/>
    <s v="Ewallet"/>
    <n v="304.56"/>
    <n v="4.7619047620000003"/>
    <n v="15.228"/>
    <n v="8.8000000000000007"/>
    <n v="304.56000000000006"/>
  </r>
  <r>
    <s v="175-54-2529"/>
    <s v="A"/>
    <s v="Yangon"/>
    <n v="1"/>
    <s v="M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  <n v="177.36"/>
  </r>
  <r>
    <s v="139-52-2867"/>
    <s v="C"/>
    <s v="Naypyitaw"/>
    <n v="0"/>
    <s v="FM"/>
    <x v="5"/>
    <n v="22.51"/>
    <n v="7"/>
    <n v="7.8784999999999998"/>
    <n v="165.4485"/>
    <d v="2019-02-13T00:00:00"/>
    <d v="1899-12-30T10:50:00"/>
    <s v="Credit card"/>
    <n v="157.57"/>
    <n v="4.7619047620000003"/>
    <n v="7.8784999999999998"/>
    <n v="4.8"/>
    <n v="157.57000000000002"/>
  </r>
  <r>
    <s v="407-63-8975"/>
    <s v="A"/>
    <s v="Yangon"/>
    <n v="0"/>
    <s v="M"/>
    <x v="4"/>
    <n v="73.88"/>
    <n v="6"/>
    <n v="22.164000000000001"/>
    <n v="465.44400000000002"/>
    <d v="2019-03-23T00:00:00"/>
    <d v="1899-12-30T19:16:00"/>
    <s v="Ewallet"/>
    <n v="443.28"/>
    <n v="4.7619047620000003"/>
    <n v="22.164000000000001"/>
    <n v="4.4000000000000004"/>
    <n v="443.28"/>
  </r>
  <r>
    <s v="342-65-4817"/>
    <s v="C"/>
    <s v="Naypyitaw"/>
    <n v="1"/>
    <s v="M"/>
    <x v="0"/>
    <n v="86.8"/>
    <n v="3"/>
    <n v="13.02"/>
    <n v="273.42"/>
    <d v="2019-01-28T00:00:00"/>
    <d v="1899-12-30T16:47:00"/>
    <s v="Ewallet"/>
    <n v="260.39999999999998"/>
    <n v="4.7619047620000003"/>
    <n v="13.02"/>
    <n v="9.9"/>
    <n v="260.39999999999998"/>
  </r>
  <r>
    <s v="130-98-8941"/>
    <s v="C"/>
    <s v="Naypyitaw"/>
    <n v="0"/>
    <s v="M"/>
    <x v="5"/>
    <n v="64.260000000000005"/>
    <n v="7"/>
    <n v="22.491"/>
    <n v="472.31099999999998"/>
    <d v="2019-02-09T00:00:00"/>
    <d v="1899-12-30T10:00:00"/>
    <s v="Cash"/>
    <n v="449.82"/>
    <n v="4.7619047620000003"/>
    <n v="22.491"/>
    <n v="5.7"/>
    <n v="449.82000000000005"/>
  </r>
  <r>
    <s v="434-83-9547"/>
    <s v="C"/>
    <s v="Naypyitaw"/>
    <n v="1"/>
    <s v="M"/>
    <x v="4"/>
    <n v="38.47"/>
    <n v="8"/>
    <n v="15.388"/>
    <n v="323.14800000000002"/>
    <d v="2019-01-23T00:00:00"/>
    <d v="1899-12-30T11:51:00"/>
    <s v="Cash"/>
    <n v="307.76"/>
    <n v="4.7619047620000003"/>
    <n v="15.388"/>
    <n v="7.7"/>
    <n v="307.76"/>
  </r>
  <r>
    <s v="851-28-6367"/>
    <s v="A"/>
    <s v="Yangon"/>
    <n v="1"/>
    <s v="M"/>
    <x v="3"/>
    <n v="15.5"/>
    <n v="10"/>
    <n v="7.75"/>
    <n v="162.75"/>
    <d v="2019-03-23T00:00:00"/>
    <d v="1899-12-30T10:55:00"/>
    <s v="Ewallet"/>
    <n v="155"/>
    <n v="4.7619047620000003"/>
    <n v="7.75"/>
    <n v="8"/>
    <n v="155"/>
  </r>
  <r>
    <s v="824-88-3614"/>
    <s v="C"/>
    <s v="Naypyitaw"/>
    <n v="0"/>
    <s v="M"/>
    <x v="0"/>
    <n v="34.31"/>
    <n v="8"/>
    <n v="13.724"/>
    <n v="288.20400000000001"/>
    <d v="2019-01-25T00:00:00"/>
    <d v="1899-12-30T15:00:00"/>
    <s v="Ewallet"/>
    <n v="274.48"/>
    <n v="4.7619047620000003"/>
    <n v="13.724"/>
    <n v="5.7"/>
    <n v="274.48"/>
  </r>
  <r>
    <s v="586-25-0848"/>
    <s v="A"/>
    <s v="Yangon"/>
    <n v="0"/>
    <s v="FM"/>
    <x v="3"/>
    <n v="12.34"/>
    <n v="7"/>
    <n v="4.319"/>
    <n v="90.698999999999998"/>
    <d v="2019-03-04T00:00:00"/>
    <d v="1899-12-30T11:19:00"/>
    <s v="Credit card"/>
    <n v="86.38"/>
    <n v="4.7619047620000003"/>
    <n v="4.319"/>
    <n v="6.7"/>
    <n v="86.38"/>
  </r>
  <r>
    <s v="895-66-0685"/>
    <s v="B"/>
    <s v="Mandalay"/>
    <n v="1"/>
    <s v="M"/>
    <x v="4"/>
    <n v="18.079999999999998"/>
    <n v="3"/>
    <n v="2.7120000000000002"/>
    <n v="56.951999999999998"/>
    <d v="2019-03-05T00:00:00"/>
    <d v="1899-12-30T19:46:00"/>
    <s v="Ewallet"/>
    <n v="54.24"/>
    <n v="4.7619047620000003"/>
    <n v="2.7120000000000002"/>
    <n v="8"/>
    <n v="54.239999999999995"/>
  </r>
  <r>
    <s v="305-14-0245"/>
    <s v="B"/>
    <s v="Mandalay"/>
    <n v="1"/>
    <s v="FM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  <n v="755.92"/>
  </r>
  <r>
    <s v="732-04-5373"/>
    <s v="B"/>
    <s v="Mandalay"/>
    <n v="1"/>
    <s v="M"/>
    <x v="2"/>
    <n v="46.47"/>
    <n v="4"/>
    <n v="9.2940000000000005"/>
    <n v="195.17400000000001"/>
    <d v="2019-02-08T00:00:00"/>
    <d v="1899-12-30T10:53:00"/>
    <s v="Cash"/>
    <n v="185.88"/>
    <n v="4.7619047620000003"/>
    <n v="9.2940000000000005"/>
    <n v="7"/>
    <n v="185.88"/>
  </r>
  <r>
    <s v="400-60-7251"/>
    <s v="A"/>
    <s v="Yangon"/>
    <n v="0"/>
    <s v="M"/>
    <x v="2"/>
    <n v="74.069999999999993"/>
    <n v="1"/>
    <n v="3.7035"/>
    <n v="77.773499999999999"/>
    <d v="2019-02-10T00:00:00"/>
    <d v="1899-12-30T12:50:00"/>
    <s v="Ewallet"/>
    <n v="74.069999999999993"/>
    <n v="4.7619047620000003"/>
    <n v="3.7035"/>
    <n v="9.9"/>
    <n v="74.069999999999993"/>
  </r>
  <r>
    <s v="593-65-1552"/>
    <s v="C"/>
    <s v="Naypyitaw"/>
    <n v="0"/>
    <s v="FM"/>
    <x v="2"/>
    <n v="69.81"/>
    <n v="4"/>
    <n v="13.962"/>
    <n v="293.202"/>
    <d v="2019-01-28T00:00:00"/>
    <d v="1899-12-30T20:50:00"/>
    <s v="Credit card"/>
    <n v="279.24"/>
    <n v="4.7619047620000003"/>
    <n v="13.962"/>
    <n v="5.9"/>
    <n v="279.24"/>
  </r>
  <r>
    <s v="284-34-9626"/>
    <s v="B"/>
    <s v="Mandalay"/>
    <n v="0"/>
    <s v="FM"/>
    <x v="2"/>
    <n v="77.040000000000006"/>
    <n v="3"/>
    <n v="11.555999999999999"/>
    <n v="242.67599999999999"/>
    <d v="2019-02-11T00:00:00"/>
    <d v="1899-12-30T10:39:00"/>
    <s v="Credit card"/>
    <n v="231.12"/>
    <n v="4.7619047620000003"/>
    <n v="11.555999999999999"/>
    <n v="7.2"/>
    <n v="231.12"/>
  </r>
  <r>
    <s v="437-58-8131"/>
    <s v="B"/>
    <s v="Mandalay"/>
    <n v="0"/>
    <s v="FM"/>
    <x v="5"/>
    <n v="73.52"/>
    <n v="2"/>
    <n v="7.3520000000000003"/>
    <n v="154.392"/>
    <d v="2019-01-15T00:00:00"/>
    <d v="1899-12-30T13:41:00"/>
    <s v="Ewallet"/>
    <n v="147.04"/>
    <n v="4.7619047620000003"/>
    <n v="7.3520000000000003"/>
    <n v="4.5999999999999996"/>
    <n v="147.04"/>
  </r>
  <r>
    <s v="286-43-6208"/>
    <s v="C"/>
    <s v="Naypyitaw"/>
    <n v="0"/>
    <s v="FM"/>
    <x v="4"/>
    <n v="87.8"/>
    <n v="9"/>
    <n v="39.51"/>
    <n v="829.71"/>
    <d v="2019-03-16T00:00:00"/>
    <d v="1899-12-30T19:08:00"/>
    <s v="Cash"/>
    <n v="790.2"/>
    <n v="4.7619047620000003"/>
    <n v="39.51"/>
    <n v="9.1999999999999993"/>
    <n v="790.19999999999993"/>
  </r>
  <r>
    <s v="641-43-2399"/>
    <s v="B"/>
    <s v="Mandalay"/>
    <n v="0"/>
    <s v="M"/>
    <x v="2"/>
    <n v="25.55"/>
    <n v="4"/>
    <n v="5.1100000000000003"/>
    <n v="107.31"/>
    <d v="2019-01-26T00:00:00"/>
    <d v="1899-12-30T20:23:00"/>
    <s v="Ewallet"/>
    <n v="102.2"/>
    <n v="4.7619047620000003"/>
    <n v="5.1100000000000003"/>
    <n v="5.7"/>
    <n v="102.2"/>
  </r>
  <r>
    <s v="831-07-6050"/>
    <s v="A"/>
    <s v="Yangon"/>
    <n v="0"/>
    <s v="M"/>
    <x v="1"/>
    <n v="32.71"/>
    <n v="5"/>
    <n v="8.1775000000000002"/>
    <n v="171.72749999999999"/>
    <d v="2019-03-19T00:00:00"/>
    <d v="1899-12-30T11:30:00"/>
    <s v="Credit card"/>
    <n v="163.55000000000001"/>
    <n v="4.7619047620000003"/>
    <n v="8.1775000000000002"/>
    <n v="9.9"/>
    <n v="163.55000000000001"/>
  </r>
  <r>
    <s v="556-86-3144"/>
    <s v="C"/>
    <s v="Naypyitaw"/>
    <n v="1"/>
    <s v="FM"/>
    <x v="5"/>
    <n v="74.290000000000006"/>
    <n v="1"/>
    <n v="3.7145000000000001"/>
    <n v="78.004499999999993"/>
    <d v="2019-01-13T00:00:00"/>
    <d v="1899-12-30T19:30:00"/>
    <s v="Cash"/>
    <n v="74.290000000000006"/>
    <n v="4.7619047620000003"/>
    <n v="3.7145000000000001"/>
    <n v="5"/>
    <n v="74.290000000000006"/>
  </r>
  <r>
    <s v="848-24-9445"/>
    <s v="C"/>
    <s v="Naypyitaw"/>
    <n v="1"/>
    <s v="M"/>
    <x v="0"/>
    <n v="43.7"/>
    <n v="2"/>
    <n v="4.37"/>
    <n v="91.77"/>
    <d v="2019-03-26T00:00:00"/>
    <d v="1899-12-30T18:03:00"/>
    <s v="Cash"/>
    <n v="87.4"/>
    <n v="4.7619047620000003"/>
    <n v="4.37"/>
    <n v="4.9000000000000004"/>
    <n v="87.4"/>
  </r>
  <r>
    <s v="856-22-8149"/>
    <s v="A"/>
    <s v="Yangon"/>
    <n v="0"/>
    <s v="FM"/>
    <x v="2"/>
    <n v="25.29"/>
    <n v="1"/>
    <n v="1.2645"/>
    <n v="26.554500000000001"/>
    <d v="2019-03-23T00:00:00"/>
    <d v="1899-12-30T10:13:00"/>
    <s v="Ewallet"/>
    <n v="25.29"/>
    <n v="4.7619047620000003"/>
    <n v="1.2645"/>
    <n v="6.1"/>
    <n v="25.29"/>
  </r>
  <r>
    <s v="699-01-4164"/>
    <s v="C"/>
    <s v="Naypyitaw"/>
    <n v="0"/>
    <s v="M"/>
    <x v="0"/>
    <n v="41.5"/>
    <n v="4"/>
    <n v="8.3000000000000007"/>
    <n v="174.3"/>
    <d v="2019-03-12T00:00:00"/>
    <d v="1899-12-30T19:58:00"/>
    <s v="Credit card"/>
    <n v="166"/>
    <n v="4.7619047620000003"/>
    <n v="8.3000000000000007"/>
    <n v="8.1999999999999993"/>
    <n v="166"/>
  </r>
  <r>
    <s v="420-11-4919"/>
    <s v="C"/>
    <s v="Naypyitaw"/>
    <n v="1"/>
    <s v="FM"/>
    <x v="4"/>
    <n v="71.39"/>
    <n v="5"/>
    <n v="17.8475"/>
    <n v="374.79750000000001"/>
    <d v="2019-02-17T00:00:00"/>
    <d v="1899-12-30T19:57:00"/>
    <s v="Credit card"/>
    <n v="356.95"/>
    <n v="4.7619047620000003"/>
    <n v="17.8475"/>
    <n v="5.5"/>
    <n v="356.95"/>
  </r>
  <r>
    <s v="606-80-4905"/>
    <s v="C"/>
    <s v="Naypyitaw"/>
    <n v="1"/>
    <s v="FM"/>
    <x v="3"/>
    <n v="19.149999999999999"/>
    <n v="6"/>
    <n v="5.7450000000000001"/>
    <n v="120.645"/>
    <d v="2019-01-29T00:00:00"/>
    <d v="1899-12-30T10:01:00"/>
    <s v="Credit card"/>
    <n v="114.9"/>
    <n v="4.7619047620000003"/>
    <n v="5.7450000000000001"/>
    <n v="6.8"/>
    <n v="114.89999999999999"/>
  </r>
  <r>
    <s v="542-41-0513"/>
    <s v="B"/>
    <s v="Mandalay"/>
    <n v="1"/>
    <s v="FM"/>
    <x v="1"/>
    <n v="57.49"/>
    <n v="4"/>
    <n v="11.497999999999999"/>
    <n v="241.458"/>
    <d v="2019-03-15T00:00:00"/>
    <d v="1899-12-30T11:57:00"/>
    <s v="Cash"/>
    <n v="229.96"/>
    <n v="4.7619047620000003"/>
    <n v="11.497999999999999"/>
    <n v="6.6"/>
    <n v="229.96"/>
  </r>
  <r>
    <s v="426-39-2418"/>
    <s v="C"/>
    <s v="Naypyitaw"/>
    <n v="0"/>
    <s v="M"/>
    <x v="1"/>
    <n v="61.41"/>
    <n v="7"/>
    <n v="21.493500000000001"/>
    <n v="451.36349999999999"/>
    <d v="2019-01-14T00:00:00"/>
    <d v="1899-12-30T10:02:00"/>
    <s v="Cash"/>
    <n v="429.87"/>
    <n v="4.7619047620000003"/>
    <n v="21.493500000000001"/>
    <n v="9.8000000000000007"/>
    <n v="429.87"/>
  </r>
  <r>
    <s v="875-46-5808"/>
    <s v="B"/>
    <s v="Mandalay"/>
    <n v="1"/>
    <s v="M"/>
    <x v="0"/>
    <n v="25.9"/>
    <n v="10"/>
    <n v="12.95"/>
    <n v="271.95"/>
    <d v="2019-02-06T00:00:00"/>
    <d v="1899-12-30T14:51:00"/>
    <s v="Ewallet"/>
    <n v="259"/>
    <n v="4.7619047620000003"/>
    <n v="12.95"/>
    <n v="8.6999999999999993"/>
    <n v="259"/>
  </r>
  <r>
    <s v="394-43-4238"/>
    <s v="B"/>
    <s v="Mandalay"/>
    <n v="1"/>
    <s v="M"/>
    <x v="2"/>
    <n v="17.77"/>
    <n v="5"/>
    <n v="4.4424999999999999"/>
    <n v="93.292500000000004"/>
    <d v="2019-02-15T00:00:00"/>
    <d v="1899-12-30T12:42:00"/>
    <s v="Credit card"/>
    <n v="88.85"/>
    <n v="4.7619047620000003"/>
    <n v="4.4424999999999999"/>
    <n v="5.4"/>
    <n v="88.85"/>
  </r>
  <r>
    <s v="749-24-1565"/>
    <s v="A"/>
    <s v="Yangon"/>
    <n v="0"/>
    <s v="FM"/>
    <x v="0"/>
    <n v="23.03"/>
    <n v="9"/>
    <n v="10.3635"/>
    <n v="217.6335"/>
    <d v="2019-01-03T00:00:00"/>
    <d v="1899-12-30T12:02:00"/>
    <s v="Ewallet"/>
    <n v="207.27"/>
    <n v="4.7619047620000003"/>
    <n v="10.3635"/>
    <n v="7.9"/>
    <n v="207.27"/>
  </r>
  <r>
    <s v="672-51-8681"/>
    <s v="C"/>
    <s v="Naypyitaw"/>
    <n v="1"/>
    <s v="FM"/>
    <x v="1"/>
    <n v="66.650000000000006"/>
    <n v="9"/>
    <n v="29.9925"/>
    <n v="629.84249999999997"/>
    <d v="2019-01-04T00:00:00"/>
    <d v="1899-12-30T18:19:00"/>
    <s v="Credit card"/>
    <n v="599.85"/>
    <n v="4.7619047620000003"/>
    <n v="29.9925"/>
    <n v="9.6999999999999993"/>
    <n v="599.85"/>
  </r>
  <r>
    <s v="263-87-5680"/>
    <s v="C"/>
    <s v="Naypyitaw"/>
    <n v="1"/>
    <s v="FM"/>
    <x v="2"/>
    <n v="28.53"/>
    <n v="10"/>
    <n v="14.265000000000001"/>
    <n v="299.565"/>
    <d v="2019-03-18T00:00:00"/>
    <d v="1899-12-30T17:38:00"/>
    <s v="Ewallet"/>
    <n v="285.3"/>
    <n v="4.7619047620000003"/>
    <n v="14.265000000000001"/>
    <n v="7.8"/>
    <n v="285.3"/>
  </r>
  <r>
    <s v="573-58-9734"/>
    <s v="B"/>
    <s v="Mandalay"/>
    <n v="0"/>
    <s v="FM"/>
    <x v="5"/>
    <n v="30.37"/>
    <n v="3"/>
    <n v="4.5555000000000003"/>
    <n v="95.665499999999994"/>
    <d v="2019-03-28T00:00:00"/>
    <d v="1899-12-30T13:41:00"/>
    <s v="Ewallet"/>
    <n v="91.11"/>
    <n v="4.7619047620000003"/>
    <n v="4.5555000000000003"/>
    <n v="5.0999999999999996"/>
    <n v="91.11"/>
  </r>
  <r>
    <s v="817-69-8206"/>
    <s v="B"/>
    <s v="Mandalay"/>
    <n v="0"/>
    <s v="FM"/>
    <x v="1"/>
    <n v="99.73"/>
    <n v="9"/>
    <n v="44.878500000000003"/>
    <n v="942.44849999999997"/>
    <d v="2019-03-02T00:00:00"/>
    <d v="1899-12-30T19:42:00"/>
    <s v="Credit card"/>
    <n v="897.57"/>
    <n v="4.7619047620000003"/>
    <n v="44.878500000000003"/>
    <n v="6.5"/>
    <n v="897.57"/>
  </r>
  <r>
    <s v="888-02-0338"/>
    <s v="A"/>
    <s v="Yangon"/>
    <n v="0"/>
    <s v="M"/>
    <x v="1"/>
    <n v="26.23"/>
    <n v="9"/>
    <n v="11.8035"/>
    <n v="247.87350000000001"/>
    <d v="2019-01-25T00:00:00"/>
    <d v="1899-12-30T20:24:00"/>
    <s v="Ewallet"/>
    <n v="236.07"/>
    <n v="4.7619047620000003"/>
    <n v="11.8035"/>
    <n v="5.9"/>
    <n v="236.07"/>
  </r>
  <r>
    <s v="677-11-0152"/>
    <s v="C"/>
    <s v="Naypyitaw"/>
    <n v="0"/>
    <s v="FM"/>
    <x v="4"/>
    <n v="93.26"/>
    <n v="9"/>
    <n v="41.966999999999999"/>
    <n v="881.30700000000002"/>
    <d v="2019-01-16T00:00:00"/>
    <d v="1899-12-30T18:08:00"/>
    <s v="Cash"/>
    <n v="839.34"/>
    <n v="4.7619047620000003"/>
    <n v="41.966999999999999"/>
    <n v="8.8000000000000007"/>
    <n v="839.34"/>
  </r>
  <r>
    <s v="142-63-6033"/>
    <s v="B"/>
    <s v="Mandalay"/>
    <n v="0"/>
    <s v="M"/>
    <x v="2"/>
    <n v="92.36"/>
    <n v="5"/>
    <n v="23.09"/>
    <n v="484.89"/>
    <d v="2019-03-20T00:00:00"/>
    <d v="1899-12-30T19:17:00"/>
    <s v="Ewallet"/>
    <n v="461.8"/>
    <n v="4.7619047620000003"/>
    <n v="23.09"/>
    <n v="4.9000000000000004"/>
    <n v="461.8"/>
  </r>
  <r>
    <s v="656-16-1063"/>
    <s v="B"/>
    <s v="Mandalay"/>
    <n v="0"/>
    <s v="M"/>
    <x v="3"/>
    <n v="46.42"/>
    <n v="3"/>
    <n v="6.9630000000000001"/>
    <n v="146.22300000000001"/>
    <d v="2019-01-04T00:00:00"/>
    <d v="1899-12-30T13:24:00"/>
    <s v="Credit card"/>
    <n v="139.26"/>
    <n v="4.7619047620000003"/>
    <n v="6.9630000000000001"/>
    <n v="4.4000000000000004"/>
    <n v="139.26"/>
  </r>
  <r>
    <s v="891-58-8335"/>
    <s v="B"/>
    <s v="Mandalay"/>
    <n v="1"/>
    <s v="FM"/>
    <x v="3"/>
    <n v="29.61"/>
    <n v="7"/>
    <n v="10.3635"/>
    <n v="217.6335"/>
    <d v="2019-03-11T00:00:00"/>
    <d v="1899-12-30T15:53:00"/>
    <s v="Cash"/>
    <n v="207.27"/>
    <n v="4.7619047620000003"/>
    <n v="10.3635"/>
    <n v="6.5"/>
    <n v="207.26999999999998"/>
  </r>
  <r>
    <s v="802-43-8934"/>
    <s v="A"/>
    <s v="Yangon"/>
    <n v="0"/>
    <s v="M"/>
    <x v="2"/>
    <n v="18.28"/>
    <n v="1"/>
    <n v="0.91400000000000003"/>
    <n v="19.193999999999999"/>
    <d v="2019-03-22T00:00:00"/>
    <d v="1899-12-30T15:05:00"/>
    <s v="Credit card"/>
    <n v="18.28"/>
    <n v="4.7619047620000003"/>
    <n v="0.91400000000000003"/>
    <n v="8.3000000000000007"/>
    <n v="18.28"/>
  </r>
  <r>
    <s v="560-30-5617"/>
    <s v="B"/>
    <s v="Mandalay"/>
    <n v="0"/>
    <s v="FM"/>
    <x v="3"/>
    <n v="24.77"/>
    <n v="5"/>
    <n v="6.1924999999999999"/>
    <n v="130.04249999999999"/>
    <d v="2019-03-24T00:00:00"/>
    <d v="1899-12-30T18:27:00"/>
    <s v="Cash"/>
    <n v="123.85"/>
    <n v="4.7619047620000003"/>
    <n v="6.1924999999999999"/>
    <n v="8.5"/>
    <n v="123.85"/>
  </r>
  <r>
    <s v="319-74-2561"/>
    <s v="A"/>
    <s v="Yangon"/>
    <n v="1"/>
    <s v="FM"/>
    <x v="1"/>
    <n v="94.64"/>
    <n v="3"/>
    <n v="14.196"/>
    <n v="298.11599999999999"/>
    <d v="2019-02-21T00:00:00"/>
    <d v="1899-12-30T16:55:00"/>
    <s v="Cash"/>
    <n v="283.92"/>
    <n v="4.7619047620000003"/>
    <n v="14.196"/>
    <n v="5.5"/>
    <n v="283.92"/>
  </r>
  <r>
    <s v="549-03-9315"/>
    <s v="B"/>
    <s v="Mandalay"/>
    <n v="0"/>
    <s v="M"/>
    <x v="5"/>
    <n v="94.87"/>
    <n v="8"/>
    <n v="37.948"/>
    <n v="796.90800000000002"/>
    <d v="2019-02-12T00:00:00"/>
    <d v="1899-12-30T12:58:00"/>
    <s v="Ewallet"/>
    <n v="758.96"/>
    <n v="4.7619047620000003"/>
    <n v="37.948"/>
    <n v="8.6999999999999993"/>
    <n v="758.96"/>
  </r>
  <r>
    <s v="790-29-1172"/>
    <s v="B"/>
    <s v="Mandalay"/>
    <n v="0"/>
    <s v="FM"/>
    <x v="4"/>
    <n v="57.34"/>
    <n v="3"/>
    <n v="8.6010000000000009"/>
    <n v="180.62100000000001"/>
    <d v="2019-03-10T00:00:00"/>
    <d v="1899-12-30T18:59:00"/>
    <s v="Credit card"/>
    <n v="172.02"/>
    <n v="4.7619047620000003"/>
    <n v="8.6010000000000009"/>
    <n v="7.9"/>
    <n v="172.02"/>
  </r>
  <r>
    <s v="239-36-3640"/>
    <s v="B"/>
    <s v="Mandalay"/>
    <n v="0"/>
    <s v="M"/>
    <x v="1"/>
    <n v="45.35"/>
    <n v="6"/>
    <n v="13.605"/>
    <n v="285.70499999999998"/>
    <d v="2019-01-31T00:00:00"/>
    <d v="1899-12-30T13:44:00"/>
    <s v="Ewallet"/>
    <n v="272.10000000000002"/>
    <n v="4.7619047620000003"/>
    <n v="13.605"/>
    <n v="6.1"/>
    <n v="272.10000000000002"/>
  </r>
  <r>
    <s v="468-01-2051"/>
    <s v="B"/>
    <s v="Mandalay"/>
    <n v="0"/>
    <s v="M"/>
    <x v="4"/>
    <n v="62.08"/>
    <n v="7"/>
    <n v="21.728000000000002"/>
    <n v="456.28800000000001"/>
    <d v="2019-03-06T00:00:00"/>
    <d v="1899-12-30T13:46:00"/>
    <s v="Ewallet"/>
    <n v="434.56"/>
    <n v="4.7619047620000003"/>
    <n v="21.728000000000002"/>
    <n v="5.4"/>
    <n v="434.56"/>
  </r>
  <r>
    <s v="389-25-3394"/>
    <s v="C"/>
    <s v="Naypyitaw"/>
    <n v="0"/>
    <s v="M"/>
    <x v="1"/>
    <n v="11.81"/>
    <n v="5"/>
    <n v="2.9525000000000001"/>
    <n v="62.002499999999998"/>
    <d v="2019-02-17T00:00:00"/>
    <d v="1899-12-30T18:06:00"/>
    <s v="Cash"/>
    <n v="59.05"/>
    <n v="4.7619047620000003"/>
    <n v="2.9525000000000001"/>
    <n v="9.4"/>
    <n v="59.050000000000004"/>
  </r>
  <r>
    <s v="279-62-1445"/>
    <s v="C"/>
    <s v="Naypyitaw"/>
    <n v="1"/>
    <s v="FM"/>
    <x v="5"/>
    <n v="12.54"/>
    <n v="1"/>
    <n v="0.627"/>
    <n v="13.167"/>
    <d v="2019-02-21T00:00:00"/>
    <d v="1899-12-30T12:38:00"/>
    <s v="Cash"/>
    <n v="12.54"/>
    <n v="4.7619047620000003"/>
    <n v="0.627"/>
    <n v="8.1999999999999993"/>
    <n v="12.54"/>
  </r>
  <r>
    <s v="213-72-6612"/>
    <s v="A"/>
    <s v="Yangon"/>
    <n v="0"/>
    <s v="M"/>
    <x v="4"/>
    <n v="43.25"/>
    <n v="2"/>
    <n v="4.3250000000000002"/>
    <n v="90.825000000000003"/>
    <d v="2019-03-20T00:00:00"/>
    <d v="1899-12-30T15:56:00"/>
    <s v="Cash"/>
    <n v="86.5"/>
    <n v="4.7619047620000003"/>
    <n v="4.3250000000000002"/>
    <n v="6.2"/>
    <n v="86.5"/>
  </r>
  <r>
    <s v="746-68-6593"/>
    <s v="C"/>
    <s v="Naypyitaw"/>
    <n v="1"/>
    <s v="FM"/>
    <x v="3"/>
    <n v="87.16"/>
    <n v="2"/>
    <n v="8.7159999999999993"/>
    <n v="183.036"/>
    <d v="2019-01-11T00:00:00"/>
    <d v="1899-12-30T14:29:00"/>
    <s v="Credit card"/>
    <n v="174.32"/>
    <n v="4.7619047620000003"/>
    <n v="8.7159999999999993"/>
    <n v="9.6999999999999993"/>
    <n v="174.32"/>
  </r>
  <r>
    <s v="836-82-5858"/>
    <s v="B"/>
    <s v="Mandalay"/>
    <n v="1"/>
    <s v="M"/>
    <x v="0"/>
    <n v="69.37"/>
    <n v="9"/>
    <n v="31.2165"/>
    <n v="655.54650000000004"/>
    <d v="2019-01-26T00:00:00"/>
    <d v="1899-12-30T19:14:00"/>
    <s v="Ewallet"/>
    <n v="624.33000000000004"/>
    <n v="4.7619047620000003"/>
    <n v="31.2165"/>
    <n v="4"/>
    <n v="624.33000000000004"/>
  </r>
  <r>
    <s v="583-72-1480"/>
    <s v="C"/>
    <s v="Naypyitaw"/>
    <n v="1"/>
    <s v="M"/>
    <x v="1"/>
    <n v="37.06"/>
    <n v="4"/>
    <n v="7.4119999999999999"/>
    <n v="155.65199999999999"/>
    <d v="2019-01-31T00:00:00"/>
    <d v="1899-12-30T16:24:00"/>
    <s v="Ewallet"/>
    <n v="148.24"/>
    <n v="4.7619047620000003"/>
    <n v="7.4119999999999999"/>
    <n v="9.6999999999999993"/>
    <n v="148.24"/>
  </r>
  <r>
    <s v="466-61-5506"/>
    <s v="B"/>
    <s v="Mandalay"/>
    <n v="1"/>
    <s v="FM"/>
    <x v="1"/>
    <n v="90.7"/>
    <n v="6"/>
    <n v="27.21"/>
    <n v="571.41"/>
    <d v="2019-02-26T00:00:00"/>
    <d v="1899-12-30T10:52:00"/>
    <s v="Cash"/>
    <n v="544.20000000000005"/>
    <n v="4.7619047620000003"/>
    <n v="27.21"/>
    <n v="5.3"/>
    <n v="544.20000000000005"/>
  </r>
  <r>
    <s v="721-86-6247"/>
    <s v="A"/>
    <s v="Yangon"/>
    <n v="0"/>
    <s v="FM"/>
    <x v="2"/>
    <n v="63.42"/>
    <n v="8"/>
    <n v="25.367999999999999"/>
    <n v="532.72799999999995"/>
    <d v="2019-03-11T00:00:00"/>
    <d v="1899-12-30T12:55:00"/>
    <s v="Ewallet"/>
    <n v="507.36"/>
    <n v="4.7619047620000003"/>
    <n v="25.367999999999999"/>
    <n v="7.4"/>
    <n v="507.36"/>
  </r>
  <r>
    <s v="289-65-5721"/>
    <s v="B"/>
    <s v="Mandalay"/>
    <n v="0"/>
    <s v="FM"/>
    <x v="5"/>
    <n v="81.37"/>
    <n v="2"/>
    <n v="8.1370000000000005"/>
    <n v="170.87700000000001"/>
    <d v="2019-01-26T00:00:00"/>
    <d v="1899-12-30T19:28:00"/>
    <s v="Cash"/>
    <n v="162.74"/>
    <n v="4.7619047620000003"/>
    <n v="8.1370000000000005"/>
    <n v="6.5"/>
    <n v="162.74"/>
  </r>
  <r>
    <s v="545-46-3100"/>
    <s v="B"/>
    <s v="Mandalay"/>
    <n v="1"/>
    <s v="FM"/>
    <x v="1"/>
    <n v="10.59"/>
    <n v="3"/>
    <n v="1.5885"/>
    <n v="33.358499999999999"/>
    <d v="2019-03-12T00:00:00"/>
    <d v="1899-12-30T13:52:00"/>
    <s v="Credit card"/>
    <n v="31.77"/>
    <n v="4.7619047620000003"/>
    <n v="1.5885"/>
    <n v="8.6999999999999993"/>
    <n v="31.77"/>
  </r>
  <r>
    <s v="418-02-5978"/>
    <s v="B"/>
    <s v="Mandalay"/>
    <n v="0"/>
    <s v="FM"/>
    <x v="0"/>
    <n v="84.09"/>
    <n v="9"/>
    <n v="37.840499999999999"/>
    <n v="794.65049999999997"/>
    <d v="2019-02-11T00:00:00"/>
    <d v="1899-12-30T10:54:00"/>
    <s v="Cash"/>
    <n v="756.81"/>
    <n v="4.7619047620000003"/>
    <n v="37.840499999999999"/>
    <n v="8"/>
    <n v="756.81000000000006"/>
  </r>
  <r>
    <s v="269-04-5750"/>
    <s v="B"/>
    <s v="Mandalay"/>
    <n v="1"/>
    <s v="M"/>
    <x v="5"/>
    <n v="73.819999999999993"/>
    <n v="4"/>
    <n v="14.763999999999999"/>
    <n v="310.04399999999998"/>
    <d v="2019-02-21T00:00:00"/>
    <d v="1899-12-30T18:31:00"/>
    <s v="Cash"/>
    <n v="295.27999999999997"/>
    <n v="4.7619047620000003"/>
    <n v="14.763999999999999"/>
    <n v="6.7"/>
    <n v="295.27999999999997"/>
  </r>
  <r>
    <s v="157-13-5295"/>
    <s v="A"/>
    <s v="Yangon"/>
    <n v="1"/>
    <s v="M"/>
    <x v="0"/>
    <n v="51.94"/>
    <n v="10"/>
    <n v="25.97"/>
    <n v="545.37"/>
    <d v="2019-03-09T00:00:00"/>
    <d v="1899-12-30T18:24:00"/>
    <s v="Ewallet"/>
    <n v="519.4"/>
    <n v="4.7619047620000003"/>
    <n v="25.97"/>
    <n v="6.5"/>
    <n v="519.4"/>
  </r>
  <r>
    <s v="645-78-8093"/>
    <s v="A"/>
    <s v="Yangon"/>
    <n v="0"/>
    <s v="FM"/>
    <x v="3"/>
    <n v="93.14"/>
    <n v="2"/>
    <n v="9.3140000000000001"/>
    <n v="195.59399999999999"/>
    <d v="2019-01-20T00:00:00"/>
    <d v="1899-12-30T18:09:00"/>
    <s v="Ewallet"/>
    <n v="186.28"/>
    <n v="4.7619047620000003"/>
    <n v="9.3140000000000001"/>
    <n v="4.0999999999999996"/>
    <n v="186.28"/>
  </r>
  <r>
    <s v="211-30-9270"/>
    <s v="C"/>
    <s v="Naypyitaw"/>
    <n v="0"/>
    <s v="M"/>
    <x v="0"/>
    <n v="17.41"/>
    <n v="5"/>
    <n v="4.3525"/>
    <n v="91.402500000000003"/>
    <d v="2019-01-28T00:00:00"/>
    <d v="1899-12-30T15:16:00"/>
    <s v="Credit card"/>
    <n v="87.05"/>
    <n v="4.7619047620000003"/>
    <n v="4.3525"/>
    <n v="4.9000000000000004"/>
    <n v="87.05"/>
  </r>
  <r>
    <s v="755-12-3214"/>
    <s v="C"/>
    <s v="Naypyitaw"/>
    <n v="1"/>
    <s v="FM"/>
    <x v="5"/>
    <n v="44.22"/>
    <n v="5"/>
    <n v="11.055"/>
    <n v="232.155"/>
    <d v="2019-03-05T00:00:00"/>
    <d v="1899-12-30T17:07:00"/>
    <s v="Credit card"/>
    <n v="221.1"/>
    <n v="4.7619047620000003"/>
    <n v="11.055"/>
    <n v="8.6"/>
    <n v="221.1"/>
  </r>
  <r>
    <s v="346-84-3103"/>
    <s v="B"/>
    <s v="Mandalay"/>
    <n v="1"/>
    <s v="FM"/>
    <x v="1"/>
    <n v="13.22"/>
    <n v="5"/>
    <n v="3.3050000000000002"/>
    <n v="69.405000000000001"/>
    <d v="2019-03-02T00:00:00"/>
    <d v="1899-12-30T19:26:00"/>
    <s v="Cash"/>
    <n v="66.099999999999994"/>
    <n v="4.7619047620000003"/>
    <n v="3.3050000000000002"/>
    <n v="4.3"/>
    <n v="66.100000000000009"/>
  </r>
  <r>
    <s v="478-06-7835"/>
    <s v="A"/>
    <s v="Yangon"/>
    <n v="0"/>
    <s v="M"/>
    <x v="5"/>
    <n v="89.69"/>
    <n v="1"/>
    <n v="4.4844999999999997"/>
    <n v="94.174499999999995"/>
    <d v="2019-01-11T00:00:00"/>
    <d v="1899-12-30T11:20:00"/>
    <s v="Ewallet"/>
    <n v="89.69"/>
    <n v="4.7619047620000003"/>
    <n v="4.4844999999999997"/>
    <n v="4.9000000000000004"/>
    <n v="89.69"/>
  </r>
  <r>
    <s v="540-11-4336"/>
    <s v="A"/>
    <s v="Yangon"/>
    <n v="0"/>
    <s v="M"/>
    <x v="4"/>
    <n v="24.94"/>
    <n v="9"/>
    <n v="11.223000000000001"/>
    <n v="235.68299999999999"/>
    <d v="2019-01-11T00:00:00"/>
    <d v="1899-12-30T16:49:00"/>
    <s v="Credit card"/>
    <n v="224.46"/>
    <n v="4.7619047620000003"/>
    <n v="11.223000000000001"/>
    <n v="5.6"/>
    <n v="224.46"/>
  </r>
  <r>
    <s v="448-81-5016"/>
    <s v="A"/>
    <s v="Yangon"/>
    <n v="0"/>
    <s v="M"/>
    <x v="0"/>
    <n v="59.77"/>
    <n v="2"/>
    <n v="5.9770000000000003"/>
    <n v="125.517"/>
    <d v="2019-03-11T00:00:00"/>
    <d v="1899-12-30T12:01:00"/>
    <s v="Credit card"/>
    <n v="119.54"/>
    <n v="4.7619047620000003"/>
    <n v="5.9770000000000003"/>
    <n v="5.8"/>
    <n v="119.54"/>
  </r>
  <r>
    <s v="142-72-4741"/>
    <s v="C"/>
    <s v="Naypyitaw"/>
    <n v="1"/>
    <s v="M"/>
    <x v="5"/>
    <n v="93.2"/>
    <n v="2"/>
    <n v="9.32"/>
    <n v="195.72"/>
    <d v="2019-02-28T00:00:00"/>
    <d v="1899-12-30T18:37:00"/>
    <s v="Credit card"/>
    <n v="186.4"/>
    <n v="4.7619047620000003"/>
    <n v="9.32"/>
    <n v="6"/>
    <n v="186.4"/>
  </r>
  <r>
    <s v="217-58-1179"/>
    <s v="A"/>
    <s v="Yangon"/>
    <n v="1"/>
    <s v="M"/>
    <x v="2"/>
    <n v="62.65"/>
    <n v="4"/>
    <n v="12.53"/>
    <n v="263.13"/>
    <d v="2019-01-05T00:00:00"/>
    <d v="1899-12-30T11:25:00"/>
    <s v="Cash"/>
    <n v="250.6"/>
    <n v="4.7619047620000003"/>
    <n v="12.53"/>
    <n v="4.2"/>
    <n v="250.6"/>
  </r>
  <r>
    <s v="376-02-8238"/>
    <s v="B"/>
    <s v="Mandalay"/>
    <n v="0"/>
    <s v="M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  <n v="750.96"/>
  </r>
  <r>
    <s v="530-90-9855"/>
    <s v="A"/>
    <s v="Yangon"/>
    <n v="1"/>
    <s v="M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  <n v="380.72"/>
  </r>
  <r>
    <s v="866-05-7563"/>
    <s v="B"/>
    <s v="Mandalay"/>
    <n v="1"/>
    <s v="FM"/>
    <x v="1"/>
    <n v="81.400000000000006"/>
    <n v="3"/>
    <n v="12.21"/>
    <n v="256.41000000000003"/>
    <d v="2019-02-09T00:00:00"/>
    <d v="1899-12-30T19:43:00"/>
    <s v="Cash"/>
    <n v="244.2"/>
    <n v="4.7619047620000003"/>
    <n v="12.21"/>
    <n v="4.8"/>
    <n v="244.20000000000002"/>
  </r>
  <r>
    <s v="604-70-6476"/>
    <s v="A"/>
    <s v="Yangon"/>
    <n v="1"/>
    <s v="M"/>
    <x v="5"/>
    <n v="17.940000000000001"/>
    <n v="5"/>
    <n v="4.4850000000000003"/>
    <n v="94.185000000000002"/>
    <d v="2019-01-23T00:00:00"/>
    <d v="1899-12-30T14:04:00"/>
    <s v="Ewallet"/>
    <n v="89.7"/>
    <n v="4.7619047620000003"/>
    <n v="4.4850000000000003"/>
    <n v="6.8"/>
    <n v="89.7"/>
  </r>
  <r>
    <s v="799-71-1548"/>
    <s v="A"/>
    <s v="Yangon"/>
    <n v="1"/>
    <s v="M"/>
    <x v="1"/>
    <n v="77.72"/>
    <n v="4"/>
    <n v="15.544"/>
    <n v="326.42399999999998"/>
    <d v="2019-01-07T00:00:00"/>
    <d v="1899-12-30T16:11:00"/>
    <s v="Credit card"/>
    <n v="310.88"/>
    <n v="4.7619047620000003"/>
    <n v="15.544"/>
    <n v="8.8000000000000007"/>
    <n v="310.88"/>
  </r>
  <r>
    <s v="785-13-7708"/>
    <s v="B"/>
    <s v="Mandalay"/>
    <n v="0"/>
    <s v="M"/>
    <x v="4"/>
    <n v="73.06"/>
    <n v="7"/>
    <n v="25.571000000000002"/>
    <n v="536.99099999999999"/>
    <d v="2019-01-14T00:00:00"/>
    <d v="1899-12-30T19:06:00"/>
    <s v="Credit card"/>
    <n v="511.42"/>
    <n v="4.7619047620000003"/>
    <n v="25.571000000000002"/>
    <n v="4.2"/>
    <n v="511.42"/>
  </r>
  <r>
    <s v="845-51-0542"/>
    <s v="B"/>
    <s v="Mandalay"/>
    <n v="1"/>
    <s v="M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  <n v="418.95"/>
  </r>
  <r>
    <s v="662-47-5456"/>
    <s v="C"/>
    <s v="Naypyitaw"/>
    <n v="1"/>
    <s v="M"/>
    <x v="5"/>
    <n v="35.19"/>
    <n v="10"/>
    <n v="17.594999999999999"/>
    <n v="369.495"/>
    <d v="2019-03-17T00:00:00"/>
    <d v="1899-12-30T19:06:00"/>
    <s v="Credit card"/>
    <n v="351.9"/>
    <n v="4.7619047620000003"/>
    <n v="17.594999999999999"/>
    <n v="8.4"/>
    <n v="351.9"/>
  </r>
  <r>
    <s v="883-17-4236"/>
    <s v="C"/>
    <s v="Naypyitaw"/>
    <n v="0"/>
    <s v="FM"/>
    <x v="3"/>
    <n v="14.39"/>
    <n v="2"/>
    <n v="1.4390000000000001"/>
    <n v="30.219000000000001"/>
    <d v="2019-03-02T00:00:00"/>
    <d v="1899-12-30T19:44:00"/>
    <s v="Credit card"/>
    <n v="28.78"/>
    <n v="4.7619047620000003"/>
    <n v="1.4390000000000001"/>
    <n v="7.2"/>
    <n v="28.78"/>
  </r>
  <r>
    <s v="290-68-2984"/>
    <s v="A"/>
    <s v="Yangon"/>
    <n v="0"/>
    <s v="M"/>
    <x v="2"/>
    <n v="23.75"/>
    <n v="4"/>
    <n v="4.75"/>
    <n v="99.75"/>
    <d v="2019-03-16T00:00:00"/>
    <d v="1899-12-30T11:22:00"/>
    <s v="Cash"/>
    <n v="95"/>
    <n v="4.7619047620000003"/>
    <n v="4.75"/>
    <n v="5.2"/>
    <n v="95"/>
  </r>
  <r>
    <s v="704-11-6354"/>
    <s v="A"/>
    <s v="Yangon"/>
    <n v="1"/>
    <s v="M"/>
    <x v="2"/>
    <n v="58.9"/>
    <n v="8"/>
    <n v="23.56"/>
    <n v="494.76"/>
    <d v="2019-01-06T00:00:00"/>
    <d v="1899-12-30T11:23:00"/>
    <s v="Cash"/>
    <n v="471.2"/>
    <n v="4.7619047620000003"/>
    <n v="23.56"/>
    <n v="8.9"/>
    <n v="471.2"/>
  </r>
  <r>
    <s v="110-48-7033"/>
    <s v="B"/>
    <s v="Mandalay"/>
    <n v="1"/>
    <s v="M"/>
    <x v="5"/>
    <n v="32.619999999999997"/>
    <n v="4"/>
    <n v="6.524"/>
    <n v="137.00399999999999"/>
    <d v="2019-01-29T00:00:00"/>
    <d v="1899-12-30T14:12:00"/>
    <s v="Cash"/>
    <n v="130.47999999999999"/>
    <n v="4.7619047620000003"/>
    <n v="6.524"/>
    <n v="9"/>
    <n v="130.47999999999999"/>
  </r>
  <r>
    <s v="366-93-0948"/>
    <s v="A"/>
    <s v="Yangon"/>
    <n v="1"/>
    <s v="M"/>
    <x v="1"/>
    <n v="66.349999999999994"/>
    <n v="1"/>
    <n v="3.3174999999999999"/>
    <n v="69.667500000000004"/>
    <d v="2019-01-31T00:00:00"/>
    <d v="1899-12-30T10:46:00"/>
    <s v="Credit card"/>
    <n v="66.349999999999994"/>
    <n v="4.7619047620000003"/>
    <n v="3.3174999999999999"/>
    <n v="9.6999999999999993"/>
    <n v="66.349999999999994"/>
  </r>
  <r>
    <s v="729-09-9681"/>
    <s v="A"/>
    <s v="Yangon"/>
    <n v="1"/>
    <s v="M"/>
    <x v="2"/>
    <n v="25.91"/>
    <n v="6"/>
    <n v="7.7729999999999997"/>
    <n v="163.233"/>
    <d v="2019-02-05T00:00:00"/>
    <d v="1899-12-30T10:16:00"/>
    <s v="Ewallet"/>
    <n v="155.46"/>
    <n v="4.7619047620000003"/>
    <n v="7.7729999999999997"/>
    <n v="8.6999999999999993"/>
    <n v="155.46"/>
  </r>
  <r>
    <s v="151-16-1484"/>
    <s v="A"/>
    <s v="Yangon"/>
    <n v="1"/>
    <s v="M"/>
    <x v="1"/>
    <n v="32.25"/>
    <n v="4"/>
    <n v="6.45"/>
    <n v="135.44999999999999"/>
    <d v="2019-02-13T00:00:00"/>
    <d v="1899-12-30T12:38:00"/>
    <s v="Ewallet"/>
    <n v="129"/>
    <n v="4.7619047620000003"/>
    <n v="6.45"/>
    <n v="6.5"/>
    <n v="129"/>
  </r>
  <r>
    <s v="380-94-4661"/>
    <s v="C"/>
    <s v="Naypyitaw"/>
    <n v="1"/>
    <s v="M"/>
    <x v="1"/>
    <n v="65.94"/>
    <n v="4"/>
    <n v="13.188000000000001"/>
    <n v="276.94799999999998"/>
    <d v="2019-02-07T00:00:00"/>
    <d v="1899-12-30T13:05:00"/>
    <s v="Credit card"/>
    <n v="263.76"/>
    <n v="4.7619047620000003"/>
    <n v="13.188000000000001"/>
    <n v="6.9"/>
    <n v="263.76"/>
  </r>
  <r>
    <s v="850-41-9669"/>
    <s v="A"/>
    <s v="Yangon"/>
    <n v="0"/>
    <s v="FM"/>
    <x v="1"/>
    <n v="75.06"/>
    <n v="9"/>
    <n v="33.777000000000001"/>
    <n v="709.31700000000001"/>
    <d v="2019-03-19T00:00:00"/>
    <d v="1899-12-30T13:25:00"/>
    <s v="Ewallet"/>
    <n v="675.54"/>
    <n v="4.7619047620000003"/>
    <n v="33.777000000000001"/>
    <n v="6.2"/>
    <n v="675.54"/>
  </r>
  <r>
    <s v="821-07-3596"/>
    <s v="C"/>
    <s v="Naypyitaw"/>
    <n v="0"/>
    <s v="FM"/>
    <x v="5"/>
    <n v="16.45"/>
    <n v="4"/>
    <n v="3.29"/>
    <n v="69.09"/>
    <d v="2019-03-07T00:00:00"/>
    <d v="1899-12-30T14:53:00"/>
    <s v="Ewallet"/>
    <n v="65.8"/>
    <n v="4.7619047620000003"/>
    <n v="3.29"/>
    <n v="5.6"/>
    <n v="65.8"/>
  </r>
  <r>
    <s v="655-85-5130"/>
    <s v="B"/>
    <s v="Mandalay"/>
    <n v="1"/>
    <s v="FM"/>
    <x v="5"/>
    <n v="38.299999999999997"/>
    <n v="4"/>
    <n v="7.66"/>
    <n v="160.86000000000001"/>
    <d v="2019-03-13T00:00:00"/>
    <d v="1899-12-30T19:22:00"/>
    <s v="Cash"/>
    <n v="153.19999999999999"/>
    <n v="4.7619047620000003"/>
    <n v="7.66"/>
    <n v="5.7"/>
    <n v="153.19999999999999"/>
  </r>
  <r>
    <s v="447-15-7839"/>
    <s v="A"/>
    <s v="Yangon"/>
    <n v="1"/>
    <s v="FM"/>
    <x v="3"/>
    <n v="22.24"/>
    <n v="10"/>
    <n v="11.12"/>
    <n v="233.52"/>
    <d v="2019-02-09T00:00:00"/>
    <d v="1899-12-30T11:00:00"/>
    <s v="Cash"/>
    <n v="222.4"/>
    <n v="4.7619047620000003"/>
    <n v="11.12"/>
    <n v="4.2"/>
    <n v="222.39999999999998"/>
  </r>
  <r>
    <s v="154-74-7179"/>
    <s v="B"/>
    <s v="Mandalay"/>
    <n v="0"/>
    <s v="M"/>
    <x v="3"/>
    <n v="54.45"/>
    <n v="1"/>
    <n v="2.7225000000000001"/>
    <n v="57.172499999999999"/>
    <d v="2019-02-26T00:00:00"/>
    <d v="1899-12-30T19:24:00"/>
    <s v="Ewallet"/>
    <n v="54.45"/>
    <n v="4.7619047620000003"/>
    <n v="2.7225000000000001"/>
    <n v="7.9"/>
    <n v="54.45"/>
  </r>
  <r>
    <s v="253-12-6086"/>
    <s v="A"/>
    <s v="Yangon"/>
    <n v="1"/>
    <s v="FM"/>
    <x v="3"/>
    <n v="98.4"/>
    <n v="7"/>
    <n v="34.44"/>
    <n v="723.24"/>
    <d v="2019-03-12T00:00:00"/>
    <d v="1899-12-30T12:43:00"/>
    <s v="Credit card"/>
    <n v="688.8"/>
    <n v="4.7619047620000003"/>
    <n v="34.44"/>
    <n v="8.6999999999999993"/>
    <n v="688.80000000000007"/>
  </r>
  <r>
    <s v="808-65-0703"/>
    <s v="C"/>
    <s v="Naypyitaw"/>
    <n v="0"/>
    <s v="M"/>
    <x v="2"/>
    <n v="35.47"/>
    <n v="4"/>
    <n v="7.0940000000000003"/>
    <n v="148.97399999999999"/>
    <d v="2019-03-14T00:00:00"/>
    <d v="1899-12-30T17:22:00"/>
    <s v="Credit card"/>
    <n v="141.88"/>
    <n v="4.7619047620000003"/>
    <n v="7.0940000000000003"/>
    <n v="6.9"/>
    <n v="141.88"/>
  </r>
  <r>
    <s v="571-94-0759"/>
    <s v="B"/>
    <s v="Mandalay"/>
    <n v="1"/>
    <s v="FM"/>
    <x v="4"/>
    <n v="74.599999999999994"/>
    <n v="10"/>
    <n v="37.299999999999997"/>
    <n v="783.3"/>
    <d v="2019-01-08T00:00:00"/>
    <d v="1899-12-30T20:55:00"/>
    <s v="Cash"/>
    <n v="746"/>
    <n v="4.7619047620000003"/>
    <n v="37.299999999999997"/>
    <n v="9.5"/>
    <n v="746"/>
  </r>
  <r>
    <s v="144-51-6085"/>
    <s v="A"/>
    <s v="Yangon"/>
    <n v="1"/>
    <s v="M"/>
    <x v="2"/>
    <n v="70.739999999999995"/>
    <n v="4"/>
    <n v="14.148"/>
    <n v="297.108"/>
    <d v="2019-01-05T00:00:00"/>
    <d v="1899-12-30T16:05:00"/>
    <s v="Credit card"/>
    <n v="282.95999999999998"/>
    <n v="4.7619047620000003"/>
    <n v="14.148"/>
    <n v="4.4000000000000004"/>
    <n v="282.95999999999998"/>
  </r>
  <r>
    <s v="731-14-2199"/>
    <s v="A"/>
    <s v="Yangon"/>
    <n v="1"/>
    <s v="FM"/>
    <x v="2"/>
    <n v="35.54"/>
    <n v="10"/>
    <n v="17.77"/>
    <n v="373.17"/>
    <d v="2019-01-04T00:00:00"/>
    <d v="1899-12-30T13:34:00"/>
    <s v="Ewallet"/>
    <n v="355.4"/>
    <n v="4.7619047620000003"/>
    <n v="17.77"/>
    <n v="7"/>
    <n v="355.4"/>
  </r>
  <r>
    <s v="783-09-1637"/>
    <s v="B"/>
    <s v="Mandalay"/>
    <n v="0"/>
    <s v="FM"/>
    <x v="3"/>
    <n v="67.430000000000007"/>
    <n v="5"/>
    <n v="16.857500000000002"/>
    <n v="354.00749999999999"/>
    <d v="2019-03-06T00:00:00"/>
    <d v="1899-12-30T18:13:00"/>
    <s v="Ewallet"/>
    <n v="337.15"/>
    <n v="4.7619047620000003"/>
    <n v="16.857500000000002"/>
    <n v="6.3"/>
    <n v="337.15000000000003"/>
  </r>
  <r>
    <s v="687-15-1097"/>
    <s v="C"/>
    <s v="Naypyitaw"/>
    <n v="1"/>
    <s v="FM"/>
    <x v="0"/>
    <n v="21.12"/>
    <n v="2"/>
    <n v="2.1120000000000001"/>
    <n v="44.351999999999997"/>
    <d v="2019-01-03T00:00:00"/>
    <d v="1899-12-30T19:17:00"/>
    <s v="Cash"/>
    <n v="42.24"/>
    <n v="4.7619047620000003"/>
    <n v="2.1120000000000001"/>
    <n v="9.6999999999999993"/>
    <n v="42.24"/>
  </r>
  <r>
    <s v="126-54-1082"/>
    <s v="A"/>
    <s v="Yangon"/>
    <n v="1"/>
    <s v="FM"/>
    <x v="2"/>
    <n v="21.54"/>
    <n v="9"/>
    <n v="9.6929999999999996"/>
    <n v="203.553"/>
    <d v="2019-01-07T00:00:00"/>
    <d v="1899-12-30T11:44:00"/>
    <s v="Credit card"/>
    <n v="193.86"/>
    <n v="4.7619047620000003"/>
    <n v="9.6929999999999996"/>
    <n v="8.8000000000000007"/>
    <n v="193.85999999999999"/>
  </r>
  <r>
    <s v="633-91-1052"/>
    <s v="A"/>
    <s v="Yangon"/>
    <n v="0"/>
    <s v="FM"/>
    <x v="2"/>
    <n v="12.03"/>
    <n v="2"/>
    <n v="1.2030000000000001"/>
    <n v="25.263000000000002"/>
    <d v="2019-01-27T00:00:00"/>
    <d v="1899-12-30T15:51:00"/>
    <s v="Cash"/>
    <n v="24.06"/>
    <n v="4.7619047620000003"/>
    <n v="1.2030000000000001"/>
    <n v="5.0999999999999996"/>
    <n v="24.06"/>
  </r>
  <r>
    <s v="477-24-6490"/>
    <s v="B"/>
    <s v="Mandalay"/>
    <n v="0"/>
    <s v="FM"/>
    <x v="0"/>
    <n v="99.71"/>
    <n v="6"/>
    <n v="29.913"/>
    <n v="628.173"/>
    <d v="2019-02-26T00:00:00"/>
    <d v="1899-12-30T16:52:00"/>
    <s v="Ewallet"/>
    <n v="598.26"/>
    <n v="4.7619047620000003"/>
    <n v="29.913"/>
    <n v="7.9"/>
    <n v="598.26"/>
  </r>
  <r>
    <s v="566-19-5475"/>
    <s v="B"/>
    <s v="Mandalay"/>
    <n v="0"/>
    <s v="M"/>
    <x v="5"/>
    <n v="47.97"/>
    <n v="7"/>
    <n v="16.7895"/>
    <n v="352.5795"/>
    <d v="2019-01-07T00:00:00"/>
    <d v="1899-12-30T20:52:00"/>
    <s v="Cash"/>
    <n v="335.79"/>
    <n v="4.7619047620000003"/>
    <n v="16.7895"/>
    <n v="6.2"/>
    <n v="335.78999999999996"/>
  </r>
  <r>
    <s v="526-86-8552"/>
    <s v="C"/>
    <s v="Naypyitaw"/>
    <n v="1"/>
    <s v="FM"/>
    <x v="2"/>
    <n v="21.82"/>
    <n v="10"/>
    <n v="10.91"/>
    <n v="229.11"/>
    <d v="2019-01-07T00:00:00"/>
    <d v="1899-12-30T17:36:00"/>
    <s v="Cash"/>
    <n v="218.2"/>
    <n v="4.7619047620000003"/>
    <n v="10.91"/>
    <n v="7.1"/>
    <n v="218.2"/>
  </r>
  <r>
    <s v="376-56-3573"/>
    <s v="C"/>
    <s v="Naypyitaw"/>
    <n v="0"/>
    <s v="FM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  <n v="381.68"/>
  </r>
  <r>
    <s v="537-72-0426"/>
    <s v="C"/>
    <s v="Naypyitaw"/>
    <n v="1"/>
    <s v="M"/>
    <x v="5"/>
    <n v="70.989999999999995"/>
    <n v="10"/>
    <n v="35.494999999999997"/>
    <n v="745.39499999999998"/>
    <d v="2019-03-20T00:00:00"/>
    <d v="1899-12-30T16:28:00"/>
    <s v="Cash"/>
    <n v="709.9"/>
    <n v="4.7619047620000003"/>
    <n v="35.494999999999997"/>
    <n v="5.7"/>
    <n v="709.9"/>
  </r>
  <r>
    <s v="828-61-5674"/>
    <s v="A"/>
    <s v="Yangon"/>
    <n v="1"/>
    <s v="M"/>
    <x v="3"/>
    <n v="44.02"/>
    <n v="10"/>
    <n v="22.01"/>
    <n v="462.21"/>
    <d v="2019-03-20T00:00:00"/>
    <d v="1899-12-30T19:57:00"/>
    <s v="Credit card"/>
    <n v="440.2"/>
    <n v="4.7619047620000003"/>
    <n v="22.01"/>
    <n v="9.6"/>
    <n v="440.20000000000005"/>
  </r>
  <r>
    <s v="136-08-6195"/>
    <s v="A"/>
    <s v="Yangon"/>
    <n v="0"/>
    <s v="FM"/>
    <x v="2"/>
    <n v="69.959999999999994"/>
    <n v="8"/>
    <n v="27.984000000000002"/>
    <n v="587.66399999999999"/>
    <d v="2019-02-15T00:00:00"/>
    <d v="1899-12-30T17:01:00"/>
    <s v="Credit card"/>
    <n v="559.67999999999995"/>
    <n v="4.7619047620000003"/>
    <n v="27.984000000000002"/>
    <n v="6.4"/>
    <n v="559.67999999999995"/>
  </r>
  <r>
    <s v="523-38-0215"/>
    <s v="C"/>
    <s v="Naypyitaw"/>
    <n v="0"/>
    <s v="M"/>
    <x v="2"/>
    <n v="37"/>
    <n v="1"/>
    <n v="1.85"/>
    <n v="38.85"/>
    <d v="2019-03-06T00:00:00"/>
    <d v="1899-12-30T13:29:00"/>
    <s v="Credit card"/>
    <n v="37"/>
    <n v="4.7619047620000003"/>
    <n v="1.85"/>
    <n v="7.9"/>
    <n v="37"/>
  </r>
  <r>
    <s v="490-29-1201"/>
    <s v="A"/>
    <s v="Yangon"/>
    <n v="0"/>
    <s v="FM"/>
    <x v="3"/>
    <n v="15.34"/>
    <n v="1"/>
    <n v="0.76700000000000002"/>
    <n v="16.106999999999999"/>
    <d v="2019-01-06T00:00:00"/>
    <d v="1899-12-30T11:09:00"/>
    <s v="Cash"/>
    <n v="15.34"/>
    <n v="4.7619047620000003"/>
    <n v="0.76700000000000002"/>
    <n v="6.5"/>
    <n v="15.34"/>
  </r>
  <r>
    <s v="667-92-0055"/>
    <s v="A"/>
    <s v="Yangon"/>
    <n v="1"/>
    <s v="M"/>
    <x v="0"/>
    <n v="99.83"/>
    <n v="6"/>
    <n v="29.949000000000002"/>
    <n v="628.92899999999997"/>
    <d v="2019-03-04T00:00:00"/>
    <d v="1899-12-30T15:02:00"/>
    <s v="Ewallet"/>
    <n v="598.98"/>
    <n v="4.7619047620000003"/>
    <n v="29.949000000000002"/>
    <n v="8.5"/>
    <n v="598.98"/>
  </r>
  <r>
    <s v="565-17-3836"/>
    <s v="A"/>
    <s v="Yangon"/>
    <n v="1"/>
    <s v="FM"/>
    <x v="0"/>
    <n v="47.67"/>
    <n v="4"/>
    <n v="9.5340000000000007"/>
    <n v="200.214"/>
    <d v="2019-03-12T00:00:00"/>
    <d v="1899-12-30T14:21:00"/>
    <s v="Cash"/>
    <n v="190.68"/>
    <n v="4.7619047620000003"/>
    <n v="9.5340000000000007"/>
    <n v="9.1"/>
    <n v="190.68"/>
  </r>
  <r>
    <s v="498-41-1961"/>
    <s v="B"/>
    <s v="Mandalay"/>
    <n v="0"/>
    <s v="M"/>
    <x v="0"/>
    <n v="66.680000000000007"/>
    <n v="5"/>
    <n v="16.670000000000002"/>
    <n v="350.07"/>
    <d v="2019-02-20T00:00:00"/>
    <d v="1899-12-30T18:01:00"/>
    <s v="Cash"/>
    <n v="333.4"/>
    <n v="4.7619047620000003"/>
    <n v="16.670000000000002"/>
    <n v="7.6"/>
    <n v="333.40000000000003"/>
  </r>
  <r>
    <s v="593-95-4461"/>
    <s v="C"/>
    <s v="Naypyitaw"/>
    <n v="1"/>
    <s v="M"/>
    <x v="2"/>
    <n v="74.86"/>
    <n v="1"/>
    <n v="3.7429999999999999"/>
    <n v="78.602999999999994"/>
    <d v="2019-03-24T00:00:00"/>
    <d v="1899-12-30T14:49:00"/>
    <s v="Cash"/>
    <n v="74.86"/>
    <n v="4.7619047620000003"/>
    <n v="3.7429999999999999"/>
    <n v="6.9"/>
    <n v="74.86"/>
  </r>
  <r>
    <s v="226-71-3580"/>
    <s v="C"/>
    <s v="Naypyitaw"/>
    <n v="0"/>
    <s v="FM"/>
    <x v="3"/>
    <n v="23.75"/>
    <n v="9"/>
    <n v="10.6875"/>
    <n v="224.4375"/>
    <d v="2019-01-31T00:00:00"/>
    <d v="1899-12-30T12:02:00"/>
    <s v="Cash"/>
    <n v="213.75"/>
    <n v="4.7619047620000003"/>
    <n v="10.6875"/>
    <n v="9.5"/>
    <n v="213.75"/>
  </r>
  <r>
    <s v="283-79-9594"/>
    <s v="B"/>
    <s v="Mandalay"/>
    <n v="0"/>
    <s v="FM"/>
    <x v="4"/>
    <n v="48.51"/>
    <n v="7"/>
    <n v="16.9785"/>
    <n v="356.54849999999999"/>
    <d v="2019-01-25T00:00:00"/>
    <d v="1899-12-30T13:30:00"/>
    <s v="Credit card"/>
    <n v="339.57"/>
    <n v="4.7619047620000003"/>
    <n v="16.9785"/>
    <n v="5.2"/>
    <n v="339.57"/>
  </r>
  <r>
    <s v="430-60-3493"/>
    <s v="A"/>
    <s v="Yangon"/>
    <n v="1"/>
    <s v="FM"/>
    <x v="2"/>
    <n v="94.88"/>
    <n v="7"/>
    <n v="33.207999999999998"/>
    <n v="697.36800000000005"/>
    <d v="2019-02-03T00:00:00"/>
    <d v="1899-12-30T14:38:00"/>
    <s v="Cash"/>
    <n v="664.16"/>
    <n v="4.7619047620000003"/>
    <n v="33.207999999999998"/>
    <n v="4.2"/>
    <n v="664.16"/>
  </r>
  <r>
    <s v="139-20-0155"/>
    <s v="B"/>
    <s v="Mandalay"/>
    <n v="1"/>
    <s v="M"/>
    <x v="1"/>
    <n v="40.299999999999997"/>
    <n v="10"/>
    <n v="20.149999999999999"/>
    <n v="423.15"/>
    <d v="2019-01-24T00:00:00"/>
    <d v="1899-12-30T17:37:00"/>
    <s v="Credit card"/>
    <n v="403"/>
    <n v="4.7619047620000003"/>
    <n v="20.149999999999999"/>
    <n v="7"/>
    <n v="403"/>
  </r>
  <r>
    <s v="558-80-4082"/>
    <s v="C"/>
    <s v="Naypyitaw"/>
    <n v="0"/>
    <s v="M"/>
    <x v="1"/>
    <n v="27.85"/>
    <n v="7"/>
    <n v="9.7475000000000005"/>
    <n v="204.69749999999999"/>
    <d v="2019-03-14T00:00:00"/>
    <d v="1899-12-30T17:20:00"/>
    <s v="Ewallet"/>
    <n v="194.95"/>
    <n v="4.7619047620000003"/>
    <n v="9.7475000000000005"/>
    <n v="6"/>
    <n v="194.95000000000002"/>
  </r>
  <r>
    <s v="278-97-7759"/>
    <s v="A"/>
    <s v="Yangon"/>
    <n v="1"/>
    <s v="FM"/>
    <x v="1"/>
    <n v="62.48"/>
    <n v="1"/>
    <n v="3.1240000000000001"/>
    <n v="65.603999999999999"/>
    <d v="2019-02-18T00:00:00"/>
    <d v="1899-12-30T20:29:00"/>
    <s v="Cash"/>
    <n v="62.48"/>
    <n v="4.7619047620000003"/>
    <n v="3.1240000000000001"/>
    <n v="4.7"/>
    <n v="62.48"/>
  </r>
  <r>
    <s v="316-68-6352"/>
    <s v="A"/>
    <s v="Yangon"/>
    <n v="1"/>
    <s v="FM"/>
    <x v="4"/>
    <n v="36.36"/>
    <n v="2"/>
    <n v="3.6360000000000001"/>
    <n v="76.355999999999995"/>
    <d v="2019-01-21T00:00:00"/>
    <d v="1899-12-30T10:00:00"/>
    <s v="Cash"/>
    <n v="72.72"/>
    <n v="4.7619047620000003"/>
    <n v="3.6360000000000001"/>
    <n v="7.1"/>
    <n v="72.72"/>
  </r>
  <r>
    <s v="585-03-5943"/>
    <s v="B"/>
    <s v="Mandalay"/>
    <n v="0"/>
    <s v="M"/>
    <x v="0"/>
    <n v="18.11"/>
    <n v="10"/>
    <n v="9.0549999999999997"/>
    <n v="190.155"/>
    <d v="2019-03-13T00:00:00"/>
    <d v="1899-12-30T11:46:00"/>
    <s v="Ewallet"/>
    <n v="181.1"/>
    <n v="4.7619047620000003"/>
    <n v="9.0549999999999997"/>
    <n v="5.9"/>
    <n v="181.1"/>
  </r>
  <r>
    <s v="211-05-0490"/>
    <s v="C"/>
    <s v="Naypyitaw"/>
    <n v="1"/>
    <s v="FM"/>
    <x v="1"/>
    <n v="51.92"/>
    <n v="5"/>
    <n v="12.98"/>
    <n v="272.58"/>
    <d v="2019-03-03T00:00:00"/>
    <d v="1899-12-30T13:42:00"/>
    <s v="Cash"/>
    <n v="259.60000000000002"/>
    <n v="4.7619047620000003"/>
    <n v="12.98"/>
    <n v="7.5"/>
    <n v="259.60000000000002"/>
  </r>
  <r>
    <s v="727-75-6477"/>
    <s v="C"/>
    <s v="Naypyitaw"/>
    <n v="0"/>
    <s v="M"/>
    <x v="1"/>
    <n v="28.84"/>
    <n v="4"/>
    <n v="5.7679999999999998"/>
    <n v="121.128"/>
    <d v="2019-03-29T00:00:00"/>
    <d v="1899-12-30T14:44:00"/>
    <s v="Cash"/>
    <n v="115.36"/>
    <n v="4.7619047620000003"/>
    <n v="5.7679999999999998"/>
    <n v="6.4"/>
    <n v="115.36"/>
  </r>
  <r>
    <s v="744-02-5987"/>
    <s v="A"/>
    <s v="Yangon"/>
    <n v="1"/>
    <s v="M"/>
    <x v="2"/>
    <n v="78.38"/>
    <n v="6"/>
    <n v="23.513999999999999"/>
    <n v="493.79399999999998"/>
    <d v="2019-01-10T00:00:00"/>
    <d v="1899-12-30T14:16:00"/>
    <s v="Ewallet"/>
    <n v="470.28"/>
    <n v="4.7619047620000003"/>
    <n v="23.513999999999999"/>
    <n v="5.8"/>
    <n v="470.28"/>
  </r>
  <r>
    <s v="307-83-9164"/>
    <s v="A"/>
    <s v="Yangon"/>
    <n v="1"/>
    <s v="M"/>
    <x v="2"/>
    <n v="60.01"/>
    <n v="4"/>
    <n v="12.002000000000001"/>
    <n v="252.042"/>
    <d v="2019-01-25T00:00:00"/>
    <d v="1899-12-30T15:54:00"/>
    <s v="Cash"/>
    <n v="240.04"/>
    <n v="4.7619047620000003"/>
    <n v="12.002000000000001"/>
    <n v="4.5"/>
    <n v="240.04"/>
  </r>
  <r>
    <s v="779-06-0012"/>
    <s v="C"/>
    <s v="Naypyitaw"/>
    <n v="1"/>
    <s v="FM"/>
    <x v="2"/>
    <n v="88.61"/>
    <n v="1"/>
    <n v="4.4305000000000003"/>
    <n v="93.040499999999994"/>
    <d v="2019-01-19T00:00:00"/>
    <d v="1899-12-30T10:21:00"/>
    <s v="Cash"/>
    <n v="88.61"/>
    <n v="4.7619047620000003"/>
    <n v="4.4305000000000003"/>
    <n v="7.7"/>
    <n v="88.61"/>
  </r>
  <r>
    <s v="446-47-6729"/>
    <s v="C"/>
    <s v="Naypyitaw"/>
    <n v="0"/>
    <s v="M"/>
    <x v="5"/>
    <n v="99.82"/>
    <n v="2"/>
    <n v="9.9819999999999993"/>
    <n v="209.62200000000001"/>
    <d v="2019-01-02T00:00:00"/>
    <d v="1899-12-30T18:09:00"/>
    <s v="Credit card"/>
    <n v="199.64"/>
    <n v="4.7619047620000003"/>
    <n v="9.9819999999999993"/>
    <n v="6.7"/>
    <n v="199.64"/>
  </r>
  <r>
    <s v="573-10-3877"/>
    <s v="B"/>
    <s v="Mandalay"/>
    <n v="1"/>
    <s v="M"/>
    <x v="0"/>
    <n v="39.01"/>
    <n v="1"/>
    <n v="1.9504999999999999"/>
    <n v="40.960500000000003"/>
    <d v="2019-03-12T00:00:00"/>
    <d v="1899-12-30T16:46:00"/>
    <s v="Credit card"/>
    <n v="39.01"/>
    <n v="4.7619047620000003"/>
    <n v="1.9504999999999999"/>
    <n v="4.7"/>
    <n v="39.01"/>
  </r>
  <r>
    <s v="735-06-4124"/>
    <s v="C"/>
    <s v="Naypyitaw"/>
    <n v="0"/>
    <s v="M"/>
    <x v="4"/>
    <n v="48.61"/>
    <n v="1"/>
    <n v="2.4304999999999999"/>
    <n v="51.040500000000002"/>
    <d v="2019-02-25T00:00:00"/>
    <d v="1899-12-30T15:31:00"/>
    <s v="Cash"/>
    <n v="48.61"/>
    <n v="4.7619047620000003"/>
    <n v="2.4304999999999999"/>
    <n v="4.4000000000000004"/>
    <n v="48.61"/>
  </r>
  <r>
    <s v="439-54-7422"/>
    <s v="A"/>
    <s v="Yangon"/>
    <n v="0"/>
    <s v="FM"/>
    <x v="1"/>
    <n v="51.19"/>
    <n v="4"/>
    <n v="10.238"/>
    <n v="214.99799999999999"/>
    <d v="2019-03-18T00:00:00"/>
    <d v="1899-12-30T17:15:00"/>
    <s v="Credit card"/>
    <n v="204.76"/>
    <n v="4.7619047620000003"/>
    <n v="10.238"/>
    <n v="4.7"/>
    <n v="204.76"/>
  </r>
  <r>
    <s v="396-90-2219"/>
    <s v="B"/>
    <s v="Mandalay"/>
    <n v="0"/>
    <s v="FM"/>
    <x v="1"/>
    <n v="14.96"/>
    <n v="8"/>
    <n v="5.984"/>
    <n v="125.664"/>
    <d v="2019-02-23T00:00:00"/>
    <d v="1899-12-30T12:29:00"/>
    <s v="Cash"/>
    <n v="119.68"/>
    <n v="4.7619047620000003"/>
    <n v="5.984"/>
    <n v="8.6"/>
    <n v="119.68"/>
  </r>
  <r>
    <s v="411-77-0180"/>
    <s v="A"/>
    <s v="Yangon"/>
    <n v="1"/>
    <s v="M"/>
    <x v="1"/>
    <n v="72.2"/>
    <n v="7"/>
    <n v="25.27"/>
    <n v="530.66999999999996"/>
    <d v="2019-03-26T00:00:00"/>
    <d v="1899-12-30T20:14:00"/>
    <s v="Ewallet"/>
    <n v="505.4"/>
    <n v="4.7619047620000003"/>
    <n v="25.27"/>
    <n v="4.3"/>
    <n v="505.40000000000003"/>
  </r>
  <r>
    <s v="286-01-5402"/>
    <s v="A"/>
    <s v="Yangon"/>
    <n v="0"/>
    <s v="FM"/>
    <x v="3"/>
    <n v="40.229999999999997"/>
    <n v="7"/>
    <n v="14.080500000000001"/>
    <n v="295.69049999999999"/>
    <d v="2019-03-30T00:00:00"/>
    <d v="1899-12-30T13:22:00"/>
    <s v="Cash"/>
    <n v="281.61"/>
    <n v="4.7619047620000003"/>
    <n v="14.080500000000001"/>
    <n v="9.6"/>
    <n v="281.60999999999996"/>
  </r>
  <r>
    <s v="803-17-8013"/>
    <s v="A"/>
    <s v="Yangon"/>
    <n v="1"/>
    <s v="FM"/>
    <x v="2"/>
    <n v="88.79"/>
    <n v="8"/>
    <n v="35.515999999999998"/>
    <n v="745.83600000000001"/>
    <d v="2019-02-17T00:00:00"/>
    <d v="1899-12-30T17:09:00"/>
    <s v="Cash"/>
    <n v="710.32"/>
    <n v="4.7619047620000003"/>
    <n v="35.515999999999998"/>
    <n v="4.0999999999999996"/>
    <n v="710.32"/>
  </r>
  <r>
    <s v="512-98-1403"/>
    <s v="A"/>
    <s v="Yangon"/>
    <n v="1"/>
    <s v="FM"/>
    <x v="1"/>
    <n v="26.48"/>
    <n v="3"/>
    <n v="3.972"/>
    <n v="83.412000000000006"/>
    <d v="2019-03-21T00:00:00"/>
    <d v="1899-12-30T10:40:00"/>
    <s v="Ewallet"/>
    <n v="79.44"/>
    <n v="4.7619047620000003"/>
    <n v="3.972"/>
    <n v="4.7"/>
    <n v="79.44"/>
  </r>
  <r>
    <s v="848-42-2560"/>
    <s v="A"/>
    <s v="Yangon"/>
    <n v="0"/>
    <s v="FM"/>
    <x v="5"/>
    <n v="81.91"/>
    <n v="2"/>
    <n v="8.1910000000000007"/>
    <n v="172.011"/>
    <d v="2019-03-05T00:00:00"/>
    <d v="1899-12-30T17:43:00"/>
    <s v="Cash"/>
    <n v="163.82"/>
    <n v="4.7619047620000003"/>
    <n v="8.1910000000000007"/>
    <n v="7.8"/>
    <n v="163.82"/>
  </r>
  <r>
    <s v="532-59-7201"/>
    <s v="B"/>
    <s v="Mandalay"/>
    <n v="1"/>
    <s v="M"/>
    <x v="3"/>
    <n v="79.930000000000007"/>
    <n v="6"/>
    <n v="23.978999999999999"/>
    <n v="503.55900000000003"/>
    <d v="2019-01-31T00:00:00"/>
    <d v="1899-12-30T14:04:00"/>
    <s v="Cash"/>
    <n v="479.58"/>
    <n v="4.7619047620000003"/>
    <n v="23.978999999999999"/>
    <n v="5.5"/>
    <n v="479.58000000000004"/>
  </r>
  <r>
    <s v="181-94-6432"/>
    <s v="C"/>
    <s v="Naypyitaw"/>
    <n v="1"/>
    <s v="M"/>
    <x v="5"/>
    <n v="69.33"/>
    <n v="2"/>
    <n v="6.9329999999999998"/>
    <n v="145.59299999999999"/>
    <d v="2019-02-05T00:00:00"/>
    <d v="1899-12-30T19:05:00"/>
    <s v="Ewallet"/>
    <n v="138.66"/>
    <n v="4.7619047620000003"/>
    <n v="6.9329999999999998"/>
    <n v="9.6999999999999993"/>
    <n v="138.66"/>
  </r>
  <r>
    <s v="870-76-1733"/>
    <s v="A"/>
    <s v="Yangon"/>
    <n v="1"/>
    <s v="FM"/>
    <x v="4"/>
    <n v="14.23"/>
    <n v="5"/>
    <n v="3.5575000000000001"/>
    <n v="74.707499999999996"/>
    <d v="2019-02-01T00:00:00"/>
    <d v="1899-12-30T10:08:00"/>
    <s v="Credit card"/>
    <n v="71.150000000000006"/>
    <n v="4.7619047620000003"/>
    <n v="3.5575000000000001"/>
    <n v="4.4000000000000004"/>
    <n v="71.150000000000006"/>
  </r>
  <r>
    <s v="423-64-4619"/>
    <s v="A"/>
    <s v="Yangon"/>
    <n v="1"/>
    <s v="FM"/>
    <x v="0"/>
    <n v="15.55"/>
    <n v="9"/>
    <n v="6.9974999999999996"/>
    <n v="146.94749999999999"/>
    <d v="2019-03-07T00:00:00"/>
    <d v="1899-12-30T13:12:00"/>
    <s v="Cash"/>
    <n v="139.94999999999999"/>
    <n v="4.7619047620000003"/>
    <n v="6.9974999999999996"/>
    <n v="5"/>
    <n v="139.95000000000002"/>
  </r>
  <r>
    <s v="227-07-4446"/>
    <s v="C"/>
    <s v="Naypyitaw"/>
    <n v="1"/>
    <s v="FM"/>
    <x v="1"/>
    <n v="78.13"/>
    <n v="10"/>
    <n v="39.064999999999998"/>
    <n v="820.36500000000001"/>
    <d v="2019-02-10T00:00:00"/>
    <d v="1899-12-30T20:51:00"/>
    <s v="Cash"/>
    <n v="781.3"/>
    <n v="4.7619047620000003"/>
    <n v="39.064999999999998"/>
    <n v="4.4000000000000004"/>
    <n v="781.3"/>
  </r>
  <r>
    <s v="174-36-3675"/>
    <s v="C"/>
    <s v="Naypyitaw"/>
    <n v="1"/>
    <s v="M"/>
    <x v="4"/>
    <n v="99.37"/>
    <n v="2"/>
    <n v="9.9369999999999994"/>
    <n v="208.67699999999999"/>
    <d v="2019-02-14T00:00:00"/>
    <d v="1899-12-30T17:29:00"/>
    <s v="Cash"/>
    <n v="198.74"/>
    <n v="4.7619047620000003"/>
    <n v="9.9369999999999994"/>
    <n v="5.2"/>
    <n v="198.74"/>
  </r>
  <r>
    <s v="428-83-5800"/>
    <s v="C"/>
    <s v="Naypyitaw"/>
    <n v="1"/>
    <s v="FM"/>
    <x v="4"/>
    <n v="21.08"/>
    <n v="3"/>
    <n v="3.1619999999999999"/>
    <n v="66.402000000000001"/>
    <d v="2019-02-09T00:00:00"/>
    <d v="1899-12-30T10:25:00"/>
    <s v="Cash"/>
    <n v="63.24"/>
    <n v="4.7619047620000003"/>
    <n v="3.1619999999999999"/>
    <n v="7.3"/>
    <n v="63.239999999999995"/>
  </r>
  <r>
    <s v="603-07-0961"/>
    <s v="C"/>
    <s v="Naypyitaw"/>
    <n v="1"/>
    <s v="M"/>
    <x v="1"/>
    <n v="74.790000000000006"/>
    <n v="5"/>
    <n v="18.697500000000002"/>
    <n v="392.64749999999998"/>
    <d v="2019-01-10T00:00:00"/>
    <d v="1899-12-30T11:34:00"/>
    <s v="Cash"/>
    <n v="373.95"/>
    <n v="4.7619047620000003"/>
    <n v="18.697500000000002"/>
    <n v="4.9000000000000004"/>
    <n v="373.95000000000005"/>
  </r>
  <r>
    <s v="704-20-4138"/>
    <s v="C"/>
    <s v="Naypyitaw"/>
    <n v="1"/>
    <s v="FM"/>
    <x v="0"/>
    <n v="29.67"/>
    <n v="7"/>
    <n v="10.384499999999999"/>
    <n v="218.0745"/>
    <d v="2019-03-11T00:00:00"/>
    <d v="1899-12-30T18:58:00"/>
    <s v="Credit card"/>
    <n v="207.69"/>
    <n v="4.7619047620000003"/>
    <n v="10.384499999999999"/>
    <n v="8.1"/>
    <n v="207.69"/>
  </r>
  <r>
    <s v="787-15-1757"/>
    <s v="C"/>
    <s v="Naypyitaw"/>
    <n v="1"/>
    <s v="M"/>
    <x v="0"/>
    <n v="44.07"/>
    <n v="4"/>
    <n v="8.8140000000000001"/>
    <n v="185.09399999999999"/>
    <d v="2019-02-18T00:00:00"/>
    <d v="1899-12-30T16:28:00"/>
    <s v="Ewallet"/>
    <n v="176.28"/>
    <n v="4.7619047620000003"/>
    <n v="8.8140000000000001"/>
    <n v="8.4"/>
    <n v="176.28"/>
  </r>
  <r>
    <s v="649-11-3678"/>
    <s v="C"/>
    <s v="Naypyitaw"/>
    <n v="0"/>
    <s v="FM"/>
    <x v="4"/>
    <n v="22.93"/>
    <n v="9"/>
    <n v="10.3185"/>
    <n v="216.6885"/>
    <d v="2019-02-26T00:00:00"/>
    <d v="1899-12-30T20:26:00"/>
    <s v="Cash"/>
    <n v="206.37"/>
    <n v="4.7619047620000003"/>
    <n v="10.3185"/>
    <n v="5.5"/>
    <n v="206.37"/>
  </r>
  <r>
    <s v="622-20-1945"/>
    <s v="C"/>
    <s v="Naypyitaw"/>
    <n v="0"/>
    <s v="FM"/>
    <x v="0"/>
    <n v="39.42"/>
    <n v="1"/>
    <n v="1.9710000000000001"/>
    <n v="41.390999999999998"/>
    <d v="2019-01-18T00:00:00"/>
    <d v="1899-12-30T15:08:00"/>
    <s v="Cash"/>
    <n v="39.42"/>
    <n v="4.7619047620000003"/>
    <n v="1.9710000000000001"/>
    <n v="8.4"/>
    <n v="39.42"/>
  </r>
  <r>
    <s v="372-94-8041"/>
    <s v="A"/>
    <s v="Yangon"/>
    <n v="0"/>
    <s v="M"/>
    <x v="0"/>
    <n v="15.26"/>
    <n v="6"/>
    <n v="4.5780000000000003"/>
    <n v="96.138000000000005"/>
    <d v="2019-02-15T00:00:00"/>
    <d v="1899-12-30T18:03:00"/>
    <s v="Ewallet"/>
    <n v="91.56"/>
    <n v="4.7619047620000003"/>
    <n v="4.5780000000000003"/>
    <n v="9.8000000000000007"/>
    <n v="91.56"/>
  </r>
  <r>
    <s v="563-91-7120"/>
    <s v="A"/>
    <s v="Yangon"/>
    <n v="0"/>
    <s v="FM"/>
    <x v="5"/>
    <n v="61.77"/>
    <n v="5"/>
    <n v="15.442500000000001"/>
    <n v="324.29250000000002"/>
    <d v="2019-03-08T00:00:00"/>
    <d v="1899-12-30T13:21:00"/>
    <s v="Cash"/>
    <n v="308.85000000000002"/>
    <n v="4.7619047620000003"/>
    <n v="15.442500000000001"/>
    <n v="6.7"/>
    <n v="308.85000000000002"/>
  </r>
  <r>
    <s v="746-54-5508"/>
    <s v="A"/>
    <s v="Yangon"/>
    <n v="0"/>
    <s v="M"/>
    <x v="2"/>
    <n v="21.52"/>
    <n v="6"/>
    <n v="6.4560000000000004"/>
    <n v="135.57599999999999"/>
    <d v="2019-01-17T00:00:00"/>
    <d v="1899-12-30T12:48:00"/>
    <s v="Credit card"/>
    <n v="129.12"/>
    <n v="4.7619047620000003"/>
    <n v="6.4560000000000004"/>
    <n v="9.4"/>
    <n v="129.12"/>
  </r>
  <r>
    <s v="276-54-0879"/>
    <s v="B"/>
    <s v="Mandalay"/>
    <n v="0"/>
    <s v="M"/>
    <x v="3"/>
    <n v="97.74"/>
    <n v="4"/>
    <n v="19.547999999999998"/>
    <n v="410.50799999999998"/>
    <d v="2019-03-12T00:00:00"/>
    <d v="1899-12-30T19:53:00"/>
    <s v="Ewallet"/>
    <n v="390.96"/>
    <n v="4.7619047620000003"/>
    <n v="19.547999999999998"/>
    <n v="6.4"/>
    <n v="390.96"/>
  </r>
  <r>
    <s v="815-11-1168"/>
    <s v="A"/>
    <s v="Yangon"/>
    <n v="1"/>
    <s v="M"/>
    <x v="4"/>
    <n v="99.78"/>
    <n v="5"/>
    <n v="24.945"/>
    <n v="523.84500000000003"/>
    <d v="2019-03-09T00:00:00"/>
    <d v="1899-12-30T19:09:00"/>
    <s v="Cash"/>
    <n v="498.9"/>
    <n v="4.7619047620000003"/>
    <n v="24.945"/>
    <n v="5.4"/>
    <n v="498.9"/>
  </r>
  <r>
    <s v="719-76-3868"/>
    <s v="C"/>
    <s v="Naypyitaw"/>
    <n v="1"/>
    <s v="M"/>
    <x v="4"/>
    <n v="94.26"/>
    <n v="4"/>
    <n v="18.852"/>
    <n v="395.892"/>
    <d v="2019-03-12T00:00:00"/>
    <d v="1899-12-30T16:30:00"/>
    <s v="Cash"/>
    <n v="377.04"/>
    <n v="4.7619047620000003"/>
    <n v="18.852"/>
    <n v="8.6"/>
    <n v="377.04"/>
  </r>
  <r>
    <s v="730-61-8757"/>
    <s v="B"/>
    <s v="Mandalay"/>
    <n v="1"/>
    <s v="M"/>
    <x v="0"/>
    <n v="51.13"/>
    <n v="4"/>
    <n v="10.226000000000001"/>
    <n v="214.74600000000001"/>
    <d v="2019-01-25T00:00:00"/>
    <d v="1899-12-30T10:11:00"/>
    <s v="Credit card"/>
    <n v="204.52"/>
    <n v="4.7619047620000003"/>
    <n v="10.226000000000001"/>
    <n v="4"/>
    <n v="204.52"/>
  </r>
  <r>
    <s v="340-66-0321"/>
    <s v="A"/>
    <s v="Yangon"/>
    <n v="1"/>
    <s v="M"/>
    <x v="1"/>
    <n v="36.36"/>
    <n v="4"/>
    <n v="7.2720000000000002"/>
    <n v="152.71199999999999"/>
    <d v="2019-03-25T00:00:00"/>
    <d v="1899-12-30T13:07:00"/>
    <s v="Cash"/>
    <n v="145.44"/>
    <n v="4.7619047620000003"/>
    <n v="7.2720000000000002"/>
    <n v="7.6"/>
    <n v="145.44"/>
  </r>
  <r>
    <s v="868-81-1752"/>
    <s v="B"/>
    <s v="Mandalay"/>
    <n v="0"/>
    <s v="M"/>
    <x v="2"/>
    <n v="22.02"/>
    <n v="9"/>
    <n v="9.9090000000000007"/>
    <n v="208.089"/>
    <d v="2019-02-07T00:00:00"/>
    <d v="1899-12-30T18:48:00"/>
    <s v="Cash"/>
    <n v="198.18"/>
    <n v="4.7619047620000003"/>
    <n v="9.9090000000000007"/>
    <n v="6.8"/>
    <n v="198.18"/>
  </r>
  <r>
    <s v="634-97-8956"/>
    <s v="A"/>
    <s v="Yangon"/>
    <n v="0"/>
    <s v="M"/>
    <x v="4"/>
    <n v="32.9"/>
    <n v="3"/>
    <n v="4.9349999999999996"/>
    <n v="103.63500000000001"/>
    <d v="2019-02-17T00:00:00"/>
    <d v="1899-12-30T17:27:00"/>
    <s v="Credit card"/>
    <n v="98.7"/>
    <n v="4.7619047620000003"/>
    <n v="4.9349999999999996"/>
    <n v="9.1"/>
    <n v="98.699999999999989"/>
  </r>
  <r>
    <s v="566-71-1091"/>
    <s v="A"/>
    <s v="Yangon"/>
    <n v="0"/>
    <s v="M"/>
    <x v="5"/>
    <n v="77.02"/>
    <n v="5"/>
    <n v="19.254999999999999"/>
    <n v="404.35500000000002"/>
    <d v="2019-02-03T00:00:00"/>
    <d v="1899-12-30T15:59:00"/>
    <s v="Cash"/>
    <n v="385.1"/>
    <n v="4.7619047620000003"/>
    <n v="19.254999999999999"/>
    <n v="5.5"/>
    <n v="385.09999999999997"/>
  </r>
  <r>
    <s v="442-48-3607"/>
    <s v="A"/>
    <s v="Yangon"/>
    <n v="1"/>
    <s v="M"/>
    <x v="4"/>
    <n v="23.48"/>
    <n v="2"/>
    <n v="2.3479999999999999"/>
    <n v="49.308"/>
    <d v="2019-03-14T00:00:00"/>
    <d v="1899-12-30T11:21:00"/>
    <s v="Credit card"/>
    <n v="46.96"/>
    <n v="4.7619047620000003"/>
    <n v="2.3479999999999999"/>
    <n v="7.9"/>
    <n v="46.96"/>
  </r>
  <r>
    <s v="835-16-0096"/>
    <s v="C"/>
    <s v="Naypyitaw"/>
    <n v="1"/>
    <s v="M"/>
    <x v="3"/>
    <n v="14.7"/>
    <n v="5"/>
    <n v="3.6749999999999998"/>
    <n v="77.174999999999997"/>
    <d v="2019-03-24T00:00:00"/>
    <d v="1899-12-30T13:48:00"/>
    <s v="Ewallet"/>
    <n v="73.5"/>
    <n v="4.7619047620000003"/>
    <n v="3.6749999999999998"/>
    <n v="8.5"/>
    <n v="73.5"/>
  </r>
  <r>
    <s v="527-09-6272"/>
    <s v="A"/>
    <s v="Yangon"/>
    <n v="1"/>
    <s v="FM"/>
    <x v="1"/>
    <n v="28.45"/>
    <n v="5"/>
    <n v="7.1124999999999998"/>
    <n v="149.36250000000001"/>
    <d v="2019-03-21T00:00:00"/>
    <d v="1899-12-30T10:17:00"/>
    <s v="Credit card"/>
    <n v="142.25"/>
    <n v="4.7619047620000003"/>
    <n v="7.1124999999999998"/>
    <n v="9.1"/>
    <n v="142.25"/>
  </r>
  <r>
    <s v="898-04-2717"/>
    <s v="A"/>
    <s v="Yangon"/>
    <n v="0"/>
    <s v="M"/>
    <x v="5"/>
    <n v="76.400000000000006"/>
    <n v="9"/>
    <n v="34.380000000000003"/>
    <n v="721.98"/>
    <d v="2019-03-19T00:00:00"/>
    <d v="1899-12-30T15:49:00"/>
    <s v="Ewallet"/>
    <n v="687.6"/>
    <n v="4.7619047620000003"/>
    <n v="34.380000000000003"/>
    <n v="7.5"/>
    <n v="687.6"/>
  </r>
  <r>
    <s v="692-27-8933"/>
    <s v="B"/>
    <s v="Mandalay"/>
    <n v="0"/>
    <s v="FM"/>
    <x v="3"/>
    <n v="57.95"/>
    <n v="6"/>
    <n v="17.385000000000002"/>
    <n v="365.08499999999998"/>
    <d v="2019-02-24T00:00:00"/>
    <d v="1899-12-30T13:02:00"/>
    <s v="Cash"/>
    <n v="347.7"/>
    <n v="4.7619047620000003"/>
    <n v="17.385000000000002"/>
    <n v="5.2"/>
    <n v="347.70000000000005"/>
  </r>
  <r>
    <s v="633-09-3463"/>
    <s v="C"/>
    <s v="Naypyitaw"/>
    <n v="0"/>
    <s v="FM"/>
    <x v="1"/>
    <n v="47.65"/>
    <n v="3"/>
    <n v="7.1475"/>
    <n v="150.0975"/>
    <d v="2019-03-28T00:00:00"/>
    <d v="1899-12-30T12:58:00"/>
    <s v="Credit card"/>
    <n v="142.94999999999999"/>
    <n v="4.7619047620000003"/>
    <n v="7.1475"/>
    <n v="9.5"/>
    <n v="142.94999999999999"/>
  </r>
  <r>
    <s v="374-17-3652"/>
    <s v="B"/>
    <s v="Mandalay"/>
    <n v="1"/>
    <s v="FM"/>
    <x v="4"/>
    <n v="42.82"/>
    <n v="9"/>
    <n v="19.268999999999998"/>
    <n v="404.649"/>
    <d v="2019-02-05T00:00:00"/>
    <d v="1899-12-30T15:26:00"/>
    <s v="Credit card"/>
    <n v="385.38"/>
    <n v="4.7619047620000003"/>
    <n v="19.268999999999998"/>
    <n v="8.9"/>
    <n v="385.38"/>
  </r>
  <r>
    <s v="378-07-7001"/>
    <s v="B"/>
    <s v="Mandalay"/>
    <n v="1"/>
    <s v="M"/>
    <x v="1"/>
    <n v="48.09"/>
    <n v="3"/>
    <n v="7.2134999999999998"/>
    <n v="151.48349999999999"/>
    <d v="2019-02-10T00:00:00"/>
    <d v="1899-12-30T18:23:00"/>
    <s v="Credit card"/>
    <n v="144.27000000000001"/>
    <n v="4.7619047620000003"/>
    <n v="7.2134999999999998"/>
    <n v="7.8"/>
    <n v="144.27000000000001"/>
  </r>
  <r>
    <s v="433-75-6987"/>
    <s v="B"/>
    <s v="Mandalay"/>
    <n v="1"/>
    <s v="FM"/>
    <x v="0"/>
    <n v="55.97"/>
    <n v="7"/>
    <n v="19.589500000000001"/>
    <n v="411.37950000000001"/>
    <d v="2019-03-05T00:00:00"/>
    <d v="1899-12-30T19:06:00"/>
    <s v="Ewallet"/>
    <n v="391.79"/>
    <n v="4.7619047620000003"/>
    <n v="19.589500000000001"/>
    <n v="8.9"/>
    <n v="391.78999999999996"/>
  </r>
  <r>
    <s v="873-95-4984"/>
    <s v="B"/>
    <s v="Mandalay"/>
    <n v="1"/>
    <s v="FM"/>
    <x v="0"/>
    <n v="76.900000000000006"/>
    <n v="7"/>
    <n v="26.914999999999999"/>
    <n v="565.21500000000003"/>
    <d v="2019-02-15T00:00:00"/>
    <d v="1899-12-30T20:21:00"/>
    <s v="Cash"/>
    <n v="538.29999999999995"/>
    <n v="4.7619047620000003"/>
    <n v="26.914999999999999"/>
    <n v="7.7"/>
    <n v="538.30000000000007"/>
  </r>
  <r>
    <s v="416-13-5917"/>
    <s v="C"/>
    <s v="Naypyitaw"/>
    <n v="0"/>
    <s v="FM"/>
    <x v="4"/>
    <n v="97.03"/>
    <n v="5"/>
    <n v="24.2575"/>
    <n v="509.40750000000003"/>
    <d v="2019-01-30T00:00:00"/>
    <d v="1899-12-30T16:24:00"/>
    <s v="Ewallet"/>
    <n v="485.15"/>
    <n v="4.7619047620000003"/>
    <n v="24.2575"/>
    <n v="9.3000000000000007"/>
    <n v="485.15"/>
  </r>
  <r>
    <s v="150-89-8043"/>
    <s v="A"/>
    <s v="Yangon"/>
    <n v="0"/>
    <s v="M"/>
    <x v="3"/>
    <n v="44.65"/>
    <n v="3"/>
    <n v="6.6974999999999998"/>
    <n v="140.64750000000001"/>
    <d v="2019-02-14T00:00:00"/>
    <d v="1899-12-30T15:04:00"/>
    <s v="Cash"/>
    <n v="133.94999999999999"/>
    <n v="4.7619047620000003"/>
    <n v="6.6974999999999998"/>
    <n v="6.2"/>
    <n v="133.94999999999999"/>
  </r>
  <r>
    <s v="135-84-8019"/>
    <s v="A"/>
    <s v="Yangon"/>
    <n v="0"/>
    <s v="FM"/>
    <x v="5"/>
    <n v="77.930000000000007"/>
    <n v="9"/>
    <n v="35.0685"/>
    <n v="736.43849999999998"/>
    <d v="2019-02-27T00:00:00"/>
    <d v="1899-12-30T16:10:00"/>
    <s v="Ewallet"/>
    <n v="701.37"/>
    <n v="4.7619047620000003"/>
    <n v="35.0685"/>
    <n v="7.6"/>
    <n v="701.37000000000012"/>
  </r>
  <r>
    <s v="441-94-7118"/>
    <s v="A"/>
    <s v="Yangon"/>
    <n v="1"/>
    <s v="M"/>
    <x v="1"/>
    <n v="71.95"/>
    <n v="1"/>
    <n v="3.5975000000000001"/>
    <n v="75.547499999999999"/>
    <d v="2019-02-04T00:00:00"/>
    <d v="1899-12-30T12:14:00"/>
    <s v="Cash"/>
    <n v="71.95"/>
    <n v="4.7619047620000003"/>
    <n v="3.5975000000000001"/>
    <n v="7.3"/>
    <n v="71.95"/>
  </r>
  <r>
    <s v="725-96-3778"/>
    <s v="C"/>
    <s v="Naypyitaw"/>
    <n v="1"/>
    <s v="FM"/>
    <x v="2"/>
    <n v="89.25"/>
    <n v="8"/>
    <n v="35.700000000000003"/>
    <n v="749.7"/>
    <d v="2019-01-20T00:00:00"/>
    <d v="1899-12-30T10:13:00"/>
    <s v="Cash"/>
    <n v="714"/>
    <n v="4.7619047620000003"/>
    <n v="35.700000000000003"/>
    <n v="4.7"/>
    <n v="714"/>
  </r>
  <r>
    <s v="531-80-1784"/>
    <s v="A"/>
    <s v="Yangon"/>
    <n v="0"/>
    <s v="M"/>
    <x v="1"/>
    <n v="26.02"/>
    <n v="7"/>
    <n v="9.1069999999999993"/>
    <n v="191.24700000000001"/>
    <d v="2019-03-28T00:00:00"/>
    <d v="1899-12-30T17:38:00"/>
    <s v="Cash"/>
    <n v="182.14"/>
    <n v="4.7619047620000003"/>
    <n v="9.1069999999999993"/>
    <n v="5.0999999999999996"/>
    <n v="182.14"/>
  </r>
  <r>
    <s v="400-45-1220"/>
    <s v="B"/>
    <s v="Mandalay"/>
    <n v="0"/>
    <s v="FM"/>
    <x v="0"/>
    <n v="13.5"/>
    <n v="10"/>
    <n v="6.75"/>
    <n v="141.75"/>
    <d v="2019-02-27T00:00:00"/>
    <d v="1899-12-30T11:06:00"/>
    <s v="Credit card"/>
    <n v="135"/>
    <n v="4.7619047620000003"/>
    <n v="6.75"/>
    <n v="4.8"/>
    <n v="135"/>
  </r>
  <r>
    <s v="860-79-0874"/>
    <s v="C"/>
    <s v="Naypyitaw"/>
    <n v="1"/>
    <s v="FM"/>
    <x v="5"/>
    <n v="99.3"/>
    <n v="10"/>
    <n v="49.65"/>
    <n v="1042.6500000000001"/>
    <d v="2019-02-15T00:00:00"/>
    <d v="1899-12-30T14:53:00"/>
    <s v="Credit card"/>
    <n v="993"/>
    <n v="4.7619047620000003"/>
    <n v="49.65"/>
    <n v="6.6"/>
    <n v="993"/>
  </r>
  <r>
    <s v="834-61-8124"/>
    <s v="A"/>
    <s v="Yangon"/>
    <n v="0"/>
    <s v="M"/>
    <x v="1"/>
    <n v="51.69"/>
    <n v="7"/>
    <n v="18.0915"/>
    <n v="379.92149999999998"/>
    <d v="2019-01-26T00:00:00"/>
    <d v="1899-12-30T18:22:00"/>
    <s v="Cash"/>
    <n v="361.83"/>
    <n v="4.7619047620000003"/>
    <n v="18.0915"/>
    <n v="5.5"/>
    <n v="361.83"/>
  </r>
  <r>
    <s v="115-99-4379"/>
    <s v="B"/>
    <s v="Mandalay"/>
    <n v="1"/>
    <s v="FM"/>
    <x v="5"/>
    <n v="54.73"/>
    <n v="7"/>
    <n v="19.1555"/>
    <n v="402.26549999999997"/>
    <d v="2019-03-14T00:00:00"/>
    <d v="1899-12-30T19:02:00"/>
    <s v="Credit card"/>
    <n v="383.11"/>
    <n v="4.7619047620000003"/>
    <n v="19.1555"/>
    <n v="8.5"/>
    <n v="383.10999999999996"/>
  </r>
  <r>
    <s v="565-67-6697"/>
    <s v="B"/>
    <s v="Mandalay"/>
    <n v="1"/>
    <s v="M"/>
    <x v="2"/>
    <n v="27"/>
    <n v="9"/>
    <n v="12.15"/>
    <n v="255.15"/>
    <d v="2019-03-02T00:00:00"/>
    <d v="1899-12-30T14:16:00"/>
    <s v="Cash"/>
    <n v="243"/>
    <n v="4.7619047620000003"/>
    <n v="12.15"/>
    <n v="4.8"/>
    <n v="243"/>
  </r>
  <r>
    <s v="320-49-6392"/>
    <s v="C"/>
    <s v="Naypyitaw"/>
    <n v="0"/>
    <s v="FM"/>
    <x v="1"/>
    <n v="30.24"/>
    <n v="1"/>
    <n v="1.512"/>
    <n v="31.751999999999999"/>
    <d v="2019-03-04T00:00:00"/>
    <d v="1899-12-30T15:44:00"/>
    <s v="Cash"/>
    <n v="30.24"/>
    <n v="4.7619047620000003"/>
    <n v="1.512"/>
    <n v="8.4"/>
    <n v="30.24"/>
  </r>
  <r>
    <s v="889-04-9723"/>
    <s v="B"/>
    <s v="Mandalay"/>
    <n v="1"/>
    <s v="FM"/>
    <x v="4"/>
    <n v="89.14"/>
    <n v="4"/>
    <n v="17.827999999999999"/>
    <n v="374.38799999999998"/>
    <d v="2019-01-07T00:00:00"/>
    <d v="1899-12-30T12:20:00"/>
    <s v="Credit card"/>
    <n v="356.56"/>
    <n v="4.7619047620000003"/>
    <n v="17.827999999999999"/>
    <n v="7.8"/>
    <n v="356.56"/>
  </r>
  <r>
    <s v="632-90-0281"/>
    <s v="C"/>
    <s v="Naypyitaw"/>
    <n v="0"/>
    <s v="FM"/>
    <x v="5"/>
    <n v="37.549999999999997"/>
    <n v="10"/>
    <n v="18.774999999999999"/>
    <n v="394.27499999999998"/>
    <d v="2019-03-08T00:00:00"/>
    <d v="1899-12-30T20:01:00"/>
    <s v="Credit card"/>
    <n v="375.5"/>
    <n v="4.7619047620000003"/>
    <n v="18.774999999999999"/>
    <n v="9.3000000000000007"/>
    <n v="375.5"/>
  </r>
  <r>
    <s v="554-42-2417"/>
    <s v="C"/>
    <s v="Naypyitaw"/>
    <n v="0"/>
    <s v="FM"/>
    <x v="3"/>
    <n v="95.44"/>
    <n v="10"/>
    <n v="47.72"/>
    <n v="1002.12"/>
    <d v="2019-01-09T00:00:00"/>
    <d v="1899-12-30T13:45:00"/>
    <s v="Cash"/>
    <n v="954.4"/>
    <n v="4.7619047620000003"/>
    <n v="47.72"/>
    <n v="5.2"/>
    <n v="954.4"/>
  </r>
  <r>
    <s v="453-63-6187"/>
    <s v="B"/>
    <s v="Mandalay"/>
    <n v="0"/>
    <s v="M"/>
    <x v="1"/>
    <n v="27.5"/>
    <n v="3"/>
    <n v="4.125"/>
    <n v="86.625"/>
    <d v="2019-03-01T00:00:00"/>
    <d v="1899-12-30T15:40:00"/>
    <s v="Ewallet"/>
    <n v="82.5"/>
    <n v="4.7619047620000003"/>
    <n v="4.125"/>
    <n v="6.5"/>
    <n v="82.5"/>
  </r>
  <r>
    <s v="578-80-7669"/>
    <s v="B"/>
    <s v="Mandalay"/>
    <n v="0"/>
    <s v="M"/>
    <x v="3"/>
    <n v="74.97"/>
    <n v="1"/>
    <n v="3.7484999999999999"/>
    <n v="78.718500000000006"/>
    <d v="2019-03-16T00:00:00"/>
    <d v="1899-12-30T16:58:00"/>
    <s v="Cash"/>
    <n v="74.97"/>
    <n v="4.7619047620000003"/>
    <n v="3.7484999999999999"/>
    <n v="5.6"/>
    <n v="74.97"/>
  </r>
  <r>
    <s v="612-36-5536"/>
    <s v="A"/>
    <s v="Yangon"/>
    <n v="1"/>
    <s v="M"/>
    <x v="4"/>
    <n v="80.959999999999994"/>
    <n v="8"/>
    <n v="32.384"/>
    <n v="680.06399999999996"/>
    <d v="2019-02-17T00:00:00"/>
    <d v="1899-12-30T11:12:00"/>
    <s v="Credit card"/>
    <n v="647.67999999999995"/>
    <n v="4.7619047620000003"/>
    <n v="32.384"/>
    <n v="7.4"/>
    <n v="647.67999999999995"/>
  </r>
  <r>
    <s v="605-72-4132"/>
    <s v="C"/>
    <s v="Naypyitaw"/>
    <n v="0"/>
    <s v="FM"/>
    <x v="4"/>
    <n v="94.47"/>
    <n v="8"/>
    <n v="37.787999999999997"/>
    <n v="793.548"/>
    <d v="2019-02-27T00:00:00"/>
    <d v="1899-12-30T15:12:00"/>
    <s v="Cash"/>
    <n v="755.76"/>
    <n v="4.7619047620000003"/>
    <n v="37.787999999999997"/>
    <n v="9.1"/>
    <n v="755.76"/>
  </r>
  <r>
    <s v="471-41-2823"/>
    <s v="C"/>
    <s v="Naypyitaw"/>
    <n v="0"/>
    <s v="M"/>
    <x v="4"/>
    <n v="99.79"/>
    <n v="2"/>
    <n v="9.9789999999999992"/>
    <n v="209.559"/>
    <d v="2019-03-07T00:00:00"/>
    <d v="1899-12-30T20:37:00"/>
    <s v="Ewallet"/>
    <n v="199.58"/>
    <n v="4.7619047620000003"/>
    <n v="9.9789999999999992"/>
    <n v="8"/>
    <n v="199.58"/>
  </r>
  <r>
    <s v="462-67-9126"/>
    <s v="A"/>
    <s v="Yangon"/>
    <n v="0"/>
    <s v="M"/>
    <x v="2"/>
    <n v="73.22"/>
    <n v="6"/>
    <n v="21.966000000000001"/>
    <n v="461.286"/>
    <d v="2019-01-21T00:00:00"/>
    <d v="1899-12-30T17:44:00"/>
    <s v="Cash"/>
    <n v="439.32"/>
    <n v="4.7619047620000003"/>
    <n v="21.966000000000001"/>
    <n v="7.2"/>
    <n v="439.32"/>
  </r>
  <r>
    <s v="272-27-9238"/>
    <s v="C"/>
    <s v="Naypyitaw"/>
    <n v="0"/>
    <s v="FM"/>
    <x v="4"/>
    <n v="41.24"/>
    <n v="4"/>
    <n v="8.2479999999999993"/>
    <n v="173.208"/>
    <d v="2019-02-19T00:00:00"/>
    <d v="1899-12-30T16:23:00"/>
    <s v="Cash"/>
    <n v="164.96"/>
    <n v="4.7619047620000003"/>
    <n v="8.2479999999999993"/>
    <n v="7.1"/>
    <n v="164.96"/>
  </r>
  <r>
    <s v="834-25-9262"/>
    <s v="C"/>
    <s v="Naypyitaw"/>
    <n v="0"/>
    <s v="FM"/>
    <x v="5"/>
    <n v="81.680000000000007"/>
    <n v="4"/>
    <n v="16.335999999999999"/>
    <n v="343.05599999999998"/>
    <d v="2019-01-06T00:00:00"/>
    <d v="1899-12-30T12:12:00"/>
    <s v="Cash"/>
    <n v="326.72000000000003"/>
    <n v="4.7619047620000003"/>
    <n v="16.335999999999999"/>
    <n v="9.1"/>
    <n v="326.72000000000003"/>
  </r>
  <r>
    <s v="122-61-9553"/>
    <s v="C"/>
    <s v="Naypyitaw"/>
    <n v="0"/>
    <s v="FM"/>
    <x v="1"/>
    <n v="51.32"/>
    <n v="9"/>
    <n v="23.094000000000001"/>
    <n v="484.97399999999999"/>
    <d v="2019-03-14T00:00:00"/>
    <d v="1899-12-30T19:33:00"/>
    <s v="Cash"/>
    <n v="461.88"/>
    <n v="4.7619047620000003"/>
    <n v="23.094000000000001"/>
    <n v="5.6"/>
    <n v="461.88"/>
  </r>
  <r>
    <s v="468-88-0009"/>
    <s v="A"/>
    <s v="Yangon"/>
    <n v="1"/>
    <s v="M"/>
    <x v="2"/>
    <n v="65.94"/>
    <n v="4"/>
    <n v="13.188000000000001"/>
    <n v="276.94799999999998"/>
    <d v="2019-03-24T00:00:00"/>
    <d v="1899-12-30T10:29:00"/>
    <s v="Cash"/>
    <n v="263.76"/>
    <n v="4.7619047620000003"/>
    <n v="13.188000000000001"/>
    <n v="6"/>
    <n v="263.76"/>
  </r>
  <r>
    <s v="613-59-9758"/>
    <s v="C"/>
    <s v="Naypyitaw"/>
    <n v="0"/>
    <s v="FM"/>
    <x v="3"/>
    <n v="14.36"/>
    <n v="10"/>
    <n v="7.18"/>
    <n v="150.78"/>
    <d v="2019-01-27T00:00:00"/>
    <d v="1899-12-30T14:28:00"/>
    <s v="Cash"/>
    <n v="143.6"/>
    <n v="4.7619047620000003"/>
    <n v="7.18"/>
    <n v="5.4"/>
    <n v="143.6"/>
  </r>
  <r>
    <s v="254-31-0042"/>
    <s v="A"/>
    <s v="Yangon"/>
    <n v="1"/>
    <s v="M"/>
    <x v="1"/>
    <n v="21.5"/>
    <n v="9"/>
    <n v="9.6750000000000007"/>
    <n v="203.17500000000001"/>
    <d v="2019-03-06T00:00:00"/>
    <d v="1899-12-30T12:46:00"/>
    <s v="Credit card"/>
    <n v="193.5"/>
    <n v="4.7619047620000003"/>
    <n v="9.6750000000000007"/>
    <n v="7.8"/>
    <n v="193.5"/>
  </r>
  <r>
    <s v="201-86-2184"/>
    <s v="B"/>
    <s v="Mandalay"/>
    <n v="1"/>
    <s v="FM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  <n v="183.82000000000002"/>
  </r>
  <r>
    <s v="261-12-8671"/>
    <s v="B"/>
    <s v="Mandalay"/>
    <n v="0"/>
    <s v="FM"/>
    <x v="5"/>
    <n v="60.96"/>
    <n v="2"/>
    <n v="6.0960000000000001"/>
    <n v="128.01599999999999"/>
    <d v="2019-01-25T00:00:00"/>
    <d v="1899-12-30T19:39:00"/>
    <s v="Credit card"/>
    <n v="121.92"/>
    <n v="4.7619047620000003"/>
    <n v="6.0960000000000001"/>
    <n v="4.9000000000000004"/>
    <n v="121.92"/>
  </r>
  <r>
    <s v="730-70-9830"/>
    <s v="C"/>
    <s v="Naypyitaw"/>
    <n v="0"/>
    <s v="FM"/>
    <x v="2"/>
    <n v="70.11"/>
    <n v="6"/>
    <n v="21.033000000000001"/>
    <n v="441.69299999999998"/>
    <d v="2019-03-14T00:00:00"/>
    <d v="1899-12-30T17:54:00"/>
    <s v="Ewallet"/>
    <n v="420.66"/>
    <n v="4.7619047620000003"/>
    <n v="21.033000000000001"/>
    <n v="5.2"/>
    <n v="420.65999999999997"/>
  </r>
  <r>
    <s v="382-25-8917"/>
    <s v="C"/>
    <s v="Naypyitaw"/>
    <n v="0"/>
    <s v="M"/>
    <x v="5"/>
    <n v="42.08"/>
    <n v="6"/>
    <n v="12.624000000000001"/>
    <n v="265.10399999999998"/>
    <d v="2019-01-29T00:00:00"/>
    <d v="1899-12-30T12:25:00"/>
    <s v="Cash"/>
    <n v="252.48"/>
    <n v="4.7619047620000003"/>
    <n v="12.624000000000001"/>
    <n v="8.9"/>
    <n v="252.48"/>
  </r>
  <r>
    <s v="422-29-8786"/>
    <s v="A"/>
    <s v="Yangon"/>
    <n v="0"/>
    <s v="FM"/>
    <x v="2"/>
    <n v="67.09"/>
    <n v="5"/>
    <n v="16.772500000000001"/>
    <n v="352.22250000000003"/>
    <d v="2019-01-03T00:00:00"/>
    <d v="1899-12-30T16:47:00"/>
    <s v="Credit card"/>
    <n v="335.45"/>
    <n v="4.7619047620000003"/>
    <n v="16.772500000000001"/>
    <n v="9.1"/>
    <n v="335.45000000000005"/>
  </r>
  <r>
    <s v="667-23-5919"/>
    <s v="A"/>
    <s v="Yangon"/>
    <n v="1"/>
    <s v="FM"/>
    <x v="5"/>
    <n v="96.7"/>
    <n v="5"/>
    <n v="24.175000000000001"/>
    <n v="507.67500000000001"/>
    <d v="2019-01-14T00:00:00"/>
    <d v="1899-12-30T12:52:00"/>
    <s v="Ewallet"/>
    <n v="483.5"/>
    <n v="4.7619047620000003"/>
    <n v="24.175000000000001"/>
    <n v="7"/>
    <n v="483.5"/>
  </r>
  <r>
    <s v="843-01-4703"/>
    <s v="B"/>
    <s v="Mandalay"/>
    <n v="1"/>
    <s v="FM"/>
    <x v="2"/>
    <n v="35.380000000000003"/>
    <n v="9"/>
    <n v="15.920999999999999"/>
    <n v="334.34100000000001"/>
    <d v="2019-01-05T00:00:00"/>
    <d v="1899-12-30T19:50:00"/>
    <s v="Credit card"/>
    <n v="318.42"/>
    <n v="4.7619047620000003"/>
    <n v="15.920999999999999"/>
    <n v="9.6"/>
    <n v="318.42"/>
  </r>
  <r>
    <s v="743-88-1662"/>
    <s v="C"/>
    <s v="Naypyitaw"/>
    <n v="0"/>
    <s v="M"/>
    <x v="3"/>
    <n v="95.49"/>
    <n v="7"/>
    <n v="33.421500000000002"/>
    <n v="701.85149999999999"/>
    <d v="2019-02-22T00:00:00"/>
    <d v="1899-12-30T18:17:00"/>
    <s v="Ewallet"/>
    <n v="668.43"/>
    <n v="4.7619047620000003"/>
    <n v="33.421500000000002"/>
    <n v="8.6999999999999993"/>
    <n v="668.43"/>
  </r>
  <r>
    <s v="595-86-2894"/>
    <s v="C"/>
    <s v="Naypyitaw"/>
    <n v="1"/>
    <s v="M"/>
    <x v="5"/>
    <n v="96.98"/>
    <n v="4"/>
    <n v="19.396000000000001"/>
    <n v="407.31599999999997"/>
    <d v="2019-02-06T00:00:00"/>
    <d v="1899-12-30T17:20:00"/>
    <s v="Ewallet"/>
    <n v="387.92"/>
    <n v="4.7619047620000003"/>
    <n v="19.396000000000001"/>
    <n v="9.4"/>
    <n v="387.92"/>
  </r>
  <r>
    <s v="182-69-8360"/>
    <s v="B"/>
    <s v="Mandalay"/>
    <n v="0"/>
    <s v="FM"/>
    <x v="1"/>
    <n v="23.65"/>
    <n v="4"/>
    <n v="4.7300000000000004"/>
    <n v="99.33"/>
    <d v="2019-01-30T00:00:00"/>
    <d v="1899-12-30T13:32:00"/>
    <s v="Credit card"/>
    <n v="94.6"/>
    <n v="4.7619047620000003"/>
    <n v="4.7300000000000004"/>
    <n v="4"/>
    <n v="94.6"/>
  </r>
  <r>
    <s v="289-15-7034"/>
    <s v="A"/>
    <s v="Yangon"/>
    <n v="1"/>
    <s v="M"/>
    <x v="3"/>
    <n v="82.33"/>
    <n v="4"/>
    <n v="16.466000000000001"/>
    <n v="345.786"/>
    <d v="2019-01-11T00:00:00"/>
    <d v="1899-12-30T10:37:00"/>
    <s v="Credit card"/>
    <n v="329.32"/>
    <n v="4.7619047620000003"/>
    <n v="16.466000000000001"/>
    <n v="7.5"/>
    <n v="329.32"/>
  </r>
  <r>
    <s v="462-78-5240"/>
    <s v="C"/>
    <s v="Naypyitaw"/>
    <n v="0"/>
    <s v="FM"/>
    <x v="1"/>
    <n v="26.61"/>
    <n v="2"/>
    <n v="2.661"/>
    <n v="55.881"/>
    <d v="2019-03-19T00:00:00"/>
    <d v="1899-12-30T14:35:00"/>
    <s v="Cash"/>
    <n v="53.22"/>
    <n v="4.7619047620000003"/>
    <n v="2.661"/>
    <n v="4.2"/>
    <n v="53.22"/>
  </r>
  <r>
    <s v="868-52-7573"/>
    <s v="B"/>
    <s v="Mandalay"/>
    <n v="0"/>
    <s v="FM"/>
    <x v="4"/>
    <n v="99.69"/>
    <n v="5"/>
    <n v="24.922499999999999"/>
    <n v="523.37249999999995"/>
    <d v="2019-01-14T00:00:00"/>
    <d v="1899-12-30T12:09:00"/>
    <s v="Cash"/>
    <n v="498.45"/>
    <n v="4.7619047620000003"/>
    <n v="24.922499999999999"/>
    <n v="9.9"/>
    <n v="498.45"/>
  </r>
  <r>
    <s v="153-58-4872"/>
    <s v="C"/>
    <s v="Naypyitaw"/>
    <n v="1"/>
    <s v="FM"/>
    <x v="4"/>
    <n v="74.89"/>
    <n v="4"/>
    <n v="14.978"/>
    <n v="314.53800000000001"/>
    <d v="2019-03-01T00:00:00"/>
    <d v="1899-12-30T15:32:00"/>
    <s v="Ewallet"/>
    <n v="299.56"/>
    <n v="4.7619047620000003"/>
    <n v="14.978"/>
    <n v="4.2"/>
    <n v="299.56"/>
  </r>
  <r>
    <s v="662-72-2873"/>
    <s v="A"/>
    <s v="Yangon"/>
    <n v="0"/>
    <s v="FM"/>
    <x v="4"/>
    <n v="40.94"/>
    <n v="5"/>
    <n v="10.234999999999999"/>
    <n v="214.935"/>
    <d v="2019-01-06T00:00:00"/>
    <d v="1899-12-30T13:58:00"/>
    <s v="Ewallet"/>
    <n v="204.7"/>
    <n v="4.7619047620000003"/>
    <n v="10.234999999999999"/>
    <n v="9.9"/>
    <n v="204.7"/>
  </r>
  <r>
    <s v="525-88-7307"/>
    <s v="B"/>
    <s v="Mandalay"/>
    <n v="1"/>
    <s v="M"/>
    <x v="3"/>
    <n v="75.819999999999993"/>
    <n v="1"/>
    <n v="3.7909999999999999"/>
    <n v="79.611000000000004"/>
    <d v="2019-01-31T00:00:00"/>
    <d v="1899-12-30T13:19:00"/>
    <s v="Cash"/>
    <n v="75.819999999999993"/>
    <n v="4.7619047620000003"/>
    <n v="3.7909999999999999"/>
    <n v="5.8"/>
    <n v="75.819999999999993"/>
  </r>
  <r>
    <s v="689-16-9784"/>
    <s v="C"/>
    <s v="Naypyitaw"/>
    <n v="0"/>
    <s v="M"/>
    <x v="4"/>
    <n v="46.77"/>
    <n v="6"/>
    <n v="14.031000000000001"/>
    <n v="294.65100000000001"/>
    <d v="2019-03-11T00:00:00"/>
    <d v="1899-12-30T13:37:00"/>
    <s v="Cash"/>
    <n v="280.62"/>
    <n v="4.7619047620000003"/>
    <n v="14.031000000000001"/>
    <n v="6"/>
    <n v="280.62"/>
  </r>
  <r>
    <s v="725-56-0833"/>
    <s v="A"/>
    <s v="Yangon"/>
    <n v="0"/>
    <s v="FM"/>
    <x v="0"/>
    <n v="32.32"/>
    <n v="10"/>
    <n v="16.16"/>
    <n v="339.36"/>
    <d v="2019-02-20T00:00:00"/>
    <d v="1899-12-30T16:49:00"/>
    <s v="Credit card"/>
    <n v="323.2"/>
    <n v="4.7619047620000003"/>
    <n v="16.16"/>
    <n v="10"/>
    <n v="323.2"/>
  </r>
  <r>
    <s v="394-41-0748"/>
    <s v="C"/>
    <s v="Naypyitaw"/>
    <n v="1"/>
    <s v="FM"/>
    <x v="5"/>
    <n v="54.07"/>
    <n v="9"/>
    <n v="24.331499999999998"/>
    <n v="510.9615"/>
    <d v="2019-01-27T00:00:00"/>
    <d v="1899-12-30T14:55:00"/>
    <s v="Ewallet"/>
    <n v="486.63"/>
    <n v="4.7619047620000003"/>
    <n v="24.331499999999998"/>
    <n v="9.5"/>
    <n v="486.63"/>
  </r>
  <r>
    <s v="596-42-3999"/>
    <s v="B"/>
    <s v="Mandalay"/>
    <n v="0"/>
    <s v="M"/>
    <x v="4"/>
    <n v="18.22"/>
    <n v="7"/>
    <n v="6.3769999999999998"/>
    <n v="133.917"/>
    <d v="2019-03-10T00:00:00"/>
    <d v="1899-12-30T14:04:00"/>
    <s v="Credit card"/>
    <n v="127.54"/>
    <n v="4.7619047620000003"/>
    <n v="6.3769999999999998"/>
    <n v="6.6"/>
    <n v="127.53999999999999"/>
  </r>
  <r>
    <s v="541-89-9860"/>
    <s v="C"/>
    <s v="Naypyitaw"/>
    <n v="1"/>
    <s v="FM"/>
    <x v="5"/>
    <n v="80.48"/>
    <n v="3"/>
    <n v="12.071999999999999"/>
    <n v="253.512"/>
    <d v="2019-02-15T00:00:00"/>
    <d v="1899-12-30T12:31:00"/>
    <s v="Cash"/>
    <n v="241.44"/>
    <n v="4.7619047620000003"/>
    <n v="12.071999999999999"/>
    <n v="8.1"/>
    <n v="241.44"/>
  </r>
  <r>
    <s v="173-82-9529"/>
    <s v="B"/>
    <s v="Mandalay"/>
    <n v="0"/>
    <s v="FM"/>
    <x v="5"/>
    <n v="37.950000000000003"/>
    <n v="10"/>
    <n v="18.975000000000001"/>
    <n v="398.47500000000002"/>
    <d v="2019-01-26T00:00:00"/>
    <d v="1899-12-30T14:51:00"/>
    <s v="Cash"/>
    <n v="379.5"/>
    <n v="4.7619047620000003"/>
    <n v="18.975000000000001"/>
    <n v="9.6999999999999993"/>
    <n v="379.5"/>
  </r>
  <r>
    <s v="563-36-9814"/>
    <s v="A"/>
    <s v="Yangon"/>
    <n v="1"/>
    <s v="M"/>
    <x v="1"/>
    <n v="76.819999999999993"/>
    <n v="1"/>
    <n v="3.8410000000000002"/>
    <n v="80.661000000000001"/>
    <d v="2019-02-13T00:00:00"/>
    <d v="1899-12-30T18:27:00"/>
    <s v="Ewallet"/>
    <n v="76.819999999999993"/>
    <n v="4.7619047620000003"/>
    <n v="3.8410000000000002"/>
    <n v="7.2"/>
    <n v="76.819999999999993"/>
  </r>
  <r>
    <s v="308-47-4913"/>
    <s v="A"/>
    <s v="Yangon"/>
    <n v="1"/>
    <s v="FM"/>
    <x v="3"/>
    <n v="52.26"/>
    <n v="10"/>
    <n v="26.13"/>
    <n v="548.73"/>
    <d v="2019-03-09T00:00:00"/>
    <d v="1899-12-30T12:45:00"/>
    <s v="Credit card"/>
    <n v="522.6"/>
    <n v="4.7619047620000003"/>
    <n v="26.13"/>
    <n v="6.2"/>
    <n v="522.6"/>
  </r>
  <r>
    <s v="885-17-6250"/>
    <s v="A"/>
    <s v="Yangon"/>
    <n v="0"/>
    <s v="FM"/>
    <x v="0"/>
    <n v="79.739999999999995"/>
    <n v="1"/>
    <n v="3.9870000000000001"/>
    <n v="83.727000000000004"/>
    <d v="2019-03-06T00:00:00"/>
    <d v="1899-12-30T10:36:00"/>
    <s v="Ewallet"/>
    <n v="79.739999999999995"/>
    <n v="4.7619047620000003"/>
    <n v="3.9870000000000001"/>
    <n v="7.3"/>
    <n v="79.739999999999995"/>
  </r>
  <r>
    <s v="726-27-2396"/>
    <s v="A"/>
    <s v="Yangon"/>
    <n v="0"/>
    <s v="FM"/>
    <x v="0"/>
    <n v="77.5"/>
    <n v="5"/>
    <n v="19.375"/>
    <n v="406.875"/>
    <d v="2019-01-24T00:00:00"/>
    <d v="1899-12-30T20:36:00"/>
    <s v="Ewallet"/>
    <n v="387.5"/>
    <n v="4.7619047620000003"/>
    <n v="19.375"/>
    <n v="4.3"/>
    <n v="387.5"/>
  </r>
  <r>
    <s v="316-01-3952"/>
    <s v="A"/>
    <s v="Yangon"/>
    <n v="0"/>
    <s v="FM"/>
    <x v="4"/>
    <n v="54.27"/>
    <n v="5"/>
    <n v="13.567500000000001"/>
    <n v="284.91750000000002"/>
    <d v="2019-03-13T00:00:00"/>
    <d v="1899-12-30T14:16:00"/>
    <s v="Ewallet"/>
    <n v="271.35000000000002"/>
    <n v="4.7619047620000003"/>
    <n v="13.567500000000001"/>
    <n v="4.5999999999999996"/>
    <n v="271.35000000000002"/>
  </r>
  <r>
    <s v="760-54-1821"/>
    <s v="B"/>
    <s v="Mandalay"/>
    <n v="0"/>
    <s v="M"/>
    <x v="2"/>
    <n v="13.59"/>
    <n v="9"/>
    <n v="6.1154999999999999"/>
    <n v="128.4255"/>
    <d v="2019-03-15T00:00:00"/>
    <d v="1899-12-30T10:26:00"/>
    <s v="Cash"/>
    <n v="122.31"/>
    <n v="4.7619047620000003"/>
    <n v="6.1154999999999999"/>
    <n v="5.8"/>
    <n v="122.31"/>
  </r>
  <r>
    <s v="793-10-3222"/>
    <s v="B"/>
    <s v="Mandalay"/>
    <n v="1"/>
    <s v="FM"/>
    <x v="0"/>
    <n v="41.06"/>
    <n v="6"/>
    <n v="12.318"/>
    <n v="258.678"/>
    <d v="2019-03-05T00:00:00"/>
    <d v="1899-12-30T13:30:00"/>
    <s v="Credit card"/>
    <n v="246.36"/>
    <n v="4.7619047620000003"/>
    <n v="12.318"/>
    <n v="8.3000000000000007"/>
    <n v="246.36"/>
  </r>
  <r>
    <s v="346-12-3257"/>
    <s v="B"/>
    <s v="Mandalay"/>
    <n v="1"/>
    <s v="M"/>
    <x v="1"/>
    <n v="19.239999999999998"/>
    <n v="9"/>
    <n v="8.6579999999999995"/>
    <n v="181.81800000000001"/>
    <d v="2019-03-04T00:00:00"/>
    <d v="1899-12-30T16:28:00"/>
    <s v="Cash"/>
    <n v="173.16"/>
    <n v="4.7619047620000003"/>
    <n v="8.6579999999999995"/>
    <n v="8"/>
    <n v="173.16"/>
  </r>
  <r>
    <s v="110-05-6330"/>
    <s v="C"/>
    <s v="Naypyitaw"/>
    <n v="0"/>
    <s v="FM"/>
    <x v="4"/>
    <n v="39.43"/>
    <n v="6"/>
    <n v="11.829000000000001"/>
    <n v="248.40899999999999"/>
    <d v="2019-03-25T00:00:00"/>
    <d v="1899-12-30T20:18:00"/>
    <s v="Credit card"/>
    <n v="236.58"/>
    <n v="4.7619047620000003"/>
    <n v="11.829000000000001"/>
    <n v="9.4"/>
    <n v="236.57999999999998"/>
  </r>
  <r>
    <s v="651-61-0874"/>
    <s v="C"/>
    <s v="Naypyitaw"/>
    <n v="0"/>
    <s v="M"/>
    <x v="2"/>
    <n v="46.22"/>
    <n v="4"/>
    <n v="9.2439999999999998"/>
    <n v="194.124"/>
    <d v="2019-03-12T00:00:00"/>
    <d v="1899-12-30T20:04:00"/>
    <s v="Credit card"/>
    <n v="184.88"/>
    <n v="4.7619047620000003"/>
    <n v="9.2439999999999998"/>
    <n v="6.2"/>
    <n v="184.88"/>
  </r>
  <r>
    <s v="236-86-3015"/>
    <s v="C"/>
    <s v="Naypyitaw"/>
    <n v="1"/>
    <s v="M"/>
    <x v="2"/>
    <n v="13.98"/>
    <n v="1"/>
    <n v="0.69899999999999995"/>
    <n v="14.679"/>
    <d v="2019-02-04T00:00:00"/>
    <d v="1899-12-30T13:38:00"/>
    <s v="Ewallet"/>
    <n v="13.98"/>
    <n v="4.7619047620000003"/>
    <n v="0.69899999999999995"/>
    <n v="9.8000000000000007"/>
    <n v="13.98"/>
  </r>
  <r>
    <s v="831-64-0259"/>
    <s v="B"/>
    <s v="Mandalay"/>
    <n v="0"/>
    <s v="FM"/>
    <x v="5"/>
    <n v="39.75"/>
    <n v="5"/>
    <n v="9.9375"/>
    <n v="208.6875"/>
    <d v="2019-02-22T00:00:00"/>
    <d v="1899-12-30T10:43:00"/>
    <s v="Ewallet"/>
    <n v="198.75"/>
    <n v="4.7619047620000003"/>
    <n v="9.9375"/>
    <n v="9.6"/>
    <n v="198.75"/>
  </r>
  <r>
    <s v="587-03-7455"/>
    <s v="C"/>
    <s v="Naypyitaw"/>
    <n v="1"/>
    <s v="FM"/>
    <x v="5"/>
    <n v="97.79"/>
    <n v="7"/>
    <n v="34.226500000000001"/>
    <n v="718.75649999999996"/>
    <d v="2019-02-16T00:00:00"/>
    <d v="1899-12-30T17:30:00"/>
    <s v="Ewallet"/>
    <n v="684.53"/>
    <n v="4.7619047620000003"/>
    <n v="34.226500000000001"/>
    <n v="4.9000000000000004"/>
    <n v="684.53000000000009"/>
  </r>
  <r>
    <s v="882-40-4577"/>
    <s v="A"/>
    <s v="Yangon"/>
    <n v="1"/>
    <s v="M"/>
    <x v="3"/>
    <n v="67.260000000000005"/>
    <n v="4"/>
    <n v="13.452"/>
    <n v="282.49200000000002"/>
    <d v="2019-01-19T00:00:00"/>
    <d v="1899-12-30T15:28:00"/>
    <s v="Credit card"/>
    <n v="269.04000000000002"/>
    <n v="4.7619047620000003"/>
    <n v="13.452"/>
    <n v="8"/>
    <n v="269.04000000000002"/>
  </r>
  <r>
    <s v="732-67-5346"/>
    <s v="A"/>
    <s v="Yangon"/>
    <n v="0"/>
    <s v="M"/>
    <x v="4"/>
    <n v="13.79"/>
    <n v="5"/>
    <n v="3.4474999999999998"/>
    <n v="72.397499999999994"/>
    <d v="2019-01-11T00:00:00"/>
    <d v="1899-12-30T19:07:00"/>
    <s v="Credit card"/>
    <n v="68.95"/>
    <n v="4.7619047620000003"/>
    <n v="3.4474999999999998"/>
    <n v="7.8"/>
    <n v="68.949999999999989"/>
  </r>
  <r>
    <s v="725-32-9708"/>
    <s v="B"/>
    <s v="Mandalay"/>
    <n v="1"/>
    <s v="FM"/>
    <x v="5"/>
    <n v="68.709999999999994"/>
    <n v="4"/>
    <n v="13.742000000000001"/>
    <n v="288.58199999999999"/>
    <d v="2019-01-04T00:00:00"/>
    <d v="1899-12-30T19:01:00"/>
    <s v="Cash"/>
    <n v="274.83999999999997"/>
    <n v="4.7619047620000003"/>
    <n v="13.742000000000001"/>
    <n v="4.0999999999999996"/>
    <n v="274.83999999999997"/>
  </r>
  <r>
    <s v="256-08-8343"/>
    <s v="A"/>
    <s v="Yangon"/>
    <n v="0"/>
    <s v="FM"/>
    <x v="2"/>
    <n v="56.53"/>
    <n v="4"/>
    <n v="11.305999999999999"/>
    <n v="237.42599999999999"/>
    <d v="2019-03-04T00:00:00"/>
    <d v="1899-12-30T19:48:00"/>
    <s v="Ewallet"/>
    <n v="226.12"/>
    <n v="4.7619047620000003"/>
    <n v="11.305999999999999"/>
    <n v="5.5"/>
    <n v="226.12"/>
  </r>
  <r>
    <s v="372-26-1506"/>
    <s v="C"/>
    <s v="Naypyitaw"/>
    <n v="0"/>
    <s v="FM"/>
    <x v="5"/>
    <n v="23.82"/>
    <n v="5"/>
    <n v="5.9550000000000001"/>
    <n v="125.05500000000001"/>
    <d v="2019-01-28T00:00:00"/>
    <d v="1899-12-30T19:24:00"/>
    <s v="Ewallet"/>
    <n v="119.1"/>
    <n v="4.7619047620000003"/>
    <n v="5.9550000000000001"/>
    <n v="5.4"/>
    <n v="119.1"/>
  </r>
  <r>
    <s v="244-08-0162"/>
    <s v="B"/>
    <s v="Mandalay"/>
    <n v="0"/>
    <s v="FM"/>
    <x v="0"/>
    <n v="34.21"/>
    <n v="10"/>
    <n v="17.105"/>
    <n v="359.20499999999998"/>
    <d v="2019-01-02T00:00:00"/>
    <d v="1899-12-30T13:00:00"/>
    <s v="Cash"/>
    <n v="342.1"/>
    <n v="4.7619047620000003"/>
    <n v="17.105"/>
    <n v="5.0999999999999996"/>
    <n v="342.1"/>
  </r>
  <r>
    <s v="569-71-4390"/>
    <s v="B"/>
    <s v="Mandalay"/>
    <n v="0"/>
    <s v="M"/>
    <x v="3"/>
    <n v="21.87"/>
    <n v="2"/>
    <n v="2.1869999999999998"/>
    <n v="45.927"/>
    <d v="2019-01-25T00:00:00"/>
    <d v="1899-12-30T14:29:00"/>
    <s v="Ewallet"/>
    <n v="43.74"/>
    <n v="4.7619047620000003"/>
    <n v="2.1869999999999998"/>
    <n v="6.9"/>
    <n v="43.74"/>
  </r>
  <r>
    <s v="132-23-6451"/>
    <s v="A"/>
    <s v="Yangon"/>
    <n v="1"/>
    <s v="M"/>
    <x v="0"/>
    <n v="20.97"/>
    <n v="5"/>
    <n v="5.2424999999999997"/>
    <n v="110.0925"/>
    <d v="2019-01-04T00:00:00"/>
    <d v="1899-12-30T13:21:00"/>
    <s v="Cash"/>
    <n v="104.85"/>
    <n v="4.7619047620000003"/>
    <n v="5.2424999999999997"/>
    <n v="7.8"/>
    <n v="104.85"/>
  </r>
  <r>
    <s v="696-90-2548"/>
    <s v="A"/>
    <s v="Yangon"/>
    <n v="0"/>
    <s v="M"/>
    <x v="3"/>
    <n v="25.84"/>
    <n v="3"/>
    <n v="3.8759999999999999"/>
    <n v="81.396000000000001"/>
    <d v="2019-03-10T00:00:00"/>
    <d v="1899-12-30T18:55:00"/>
    <s v="Ewallet"/>
    <n v="77.52"/>
    <n v="4.7619047620000003"/>
    <n v="3.8759999999999999"/>
    <n v="6.6"/>
    <n v="77.52"/>
  </r>
  <r>
    <s v="472-15-9636"/>
    <s v="A"/>
    <s v="Yangon"/>
    <n v="0"/>
    <s v="M"/>
    <x v="2"/>
    <n v="50.93"/>
    <n v="8"/>
    <n v="20.372"/>
    <n v="427.81200000000001"/>
    <d v="2019-03-22T00:00:00"/>
    <d v="1899-12-30T19:36:00"/>
    <s v="Ewallet"/>
    <n v="407.44"/>
    <n v="4.7619047620000003"/>
    <n v="20.372"/>
    <n v="9.1999999999999993"/>
    <n v="407.44"/>
  </r>
  <r>
    <s v="268-03-6164"/>
    <s v="B"/>
    <s v="Mandalay"/>
    <n v="0"/>
    <s v="M"/>
    <x v="0"/>
    <n v="96.11"/>
    <n v="1"/>
    <n v="4.8055000000000003"/>
    <n v="100.91549999999999"/>
    <d v="2019-01-25T00:00:00"/>
    <d v="1899-12-30T16:28:00"/>
    <s v="Ewallet"/>
    <n v="96.11"/>
    <n v="4.7619047620000003"/>
    <n v="4.8055000000000003"/>
    <n v="7.8"/>
    <n v="96.11"/>
  </r>
  <r>
    <s v="750-57-9686"/>
    <s v="C"/>
    <s v="Naypyitaw"/>
    <n v="0"/>
    <s v="FM"/>
    <x v="2"/>
    <n v="45.38"/>
    <n v="4"/>
    <n v="9.0760000000000005"/>
    <n v="190.596"/>
    <d v="2019-01-08T00:00:00"/>
    <d v="1899-12-30T13:48:00"/>
    <s v="Credit card"/>
    <n v="181.52"/>
    <n v="4.7619047620000003"/>
    <n v="9.0760000000000005"/>
    <n v="8.6999999999999993"/>
    <n v="181.52"/>
  </r>
  <r>
    <s v="186-09-3669"/>
    <s v="C"/>
    <s v="Naypyitaw"/>
    <n v="1"/>
    <s v="FM"/>
    <x v="0"/>
    <n v="81.510000000000005"/>
    <n v="1"/>
    <n v="4.0754999999999999"/>
    <n v="85.585499999999996"/>
    <d v="2019-01-22T00:00:00"/>
    <d v="1899-12-30T10:57:00"/>
    <s v="Ewallet"/>
    <n v="81.510000000000005"/>
    <n v="4.7619047620000003"/>
    <n v="4.0754999999999999"/>
    <n v="9.1999999999999993"/>
    <n v="81.510000000000005"/>
  </r>
  <r>
    <s v="848-07-1692"/>
    <s v="B"/>
    <s v="Mandalay"/>
    <n v="0"/>
    <s v="FM"/>
    <x v="0"/>
    <n v="57.22"/>
    <n v="2"/>
    <n v="5.7220000000000004"/>
    <n v="120.16200000000001"/>
    <d v="2019-01-12T00:00:00"/>
    <d v="1899-12-30T17:13:00"/>
    <s v="Ewallet"/>
    <n v="114.44"/>
    <n v="4.7619047620000003"/>
    <n v="5.7220000000000004"/>
    <n v="8.3000000000000007"/>
    <n v="114.44"/>
  </r>
  <r>
    <s v="745-71-3520"/>
    <s v="A"/>
    <s v="Yangon"/>
    <n v="1"/>
    <s v="FM"/>
    <x v="1"/>
    <n v="25.22"/>
    <n v="7"/>
    <n v="8.827"/>
    <n v="185.36699999999999"/>
    <d v="2019-02-04T00:00:00"/>
    <d v="1899-12-30T10:23:00"/>
    <s v="Cash"/>
    <n v="176.54"/>
    <n v="4.7619047620000003"/>
    <n v="8.827"/>
    <n v="8.1999999999999993"/>
    <n v="176.54"/>
  </r>
  <r>
    <s v="266-76-6436"/>
    <s v="C"/>
    <s v="Naypyitaw"/>
    <n v="1"/>
    <s v="FM"/>
    <x v="4"/>
    <n v="38.6"/>
    <n v="3"/>
    <n v="5.79"/>
    <n v="121.59"/>
    <d v="2019-03-28T00:00:00"/>
    <d v="1899-12-30T13:57:00"/>
    <s v="Ewallet"/>
    <n v="115.8"/>
    <n v="4.7619047620000003"/>
    <n v="5.79"/>
    <n v="7.5"/>
    <n v="115.80000000000001"/>
  </r>
  <r>
    <s v="740-22-2500"/>
    <s v="C"/>
    <s v="Naypyitaw"/>
    <n v="0"/>
    <s v="FM"/>
    <x v="1"/>
    <n v="84.05"/>
    <n v="3"/>
    <n v="12.6075"/>
    <n v="264.75749999999999"/>
    <d v="2019-01-23T00:00:00"/>
    <d v="1899-12-30T13:29:00"/>
    <s v="Cash"/>
    <n v="252.15"/>
    <n v="4.7619047620000003"/>
    <n v="12.6075"/>
    <n v="9.8000000000000007"/>
    <n v="252.14999999999998"/>
  </r>
  <r>
    <s v="271-88-8734"/>
    <s v="C"/>
    <s v="Naypyitaw"/>
    <n v="1"/>
    <s v="FM"/>
    <x v="5"/>
    <n v="97.21"/>
    <n v="10"/>
    <n v="48.604999999999997"/>
    <n v="1020.705"/>
    <d v="2019-02-08T00:00:00"/>
    <d v="1899-12-30T13:00:00"/>
    <s v="Credit card"/>
    <n v="972.1"/>
    <n v="4.7619047620000003"/>
    <n v="48.604999999999997"/>
    <n v="8.6999999999999993"/>
    <n v="972.09999999999991"/>
  </r>
  <r>
    <s v="301-81-8610"/>
    <s v="B"/>
    <s v="Mandalay"/>
    <n v="1"/>
    <s v="M"/>
    <x v="5"/>
    <n v="25.42"/>
    <n v="8"/>
    <n v="10.167999999999999"/>
    <n v="213.52799999999999"/>
    <d v="2019-03-19T00:00:00"/>
    <d v="1899-12-30T19:42:00"/>
    <s v="Credit card"/>
    <n v="203.36"/>
    <n v="4.7619047620000003"/>
    <n v="10.167999999999999"/>
    <n v="6.7"/>
    <n v="203.36"/>
  </r>
  <r>
    <s v="489-64-4354"/>
    <s v="C"/>
    <s v="Naypyitaw"/>
    <n v="0"/>
    <s v="M"/>
    <x v="5"/>
    <n v="16.28"/>
    <n v="1"/>
    <n v="0.81399999999999995"/>
    <n v="17.094000000000001"/>
    <d v="2019-03-09T00:00:00"/>
    <d v="1899-12-30T15:36:00"/>
    <s v="Cash"/>
    <n v="16.28"/>
    <n v="4.7619047620000003"/>
    <n v="0.81399999999999995"/>
    <n v="5"/>
    <n v="16.28"/>
  </r>
  <r>
    <s v="198-84-7132"/>
    <s v="B"/>
    <s v="Mandalay"/>
    <n v="1"/>
    <s v="M"/>
    <x v="5"/>
    <n v="40.61"/>
    <n v="9"/>
    <n v="18.2745"/>
    <n v="383.7645"/>
    <d v="2019-01-02T00:00:00"/>
    <d v="1899-12-30T13:40:00"/>
    <s v="Cash"/>
    <n v="365.49"/>
    <n v="4.7619047620000003"/>
    <n v="18.2745"/>
    <n v="7"/>
    <n v="365.49"/>
  </r>
  <r>
    <s v="269-10-8440"/>
    <s v="A"/>
    <s v="Yangon"/>
    <n v="1"/>
    <s v="M"/>
    <x v="0"/>
    <n v="53.17"/>
    <n v="7"/>
    <n v="18.609500000000001"/>
    <n v="390.79950000000002"/>
    <d v="2019-01-21T00:00:00"/>
    <d v="1899-12-30T18:01:00"/>
    <s v="Cash"/>
    <n v="372.19"/>
    <n v="4.7619047620000003"/>
    <n v="18.609500000000001"/>
    <n v="8.9"/>
    <n v="372.19"/>
  </r>
  <r>
    <s v="650-98-6268"/>
    <s v="B"/>
    <s v="Mandalay"/>
    <n v="1"/>
    <s v="FM"/>
    <x v="4"/>
    <n v="20.87"/>
    <n v="3"/>
    <n v="3.1305000000000001"/>
    <n v="65.740499999999997"/>
    <d v="2019-03-20T00:00:00"/>
    <d v="1899-12-30T13:53:00"/>
    <s v="Credit card"/>
    <n v="62.61"/>
    <n v="4.7619047620000003"/>
    <n v="3.1305000000000001"/>
    <n v="8"/>
    <n v="62.61"/>
  </r>
  <r>
    <s v="741-73-3559"/>
    <s v="B"/>
    <s v="Mandalay"/>
    <n v="0"/>
    <s v="M"/>
    <x v="3"/>
    <n v="67.27"/>
    <n v="5"/>
    <n v="16.817499999999999"/>
    <n v="353.16750000000002"/>
    <d v="2019-02-27T00:00:00"/>
    <d v="1899-12-30T17:27:00"/>
    <s v="Cash"/>
    <n v="336.35"/>
    <n v="4.7619047620000003"/>
    <n v="16.817499999999999"/>
    <n v="6.9"/>
    <n v="336.34999999999997"/>
  </r>
  <r>
    <s v="325-77-6186"/>
    <s v="A"/>
    <s v="Yangon"/>
    <n v="1"/>
    <s v="FM"/>
    <x v="2"/>
    <n v="90.65"/>
    <n v="10"/>
    <n v="45.325000000000003"/>
    <n v="951.82500000000005"/>
    <d v="2019-03-08T00:00:00"/>
    <d v="1899-12-30T10:53:00"/>
    <s v="Ewallet"/>
    <n v="906.5"/>
    <n v="4.7619047620000003"/>
    <n v="45.325000000000003"/>
    <n v="7.3"/>
    <n v="906.5"/>
  </r>
  <r>
    <s v="286-75-7818"/>
    <s v="B"/>
    <s v="Mandalay"/>
    <n v="0"/>
    <s v="M"/>
    <x v="5"/>
    <n v="69.08"/>
    <n v="2"/>
    <n v="6.9080000000000004"/>
    <n v="145.06800000000001"/>
    <d v="2019-01-31T00:00:00"/>
    <d v="1899-12-30T19:48:00"/>
    <s v="Credit card"/>
    <n v="138.16"/>
    <n v="4.7619047620000003"/>
    <n v="6.9080000000000004"/>
    <n v="6.9"/>
    <n v="138.16"/>
  </r>
  <r>
    <s v="574-57-9721"/>
    <s v="C"/>
    <s v="Naypyitaw"/>
    <n v="0"/>
    <s v="M"/>
    <x v="4"/>
    <n v="43.27"/>
    <n v="2"/>
    <n v="4.327"/>
    <n v="90.867000000000004"/>
    <d v="2019-03-08T00:00:00"/>
    <d v="1899-12-30T16:53:00"/>
    <s v="Ewallet"/>
    <n v="86.54"/>
    <n v="4.7619047620000003"/>
    <n v="4.327"/>
    <n v="5.7"/>
    <n v="86.54"/>
  </r>
  <r>
    <s v="459-50-7686"/>
    <s v="A"/>
    <s v="Yangon"/>
    <n v="0"/>
    <s v="FM"/>
    <x v="1"/>
    <n v="23.46"/>
    <n v="6"/>
    <n v="7.0380000000000003"/>
    <n v="147.798"/>
    <d v="2019-01-13T00:00:00"/>
    <d v="1899-12-30T19:14:00"/>
    <s v="Ewallet"/>
    <n v="140.76"/>
    <n v="4.7619047620000003"/>
    <n v="7.0380000000000003"/>
    <n v="6.4"/>
    <n v="140.76"/>
  </r>
  <r>
    <s v="616-87-0016"/>
    <s v="B"/>
    <s v="Mandalay"/>
    <n v="0"/>
    <s v="M"/>
    <x v="5"/>
    <n v="95.54"/>
    <n v="7"/>
    <n v="33.439"/>
    <n v="702.21900000000005"/>
    <d v="2019-03-09T00:00:00"/>
    <d v="1899-12-30T14:36:00"/>
    <s v="Credit card"/>
    <n v="668.78"/>
    <n v="4.7619047620000003"/>
    <n v="33.439"/>
    <n v="9.6"/>
    <n v="668.78000000000009"/>
  </r>
  <r>
    <s v="837-55-7229"/>
    <s v="B"/>
    <s v="Mandalay"/>
    <n v="0"/>
    <s v="FM"/>
    <x v="5"/>
    <n v="47.44"/>
    <n v="1"/>
    <n v="2.3719999999999999"/>
    <n v="49.811999999999998"/>
    <d v="2019-02-22T00:00:00"/>
    <d v="1899-12-30T18:19:00"/>
    <s v="Credit card"/>
    <n v="47.44"/>
    <n v="4.7619047620000003"/>
    <n v="2.3719999999999999"/>
    <n v="6.8"/>
    <n v="47.44"/>
  </r>
  <r>
    <s v="751-69-0068"/>
    <s v="C"/>
    <s v="Naypyitaw"/>
    <n v="0"/>
    <s v="M"/>
    <x v="3"/>
    <n v="99.24"/>
    <n v="9"/>
    <n v="44.658000000000001"/>
    <n v="937.81799999999998"/>
    <d v="2019-03-19T00:00:00"/>
    <d v="1899-12-30T19:09:00"/>
    <s v="Ewallet"/>
    <n v="893.16"/>
    <n v="4.7619047620000003"/>
    <n v="44.658000000000001"/>
    <n v="9"/>
    <n v="893.16"/>
  </r>
  <r>
    <s v="257-73-1380"/>
    <s v="C"/>
    <s v="Naypyitaw"/>
    <n v="1"/>
    <s v="M"/>
    <x v="3"/>
    <n v="82.93"/>
    <n v="4"/>
    <n v="16.585999999999999"/>
    <n v="348.30599999999998"/>
    <d v="2019-01-20T00:00:00"/>
    <d v="1899-12-30T16:51:00"/>
    <s v="Ewallet"/>
    <n v="331.72"/>
    <n v="4.7619047620000003"/>
    <n v="16.585999999999999"/>
    <n v="9.6"/>
    <n v="331.72"/>
  </r>
  <r>
    <s v="345-08-4992"/>
    <s v="A"/>
    <s v="Yangon"/>
    <n v="0"/>
    <s v="M"/>
    <x v="2"/>
    <n v="33.99"/>
    <n v="6"/>
    <n v="10.196999999999999"/>
    <n v="214.137"/>
    <d v="2019-03-08T00:00:00"/>
    <d v="1899-12-30T15:37:00"/>
    <s v="Credit card"/>
    <n v="203.94"/>
    <n v="4.7619047620000003"/>
    <n v="10.196999999999999"/>
    <n v="7.7"/>
    <n v="203.94"/>
  </r>
  <r>
    <s v="549-96-4200"/>
    <s v="C"/>
    <s v="Naypyitaw"/>
    <n v="1"/>
    <s v="M"/>
    <x v="4"/>
    <n v="17.04"/>
    <n v="4"/>
    <n v="3.4079999999999999"/>
    <n v="71.567999999999998"/>
    <d v="2019-03-08T00:00:00"/>
    <d v="1899-12-30T20:15:00"/>
    <s v="Ewallet"/>
    <n v="68.16"/>
    <n v="4.7619047620000003"/>
    <n v="3.4079999999999999"/>
    <n v="7"/>
    <n v="68.16"/>
  </r>
  <r>
    <s v="810-60-6344"/>
    <s v="C"/>
    <s v="Naypyitaw"/>
    <n v="0"/>
    <s v="FM"/>
    <x v="1"/>
    <n v="40.86"/>
    <n v="8"/>
    <n v="16.344000000000001"/>
    <n v="343.22399999999999"/>
    <d v="2019-02-07T00:00:00"/>
    <d v="1899-12-30T14:38:00"/>
    <s v="Credit card"/>
    <n v="326.88"/>
    <n v="4.7619047620000003"/>
    <n v="16.344000000000001"/>
    <n v="6.5"/>
    <n v="326.88"/>
  </r>
  <r>
    <s v="450-28-2866"/>
    <s v="C"/>
    <s v="Naypyitaw"/>
    <n v="1"/>
    <s v="M"/>
    <x v="4"/>
    <n v="17.440000000000001"/>
    <n v="5"/>
    <n v="4.3600000000000003"/>
    <n v="91.56"/>
    <d v="2019-01-15T00:00:00"/>
    <d v="1899-12-30T19:25:00"/>
    <s v="Cash"/>
    <n v="87.2"/>
    <n v="4.7619047620000003"/>
    <n v="4.3600000000000003"/>
    <n v="8.1"/>
    <n v="87.2"/>
  </r>
  <r>
    <s v="394-30-3170"/>
    <s v="B"/>
    <s v="Mandalay"/>
    <n v="1"/>
    <s v="FM"/>
    <x v="3"/>
    <n v="88.43"/>
    <n v="8"/>
    <n v="35.372"/>
    <n v="742.81200000000001"/>
    <d v="2019-03-22T00:00:00"/>
    <d v="1899-12-30T19:35:00"/>
    <s v="Credit card"/>
    <n v="707.44"/>
    <n v="4.7619047620000003"/>
    <n v="35.372"/>
    <n v="4.3"/>
    <n v="707.44"/>
  </r>
  <r>
    <s v="138-17-5109"/>
    <s v="A"/>
    <s v="Yangon"/>
    <n v="1"/>
    <s v="FM"/>
    <x v="2"/>
    <n v="89.21"/>
    <n v="9"/>
    <n v="40.144500000000001"/>
    <n v="843.03449999999998"/>
    <d v="2019-01-15T00:00:00"/>
    <d v="1899-12-30T15:42:00"/>
    <s v="Credit card"/>
    <n v="802.89"/>
    <n v="4.7619047620000003"/>
    <n v="40.144500000000001"/>
    <n v="6.5"/>
    <n v="802.89"/>
  </r>
  <r>
    <s v="192-98-7397"/>
    <s v="C"/>
    <s v="Naypyitaw"/>
    <n v="0"/>
    <s v="M"/>
    <x v="5"/>
    <n v="12.78"/>
    <n v="1"/>
    <n v="0.63900000000000001"/>
    <n v="13.419"/>
    <d v="2019-01-08T00:00:00"/>
    <d v="1899-12-30T14:11:00"/>
    <s v="Ewallet"/>
    <n v="12.78"/>
    <n v="4.7619047620000003"/>
    <n v="0.63900000000000001"/>
    <n v="9.5"/>
    <n v="12.78"/>
  </r>
  <r>
    <s v="301-11-9629"/>
    <s v="A"/>
    <s v="Yangon"/>
    <n v="0"/>
    <s v="FM"/>
    <x v="3"/>
    <n v="19.100000000000001"/>
    <n v="7"/>
    <n v="6.6849999999999996"/>
    <n v="140.38499999999999"/>
    <d v="2019-01-15T00:00:00"/>
    <d v="1899-12-30T10:43:00"/>
    <s v="Cash"/>
    <n v="133.69999999999999"/>
    <n v="4.7619047620000003"/>
    <n v="6.6849999999999996"/>
    <n v="9.6999999999999993"/>
    <n v="133.70000000000002"/>
  </r>
  <r>
    <s v="390-80-5128"/>
    <s v="B"/>
    <s v="Mandalay"/>
    <n v="1"/>
    <s v="FM"/>
    <x v="0"/>
    <n v="19.149999999999999"/>
    <n v="1"/>
    <n v="0.95750000000000002"/>
    <n v="20.107500000000002"/>
    <d v="2019-01-28T00:00:00"/>
    <d v="1899-12-30T17:58:00"/>
    <s v="Credit card"/>
    <n v="19.149999999999999"/>
    <n v="4.7619047620000003"/>
    <n v="0.95750000000000002"/>
    <n v="9.5"/>
    <n v="19.149999999999999"/>
  </r>
  <r>
    <s v="235-46-8343"/>
    <s v="C"/>
    <s v="Naypyitaw"/>
    <n v="1"/>
    <s v="M"/>
    <x v="4"/>
    <n v="27.66"/>
    <n v="10"/>
    <n v="13.83"/>
    <n v="290.43"/>
    <d v="2019-02-14T00:00:00"/>
    <d v="1899-12-30T11:26:00"/>
    <s v="Credit card"/>
    <n v="276.60000000000002"/>
    <n v="4.7619047620000003"/>
    <n v="13.83"/>
    <n v="8.9"/>
    <n v="276.60000000000002"/>
  </r>
  <r>
    <s v="453-12-7053"/>
    <s v="C"/>
    <s v="Naypyitaw"/>
    <n v="0"/>
    <s v="M"/>
    <x v="5"/>
    <n v="45.74"/>
    <n v="3"/>
    <n v="6.8609999999999998"/>
    <n v="144.08099999999999"/>
    <d v="2019-03-10T00:00:00"/>
    <d v="1899-12-30T17:38:00"/>
    <s v="Credit card"/>
    <n v="137.22"/>
    <n v="4.7619047620000003"/>
    <n v="6.8609999999999998"/>
    <n v="6.5"/>
    <n v="137.22"/>
  </r>
  <r>
    <s v="296-11-7041"/>
    <s v="B"/>
    <s v="Mandalay"/>
    <n v="1"/>
    <s v="FM"/>
    <x v="0"/>
    <n v="27.07"/>
    <n v="1"/>
    <n v="1.3534999999999999"/>
    <n v="28.423500000000001"/>
    <d v="2019-01-12T00:00:00"/>
    <d v="1899-12-30T20:07:00"/>
    <s v="Credit card"/>
    <n v="27.07"/>
    <n v="4.7619047620000003"/>
    <n v="1.3534999999999999"/>
    <n v="5.3"/>
    <n v="27.07"/>
  </r>
  <r>
    <s v="449-27-2918"/>
    <s v="B"/>
    <s v="Mandalay"/>
    <n v="1"/>
    <s v="FM"/>
    <x v="3"/>
    <n v="39.119999999999997"/>
    <n v="1"/>
    <n v="1.956"/>
    <n v="41.076000000000001"/>
    <d v="2019-03-26T00:00:00"/>
    <d v="1899-12-30T11:02:00"/>
    <s v="Credit card"/>
    <n v="39.119999999999997"/>
    <n v="4.7619047620000003"/>
    <n v="1.956"/>
    <n v="9.6"/>
    <n v="39.119999999999997"/>
  </r>
  <r>
    <s v="891-01-7034"/>
    <s v="B"/>
    <s v="Mandalay"/>
    <n v="0"/>
    <s v="FM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  <n v="448.26"/>
  </r>
  <r>
    <s v="744-09-5786"/>
    <s v="B"/>
    <s v="Mandalay"/>
    <n v="0"/>
    <s v="M"/>
    <x v="1"/>
    <n v="22.01"/>
    <n v="6"/>
    <n v="6.6029999999999998"/>
    <n v="138.66300000000001"/>
    <d v="2019-01-02T00:00:00"/>
    <d v="1899-12-30T18:50:00"/>
    <s v="Cash"/>
    <n v="132.06"/>
    <n v="4.7619047620000003"/>
    <n v="6.6029999999999998"/>
    <n v="7.6"/>
    <n v="132.06"/>
  </r>
  <r>
    <s v="727-17-0390"/>
    <s v="A"/>
    <s v="Yangon"/>
    <n v="0"/>
    <s v="FM"/>
    <x v="4"/>
    <n v="63.61"/>
    <n v="5"/>
    <n v="15.9025"/>
    <n v="333.95249999999999"/>
    <d v="2019-03-16T00:00:00"/>
    <d v="1899-12-30T12:43:00"/>
    <s v="Ewallet"/>
    <n v="318.05"/>
    <n v="4.7619047620000003"/>
    <n v="15.9025"/>
    <n v="4.8"/>
    <n v="318.05"/>
  </r>
  <r>
    <s v="568-88-3448"/>
    <s v="A"/>
    <s v="Yangon"/>
    <n v="0"/>
    <s v="M"/>
    <x v="0"/>
    <n v="25"/>
    <n v="1"/>
    <n v="1.25"/>
    <n v="26.25"/>
    <d v="2019-03-03T00:00:00"/>
    <d v="1899-12-30T15:09:00"/>
    <s v="Ewallet"/>
    <n v="25"/>
    <n v="4.7619047620000003"/>
    <n v="1.25"/>
    <n v="5.5"/>
    <n v="25"/>
  </r>
  <r>
    <s v="187-83-5490"/>
    <s v="A"/>
    <s v="Yangon"/>
    <n v="1"/>
    <s v="M"/>
    <x v="1"/>
    <n v="20.77"/>
    <n v="4"/>
    <n v="4.1539999999999999"/>
    <n v="87.233999999999995"/>
    <d v="2019-01-31T00:00:00"/>
    <d v="1899-12-30T13:47:00"/>
    <s v="Cash"/>
    <n v="83.08"/>
    <n v="4.7619047620000003"/>
    <n v="4.1539999999999999"/>
    <n v="4.7"/>
    <n v="83.08"/>
  </r>
  <r>
    <s v="767-54-1907"/>
    <s v="B"/>
    <s v="Mandalay"/>
    <n v="1"/>
    <s v="FM"/>
    <x v="5"/>
    <n v="29.56"/>
    <n v="5"/>
    <n v="7.39"/>
    <n v="155.19"/>
    <d v="2019-02-13T00:00:00"/>
    <d v="1899-12-30T16:59:00"/>
    <s v="Cash"/>
    <n v="147.80000000000001"/>
    <n v="4.7619047620000003"/>
    <n v="7.39"/>
    <n v="6.9"/>
    <n v="147.79999999999998"/>
  </r>
  <r>
    <s v="710-46-4433"/>
    <s v="B"/>
    <s v="Mandalay"/>
    <n v="1"/>
    <s v="FM"/>
    <x v="4"/>
    <n v="77.400000000000006"/>
    <n v="9"/>
    <n v="34.83"/>
    <n v="731.43"/>
    <d v="2019-02-15T00:00:00"/>
    <d v="1899-12-30T14:15:00"/>
    <s v="Credit card"/>
    <n v="696.6"/>
    <n v="4.7619047620000003"/>
    <n v="34.83"/>
    <n v="4.5"/>
    <n v="696.6"/>
  </r>
  <r>
    <s v="533-33-5337"/>
    <s v="B"/>
    <s v="Mandalay"/>
    <n v="0"/>
    <s v="M"/>
    <x v="1"/>
    <n v="79.39"/>
    <n v="10"/>
    <n v="39.695"/>
    <n v="833.59500000000003"/>
    <d v="2019-02-07T00:00:00"/>
    <d v="1899-12-30T20:24:00"/>
    <s v="Cash"/>
    <n v="793.9"/>
    <n v="4.7619047620000003"/>
    <n v="39.695"/>
    <n v="6.2"/>
    <n v="793.9"/>
  </r>
  <r>
    <s v="325-90-8763"/>
    <s v="C"/>
    <s v="Naypyitaw"/>
    <n v="1"/>
    <s v="FM"/>
    <x v="1"/>
    <n v="46.57"/>
    <n v="10"/>
    <n v="23.285"/>
    <n v="488.98500000000001"/>
    <d v="2019-01-27T00:00:00"/>
    <d v="1899-12-30T13:58:00"/>
    <s v="Cash"/>
    <n v="465.7"/>
    <n v="4.7619047620000003"/>
    <n v="23.285"/>
    <n v="7.6"/>
    <n v="465.7"/>
  </r>
  <r>
    <s v="729-46-7422"/>
    <s v="C"/>
    <s v="Naypyitaw"/>
    <n v="0"/>
    <s v="M"/>
    <x v="4"/>
    <n v="35.89"/>
    <n v="1"/>
    <n v="1.7945"/>
    <n v="37.6845"/>
    <d v="2019-02-23T00:00:00"/>
    <d v="1899-12-30T16:52:00"/>
    <s v="Credit card"/>
    <n v="35.89"/>
    <n v="4.7619047620000003"/>
    <n v="1.7945"/>
    <n v="7.9"/>
    <n v="35.89"/>
  </r>
  <r>
    <s v="639-76-1242"/>
    <s v="C"/>
    <s v="Naypyitaw"/>
    <n v="0"/>
    <s v="M"/>
    <x v="4"/>
    <n v="40.520000000000003"/>
    <n v="5"/>
    <n v="10.130000000000001"/>
    <n v="212.73"/>
    <d v="2019-02-03T00:00:00"/>
    <d v="1899-12-30T15:19:00"/>
    <s v="Cash"/>
    <n v="202.6"/>
    <n v="4.7619047620000003"/>
    <n v="10.130000000000001"/>
    <n v="4.5"/>
    <n v="202.60000000000002"/>
  </r>
  <r>
    <s v="234-03-4040"/>
    <s v="B"/>
    <s v="Mandalay"/>
    <n v="1"/>
    <s v="FM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  <n v="730.5"/>
  </r>
  <r>
    <s v="326-71-2155"/>
    <s v="C"/>
    <s v="Naypyitaw"/>
    <n v="0"/>
    <s v="FM"/>
    <x v="3"/>
    <n v="73.95"/>
    <n v="4"/>
    <n v="14.79"/>
    <n v="310.58999999999997"/>
    <d v="2019-02-03T00:00:00"/>
    <d v="1899-12-30T10:02:00"/>
    <s v="Cash"/>
    <n v="295.8"/>
    <n v="4.7619047620000003"/>
    <n v="14.79"/>
    <n v="6.1"/>
    <n v="295.8"/>
  </r>
  <r>
    <s v="320-32-8842"/>
    <s v="C"/>
    <s v="Naypyitaw"/>
    <n v="1"/>
    <s v="FM"/>
    <x v="4"/>
    <n v="22.62"/>
    <n v="1"/>
    <n v="1.131"/>
    <n v="23.751000000000001"/>
    <d v="2019-03-17T00:00:00"/>
    <d v="1899-12-30T18:58:00"/>
    <s v="Cash"/>
    <n v="22.62"/>
    <n v="4.7619047620000003"/>
    <n v="1.131"/>
    <n v="6.4"/>
    <n v="22.62"/>
  </r>
  <r>
    <s v="470-32-9057"/>
    <s v="A"/>
    <s v="Yangon"/>
    <n v="1"/>
    <s v="M"/>
    <x v="4"/>
    <n v="51.34"/>
    <n v="5"/>
    <n v="12.835000000000001"/>
    <n v="269.53500000000003"/>
    <d v="2019-03-28T00:00:00"/>
    <d v="1899-12-30T15:31:00"/>
    <s v="Credit card"/>
    <n v="256.7"/>
    <n v="4.7619047620000003"/>
    <n v="12.835000000000001"/>
    <n v="9.1"/>
    <n v="256.70000000000005"/>
  </r>
  <r>
    <s v="878-30-2331"/>
    <s v="C"/>
    <s v="Naypyitaw"/>
    <n v="1"/>
    <s v="FM"/>
    <x v="3"/>
    <n v="54.55"/>
    <n v="10"/>
    <n v="27.274999999999999"/>
    <n v="572.77499999999998"/>
    <d v="2019-03-02T00:00:00"/>
    <d v="1899-12-30T11:22:00"/>
    <s v="Credit card"/>
    <n v="545.5"/>
    <n v="4.7619047620000003"/>
    <n v="27.274999999999999"/>
    <n v="7.1"/>
    <n v="545.5"/>
  </r>
  <r>
    <s v="440-59-5691"/>
    <s v="C"/>
    <s v="Naypyitaw"/>
    <n v="1"/>
    <s v="FM"/>
    <x v="0"/>
    <n v="37.15"/>
    <n v="7"/>
    <n v="13.0025"/>
    <n v="273.05250000000001"/>
    <d v="2019-02-08T00:00:00"/>
    <d v="1899-12-30T13:12:00"/>
    <s v="Credit card"/>
    <n v="260.05"/>
    <n v="4.7619047620000003"/>
    <n v="13.0025"/>
    <n v="7.7"/>
    <n v="260.05"/>
  </r>
  <r>
    <s v="554-53-3790"/>
    <s v="B"/>
    <s v="Mandalay"/>
    <n v="0"/>
    <s v="M"/>
    <x v="3"/>
    <n v="37.020000000000003"/>
    <n v="6"/>
    <n v="11.106"/>
    <n v="233.226"/>
    <d v="2019-03-22T00:00:00"/>
    <d v="1899-12-30T18:33:00"/>
    <s v="Cash"/>
    <n v="222.12"/>
    <n v="4.7619047620000003"/>
    <n v="11.106"/>
    <n v="4.5"/>
    <n v="222.12"/>
  </r>
  <r>
    <s v="746-19-0921"/>
    <s v="C"/>
    <s v="Naypyitaw"/>
    <n v="0"/>
    <s v="M"/>
    <x v="4"/>
    <n v="21.58"/>
    <n v="1"/>
    <n v="1.079"/>
    <n v="22.658999999999999"/>
    <d v="2019-02-09T00:00:00"/>
    <d v="1899-12-30T10:02:00"/>
    <s v="Ewallet"/>
    <n v="21.58"/>
    <n v="4.7619047620000003"/>
    <n v="1.079"/>
    <n v="7.2"/>
    <n v="21.58"/>
  </r>
  <r>
    <s v="233-34-0817"/>
    <s v="C"/>
    <s v="Naypyitaw"/>
    <n v="1"/>
    <s v="FM"/>
    <x v="1"/>
    <n v="98.84"/>
    <n v="1"/>
    <n v="4.9420000000000002"/>
    <n v="103.782"/>
    <d v="2019-02-15T00:00:00"/>
    <d v="1899-12-30T11:21:00"/>
    <s v="Cash"/>
    <n v="98.84"/>
    <n v="4.7619047620000003"/>
    <n v="4.9420000000000002"/>
    <n v="8.4"/>
    <n v="98.84"/>
  </r>
  <r>
    <s v="767-05-1286"/>
    <s v="C"/>
    <s v="Naypyitaw"/>
    <n v="1"/>
    <s v="FM"/>
    <x v="2"/>
    <n v="83.77"/>
    <n v="6"/>
    <n v="25.131"/>
    <n v="527.75099999999998"/>
    <d v="2019-01-23T00:00:00"/>
    <d v="1899-12-30T12:10:00"/>
    <s v="Ewallet"/>
    <n v="502.62"/>
    <n v="4.7619047620000003"/>
    <n v="25.131"/>
    <n v="5.4"/>
    <n v="502.62"/>
  </r>
  <r>
    <s v="340-21-9136"/>
    <s v="A"/>
    <s v="Yangon"/>
    <n v="1"/>
    <s v="FM"/>
    <x v="3"/>
    <n v="40.049999999999997"/>
    <n v="4"/>
    <n v="8.01"/>
    <n v="168.21"/>
    <d v="2019-01-25T00:00:00"/>
    <d v="1899-12-30T11:40:00"/>
    <s v="Cash"/>
    <n v="160.19999999999999"/>
    <n v="4.7619047620000003"/>
    <n v="8.01"/>
    <n v="9.6999999999999993"/>
    <n v="160.19999999999999"/>
  </r>
  <r>
    <s v="405-31-3305"/>
    <s v="A"/>
    <s v="Yangon"/>
    <n v="1"/>
    <s v="M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  <n v="431.3"/>
  </r>
  <r>
    <s v="731-59-7531"/>
    <s v="B"/>
    <s v="Mandalay"/>
    <n v="1"/>
    <s v="M"/>
    <x v="0"/>
    <n v="72.569999999999993"/>
    <n v="8"/>
    <n v="29.027999999999999"/>
    <n v="609.58799999999997"/>
    <d v="2019-03-30T00:00:00"/>
    <d v="1899-12-30T17:58:00"/>
    <s v="Cash"/>
    <n v="580.55999999999995"/>
    <n v="4.7619047620000003"/>
    <n v="29.027999999999999"/>
    <n v="4.5999999999999996"/>
    <n v="580.55999999999995"/>
  </r>
  <r>
    <s v="676-39-6028"/>
    <s v="A"/>
    <s v="Yangon"/>
    <n v="1"/>
    <s v="FM"/>
    <x v="1"/>
    <n v="64.44"/>
    <n v="5"/>
    <n v="16.11"/>
    <n v="338.31"/>
    <d v="2019-03-30T00:00:00"/>
    <d v="1899-12-30T17:04:00"/>
    <s v="Cash"/>
    <n v="322.2"/>
    <n v="4.7619047620000003"/>
    <n v="16.11"/>
    <n v="6.6"/>
    <n v="322.2"/>
  </r>
  <r>
    <s v="502-05-1910"/>
    <s v="A"/>
    <s v="Yangon"/>
    <n v="0"/>
    <s v="M"/>
    <x v="0"/>
    <n v="65.180000000000007"/>
    <n v="3"/>
    <n v="9.7769999999999992"/>
    <n v="205.31700000000001"/>
    <d v="2019-02-25T00:00:00"/>
    <d v="1899-12-30T20:35:00"/>
    <s v="Credit card"/>
    <n v="195.54"/>
    <n v="4.7619047620000003"/>
    <n v="9.7769999999999992"/>
    <n v="6.3"/>
    <n v="195.54000000000002"/>
  </r>
  <r>
    <s v="485-30-8700"/>
    <s v="A"/>
    <s v="Yangon"/>
    <n v="0"/>
    <s v="FM"/>
    <x v="3"/>
    <n v="33.26"/>
    <n v="5"/>
    <n v="8.3149999999999995"/>
    <n v="174.61500000000001"/>
    <d v="2019-03-18T00:00:00"/>
    <d v="1899-12-30T16:10:00"/>
    <s v="Credit card"/>
    <n v="166.3"/>
    <n v="4.7619047620000003"/>
    <n v="8.3149999999999995"/>
    <n v="4.2"/>
    <n v="166.29999999999998"/>
  </r>
  <r>
    <s v="598-47-9715"/>
    <s v="C"/>
    <s v="Naypyitaw"/>
    <n v="0"/>
    <s v="M"/>
    <x v="1"/>
    <n v="84.07"/>
    <n v="4"/>
    <n v="16.814"/>
    <n v="353.09399999999999"/>
    <d v="2019-03-07T00:00:00"/>
    <d v="1899-12-30T16:54:00"/>
    <s v="Ewallet"/>
    <n v="336.28"/>
    <n v="4.7619047620000003"/>
    <n v="16.814"/>
    <n v="4.4000000000000004"/>
    <n v="336.28"/>
  </r>
  <r>
    <s v="701-69-8742"/>
    <s v="B"/>
    <s v="Mandalay"/>
    <n v="0"/>
    <s v="M"/>
    <x v="3"/>
    <n v="34.369999999999997"/>
    <n v="10"/>
    <n v="17.184999999999999"/>
    <n v="360.88499999999999"/>
    <d v="2019-03-16T00:00:00"/>
    <d v="1899-12-30T10:11:00"/>
    <s v="Ewallet"/>
    <n v="343.7"/>
    <n v="4.7619047620000003"/>
    <n v="17.184999999999999"/>
    <n v="6.7"/>
    <n v="343.7"/>
  </r>
  <r>
    <s v="575-67-1508"/>
    <s v="A"/>
    <s v="Yangon"/>
    <n v="0"/>
    <s v="M"/>
    <x v="1"/>
    <n v="38.6"/>
    <n v="1"/>
    <n v="1.93"/>
    <n v="40.53"/>
    <d v="2019-01-29T00:00:00"/>
    <d v="1899-12-30T11:26:00"/>
    <s v="Ewallet"/>
    <n v="38.6"/>
    <n v="4.7619047620000003"/>
    <n v="1.93"/>
    <n v="6.7"/>
    <n v="38.6"/>
  </r>
  <r>
    <s v="541-08-3113"/>
    <s v="C"/>
    <s v="Naypyitaw"/>
    <n v="0"/>
    <s v="M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  <n v="527.76"/>
  </r>
  <r>
    <s v="246-11-3901"/>
    <s v="C"/>
    <s v="Naypyitaw"/>
    <n v="0"/>
    <s v="FM"/>
    <x v="1"/>
    <n v="32.799999999999997"/>
    <n v="10"/>
    <n v="16.399999999999999"/>
    <n v="344.4"/>
    <d v="2019-02-15T00:00:00"/>
    <d v="1899-12-30T12:12:00"/>
    <s v="Cash"/>
    <n v="328"/>
    <n v="4.7619047620000003"/>
    <n v="16.399999999999999"/>
    <n v="6.2"/>
    <n v="328"/>
  </r>
  <r>
    <s v="674-15-9296"/>
    <s v="A"/>
    <s v="Yangon"/>
    <n v="0"/>
    <s v="M"/>
    <x v="3"/>
    <n v="37.14"/>
    <n v="5"/>
    <n v="9.2850000000000001"/>
    <n v="194.98500000000001"/>
    <d v="2019-01-08T00:00:00"/>
    <d v="1899-12-30T13:05:00"/>
    <s v="Ewallet"/>
    <n v="185.7"/>
    <n v="4.7619047620000003"/>
    <n v="9.2850000000000001"/>
    <n v="5"/>
    <n v="185.7"/>
  </r>
  <r>
    <s v="305-18-3552"/>
    <s v="B"/>
    <s v="Mandalay"/>
    <n v="1"/>
    <s v="M"/>
    <x v="2"/>
    <n v="60.38"/>
    <n v="10"/>
    <n v="30.19"/>
    <n v="633.99"/>
    <d v="2019-02-12T00:00:00"/>
    <d v="1899-12-30T16:19:00"/>
    <s v="Cash"/>
    <n v="603.79999999999995"/>
    <n v="4.7619047620000003"/>
    <n v="30.19"/>
    <n v="6"/>
    <n v="603.80000000000007"/>
  </r>
  <r>
    <s v="493-65-6248"/>
    <s v="C"/>
    <s v="Naypyitaw"/>
    <n v="1"/>
    <s v="FM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  <n v="369.79999999999995"/>
  </r>
  <r>
    <s v="438-01-4015"/>
    <s v="B"/>
    <s v="Mandalay"/>
    <n v="1"/>
    <s v="FM"/>
    <x v="3"/>
    <n v="49.49"/>
    <n v="4"/>
    <n v="9.8979999999999997"/>
    <n v="207.858"/>
    <d v="2019-03-21T00:00:00"/>
    <d v="1899-12-30T15:25:00"/>
    <s v="Ewallet"/>
    <n v="197.96"/>
    <n v="4.7619047620000003"/>
    <n v="9.8979999999999997"/>
    <n v="6.6"/>
    <n v="197.96"/>
  </r>
  <r>
    <s v="709-58-4068"/>
    <s v="B"/>
    <s v="Mandalay"/>
    <n v="0"/>
    <s v="FM"/>
    <x v="5"/>
    <n v="41.09"/>
    <n v="10"/>
    <n v="20.545000000000002"/>
    <n v="431.44499999999999"/>
    <d v="2019-02-28T00:00:00"/>
    <d v="1899-12-30T14:42:00"/>
    <s v="Cash"/>
    <n v="410.9"/>
    <n v="4.7619047620000003"/>
    <n v="20.545000000000002"/>
    <n v="7.3"/>
    <n v="410.90000000000003"/>
  </r>
  <r>
    <s v="795-49-7276"/>
    <s v="A"/>
    <s v="Yangon"/>
    <n v="0"/>
    <s v="M"/>
    <x v="5"/>
    <n v="37.15"/>
    <n v="4"/>
    <n v="7.43"/>
    <n v="156.03"/>
    <d v="2019-03-23T00:00:00"/>
    <d v="1899-12-30T18:59:00"/>
    <s v="Ewallet"/>
    <n v="148.6"/>
    <n v="4.7619047620000003"/>
    <n v="7.43"/>
    <n v="8.3000000000000007"/>
    <n v="148.6"/>
  </r>
  <r>
    <s v="556-72-8512"/>
    <s v="C"/>
    <s v="Naypyitaw"/>
    <n v="0"/>
    <s v="M"/>
    <x v="2"/>
    <n v="22.96"/>
    <n v="1"/>
    <n v="1.1479999999999999"/>
    <n v="24.108000000000001"/>
    <d v="2019-01-30T00:00:00"/>
    <d v="1899-12-30T20:47:00"/>
    <s v="Cash"/>
    <n v="22.96"/>
    <n v="4.7619047620000003"/>
    <n v="1.1479999999999999"/>
    <n v="4.3"/>
    <n v="22.96"/>
  </r>
  <r>
    <s v="627-95-3243"/>
    <s v="B"/>
    <s v="Mandalay"/>
    <n v="1"/>
    <s v="FM"/>
    <x v="2"/>
    <n v="77.680000000000007"/>
    <n v="9"/>
    <n v="34.956000000000003"/>
    <n v="734.07600000000002"/>
    <d v="2019-02-04T00:00:00"/>
    <d v="1899-12-30T13:21:00"/>
    <s v="Ewallet"/>
    <n v="699.12"/>
    <n v="4.7619047620000003"/>
    <n v="34.956000000000003"/>
    <n v="9.8000000000000007"/>
    <n v="699.12000000000012"/>
  </r>
  <r>
    <s v="686-41-0932"/>
    <s v="B"/>
    <s v="Mandalay"/>
    <n v="0"/>
    <s v="FM"/>
    <x v="5"/>
    <n v="34.700000000000003"/>
    <n v="2"/>
    <n v="3.47"/>
    <n v="72.87"/>
    <d v="2019-03-13T00:00:00"/>
    <d v="1899-12-30T19:48:00"/>
    <s v="Ewallet"/>
    <n v="69.400000000000006"/>
    <n v="4.7619047620000003"/>
    <n v="3.47"/>
    <n v="8.1999999999999993"/>
    <n v="69.400000000000006"/>
  </r>
  <r>
    <s v="510-09-5628"/>
    <s v="A"/>
    <s v="Yangon"/>
    <n v="1"/>
    <s v="FM"/>
    <x v="5"/>
    <n v="19.66"/>
    <n v="10"/>
    <n v="9.83"/>
    <n v="206.43"/>
    <d v="2019-03-15T00:00:00"/>
    <d v="1899-12-30T18:20:00"/>
    <s v="Credit card"/>
    <n v="196.6"/>
    <n v="4.7619047620000003"/>
    <n v="9.83"/>
    <n v="7.2"/>
    <n v="196.6"/>
  </r>
  <r>
    <s v="608-04-3797"/>
    <s v="B"/>
    <s v="Mandalay"/>
    <n v="1"/>
    <s v="FM"/>
    <x v="0"/>
    <n v="25.32"/>
    <n v="8"/>
    <n v="10.128"/>
    <n v="212.68799999999999"/>
    <d v="2019-03-05T00:00:00"/>
    <d v="1899-12-30T20:24:00"/>
    <s v="Ewallet"/>
    <n v="202.56"/>
    <n v="4.7619047620000003"/>
    <n v="10.128"/>
    <n v="8.6999999999999993"/>
    <n v="202.56"/>
  </r>
  <r>
    <s v="148-82-2527"/>
    <s v="C"/>
    <s v="Naypyitaw"/>
    <n v="1"/>
    <s v="FM"/>
    <x v="2"/>
    <n v="12.12"/>
    <n v="10"/>
    <n v="6.06"/>
    <n v="127.26"/>
    <d v="2019-03-05T00:00:00"/>
    <d v="1899-12-30T13:44:00"/>
    <s v="Credit card"/>
    <n v="121.2"/>
    <n v="4.7619047620000003"/>
    <n v="6.06"/>
    <n v="8.4"/>
    <n v="121.19999999999999"/>
  </r>
  <r>
    <s v="437-53-3084"/>
    <s v="B"/>
    <s v="Mandalay"/>
    <n v="0"/>
    <s v="M"/>
    <x v="5"/>
    <n v="99.89"/>
    <n v="2"/>
    <n v="9.9890000000000008"/>
    <n v="209.76900000000001"/>
    <d v="2019-02-26T00:00:00"/>
    <d v="1899-12-30T11:48:00"/>
    <s v="Ewallet"/>
    <n v="199.78"/>
    <n v="4.7619047620000003"/>
    <n v="9.9890000000000008"/>
    <n v="7.1"/>
    <n v="199.78"/>
  </r>
  <r>
    <s v="632-32-4574"/>
    <s v="B"/>
    <s v="Mandalay"/>
    <n v="0"/>
    <s v="M"/>
    <x v="3"/>
    <n v="75.92"/>
    <n v="8"/>
    <n v="30.367999999999999"/>
    <n v="637.72799999999995"/>
    <d v="2019-03-20T00:00:00"/>
    <d v="1899-12-30T14:14:00"/>
    <s v="Cash"/>
    <n v="607.36"/>
    <n v="4.7619047620000003"/>
    <n v="30.367999999999999"/>
    <n v="5.5"/>
    <n v="607.36"/>
  </r>
  <r>
    <s v="556-97-7101"/>
    <s v="C"/>
    <s v="Naypyitaw"/>
    <n v="0"/>
    <s v="FM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  <n v="126.44"/>
  </r>
  <r>
    <s v="862-59-8517"/>
    <s v="C"/>
    <s v="Naypyitaw"/>
    <n v="0"/>
    <s v="FM"/>
    <x v="4"/>
    <n v="90.24"/>
    <n v="6"/>
    <n v="27.071999999999999"/>
    <n v="568.51199999999994"/>
    <d v="2019-01-27T00:00:00"/>
    <d v="1899-12-30T11:17:00"/>
    <s v="Cash"/>
    <n v="541.44000000000005"/>
    <n v="4.7619047620000003"/>
    <n v="27.071999999999999"/>
    <n v="6.2"/>
    <n v="541.43999999999994"/>
  </r>
  <r>
    <s v="401-18-8016"/>
    <s v="B"/>
    <s v="Mandalay"/>
    <n v="1"/>
    <s v="FM"/>
    <x v="3"/>
    <n v="98.13"/>
    <n v="1"/>
    <n v="4.9065000000000003"/>
    <n v="103.0365"/>
    <d v="2019-01-21T00:00:00"/>
    <d v="1899-12-30T17:36:00"/>
    <s v="Cash"/>
    <n v="98.13"/>
    <n v="4.7619047620000003"/>
    <n v="4.9065000000000003"/>
    <n v="8.9"/>
    <n v="98.13"/>
  </r>
  <r>
    <s v="420-18-8989"/>
    <s v="A"/>
    <s v="Yangon"/>
    <n v="1"/>
    <s v="FM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  <n v="412.16"/>
  </r>
  <r>
    <s v="277-63-2961"/>
    <s v="B"/>
    <s v="Mandalay"/>
    <n v="1"/>
    <s v="M"/>
    <x v="3"/>
    <n v="73.97"/>
    <n v="1"/>
    <n v="3.6985000000000001"/>
    <n v="77.668499999999995"/>
    <d v="2019-02-03T00:00:00"/>
    <d v="1899-12-30T15:53:00"/>
    <s v="Credit card"/>
    <n v="73.97"/>
    <n v="4.7619047620000003"/>
    <n v="3.6985000000000001"/>
    <n v="5.4"/>
    <n v="73.97"/>
  </r>
  <r>
    <s v="573-98-8548"/>
    <s v="C"/>
    <s v="Naypyitaw"/>
    <n v="1"/>
    <s v="FM"/>
    <x v="5"/>
    <n v="31.9"/>
    <n v="1"/>
    <n v="1.595"/>
    <n v="33.494999999999997"/>
    <d v="2019-01-05T00:00:00"/>
    <d v="1899-12-30T12:40:00"/>
    <s v="Ewallet"/>
    <n v="31.9"/>
    <n v="4.7619047620000003"/>
    <n v="1.595"/>
    <n v="9.1"/>
    <n v="31.9"/>
  </r>
  <r>
    <s v="620-02-2046"/>
    <s v="C"/>
    <s v="Naypyitaw"/>
    <n v="0"/>
    <s v="M"/>
    <x v="2"/>
    <n v="69.400000000000006"/>
    <n v="2"/>
    <n v="6.94"/>
    <n v="145.74"/>
    <d v="2019-01-27T00:00:00"/>
    <d v="1899-12-30T19:48:00"/>
    <s v="Ewallet"/>
    <n v="138.80000000000001"/>
    <n v="4.7619047620000003"/>
    <n v="6.94"/>
    <n v="9"/>
    <n v="138.80000000000001"/>
  </r>
  <r>
    <s v="282-35-2475"/>
    <s v="B"/>
    <s v="Mandalay"/>
    <n v="0"/>
    <s v="FM"/>
    <x v="3"/>
    <n v="93.31"/>
    <n v="2"/>
    <n v="9.3309999999999995"/>
    <n v="195.95099999999999"/>
    <d v="2019-03-25T00:00:00"/>
    <d v="1899-12-30T17:53:00"/>
    <s v="Cash"/>
    <n v="186.62"/>
    <n v="4.7619047620000003"/>
    <n v="9.3309999999999995"/>
    <n v="6.3"/>
    <n v="186.62"/>
  </r>
  <r>
    <s v="511-54-3087"/>
    <s v="B"/>
    <s v="Mandalay"/>
    <n v="0"/>
    <s v="M"/>
    <x v="3"/>
    <n v="88.45"/>
    <n v="1"/>
    <n v="4.4225000000000003"/>
    <n v="92.872500000000002"/>
    <d v="2019-02-25T00:00:00"/>
    <d v="1899-12-30T16:36:00"/>
    <s v="Credit card"/>
    <n v="88.45"/>
    <n v="4.7619047620000003"/>
    <n v="4.4225000000000003"/>
    <n v="9.5"/>
    <n v="88.45"/>
  </r>
  <r>
    <s v="726-29-6793"/>
    <s v="A"/>
    <s v="Yangon"/>
    <n v="1"/>
    <s v="M"/>
    <x v="1"/>
    <n v="24.18"/>
    <n v="8"/>
    <n v="9.6720000000000006"/>
    <n v="203.11199999999999"/>
    <d v="2019-01-28T00:00:00"/>
    <d v="1899-12-30T20:54:00"/>
    <s v="Ewallet"/>
    <n v="193.44"/>
    <n v="4.7619047620000003"/>
    <n v="9.6720000000000006"/>
    <n v="9.8000000000000007"/>
    <n v="193.44"/>
  </r>
  <r>
    <s v="387-49-4215"/>
    <s v="B"/>
    <s v="Mandalay"/>
    <n v="1"/>
    <s v="FM"/>
    <x v="3"/>
    <n v="48.5"/>
    <n v="3"/>
    <n v="7.2750000000000004"/>
    <n v="152.77500000000001"/>
    <d v="2019-01-08T00:00:00"/>
    <d v="1899-12-30T12:50:00"/>
    <s v="Cash"/>
    <n v="145.5"/>
    <n v="4.7619047620000003"/>
    <n v="7.2750000000000004"/>
    <n v="6.7"/>
    <n v="145.5"/>
  </r>
  <r>
    <s v="862-17-9201"/>
    <s v="B"/>
    <s v="Mandalay"/>
    <n v="0"/>
    <s v="FM"/>
    <x v="4"/>
    <n v="84.05"/>
    <n v="6"/>
    <n v="25.215"/>
    <n v="529.51499999999999"/>
    <d v="2019-01-29T00:00:00"/>
    <d v="1899-12-30T10:48:00"/>
    <s v="Credit card"/>
    <n v="504.3"/>
    <n v="4.7619047620000003"/>
    <n v="25.215"/>
    <n v="7.7"/>
    <n v="504.29999999999995"/>
  </r>
  <r>
    <s v="291-21-5991"/>
    <s v="B"/>
    <s v="Mandalay"/>
    <n v="1"/>
    <s v="M"/>
    <x v="0"/>
    <n v="61.29"/>
    <n v="5"/>
    <n v="15.3225"/>
    <n v="321.77249999999998"/>
    <d v="2019-03-29T00:00:00"/>
    <d v="1899-12-30T14:28:00"/>
    <s v="Cash"/>
    <n v="306.45"/>
    <n v="4.7619047620000003"/>
    <n v="15.3225"/>
    <n v="7"/>
    <n v="306.45"/>
  </r>
  <r>
    <s v="602-80-9671"/>
    <s v="C"/>
    <s v="Naypyitaw"/>
    <n v="1"/>
    <s v="FM"/>
    <x v="2"/>
    <n v="15.95"/>
    <n v="6"/>
    <n v="4.7850000000000001"/>
    <n v="100.485"/>
    <d v="2019-02-09T00:00:00"/>
    <d v="1899-12-30T17:15:00"/>
    <s v="Credit card"/>
    <n v="95.7"/>
    <n v="4.7619047620000003"/>
    <n v="4.7850000000000001"/>
    <n v="5.0999999999999996"/>
    <n v="95.699999999999989"/>
  </r>
  <r>
    <s v="347-72-6115"/>
    <s v="B"/>
    <s v="Mandalay"/>
    <n v="1"/>
    <s v="FM"/>
    <x v="3"/>
    <n v="90.74"/>
    <n v="7"/>
    <n v="31.759"/>
    <n v="666.93899999999996"/>
    <d v="2019-01-16T00:00:00"/>
    <d v="1899-12-30T18:03:00"/>
    <s v="Credit card"/>
    <n v="635.17999999999995"/>
    <n v="4.7619047620000003"/>
    <n v="31.759"/>
    <n v="6.2"/>
    <n v="635.17999999999995"/>
  </r>
  <r>
    <s v="209-61-0206"/>
    <s v="A"/>
    <s v="Yangon"/>
    <n v="0"/>
    <s v="FM"/>
    <x v="2"/>
    <n v="42.91"/>
    <n v="5"/>
    <n v="10.727499999999999"/>
    <n v="225.2775"/>
    <d v="2019-01-05T00:00:00"/>
    <d v="1899-12-30T17:29:00"/>
    <s v="Ewallet"/>
    <n v="214.55"/>
    <n v="4.7619047620000003"/>
    <n v="10.727499999999999"/>
    <n v="6.1"/>
    <n v="214.54999999999998"/>
  </r>
  <r>
    <s v="595-27-4851"/>
    <s v="A"/>
    <s v="Yangon"/>
    <n v="0"/>
    <s v="FM"/>
    <x v="5"/>
    <n v="54.28"/>
    <n v="7"/>
    <n v="18.998000000000001"/>
    <n v="398.95800000000003"/>
    <d v="2019-01-27T00:00:00"/>
    <d v="1899-12-30T18:05:00"/>
    <s v="Ewallet"/>
    <n v="379.96"/>
    <n v="4.7619047620000003"/>
    <n v="18.998000000000001"/>
    <n v="9.3000000000000007"/>
    <n v="379.96000000000004"/>
  </r>
  <r>
    <s v="189-52-0236"/>
    <s v="A"/>
    <s v="Yangon"/>
    <n v="0"/>
    <s v="M"/>
    <x v="1"/>
    <n v="99.55"/>
    <n v="7"/>
    <n v="34.842500000000001"/>
    <n v="731.6925"/>
    <d v="2019-03-14T00:00:00"/>
    <d v="1899-12-30T12:07:00"/>
    <s v="Cash"/>
    <n v="696.85"/>
    <n v="4.7619047620000003"/>
    <n v="34.842500000000001"/>
    <n v="7.6"/>
    <n v="696.85"/>
  </r>
  <r>
    <s v="503-07-0930"/>
    <s v="C"/>
    <s v="Naypyitaw"/>
    <n v="1"/>
    <s v="M"/>
    <x v="3"/>
    <n v="58.39"/>
    <n v="7"/>
    <n v="20.436499999999999"/>
    <n v="429.16649999999998"/>
    <d v="2019-02-23T00:00:00"/>
    <d v="1899-12-30T19:49:00"/>
    <s v="Credit card"/>
    <n v="408.73"/>
    <n v="4.7619047620000003"/>
    <n v="20.436499999999999"/>
    <n v="8.1999999999999993"/>
    <n v="408.73"/>
  </r>
  <r>
    <s v="413-20-6708"/>
    <s v="C"/>
    <s v="Naypyitaw"/>
    <n v="1"/>
    <s v="FM"/>
    <x v="5"/>
    <n v="51.47"/>
    <n v="1"/>
    <n v="2.5735000000000001"/>
    <n v="54.043500000000002"/>
    <d v="2019-03-18T00:00:00"/>
    <d v="1899-12-30T15:52:00"/>
    <s v="Ewallet"/>
    <n v="51.47"/>
    <n v="4.7619047620000003"/>
    <n v="2.5735000000000001"/>
    <n v="8.5"/>
    <n v="51.47"/>
  </r>
  <r>
    <s v="425-85-2085"/>
    <s v="B"/>
    <s v="Mandalay"/>
    <n v="1"/>
    <s v="M"/>
    <x v="0"/>
    <n v="54.86"/>
    <n v="5"/>
    <n v="13.715"/>
    <n v="288.01499999999999"/>
    <d v="2019-03-29T00:00:00"/>
    <d v="1899-12-30T16:48:00"/>
    <s v="Ewallet"/>
    <n v="274.3"/>
    <n v="4.7619047620000003"/>
    <n v="13.715"/>
    <n v="9.8000000000000007"/>
    <n v="274.3"/>
  </r>
  <r>
    <s v="521-18-7827"/>
    <s v="C"/>
    <s v="Naypyitaw"/>
    <n v="1"/>
    <s v="M"/>
    <x v="2"/>
    <n v="39.39"/>
    <n v="5"/>
    <n v="9.8475000000000001"/>
    <n v="206.79750000000001"/>
    <d v="2019-01-22T00:00:00"/>
    <d v="1899-12-30T20:46:00"/>
    <s v="Credit card"/>
    <n v="196.95"/>
    <n v="4.7619047620000003"/>
    <n v="9.8475000000000001"/>
    <n v="8.6999999999999993"/>
    <n v="196.95"/>
  </r>
  <r>
    <s v="220-28-1851"/>
    <s v="A"/>
    <s v="Yangon"/>
    <n v="0"/>
    <s v="M"/>
    <x v="2"/>
    <n v="34.729999999999997"/>
    <n v="2"/>
    <n v="3.4729999999999999"/>
    <n v="72.933000000000007"/>
    <d v="2019-03-01T00:00:00"/>
    <d v="1899-12-30T18:14:00"/>
    <s v="Ewallet"/>
    <n v="69.459999999999994"/>
    <n v="4.7619047620000003"/>
    <n v="3.4729999999999999"/>
    <n v="9.6999999999999993"/>
    <n v="69.459999999999994"/>
  </r>
  <r>
    <s v="600-38-9738"/>
    <s v="C"/>
    <s v="Naypyitaw"/>
    <n v="1"/>
    <s v="M"/>
    <x v="3"/>
    <n v="71.92"/>
    <n v="5"/>
    <n v="17.98"/>
    <n v="377.58"/>
    <d v="2019-01-17T00:00:00"/>
    <d v="1899-12-30T15:05:00"/>
    <s v="Credit card"/>
    <n v="359.6"/>
    <n v="4.7619047620000003"/>
    <n v="17.98"/>
    <n v="4.3"/>
    <n v="359.6"/>
  </r>
  <r>
    <s v="734-91-1155"/>
    <s v="B"/>
    <s v="Mandalay"/>
    <n v="0"/>
    <s v="FM"/>
    <x v="1"/>
    <n v="45.71"/>
    <n v="3"/>
    <n v="6.8564999999999996"/>
    <n v="143.98650000000001"/>
    <d v="2019-03-26T00:00:00"/>
    <d v="1899-12-30T10:34:00"/>
    <s v="Credit card"/>
    <n v="137.13"/>
    <n v="4.7619047620000003"/>
    <n v="6.8564999999999996"/>
    <n v="7.7"/>
    <n v="137.13"/>
  </r>
  <r>
    <s v="451-28-5717"/>
    <s v="C"/>
    <s v="Naypyitaw"/>
    <n v="1"/>
    <s v="FM"/>
    <x v="2"/>
    <n v="83.17"/>
    <n v="6"/>
    <n v="24.951000000000001"/>
    <n v="523.971"/>
    <d v="2019-03-20T00:00:00"/>
    <d v="1899-12-30T11:23:00"/>
    <s v="Cash"/>
    <n v="499.02"/>
    <n v="4.7619047620000003"/>
    <n v="24.951000000000001"/>
    <n v="7.3"/>
    <n v="499.02"/>
  </r>
  <r>
    <s v="609-81-8548"/>
    <s v="A"/>
    <s v="Yangon"/>
    <n v="1"/>
    <s v="FM"/>
    <x v="2"/>
    <n v="37.44"/>
    <n v="6"/>
    <n v="11.231999999999999"/>
    <n v="235.87200000000001"/>
    <d v="2019-02-06T00:00:00"/>
    <d v="1899-12-30T13:55:00"/>
    <s v="Credit card"/>
    <n v="224.64"/>
    <n v="4.7619047620000003"/>
    <n v="11.231999999999999"/>
    <n v="5.9"/>
    <n v="224.64"/>
  </r>
  <r>
    <s v="133-14-7229"/>
    <s v="C"/>
    <s v="Naypyitaw"/>
    <n v="0"/>
    <s v="M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  <n v="125.74"/>
  </r>
  <r>
    <s v="534-01-4457"/>
    <s v="A"/>
    <s v="Yangon"/>
    <n v="0"/>
    <s v="M"/>
    <x v="4"/>
    <n v="81.709999999999994"/>
    <n v="6"/>
    <n v="24.513000000000002"/>
    <n v="514.77300000000002"/>
    <d v="2019-01-27T00:00:00"/>
    <d v="1899-12-30T14:36:00"/>
    <s v="Credit card"/>
    <n v="490.26"/>
    <n v="4.7619047620000003"/>
    <n v="24.513000000000002"/>
    <n v="8"/>
    <n v="490.26"/>
  </r>
  <r>
    <s v="719-89-8991"/>
    <s v="A"/>
    <s v="Yangon"/>
    <n v="1"/>
    <s v="FM"/>
    <x v="3"/>
    <n v="91.41"/>
    <n v="5"/>
    <n v="22.852499999999999"/>
    <n v="479.90249999999997"/>
    <d v="2019-02-25T00:00:00"/>
    <d v="1899-12-30T16:03:00"/>
    <s v="Ewallet"/>
    <n v="457.05"/>
    <n v="4.7619047620000003"/>
    <n v="22.852499999999999"/>
    <n v="7.1"/>
    <n v="457.04999999999995"/>
  </r>
  <r>
    <s v="286-62-6248"/>
    <s v="B"/>
    <s v="Mandalay"/>
    <n v="0"/>
    <s v="M"/>
    <x v="5"/>
    <n v="39.21"/>
    <n v="4"/>
    <n v="7.8419999999999996"/>
    <n v="164.68199999999999"/>
    <d v="2019-01-16T00:00:00"/>
    <d v="1899-12-30T20:03:00"/>
    <s v="Credit card"/>
    <n v="156.84"/>
    <n v="4.7619047620000003"/>
    <n v="7.8419999999999996"/>
    <n v="9"/>
    <n v="156.84"/>
  </r>
  <r>
    <s v="339-38-9982"/>
    <s v="B"/>
    <s v="Mandalay"/>
    <n v="1"/>
    <s v="M"/>
    <x v="5"/>
    <n v="59.86"/>
    <n v="2"/>
    <n v="5.9859999999999998"/>
    <n v="125.706"/>
    <d v="2019-01-13T00:00:00"/>
    <d v="1899-12-30T14:55:00"/>
    <s v="Ewallet"/>
    <n v="119.72"/>
    <n v="4.7619047620000003"/>
    <n v="5.9859999999999998"/>
    <n v="6.7"/>
    <n v="119.72"/>
  </r>
  <r>
    <s v="827-44-5872"/>
    <s v="B"/>
    <s v="Mandalay"/>
    <n v="1"/>
    <s v="FM"/>
    <x v="4"/>
    <n v="54.36"/>
    <n v="10"/>
    <n v="27.18"/>
    <n v="570.78"/>
    <d v="2019-02-07T00:00:00"/>
    <d v="1899-12-30T11:28:00"/>
    <s v="Credit card"/>
    <n v="543.6"/>
    <n v="4.7619047620000003"/>
    <n v="27.18"/>
    <n v="6.1"/>
    <n v="543.6"/>
  </r>
  <r>
    <s v="827-77-7633"/>
    <s v="A"/>
    <s v="Yangon"/>
    <n v="0"/>
    <s v="M"/>
    <x v="3"/>
    <n v="98.09"/>
    <n v="9"/>
    <n v="44.140500000000003"/>
    <n v="926.95050000000003"/>
    <d v="2019-02-17T00:00:00"/>
    <d v="1899-12-30T19:41:00"/>
    <s v="Cash"/>
    <n v="882.81"/>
    <n v="4.7619047620000003"/>
    <n v="44.140500000000003"/>
    <n v="9.3000000000000007"/>
    <n v="882.81000000000006"/>
  </r>
  <r>
    <s v="287-83-1405"/>
    <s v="A"/>
    <s v="Yangon"/>
    <n v="0"/>
    <s v="M"/>
    <x v="0"/>
    <n v="25.43"/>
    <n v="6"/>
    <n v="7.6289999999999996"/>
    <n v="160.209"/>
    <d v="2019-02-12T00:00:00"/>
    <d v="1899-12-30T19:01:00"/>
    <s v="Ewallet"/>
    <n v="152.58000000000001"/>
    <n v="4.7619047620000003"/>
    <n v="7.6289999999999996"/>
    <n v="7"/>
    <n v="152.57999999999998"/>
  </r>
  <r>
    <s v="435-13-4908"/>
    <s v="A"/>
    <s v="Yangon"/>
    <n v="1"/>
    <s v="M"/>
    <x v="5"/>
    <n v="86.68"/>
    <n v="8"/>
    <n v="34.671999999999997"/>
    <n v="728.11199999999997"/>
    <d v="2019-01-24T00:00:00"/>
    <d v="1899-12-30T18:04:00"/>
    <s v="Credit card"/>
    <n v="693.44"/>
    <n v="4.7619047620000003"/>
    <n v="34.671999999999997"/>
    <n v="7.2"/>
    <n v="693.44"/>
  </r>
  <r>
    <s v="857-67-9057"/>
    <s v="B"/>
    <s v="Mandalay"/>
    <n v="0"/>
    <s v="M"/>
    <x v="1"/>
    <n v="22.95"/>
    <n v="10"/>
    <n v="11.475"/>
    <n v="240.97499999999999"/>
    <d v="2019-02-06T00:00:00"/>
    <d v="1899-12-30T19:20:00"/>
    <s v="Ewallet"/>
    <n v="229.5"/>
    <n v="4.7619047620000003"/>
    <n v="11.475"/>
    <n v="8.1999999999999993"/>
    <n v="229.5"/>
  </r>
  <r>
    <s v="236-27-1144"/>
    <s v="C"/>
    <s v="Naypyitaw"/>
    <n v="0"/>
    <s v="FM"/>
    <x v="4"/>
    <n v="16.309999999999999"/>
    <n v="9"/>
    <n v="7.3395000000000001"/>
    <n v="154.12950000000001"/>
    <d v="2019-03-26T00:00:00"/>
    <d v="1899-12-30T10:31:00"/>
    <s v="Ewallet"/>
    <n v="146.79"/>
    <n v="4.7619047620000003"/>
    <n v="7.3395000000000001"/>
    <n v="8.4"/>
    <n v="146.79"/>
  </r>
  <r>
    <s v="892-05-6689"/>
    <s v="A"/>
    <s v="Yangon"/>
    <n v="0"/>
    <s v="FM"/>
    <x v="2"/>
    <n v="28.32"/>
    <n v="5"/>
    <n v="7.08"/>
    <n v="148.68"/>
    <d v="2019-03-11T00:00:00"/>
    <d v="1899-12-30T13:28:00"/>
    <s v="Ewallet"/>
    <n v="141.6"/>
    <n v="4.7619047620000003"/>
    <n v="7.08"/>
    <n v="6.2"/>
    <n v="141.6"/>
  </r>
  <r>
    <s v="583-41-4548"/>
    <s v="C"/>
    <s v="Naypyitaw"/>
    <n v="0"/>
    <s v="M"/>
    <x v="2"/>
    <n v="16.670000000000002"/>
    <n v="7"/>
    <n v="5.8345000000000002"/>
    <n v="122.5245"/>
    <d v="2019-02-07T00:00:00"/>
    <d v="1899-12-30T11:36:00"/>
    <s v="Ewallet"/>
    <n v="116.69"/>
    <n v="4.7619047620000003"/>
    <n v="5.8345000000000002"/>
    <n v="7.4"/>
    <n v="116.69000000000001"/>
  </r>
  <r>
    <s v="339-12-4827"/>
    <s v="B"/>
    <s v="Mandalay"/>
    <n v="1"/>
    <s v="FM"/>
    <x v="5"/>
    <n v="73.959999999999994"/>
    <n v="1"/>
    <n v="3.698"/>
    <n v="77.658000000000001"/>
    <d v="2019-01-05T00:00:00"/>
    <d v="1899-12-30T11:32:00"/>
    <s v="Credit card"/>
    <n v="73.959999999999994"/>
    <n v="4.7619047620000003"/>
    <n v="3.698"/>
    <n v="5"/>
    <n v="73.959999999999994"/>
  </r>
  <r>
    <s v="643-38-7867"/>
    <s v="A"/>
    <s v="Yangon"/>
    <n v="0"/>
    <s v="M"/>
    <x v="2"/>
    <n v="97.94"/>
    <n v="1"/>
    <n v="4.8970000000000002"/>
    <n v="102.837"/>
    <d v="2019-03-07T00:00:00"/>
    <d v="1899-12-30T11:44:00"/>
    <s v="Ewallet"/>
    <n v="97.94"/>
    <n v="4.7619047620000003"/>
    <n v="4.8970000000000002"/>
    <n v="6.9"/>
    <n v="97.94"/>
  </r>
  <r>
    <s v="308-81-0538"/>
    <s v="A"/>
    <s v="Yangon"/>
    <n v="0"/>
    <s v="FM"/>
    <x v="5"/>
    <n v="73.05"/>
    <n v="4"/>
    <n v="14.61"/>
    <n v="306.81"/>
    <d v="2019-02-25T00:00:00"/>
    <d v="1899-12-30T17:16:00"/>
    <s v="Credit card"/>
    <n v="292.2"/>
    <n v="4.7619047620000003"/>
    <n v="14.61"/>
    <n v="4.9000000000000004"/>
    <n v="292.2"/>
  </r>
  <r>
    <s v="358-88-9262"/>
    <s v="C"/>
    <s v="Naypyitaw"/>
    <n v="1"/>
    <s v="FM"/>
    <x v="4"/>
    <n v="87.48"/>
    <n v="6"/>
    <n v="26.244"/>
    <n v="551.12400000000002"/>
    <d v="2019-02-01T00:00:00"/>
    <d v="1899-12-30T18:43:00"/>
    <s v="Ewallet"/>
    <n v="524.88"/>
    <n v="4.7619047620000003"/>
    <n v="26.244"/>
    <n v="5.0999999999999996"/>
    <n v="524.88"/>
  </r>
  <r>
    <s v="460-35-4390"/>
    <s v="A"/>
    <s v="Yangon"/>
    <n v="0"/>
    <s v="M"/>
    <x v="2"/>
    <n v="30.68"/>
    <n v="3"/>
    <n v="4.6020000000000003"/>
    <n v="96.641999999999996"/>
    <d v="2019-01-22T00:00:00"/>
    <d v="1899-12-30T11:00:00"/>
    <s v="Ewallet"/>
    <n v="92.04"/>
    <n v="4.7619047620000003"/>
    <n v="4.6020000000000003"/>
    <n v="9.1"/>
    <n v="92.039999999999992"/>
  </r>
  <r>
    <s v="343-87-0864"/>
    <s v="C"/>
    <s v="Naypyitaw"/>
    <n v="1"/>
    <s v="M"/>
    <x v="0"/>
    <n v="75.88"/>
    <n v="1"/>
    <n v="3.794"/>
    <n v="79.674000000000007"/>
    <d v="2019-01-03T00:00:00"/>
    <d v="1899-12-30T10:30:00"/>
    <s v="Credit card"/>
    <n v="75.88"/>
    <n v="4.7619047620000003"/>
    <n v="3.794"/>
    <n v="7.1"/>
    <n v="75.88"/>
  </r>
  <r>
    <s v="173-50-1108"/>
    <s v="B"/>
    <s v="Mandalay"/>
    <n v="1"/>
    <s v="FM"/>
    <x v="3"/>
    <n v="20.18"/>
    <n v="4"/>
    <n v="4.0359999999999996"/>
    <n v="84.756"/>
    <d v="2019-02-13T00:00:00"/>
    <d v="1899-12-30T12:14:00"/>
    <s v="Credit card"/>
    <n v="80.72"/>
    <n v="4.7619047620000003"/>
    <n v="4.0359999999999996"/>
    <n v="5"/>
    <n v="80.72"/>
  </r>
  <r>
    <s v="243-47-2663"/>
    <s v="C"/>
    <s v="Naypyitaw"/>
    <n v="1"/>
    <s v="M"/>
    <x v="1"/>
    <n v="18.77"/>
    <n v="6"/>
    <n v="5.6310000000000002"/>
    <n v="118.251"/>
    <d v="2019-01-28T00:00:00"/>
    <d v="1899-12-30T16:43:00"/>
    <s v="Credit card"/>
    <n v="112.62"/>
    <n v="4.7619047620000003"/>
    <n v="5.6310000000000002"/>
    <n v="5.5"/>
    <n v="112.62"/>
  </r>
  <r>
    <s v="841-18-8232"/>
    <s v="B"/>
    <s v="Mandalay"/>
    <n v="0"/>
    <s v="FM"/>
    <x v="4"/>
    <n v="71.2"/>
    <n v="1"/>
    <n v="3.56"/>
    <n v="74.760000000000005"/>
    <d v="2019-01-05T00:00:00"/>
    <d v="1899-12-30T20:40:00"/>
    <s v="Credit card"/>
    <n v="71.2"/>
    <n v="4.7619047620000003"/>
    <n v="3.56"/>
    <n v="9.1999999999999993"/>
    <n v="71.2"/>
  </r>
  <r>
    <s v="701-23-5550"/>
    <s v="B"/>
    <s v="Mandalay"/>
    <n v="1"/>
    <s v="M"/>
    <x v="2"/>
    <n v="38.81"/>
    <n v="4"/>
    <n v="7.7619999999999996"/>
    <n v="163.00200000000001"/>
    <d v="2019-03-19T00:00:00"/>
    <d v="1899-12-30T13:40:00"/>
    <s v="Ewallet"/>
    <n v="155.24"/>
    <n v="4.7619047620000003"/>
    <n v="7.7619999999999996"/>
    <n v="4.9000000000000004"/>
    <n v="155.24"/>
  </r>
  <r>
    <s v="647-50-1224"/>
    <s v="A"/>
    <s v="Yangon"/>
    <n v="0"/>
    <s v="FM"/>
    <x v="5"/>
    <n v="29.42"/>
    <n v="10"/>
    <n v="14.71"/>
    <n v="308.91000000000003"/>
    <d v="2019-01-12T00:00:00"/>
    <d v="1899-12-30T16:23:00"/>
    <s v="Ewallet"/>
    <n v="294.2"/>
    <n v="4.7619047620000003"/>
    <n v="14.71"/>
    <n v="8.9"/>
    <n v="294.20000000000005"/>
  </r>
  <r>
    <s v="541-48-8554"/>
    <s v="A"/>
    <s v="Yangon"/>
    <n v="0"/>
    <s v="M"/>
    <x v="3"/>
    <n v="60.95"/>
    <n v="9"/>
    <n v="27.427499999999998"/>
    <n v="575.97749999999996"/>
    <d v="2019-01-07T00:00:00"/>
    <d v="1899-12-30T12:08:00"/>
    <s v="Credit card"/>
    <n v="548.54999999999995"/>
    <n v="4.7619047620000003"/>
    <n v="27.427499999999998"/>
    <n v="6"/>
    <n v="548.55000000000007"/>
  </r>
  <r>
    <s v="539-21-7227"/>
    <s v="B"/>
    <s v="Mandalay"/>
    <n v="0"/>
    <s v="FM"/>
    <x v="3"/>
    <n v="51.54"/>
    <n v="5"/>
    <n v="12.885"/>
    <n v="270.58499999999998"/>
    <d v="2019-01-26T00:00:00"/>
    <d v="1899-12-30T17:45:00"/>
    <s v="Cash"/>
    <n v="257.7"/>
    <n v="4.7619047620000003"/>
    <n v="12.885"/>
    <n v="4.2"/>
    <n v="257.7"/>
  </r>
  <r>
    <s v="213-32-1216"/>
    <s v="A"/>
    <s v="Yangon"/>
    <n v="0"/>
    <s v="FM"/>
    <x v="1"/>
    <n v="66.06"/>
    <n v="6"/>
    <n v="19.818000000000001"/>
    <n v="416.178"/>
    <d v="2019-01-23T00:00:00"/>
    <d v="1899-12-30T10:28:00"/>
    <s v="Cash"/>
    <n v="396.36"/>
    <n v="4.7619047620000003"/>
    <n v="19.818000000000001"/>
    <n v="7.3"/>
    <n v="396.36"/>
  </r>
  <r>
    <s v="747-58-7183"/>
    <s v="B"/>
    <s v="Mandalay"/>
    <n v="0"/>
    <s v="M"/>
    <x v="5"/>
    <n v="57.27"/>
    <n v="3"/>
    <n v="8.5905000000000005"/>
    <n v="180.40049999999999"/>
    <d v="2019-02-09T00:00:00"/>
    <d v="1899-12-30T20:31:00"/>
    <s v="Ewallet"/>
    <n v="171.81"/>
    <n v="4.7619047620000003"/>
    <n v="8.5905000000000005"/>
    <n v="6.5"/>
    <n v="171.81"/>
  </r>
  <r>
    <s v="582-52-8065"/>
    <s v="B"/>
    <s v="Mandalay"/>
    <n v="0"/>
    <s v="FM"/>
    <x v="5"/>
    <n v="54.31"/>
    <n v="9"/>
    <n v="24.439499999999999"/>
    <n v="513.22950000000003"/>
    <d v="2019-02-22T00:00:00"/>
    <d v="1899-12-30T10:49:00"/>
    <s v="Cash"/>
    <n v="488.79"/>
    <n v="4.7619047620000003"/>
    <n v="24.439499999999999"/>
    <n v="8.9"/>
    <n v="488.79"/>
  </r>
  <r>
    <s v="210-57-1719"/>
    <s v="B"/>
    <s v="Mandalay"/>
    <n v="0"/>
    <s v="FM"/>
    <x v="0"/>
    <n v="58.24"/>
    <n v="9"/>
    <n v="26.207999999999998"/>
    <n v="550.36800000000005"/>
    <d v="2019-02-05T00:00:00"/>
    <d v="1899-12-30T12:34:00"/>
    <s v="Cash"/>
    <n v="524.16"/>
    <n v="4.7619047620000003"/>
    <n v="26.207999999999998"/>
    <n v="9.6999999999999993"/>
    <n v="524.16"/>
  </r>
  <r>
    <s v="399-69-4630"/>
    <s v="C"/>
    <s v="Naypyitaw"/>
    <n v="0"/>
    <s v="M"/>
    <x v="1"/>
    <n v="22.21"/>
    <n v="6"/>
    <n v="6.6630000000000003"/>
    <n v="139.923"/>
    <d v="2019-03-07T00:00:00"/>
    <d v="1899-12-30T10:23:00"/>
    <s v="Credit card"/>
    <n v="133.26"/>
    <n v="4.7619047620000003"/>
    <n v="6.6630000000000003"/>
    <n v="8.6"/>
    <n v="133.26"/>
  </r>
  <r>
    <s v="134-75-2619"/>
    <s v="A"/>
    <s v="Yangon"/>
    <n v="1"/>
    <s v="M"/>
    <x v="1"/>
    <n v="19.32"/>
    <n v="7"/>
    <n v="6.7619999999999996"/>
    <n v="142.00200000000001"/>
    <d v="2019-03-25T00:00:00"/>
    <d v="1899-12-30T18:51:00"/>
    <s v="Cash"/>
    <n v="135.24"/>
    <n v="4.7619047620000003"/>
    <n v="6.7619999999999996"/>
    <n v="6.9"/>
    <n v="135.24"/>
  </r>
  <r>
    <s v="356-44-8813"/>
    <s v="B"/>
    <s v="Mandalay"/>
    <n v="0"/>
    <s v="M"/>
    <x v="2"/>
    <n v="37.479999999999997"/>
    <n v="3"/>
    <n v="5.6219999999999999"/>
    <n v="118.062"/>
    <d v="2019-01-20T00:00:00"/>
    <d v="1899-12-30T13:45:00"/>
    <s v="Credit card"/>
    <n v="112.44"/>
    <n v="4.7619047620000003"/>
    <n v="5.6219999999999999"/>
    <n v="7.7"/>
    <n v="112.44"/>
  </r>
  <r>
    <s v="198-66-9832"/>
    <s v="B"/>
    <s v="Mandalay"/>
    <n v="1"/>
    <s v="FM"/>
    <x v="5"/>
    <n v="72.040000000000006"/>
    <n v="2"/>
    <n v="7.2039999999999997"/>
    <n v="151.28399999999999"/>
    <d v="2019-02-04T00:00:00"/>
    <d v="1899-12-30T19:38:00"/>
    <s v="Cash"/>
    <n v="144.08000000000001"/>
    <n v="4.7619047620000003"/>
    <n v="7.2039999999999997"/>
    <n v="9.5"/>
    <n v="144.08000000000001"/>
  </r>
  <r>
    <s v="283-26-5248"/>
    <s v="C"/>
    <s v="Naypyitaw"/>
    <n v="1"/>
    <s v="FM"/>
    <x v="4"/>
    <n v="98.52"/>
    <n v="10"/>
    <n v="49.26"/>
    <n v="1034.46"/>
    <d v="2019-01-30T00:00:00"/>
    <d v="1899-12-30T20:23:00"/>
    <s v="Ewallet"/>
    <n v="985.2"/>
    <n v="4.7619047620000003"/>
    <n v="49.26"/>
    <n v="4.5"/>
    <n v="985.19999999999993"/>
  </r>
  <r>
    <s v="712-39-0363"/>
    <s v="A"/>
    <s v="Yangon"/>
    <n v="1"/>
    <s v="M"/>
    <x v="4"/>
    <n v="41.66"/>
    <n v="6"/>
    <n v="12.497999999999999"/>
    <n v="262.45800000000003"/>
    <d v="2019-01-02T00:00:00"/>
    <d v="1899-12-30T15:24:00"/>
    <s v="Ewallet"/>
    <n v="249.96"/>
    <n v="4.7619047620000003"/>
    <n v="12.497999999999999"/>
    <n v="5.6"/>
    <n v="249.95999999999998"/>
  </r>
  <r>
    <s v="218-59-9410"/>
    <s v="A"/>
    <s v="Yangon"/>
    <n v="1"/>
    <s v="FM"/>
    <x v="2"/>
    <n v="72.42"/>
    <n v="3"/>
    <n v="10.863"/>
    <n v="228.12299999999999"/>
    <d v="2019-03-29T00:00:00"/>
    <d v="1899-12-30T16:54:00"/>
    <s v="Ewallet"/>
    <n v="217.26"/>
    <n v="4.7619047620000003"/>
    <n v="10.863"/>
    <n v="8.1999999999999993"/>
    <n v="217.26"/>
  </r>
  <r>
    <s v="174-75-0888"/>
    <s v="B"/>
    <s v="Mandalay"/>
    <n v="0"/>
    <s v="M"/>
    <x v="1"/>
    <n v="21.58"/>
    <n v="9"/>
    <n v="9.7110000000000003"/>
    <n v="203.93100000000001"/>
    <d v="2019-03-14T00:00:00"/>
    <d v="1899-12-30T12:32:00"/>
    <s v="Cash"/>
    <n v="194.22"/>
    <n v="4.7619047620000003"/>
    <n v="9.7110000000000003"/>
    <n v="7.3"/>
    <n v="194.21999999999997"/>
  </r>
  <r>
    <s v="866-99-7614"/>
    <s v="C"/>
    <s v="Naypyitaw"/>
    <n v="0"/>
    <s v="M"/>
    <x v="4"/>
    <n v="89.2"/>
    <n v="10"/>
    <n v="44.6"/>
    <n v="936.6"/>
    <d v="2019-02-11T00:00:00"/>
    <d v="1899-12-30T15:42:00"/>
    <s v="Credit card"/>
    <n v="892"/>
    <n v="4.7619047620000003"/>
    <n v="44.6"/>
    <n v="4.4000000000000004"/>
    <n v="892"/>
  </r>
  <r>
    <s v="134-54-4720"/>
    <s v="B"/>
    <s v="Mandalay"/>
    <n v="0"/>
    <s v="FM"/>
    <x v="1"/>
    <n v="42.42"/>
    <n v="8"/>
    <n v="16.968"/>
    <n v="356.32799999999997"/>
    <d v="2019-01-30T00:00:00"/>
    <d v="1899-12-30T13:58:00"/>
    <s v="Ewallet"/>
    <n v="339.36"/>
    <n v="4.7619047620000003"/>
    <n v="16.968"/>
    <n v="5.7"/>
    <n v="339.36"/>
  </r>
  <r>
    <s v="760-90-2357"/>
    <s v="A"/>
    <s v="Yangon"/>
    <n v="1"/>
    <s v="M"/>
    <x v="1"/>
    <n v="74.510000000000005"/>
    <n v="6"/>
    <n v="22.353000000000002"/>
    <n v="469.41300000000001"/>
    <d v="2019-03-20T00:00:00"/>
    <d v="1899-12-30T15:08:00"/>
    <s v="Ewallet"/>
    <n v="447.06"/>
    <n v="4.7619047620000003"/>
    <n v="22.353000000000002"/>
    <n v="5"/>
    <n v="447.06000000000006"/>
  </r>
  <r>
    <s v="514-37-2845"/>
    <s v="B"/>
    <s v="Mandalay"/>
    <n v="0"/>
    <s v="M"/>
    <x v="5"/>
    <n v="99.25"/>
    <n v="2"/>
    <n v="9.9250000000000007"/>
    <n v="208.42500000000001"/>
    <d v="2019-03-20T00:00:00"/>
    <d v="1899-12-30T13:02:00"/>
    <s v="Cash"/>
    <n v="198.5"/>
    <n v="4.7619047620000003"/>
    <n v="9.9250000000000007"/>
    <n v="9"/>
    <n v="198.5"/>
  </r>
  <r>
    <s v="698-98-5964"/>
    <s v="A"/>
    <s v="Yangon"/>
    <n v="0"/>
    <s v="FM"/>
    <x v="4"/>
    <n v="81.209999999999994"/>
    <n v="10"/>
    <n v="40.604999999999997"/>
    <n v="852.70500000000004"/>
    <d v="2019-01-17T00:00:00"/>
    <d v="1899-12-30T13:01:00"/>
    <s v="Credit card"/>
    <n v="812.1"/>
    <n v="4.7619047620000003"/>
    <n v="40.604999999999997"/>
    <n v="6.3"/>
    <n v="812.09999999999991"/>
  </r>
  <r>
    <s v="718-57-9773"/>
    <s v="C"/>
    <s v="Naypyitaw"/>
    <n v="0"/>
    <s v="FM"/>
    <x v="3"/>
    <n v="49.33"/>
    <n v="10"/>
    <n v="24.664999999999999"/>
    <n v="517.96500000000003"/>
    <d v="2019-02-03T00:00:00"/>
    <d v="1899-12-30T16:40:00"/>
    <s v="Credit card"/>
    <n v="493.3"/>
    <n v="4.7619047620000003"/>
    <n v="24.664999999999999"/>
    <n v="9.4"/>
    <n v="493.29999999999995"/>
  </r>
  <r>
    <s v="651-88-7328"/>
    <s v="A"/>
    <s v="Yangon"/>
    <n v="0"/>
    <s v="FM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  <n v="591.66"/>
  </r>
  <r>
    <s v="241-11-2261"/>
    <s v="B"/>
    <s v="Mandalay"/>
    <n v="0"/>
    <s v="FM"/>
    <x v="5"/>
    <n v="79.86"/>
    <n v="7"/>
    <n v="27.951000000000001"/>
    <n v="586.971"/>
    <d v="2019-01-10T00:00:00"/>
    <d v="1899-12-30T10:33:00"/>
    <s v="Credit card"/>
    <n v="559.02"/>
    <n v="4.7619047620000003"/>
    <n v="27.951000000000001"/>
    <n v="5.5"/>
    <n v="559.02"/>
  </r>
  <r>
    <s v="408-26-9866"/>
    <s v="C"/>
    <s v="Naypyitaw"/>
    <n v="0"/>
    <s v="FM"/>
    <x v="3"/>
    <n v="73.98"/>
    <n v="7"/>
    <n v="25.893000000000001"/>
    <n v="543.75300000000004"/>
    <d v="2019-03-02T00:00:00"/>
    <d v="1899-12-30T16:42:00"/>
    <s v="Ewallet"/>
    <n v="517.86"/>
    <n v="4.7619047620000003"/>
    <n v="25.893000000000001"/>
    <n v="4.0999999999999996"/>
    <n v="517.86"/>
  </r>
  <r>
    <s v="834-83-1826"/>
    <s v="B"/>
    <s v="Mandalay"/>
    <n v="1"/>
    <s v="FM"/>
    <x v="2"/>
    <n v="82.04"/>
    <n v="5"/>
    <n v="20.51"/>
    <n v="430.71"/>
    <d v="2019-02-25T00:00:00"/>
    <d v="1899-12-30T17:16:00"/>
    <s v="Credit card"/>
    <n v="410.2"/>
    <n v="4.7619047620000003"/>
    <n v="20.51"/>
    <n v="7.6"/>
    <n v="410.20000000000005"/>
  </r>
  <r>
    <s v="343-61-3544"/>
    <s v="B"/>
    <s v="Mandalay"/>
    <n v="1"/>
    <s v="M"/>
    <x v="3"/>
    <n v="26.67"/>
    <n v="10"/>
    <n v="13.335000000000001"/>
    <n v="280.03500000000003"/>
    <d v="2019-01-29T00:00:00"/>
    <d v="1899-12-30T11:48:00"/>
    <s v="Cash"/>
    <n v="266.7"/>
    <n v="4.7619047620000003"/>
    <n v="13.335000000000001"/>
    <n v="8.6"/>
    <n v="266.70000000000005"/>
  </r>
  <r>
    <s v="239-48-4278"/>
    <s v="A"/>
    <s v="Yangon"/>
    <n v="1"/>
    <s v="M"/>
    <x v="4"/>
    <n v="10.130000000000001"/>
    <n v="7"/>
    <n v="3.5455000000000001"/>
    <n v="74.455500000000001"/>
    <d v="2019-03-10T00:00:00"/>
    <d v="1899-12-30T19:35:00"/>
    <s v="Ewallet"/>
    <n v="70.91"/>
    <n v="4.7619047620000003"/>
    <n v="3.5455000000000001"/>
    <n v="8.3000000000000007"/>
    <n v="70.910000000000011"/>
  </r>
  <r>
    <s v="355-34-6244"/>
    <s v="B"/>
    <s v="Mandalay"/>
    <n v="0"/>
    <s v="M"/>
    <x v="4"/>
    <n v="72.39"/>
    <n v="2"/>
    <n v="7.2389999999999999"/>
    <n v="152.01900000000001"/>
    <d v="2019-01-13T00:00:00"/>
    <d v="1899-12-30T19:55:00"/>
    <s v="Credit card"/>
    <n v="144.78"/>
    <n v="4.7619047620000003"/>
    <n v="7.2389999999999999"/>
    <n v="8.1"/>
    <n v="144.78"/>
  </r>
  <r>
    <s v="550-84-8664"/>
    <s v="A"/>
    <s v="Yangon"/>
    <n v="0"/>
    <s v="M"/>
    <x v="3"/>
    <n v="85.91"/>
    <n v="5"/>
    <n v="21.477499999999999"/>
    <n v="451.02749999999997"/>
    <d v="2019-03-22T00:00:00"/>
    <d v="1899-12-30T14:33:00"/>
    <s v="Credit card"/>
    <n v="429.55"/>
    <n v="4.7619047620000003"/>
    <n v="21.477499999999999"/>
    <n v="8.6"/>
    <n v="429.54999999999995"/>
  </r>
  <r>
    <s v="339-96-8318"/>
    <s v="B"/>
    <s v="Mandalay"/>
    <n v="1"/>
    <s v="M"/>
    <x v="5"/>
    <n v="81.31"/>
    <n v="7"/>
    <n v="28.458500000000001"/>
    <n v="597.62850000000003"/>
    <d v="2019-03-01T00:00:00"/>
    <d v="1899-12-30T19:49:00"/>
    <s v="Ewallet"/>
    <n v="569.16999999999996"/>
    <n v="4.7619047620000003"/>
    <n v="28.458500000000001"/>
    <n v="6.3"/>
    <n v="569.17000000000007"/>
  </r>
  <r>
    <s v="458-61-0011"/>
    <s v="B"/>
    <s v="Mandalay"/>
    <n v="0"/>
    <s v="M"/>
    <x v="4"/>
    <n v="60.3"/>
    <n v="4"/>
    <n v="12.06"/>
    <n v="253.26"/>
    <d v="2019-02-20T00:00:00"/>
    <d v="1899-12-30T18:43:00"/>
    <s v="Cash"/>
    <n v="241.2"/>
    <n v="4.7619047620000003"/>
    <n v="12.06"/>
    <n v="5.8"/>
    <n v="241.2"/>
  </r>
  <r>
    <s v="592-34-6155"/>
    <s v="C"/>
    <s v="Naypyitaw"/>
    <n v="0"/>
    <s v="M"/>
    <x v="4"/>
    <n v="31.77"/>
    <n v="4"/>
    <n v="6.3540000000000001"/>
    <n v="133.434"/>
    <d v="2019-01-14T00:00:00"/>
    <d v="1899-12-30T14:43:00"/>
    <s v="Ewallet"/>
    <n v="127.08"/>
    <n v="4.7619047620000003"/>
    <n v="6.3540000000000001"/>
    <n v="6.2"/>
    <n v="127.08"/>
  </r>
  <r>
    <s v="797-88-0493"/>
    <s v="A"/>
    <s v="Yangon"/>
    <n v="0"/>
    <s v="FM"/>
    <x v="0"/>
    <n v="64.27"/>
    <n v="4"/>
    <n v="12.853999999999999"/>
    <n v="269.93400000000003"/>
    <d v="2019-03-26T00:00:00"/>
    <d v="1899-12-30T13:54:00"/>
    <s v="Cash"/>
    <n v="257.08"/>
    <n v="4.7619047620000003"/>
    <n v="12.853999999999999"/>
    <n v="7.7"/>
    <n v="257.08"/>
  </r>
  <r>
    <s v="207-73-1363"/>
    <s v="B"/>
    <s v="Mandalay"/>
    <n v="0"/>
    <s v="M"/>
    <x v="0"/>
    <n v="69.510000000000005"/>
    <n v="2"/>
    <n v="6.9509999999999996"/>
    <n v="145.971"/>
    <d v="2019-03-01T00:00:00"/>
    <d v="1899-12-30T12:15:00"/>
    <s v="Ewallet"/>
    <n v="139.02000000000001"/>
    <n v="4.7619047620000003"/>
    <n v="6.9509999999999996"/>
    <n v="8.1"/>
    <n v="139.02000000000001"/>
  </r>
  <r>
    <s v="390-31-6381"/>
    <s v="C"/>
    <s v="Naypyitaw"/>
    <n v="0"/>
    <s v="M"/>
    <x v="4"/>
    <n v="27.22"/>
    <n v="3"/>
    <n v="4.0830000000000002"/>
    <n v="85.742999999999995"/>
    <d v="2019-01-07T00:00:00"/>
    <d v="1899-12-30T12:37:00"/>
    <s v="Cash"/>
    <n v="81.66"/>
    <n v="4.7619047620000003"/>
    <n v="4.0830000000000002"/>
    <n v="7.3"/>
    <n v="81.66"/>
  </r>
  <r>
    <s v="443-82-0585"/>
    <s v="A"/>
    <s v="Yangon"/>
    <n v="1"/>
    <s v="FM"/>
    <x v="0"/>
    <n v="77.680000000000007"/>
    <n v="4"/>
    <n v="15.536"/>
    <n v="326.25599999999997"/>
    <d v="2019-02-01T00:00:00"/>
    <d v="1899-12-30T19:54:00"/>
    <s v="Cash"/>
    <n v="310.72000000000003"/>
    <n v="4.7619047620000003"/>
    <n v="15.536"/>
    <n v="8.4"/>
    <n v="310.72000000000003"/>
  </r>
  <r>
    <s v="339-18-7061"/>
    <s v="C"/>
    <s v="Naypyitaw"/>
    <n v="1"/>
    <s v="FM"/>
    <x v="5"/>
    <n v="92.98"/>
    <n v="2"/>
    <n v="9.298"/>
    <n v="195.25800000000001"/>
    <d v="2019-02-13T00:00:00"/>
    <d v="1899-12-30T15:06:00"/>
    <s v="Credit card"/>
    <n v="185.96"/>
    <n v="4.7619047620000003"/>
    <n v="9.298"/>
    <n v="8"/>
    <n v="185.96"/>
  </r>
  <r>
    <s v="359-90-3665"/>
    <s v="B"/>
    <s v="Mandalay"/>
    <n v="1"/>
    <s v="FM"/>
    <x v="5"/>
    <n v="18.079999999999998"/>
    <n v="4"/>
    <n v="3.6160000000000001"/>
    <n v="75.936000000000007"/>
    <d v="2019-01-14T00:00:00"/>
    <d v="1899-12-30T18:03:00"/>
    <s v="Credit card"/>
    <n v="72.319999999999993"/>
    <n v="4.7619047620000003"/>
    <n v="3.6160000000000001"/>
    <n v="9.5"/>
    <n v="72.319999999999993"/>
  </r>
  <r>
    <s v="375-72-3056"/>
    <s v="B"/>
    <s v="Mandalay"/>
    <n v="0"/>
    <s v="M"/>
    <x v="3"/>
    <n v="63.06"/>
    <n v="3"/>
    <n v="9.4589999999999996"/>
    <n v="198.63900000000001"/>
    <d v="2019-01-19T00:00:00"/>
    <d v="1899-12-30T15:58:00"/>
    <s v="Ewallet"/>
    <n v="189.18"/>
    <n v="4.7619047620000003"/>
    <n v="9.4589999999999996"/>
    <n v="7"/>
    <n v="189.18"/>
  </r>
  <r>
    <s v="127-47-6963"/>
    <s v="A"/>
    <s v="Yangon"/>
    <n v="0"/>
    <s v="M"/>
    <x v="0"/>
    <n v="51.71"/>
    <n v="4"/>
    <n v="10.342000000000001"/>
    <n v="217.18199999999999"/>
    <d v="2019-03-09T00:00:00"/>
    <d v="1899-12-30T13:53:00"/>
    <s v="Credit card"/>
    <n v="206.84"/>
    <n v="4.7619047620000003"/>
    <n v="10.342000000000001"/>
    <n v="9.8000000000000007"/>
    <n v="206.84"/>
  </r>
  <r>
    <s v="278-86-2735"/>
    <s v="A"/>
    <s v="Yangon"/>
    <n v="0"/>
    <s v="FM"/>
    <x v="4"/>
    <n v="52.34"/>
    <n v="3"/>
    <n v="7.851"/>
    <n v="164.87100000000001"/>
    <d v="2019-03-27T00:00:00"/>
    <d v="1899-12-30T14:03:00"/>
    <s v="Cash"/>
    <n v="157.02000000000001"/>
    <n v="4.7619047620000003"/>
    <n v="7.851"/>
    <n v="9.1999999999999993"/>
    <n v="157.02000000000001"/>
  </r>
  <r>
    <s v="695-28-6250"/>
    <s v="A"/>
    <s v="Yangon"/>
    <n v="0"/>
    <s v="FM"/>
    <x v="3"/>
    <n v="43.06"/>
    <n v="5"/>
    <n v="10.765000000000001"/>
    <n v="226.065"/>
    <d v="2019-02-04T00:00:00"/>
    <d v="1899-12-30T16:38:00"/>
    <s v="Ewallet"/>
    <n v="215.3"/>
    <n v="4.7619047620000003"/>
    <n v="10.765000000000001"/>
    <n v="7.7"/>
    <n v="215.3"/>
  </r>
  <r>
    <s v="379-17-6588"/>
    <s v="C"/>
    <s v="Naypyitaw"/>
    <n v="0"/>
    <s v="M"/>
    <x v="5"/>
    <n v="59.61"/>
    <n v="10"/>
    <n v="29.805"/>
    <n v="625.90499999999997"/>
    <d v="2019-03-14T00:00:00"/>
    <d v="1899-12-30T11:07:00"/>
    <s v="Cash"/>
    <n v="596.1"/>
    <n v="4.7619047620000003"/>
    <n v="29.805"/>
    <n v="5.3"/>
    <n v="596.1"/>
  </r>
  <r>
    <s v="227-50-3718"/>
    <s v="A"/>
    <s v="Yangon"/>
    <n v="0"/>
    <s v="M"/>
    <x v="0"/>
    <n v="14.62"/>
    <n v="5"/>
    <n v="3.6549999999999998"/>
    <n v="76.754999999999995"/>
    <d v="2019-03-04T00:00:00"/>
    <d v="1899-12-30T12:23:00"/>
    <s v="Cash"/>
    <n v="73.099999999999994"/>
    <n v="4.7619047620000003"/>
    <n v="3.6549999999999998"/>
    <n v="4.4000000000000004"/>
    <n v="73.099999999999994"/>
  </r>
  <r>
    <s v="302-15-2162"/>
    <s v="C"/>
    <s v="Naypyitaw"/>
    <n v="1"/>
    <s v="M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  <n v="279.18"/>
  </r>
  <r>
    <s v="788-07-8452"/>
    <s v="C"/>
    <s v="Naypyitaw"/>
    <n v="1"/>
    <s v="FM"/>
    <x v="2"/>
    <n v="24.24"/>
    <n v="7"/>
    <n v="8.484"/>
    <n v="178.16399999999999"/>
    <d v="2019-01-27T00:00:00"/>
    <d v="1899-12-30T17:38:00"/>
    <s v="Ewallet"/>
    <n v="169.68"/>
    <n v="4.7619047620000003"/>
    <n v="8.484"/>
    <n v="9.4"/>
    <n v="169.67999999999998"/>
  </r>
  <r>
    <s v="560-49-6611"/>
    <s v="A"/>
    <s v="Yangon"/>
    <n v="1"/>
    <s v="FM"/>
    <x v="3"/>
    <n v="45.58"/>
    <n v="1"/>
    <n v="2.2789999999999999"/>
    <n v="47.859000000000002"/>
    <d v="2019-02-07T00:00:00"/>
    <d v="1899-12-30T14:13:00"/>
    <s v="Cash"/>
    <n v="45.58"/>
    <n v="4.7619047620000003"/>
    <n v="2.2789999999999999"/>
    <n v="9.8000000000000007"/>
    <n v="45.58"/>
  </r>
  <r>
    <s v="880-35-0356"/>
    <s v="A"/>
    <s v="Yangon"/>
    <n v="1"/>
    <s v="FM"/>
    <x v="3"/>
    <n v="75.2"/>
    <n v="3"/>
    <n v="11.28"/>
    <n v="236.88"/>
    <d v="2019-02-05T00:00:00"/>
    <d v="1899-12-30T11:51:00"/>
    <s v="Ewallet"/>
    <n v="225.6"/>
    <n v="4.7619047620000003"/>
    <n v="11.28"/>
    <n v="4.8"/>
    <n v="225.60000000000002"/>
  </r>
  <r>
    <s v="585-11-6748"/>
    <s v="B"/>
    <s v="Mandalay"/>
    <n v="1"/>
    <s v="M"/>
    <x v="3"/>
    <n v="96.8"/>
    <n v="3"/>
    <n v="14.52"/>
    <n v="304.92"/>
    <d v="2019-03-15T00:00:00"/>
    <d v="1899-12-30T13:05:00"/>
    <s v="Cash"/>
    <n v="290.39999999999998"/>
    <n v="4.7619047620000003"/>
    <n v="14.52"/>
    <n v="5.3"/>
    <n v="290.39999999999998"/>
  </r>
  <r>
    <s v="470-31-3286"/>
    <s v="B"/>
    <s v="Mandalay"/>
    <n v="0"/>
    <s v="M"/>
    <x v="0"/>
    <n v="14.82"/>
    <n v="3"/>
    <n v="2.2229999999999999"/>
    <n v="46.683"/>
    <d v="2019-03-01T00:00:00"/>
    <d v="1899-12-30T11:30:00"/>
    <s v="Credit card"/>
    <n v="44.46"/>
    <n v="4.7619047620000003"/>
    <n v="2.2229999999999999"/>
    <n v="8.6999999999999993"/>
    <n v="44.46"/>
  </r>
  <r>
    <s v="152-68-2907"/>
    <s v="A"/>
    <s v="Yangon"/>
    <n v="0"/>
    <s v="M"/>
    <x v="4"/>
    <n v="52.2"/>
    <n v="3"/>
    <n v="7.83"/>
    <n v="164.43"/>
    <d v="2019-02-15T00:00:00"/>
    <d v="1899-12-30T13:30:00"/>
    <s v="Credit card"/>
    <n v="156.6"/>
    <n v="4.7619047620000003"/>
    <n v="7.83"/>
    <n v="9.5"/>
    <n v="156.60000000000002"/>
  </r>
  <r>
    <s v="123-35-4896"/>
    <s v="C"/>
    <s v="Naypyitaw"/>
    <n v="0"/>
    <s v="FM"/>
    <x v="3"/>
    <n v="46.66"/>
    <n v="9"/>
    <n v="20.997"/>
    <n v="440.93700000000001"/>
    <d v="2019-02-17T00:00:00"/>
    <d v="1899-12-30T19:11:00"/>
    <s v="Ewallet"/>
    <n v="419.94"/>
    <n v="4.7619047620000003"/>
    <n v="20.997"/>
    <n v="5.3"/>
    <n v="419.93999999999994"/>
  </r>
  <r>
    <s v="258-69-7810"/>
    <s v="C"/>
    <s v="Naypyitaw"/>
    <n v="0"/>
    <s v="FM"/>
    <x v="5"/>
    <n v="36.85"/>
    <n v="5"/>
    <n v="9.2125000000000004"/>
    <n v="193.46250000000001"/>
    <d v="2019-01-26T00:00:00"/>
    <d v="1899-12-30T18:53:00"/>
    <s v="Cash"/>
    <n v="184.25"/>
    <n v="4.7619047620000003"/>
    <n v="9.2125000000000004"/>
    <n v="9.1999999999999993"/>
    <n v="184.25"/>
  </r>
  <r>
    <s v="334-64-2006"/>
    <s v="A"/>
    <s v="Yangon"/>
    <n v="1"/>
    <s v="FM"/>
    <x v="2"/>
    <n v="70.319999999999993"/>
    <n v="2"/>
    <n v="7.032"/>
    <n v="147.672"/>
    <d v="2019-03-24T00:00:00"/>
    <d v="1899-12-30T14:22:00"/>
    <s v="Ewallet"/>
    <n v="140.63999999999999"/>
    <n v="4.7619047620000003"/>
    <n v="7.032"/>
    <n v="9.6"/>
    <n v="140.63999999999999"/>
  </r>
  <r>
    <s v="219-61-4139"/>
    <s v="C"/>
    <s v="Naypyitaw"/>
    <n v="0"/>
    <s v="M"/>
    <x v="1"/>
    <n v="83.08"/>
    <n v="1"/>
    <n v="4.1539999999999999"/>
    <n v="87.233999999999995"/>
    <d v="2019-01-23T00:00:00"/>
    <d v="1899-12-30T17:16:00"/>
    <s v="Ewallet"/>
    <n v="83.08"/>
    <n v="4.7619047620000003"/>
    <n v="4.1539999999999999"/>
    <n v="6.4"/>
    <n v="83.08"/>
  </r>
  <r>
    <s v="881-41-7302"/>
    <s v="C"/>
    <s v="Naypyitaw"/>
    <n v="0"/>
    <s v="FM"/>
    <x v="5"/>
    <n v="64.989999999999995"/>
    <n v="1"/>
    <n v="3.2494999999999998"/>
    <n v="68.239500000000007"/>
    <d v="2019-01-26T00:00:00"/>
    <d v="1899-12-30T10:06:00"/>
    <s v="Credit card"/>
    <n v="64.989999999999995"/>
    <n v="4.7619047620000003"/>
    <n v="3.2494999999999998"/>
    <n v="4.5"/>
    <n v="64.989999999999995"/>
  </r>
  <r>
    <s v="373-09-4567"/>
    <s v="C"/>
    <s v="Naypyitaw"/>
    <n v="0"/>
    <s v="M"/>
    <x v="4"/>
    <n v="77.56"/>
    <n v="10"/>
    <n v="38.78"/>
    <n v="814.38"/>
    <d v="2019-03-14T00:00:00"/>
    <d v="1899-12-30T20:35:00"/>
    <s v="Ewallet"/>
    <n v="775.6"/>
    <n v="4.7619047620000003"/>
    <n v="38.78"/>
    <n v="6.9"/>
    <n v="775.6"/>
  </r>
  <r>
    <s v="642-30-6693"/>
    <s v="B"/>
    <s v="Mandalay"/>
    <n v="0"/>
    <s v="FM"/>
    <x v="3"/>
    <n v="54.51"/>
    <n v="6"/>
    <n v="16.353000000000002"/>
    <n v="343.41300000000001"/>
    <d v="2019-03-17T00:00:00"/>
    <d v="1899-12-30T13:54:00"/>
    <s v="Ewallet"/>
    <n v="327.06"/>
    <n v="4.7619047620000003"/>
    <n v="16.353000000000002"/>
    <n v="7.8"/>
    <n v="327.06"/>
  </r>
  <r>
    <s v="484-22-8230"/>
    <s v="C"/>
    <s v="Naypyitaw"/>
    <n v="1"/>
    <s v="FM"/>
    <x v="5"/>
    <n v="51.89"/>
    <n v="7"/>
    <n v="18.1615"/>
    <n v="381.39150000000001"/>
    <d v="2019-01-08T00:00:00"/>
    <d v="1899-12-30T20:08:00"/>
    <s v="Cash"/>
    <n v="363.23"/>
    <n v="4.7619047620000003"/>
    <n v="18.1615"/>
    <n v="4.5"/>
    <n v="363.23"/>
  </r>
  <r>
    <s v="830-58-2383"/>
    <s v="B"/>
    <s v="Mandalay"/>
    <n v="0"/>
    <s v="M"/>
    <x v="2"/>
    <n v="31.75"/>
    <n v="4"/>
    <n v="6.35"/>
    <n v="133.35"/>
    <d v="2019-02-08T00:00:00"/>
    <d v="1899-12-30T15:26:00"/>
    <s v="Cash"/>
    <n v="127"/>
    <n v="4.7619047620000003"/>
    <n v="6.35"/>
    <n v="8.6"/>
    <n v="127"/>
  </r>
  <r>
    <s v="559-98-9873"/>
    <s v="A"/>
    <s v="Yangon"/>
    <n v="1"/>
    <s v="FM"/>
    <x v="5"/>
    <n v="53.65"/>
    <n v="7"/>
    <n v="18.7775"/>
    <n v="394.32749999999999"/>
    <d v="2019-02-10T00:00:00"/>
    <d v="1899-12-30T12:56:00"/>
    <s v="Ewallet"/>
    <n v="375.55"/>
    <n v="4.7619047620000003"/>
    <n v="18.7775"/>
    <n v="5.2"/>
    <n v="375.55"/>
  </r>
  <r>
    <s v="544-32-5024"/>
    <s v="C"/>
    <s v="Naypyitaw"/>
    <n v="1"/>
    <s v="FM"/>
    <x v="4"/>
    <n v="49.79"/>
    <n v="4"/>
    <n v="9.9580000000000002"/>
    <n v="209.11799999999999"/>
    <d v="2019-03-28T00:00:00"/>
    <d v="1899-12-30T19:16:00"/>
    <s v="Credit card"/>
    <n v="199.16"/>
    <n v="4.7619047620000003"/>
    <n v="9.9580000000000002"/>
    <n v="6.4"/>
    <n v="199.16"/>
  </r>
  <r>
    <s v="318-12-0304"/>
    <s v="A"/>
    <s v="Yangon"/>
    <n v="0"/>
    <s v="M"/>
    <x v="5"/>
    <n v="30.61"/>
    <n v="1"/>
    <n v="1.5305"/>
    <n v="32.140500000000003"/>
    <d v="2019-01-23T00:00:00"/>
    <d v="1899-12-30T12:20:00"/>
    <s v="Ewallet"/>
    <n v="30.61"/>
    <n v="4.7619047620000003"/>
    <n v="1.5305"/>
    <n v="5.2"/>
    <n v="30.61"/>
  </r>
  <r>
    <s v="349-97-8902"/>
    <s v="B"/>
    <s v="Mandalay"/>
    <n v="1"/>
    <s v="M"/>
    <x v="4"/>
    <n v="57.89"/>
    <n v="2"/>
    <n v="5.7889999999999997"/>
    <n v="121.569"/>
    <d v="2019-01-17T00:00:00"/>
    <d v="1899-12-30T10:37:00"/>
    <s v="Ewallet"/>
    <n v="115.78"/>
    <n v="4.7619047620000003"/>
    <n v="5.7889999999999997"/>
    <n v="8.9"/>
    <n v="115.78"/>
  </r>
  <r>
    <s v="421-95-9805"/>
    <s v="A"/>
    <s v="Yangon"/>
    <n v="0"/>
    <s v="FM"/>
    <x v="1"/>
    <n v="28.96"/>
    <n v="1"/>
    <n v="1.448"/>
    <n v="30.408000000000001"/>
    <d v="2019-02-07T00:00:00"/>
    <d v="1899-12-30T10:18:00"/>
    <s v="Credit card"/>
    <n v="28.96"/>
    <n v="4.7619047620000003"/>
    <n v="1.448"/>
    <n v="6.2"/>
    <n v="28.96"/>
  </r>
  <r>
    <s v="277-35-5865"/>
    <s v="C"/>
    <s v="Naypyitaw"/>
    <n v="1"/>
    <s v="FM"/>
    <x v="4"/>
    <n v="98.97"/>
    <n v="9"/>
    <n v="44.536499999999997"/>
    <n v="935.26649999999995"/>
    <d v="2019-03-09T00:00:00"/>
    <d v="1899-12-30T11:23:00"/>
    <s v="Cash"/>
    <n v="890.73"/>
    <n v="4.7619047620000003"/>
    <n v="44.536499999999997"/>
    <n v="6.7"/>
    <n v="890.73"/>
  </r>
  <r>
    <s v="789-23-8625"/>
    <s v="B"/>
    <s v="Mandalay"/>
    <n v="1"/>
    <s v="M"/>
    <x v="5"/>
    <n v="93.22"/>
    <n v="3"/>
    <n v="13.983000000000001"/>
    <n v="293.64299999999997"/>
    <d v="2019-01-24T00:00:00"/>
    <d v="1899-12-30T11:45:00"/>
    <s v="Cash"/>
    <n v="279.66000000000003"/>
    <n v="4.7619047620000003"/>
    <n v="13.983000000000001"/>
    <n v="7.2"/>
    <n v="279.65999999999997"/>
  </r>
  <r>
    <s v="284-54-4231"/>
    <s v="C"/>
    <s v="Naypyitaw"/>
    <n v="1"/>
    <s v="M"/>
    <x v="3"/>
    <n v="80.930000000000007"/>
    <n v="1"/>
    <n v="4.0465"/>
    <n v="84.976500000000001"/>
    <d v="2019-01-19T00:00:00"/>
    <d v="1899-12-30T16:08:00"/>
    <s v="Credit card"/>
    <n v="80.930000000000007"/>
    <n v="4.7619047620000003"/>
    <n v="4.0465"/>
    <n v="9"/>
    <n v="80.930000000000007"/>
  </r>
  <r>
    <s v="443-59-0061"/>
    <s v="A"/>
    <s v="Yangon"/>
    <n v="1"/>
    <s v="M"/>
    <x v="4"/>
    <n v="67.45"/>
    <n v="10"/>
    <n v="33.725000000000001"/>
    <n v="708.22500000000002"/>
    <d v="2019-02-03T00:00:00"/>
    <d v="1899-12-30T11:25:00"/>
    <s v="Ewallet"/>
    <n v="674.5"/>
    <n v="4.7619047620000003"/>
    <n v="33.725000000000001"/>
    <n v="4.2"/>
    <n v="674.5"/>
  </r>
  <r>
    <s v="509-29-3912"/>
    <s v="A"/>
    <s v="Yangon"/>
    <n v="1"/>
    <s v="FM"/>
    <x v="3"/>
    <n v="38.72"/>
    <n v="9"/>
    <n v="17.423999999999999"/>
    <n v="365.904"/>
    <d v="2019-03-20T00:00:00"/>
    <d v="1899-12-30T12:24:00"/>
    <s v="Ewallet"/>
    <n v="348.48"/>
    <n v="4.7619047620000003"/>
    <n v="17.423999999999999"/>
    <n v="4.2"/>
    <n v="348.48"/>
  </r>
  <r>
    <s v="327-40-9673"/>
    <s v="B"/>
    <s v="Mandalay"/>
    <n v="1"/>
    <s v="M"/>
    <x v="3"/>
    <n v="72.599999999999994"/>
    <n v="6"/>
    <n v="21.78"/>
    <n v="457.38"/>
    <d v="2019-01-13T00:00:00"/>
    <d v="1899-12-30T19:51:00"/>
    <s v="Cash"/>
    <n v="435.6"/>
    <n v="4.7619047620000003"/>
    <n v="21.78"/>
    <n v="6.9"/>
    <n v="435.59999999999997"/>
  </r>
  <r>
    <s v="840-19-2096"/>
    <s v="C"/>
    <s v="Naypyitaw"/>
    <n v="1"/>
    <s v="M"/>
    <x v="1"/>
    <n v="87.91"/>
    <n v="5"/>
    <n v="21.977499999999999"/>
    <n v="461.52749999999997"/>
    <d v="2019-03-14T00:00:00"/>
    <d v="1899-12-30T18:10:00"/>
    <s v="Ewallet"/>
    <n v="439.55"/>
    <n v="4.7619047620000003"/>
    <n v="21.977499999999999"/>
    <n v="4.4000000000000004"/>
    <n v="439.54999999999995"/>
  </r>
  <r>
    <s v="828-46-6863"/>
    <s v="A"/>
    <s v="Yangon"/>
    <n v="1"/>
    <s v="M"/>
    <x v="4"/>
    <n v="98.53"/>
    <n v="6"/>
    <n v="29.559000000000001"/>
    <n v="620.73900000000003"/>
    <d v="2019-01-23T00:00:00"/>
    <d v="1899-12-30T11:22:00"/>
    <s v="Credit card"/>
    <n v="591.17999999999995"/>
    <n v="4.7619047620000003"/>
    <n v="29.559000000000001"/>
    <n v="4"/>
    <n v="591.18000000000006"/>
  </r>
  <r>
    <s v="641-96-3695"/>
    <s v="C"/>
    <s v="Naypyitaw"/>
    <n v="1"/>
    <s v="FM"/>
    <x v="5"/>
    <n v="43.46"/>
    <n v="6"/>
    <n v="13.038"/>
    <n v="273.798"/>
    <d v="2019-02-07T00:00:00"/>
    <d v="1899-12-30T17:55:00"/>
    <s v="Ewallet"/>
    <n v="260.76"/>
    <n v="4.7619047620000003"/>
    <n v="13.038"/>
    <n v="8.5"/>
    <n v="260.76"/>
  </r>
  <r>
    <s v="420-97-3340"/>
    <s v="A"/>
    <s v="Yangon"/>
    <n v="0"/>
    <s v="FM"/>
    <x v="4"/>
    <n v="71.680000000000007"/>
    <n v="3"/>
    <n v="10.752000000000001"/>
    <n v="225.792"/>
    <d v="2019-03-28T00:00:00"/>
    <d v="1899-12-30T15:30:00"/>
    <s v="Credit card"/>
    <n v="215.04"/>
    <n v="4.7619047620000003"/>
    <n v="10.752000000000001"/>
    <n v="9.1999999999999993"/>
    <n v="215.04000000000002"/>
  </r>
  <r>
    <s v="436-54-4512"/>
    <s v="A"/>
    <s v="Yangon"/>
    <n v="1"/>
    <s v="FM"/>
    <x v="4"/>
    <n v="91.61"/>
    <n v="1"/>
    <n v="4.5804999999999998"/>
    <n v="96.1905"/>
    <d v="2019-03-20T00:00:00"/>
    <d v="1899-12-30T19:44:00"/>
    <s v="Cash"/>
    <n v="91.61"/>
    <n v="4.7619047620000003"/>
    <n v="4.5804999999999998"/>
    <n v="9.8000000000000007"/>
    <n v="91.61"/>
  </r>
  <r>
    <s v="670-79-6321"/>
    <s v="B"/>
    <s v="Mandalay"/>
    <n v="1"/>
    <s v="FM"/>
    <x v="2"/>
    <n v="94.59"/>
    <n v="7"/>
    <n v="33.106499999999997"/>
    <n v="695.23649999999998"/>
    <d v="2019-01-17T00:00:00"/>
    <d v="1899-12-30T15:27:00"/>
    <s v="Credit card"/>
    <n v="662.13"/>
    <n v="4.7619047620000003"/>
    <n v="33.106499999999997"/>
    <n v="4.9000000000000004"/>
    <n v="662.13"/>
  </r>
  <r>
    <s v="852-62-7105"/>
    <s v="B"/>
    <s v="Mandalay"/>
    <n v="0"/>
    <s v="FM"/>
    <x v="5"/>
    <n v="83.25"/>
    <n v="10"/>
    <n v="41.625"/>
    <n v="874.125"/>
    <d v="2019-01-12T00:00:00"/>
    <d v="1899-12-30T11:25:00"/>
    <s v="Credit card"/>
    <n v="832.5"/>
    <n v="4.7619047620000003"/>
    <n v="41.625"/>
    <n v="4.4000000000000004"/>
    <n v="832.5"/>
  </r>
  <r>
    <s v="598-06-7312"/>
    <s v="B"/>
    <s v="Mandalay"/>
    <n v="1"/>
    <s v="M"/>
    <x v="5"/>
    <n v="91.35"/>
    <n v="1"/>
    <n v="4.5674999999999999"/>
    <n v="95.917500000000004"/>
    <d v="2019-02-16T00:00:00"/>
    <d v="1899-12-30T15:42:00"/>
    <s v="Cash"/>
    <n v="91.35"/>
    <n v="4.7619047620000003"/>
    <n v="4.5674999999999999"/>
    <n v="6.8"/>
    <n v="91.35"/>
  </r>
  <r>
    <s v="135-13-8269"/>
    <s v="B"/>
    <s v="Mandalay"/>
    <n v="1"/>
    <s v="FM"/>
    <x v="4"/>
    <n v="78.88"/>
    <n v="2"/>
    <n v="7.8879999999999999"/>
    <n v="165.648"/>
    <d v="2019-01-26T00:00:00"/>
    <d v="1899-12-30T16:04:00"/>
    <s v="Cash"/>
    <n v="157.76"/>
    <n v="4.7619047620000003"/>
    <n v="7.8879999999999999"/>
    <n v="9.1"/>
    <n v="157.76"/>
  </r>
  <r>
    <s v="816-57-2053"/>
    <s v="A"/>
    <s v="Yangon"/>
    <n v="0"/>
    <s v="M"/>
    <x v="3"/>
    <n v="60.87"/>
    <n v="2"/>
    <n v="6.0869999999999997"/>
    <n v="127.827"/>
    <d v="2019-03-09T00:00:00"/>
    <d v="1899-12-30T12:37:00"/>
    <s v="Ewallet"/>
    <n v="121.74"/>
    <n v="4.7619047620000003"/>
    <n v="6.0869999999999997"/>
    <n v="8.6999999999999993"/>
    <n v="121.74"/>
  </r>
  <r>
    <s v="628-90-8624"/>
    <s v="B"/>
    <s v="Mandalay"/>
    <n v="1"/>
    <s v="M"/>
    <x v="0"/>
    <n v="82.58"/>
    <n v="10"/>
    <n v="41.29"/>
    <n v="867.09"/>
    <d v="2019-03-14T00:00:00"/>
    <d v="1899-12-30T14:41:00"/>
    <s v="Cash"/>
    <n v="825.8"/>
    <n v="4.7619047620000003"/>
    <n v="41.29"/>
    <n v="5"/>
    <n v="825.8"/>
  </r>
  <r>
    <s v="856-66-2701"/>
    <s v="A"/>
    <s v="Yangon"/>
    <n v="1"/>
    <s v="M"/>
    <x v="2"/>
    <n v="53.3"/>
    <n v="3"/>
    <n v="7.9950000000000001"/>
    <n v="167.89500000000001"/>
    <d v="2019-01-25T00:00:00"/>
    <d v="1899-12-30T14:19:00"/>
    <s v="Ewallet"/>
    <n v="159.9"/>
    <n v="4.7619047620000003"/>
    <n v="7.9950000000000001"/>
    <n v="7.5"/>
    <n v="159.89999999999998"/>
  </r>
  <r>
    <s v="308-39-1707"/>
    <s v="A"/>
    <s v="Yangon"/>
    <n v="0"/>
    <s v="FM"/>
    <x v="5"/>
    <n v="12.09"/>
    <n v="1"/>
    <n v="0.60450000000000004"/>
    <n v="12.6945"/>
    <d v="2019-01-26T00:00:00"/>
    <d v="1899-12-30T18:19:00"/>
    <s v="Credit card"/>
    <n v="12.09"/>
    <n v="4.7619047620000003"/>
    <n v="0.60450000000000004"/>
    <n v="8.1999999999999993"/>
    <n v="12.09"/>
  </r>
  <r>
    <s v="149-61-1929"/>
    <s v="A"/>
    <s v="Yangon"/>
    <n v="0"/>
    <s v="M"/>
    <x v="3"/>
    <n v="64.19"/>
    <n v="10"/>
    <n v="32.094999999999999"/>
    <n v="673.995"/>
    <d v="2019-01-19T00:00:00"/>
    <d v="1899-12-30T14:08:00"/>
    <s v="Credit card"/>
    <n v="641.9"/>
    <n v="4.7619047620000003"/>
    <n v="32.094999999999999"/>
    <n v="6.7"/>
    <n v="641.9"/>
  </r>
  <r>
    <s v="655-07-2265"/>
    <s v="A"/>
    <s v="Yangon"/>
    <n v="0"/>
    <s v="M"/>
    <x v="1"/>
    <n v="78.31"/>
    <n v="3"/>
    <n v="11.746499999999999"/>
    <n v="246.6765"/>
    <d v="2019-03-05T00:00:00"/>
    <d v="1899-12-30T16:38:00"/>
    <s v="Ewallet"/>
    <n v="234.93"/>
    <n v="4.7619047620000003"/>
    <n v="11.746499999999999"/>
    <n v="5.4"/>
    <n v="234.93"/>
  </r>
  <r>
    <s v="589-02-8023"/>
    <s v="A"/>
    <s v="Yangon"/>
    <n v="1"/>
    <s v="M"/>
    <x v="4"/>
    <n v="83.77"/>
    <n v="2"/>
    <n v="8.3770000000000007"/>
    <n v="175.917"/>
    <d v="2019-01-15T00:00:00"/>
    <d v="1899-12-30T10:54:00"/>
    <s v="Credit card"/>
    <n v="167.54"/>
    <n v="4.7619047620000003"/>
    <n v="8.3770000000000007"/>
    <n v="7"/>
    <n v="167.54"/>
  </r>
  <r>
    <s v="420-04-7590"/>
    <s v="B"/>
    <s v="Mandalay"/>
    <n v="0"/>
    <s v="M"/>
    <x v="2"/>
    <n v="99.7"/>
    <n v="3"/>
    <n v="14.955"/>
    <n v="314.05500000000001"/>
    <d v="2019-03-18T00:00:00"/>
    <d v="1899-12-30T11:29:00"/>
    <s v="Ewallet"/>
    <n v="299.10000000000002"/>
    <n v="4.7619047620000003"/>
    <n v="14.955"/>
    <n v="4.7"/>
    <n v="299.10000000000002"/>
  </r>
  <r>
    <s v="182-88-2763"/>
    <s v="B"/>
    <s v="Mandalay"/>
    <n v="1"/>
    <s v="M"/>
    <x v="4"/>
    <n v="79.91"/>
    <n v="3"/>
    <n v="11.986499999999999"/>
    <n v="251.7165"/>
    <d v="2019-03-20T00:00:00"/>
    <d v="1899-12-30T19:28:00"/>
    <s v="Credit card"/>
    <n v="239.73"/>
    <n v="4.7619047620000003"/>
    <n v="11.986499999999999"/>
    <n v="5"/>
    <n v="239.73"/>
  </r>
  <r>
    <s v="188-55-0967"/>
    <s v="B"/>
    <s v="Mandalay"/>
    <n v="1"/>
    <s v="M"/>
    <x v="0"/>
    <n v="66.47"/>
    <n v="10"/>
    <n v="33.234999999999999"/>
    <n v="697.93499999999995"/>
    <d v="2019-01-15T00:00:00"/>
    <d v="1899-12-30T15:01:00"/>
    <s v="Credit card"/>
    <n v="664.7"/>
    <n v="4.7619047620000003"/>
    <n v="33.234999999999999"/>
    <n v="5"/>
    <n v="664.7"/>
  </r>
  <r>
    <s v="610-46-4100"/>
    <s v="A"/>
    <s v="Yangon"/>
    <n v="0"/>
    <s v="M"/>
    <x v="0"/>
    <n v="28.95"/>
    <n v="7"/>
    <n v="10.1325"/>
    <n v="212.7825"/>
    <d v="2019-03-03T00:00:00"/>
    <d v="1899-12-30T20:31:00"/>
    <s v="Credit card"/>
    <n v="202.65"/>
    <n v="4.7619047620000003"/>
    <n v="10.1325"/>
    <n v="6"/>
    <n v="202.65"/>
  </r>
  <r>
    <s v="318-81-2368"/>
    <s v="C"/>
    <s v="Naypyitaw"/>
    <n v="0"/>
    <s v="FM"/>
    <x v="1"/>
    <n v="46.2"/>
    <n v="1"/>
    <n v="2.31"/>
    <n v="48.51"/>
    <d v="2019-03-19T00:00:00"/>
    <d v="1899-12-30T12:16:00"/>
    <s v="Cash"/>
    <n v="46.2"/>
    <n v="4.7619047620000003"/>
    <n v="2.31"/>
    <n v="6.3"/>
    <n v="46.2"/>
  </r>
  <r>
    <s v="364-33-8584"/>
    <s v="B"/>
    <s v="Mandalay"/>
    <n v="1"/>
    <s v="FM"/>
    <x v="4"/>
    <n v="17.63"/>
    <n v="5"/>
    <n v="4.4074999999999998"/>
    <n v="92.557500000000005"/>
    <d v="2019-03-08T00:00:00"/>
    <d v="1899-12-30T15:27:00"/>
    <s v="Cash"/>
    <n v="88.15"/>
    <n v="4.7619047620000003"/>
    <n v="4.4074999999999998"/>
    <n v="8.5"/>
    <n v="88.149999999999991"/>
  </r>
  <r>
    <s v="665-63-9737"/>
    <s v="B"/>
    <s v="Mandalay"/>
    <n v="0"/>
    <s v="M"/>
    <x v="5"/>
    <n v="52.42"/>
    <n v="3"/>
    <n v="7.8630000000000004"/>
    <n v="165.12299999999999"/>
    <d v="2019-02-27T00:00:00"/>
    <d v="1899-12-30T17:36:00"/>
    <s v="Ewallet"/>
    <n v="157.26"/>
    <n v="4.7619047620000003"/>
    <n v="7.8630000000000004"/>
    <n v="7.5"/>
    <n v="157.26"/>
  </r>
  <r>
    <s v="695-09-5146"/>
    <s v="B"/>
    <s v="Mandalay"/>
    <n v="1"/>
    <s v="FM"/>
    <x v="4"/>
    <n v="98.79"/>
    <n v="3"/>
    <n v="14.8185"/>
    <n v="311.18849999999998"/>
    <d v="2019-02-23T00:00:00"/>
    <d v="1899-12-30T20:00:00"/>
    <s v="Ewallet"/>
    <n v="296.37"/>
    <n v="4.7619047620000003"/>
    <n v="14.8185"/>
    <n v="6.4"/>
    <n v="296.37"/>
  </r>
  <r>
    <s v="155-45-3814"/>
    <s v="C"/>
    <s v="Naypyitaw"/>
    <n v="1"/>
    <s v="FM"/>
    <x v="1"/>
    <n v="88.55"/>
    <n v="8"/>
    <n v="35.42"/>
    <n v="743.82"/>
    <d v="2019-03-19T00:00:00"/>
    <d v="1899-12-30T15:29:00"/>
    <s v="Ewallet"/>
    <n v="708.4"/>
    <n v="4.7619047620000003"/>
    <n v="35.42"/>
    <n v="4.7"/>
    <n v="708.4"/>
  </r>
  <r>
    <s v="794-32-2436"/>
    <s v="B"/>
    <s v="Mandalay"/>
    <n v="1"/>
    <s v="M"/>
    <x v="1"/>
    <n v="55.67"/>
    <n v="2"/>
    <n v="5.5670000000000002"/>
    <n v="116.907"/>
    <d v="2019-03-27T00:00:00"/>
    <d v="1899-12-30T15:08:00"/>
    <s v="Ewallet"/>
    <n v="111.34"/>
    <n v="4.7619047620000003"/>
    <n v="5.5670000000000002"/>
    <n v="6"/>
    <n v="111.34"/>
  </r>
  <r>
    <s v="131-15-8856"/>
    <s v="C"/>
    <s v="Naypyitaw"/>
    <n v="1"/>
    <s v="FM"/>
    <x v="4"/>
    <n v="72.52"/>
    <n v="8"/>
    <n v="29.007999999999999"/>
    <n v="609.16800000000001"/>
    <d v="2019-03-30T00:00:00"/>
    <d v="1899-12-30T19:26:00"/>
    <s v="Credit card"/>
    <n v="580.16"/>
    <n v="4.7619047620000003"/>
    <n v="29.007999999999999"/>
    <n v="4"/>
    <n v="580.16"/>
  </r>
  <r>
    <s v="273-84-2164"/>
    <s v="C"/>
    <s v="Naypyitaw"/>
    <n v="1"/>
    <s v="M"/>
    <x v="1"/>
    <n v="12.05"/>
    <n v="5"/>
    <n v="3.0125000000000002"/>
    <n v="63.262500000000003"/>
    <d v="2019-02-16T00:00:00"/>
    <d v="1899-12-30T15:53:00"/>
    <s v="Ewallet"/>
    <n v="60.25"/>
    <n v="4.7619047620000003"/>
    <n v="3.0125000000000002"/>
    <n v="5.5"/>
    <n v="60.25"/>
  </r>
  <r>
    <s v="706-36-6154"/>
    <s v="A"/>
    <s v="Yangon"/>
    <n v="1"/>
    <s v="M"/>
    <x v="2"/>
    <n v="19.36"/>
    <n v="9"/>
    <n v="8.7119999999999997"/>
    <n v="182.952"/>
    <d v="2019-01-18T00:00:00"/>
    <d v="1899-12-30T18:43:00"/>
    <s v="Ewallet"/>
    <n v="174.24"/>
    <n v="4.7619047620000003"/>
    <n v="8.7119999999999997"/>
    <n v="8.6999999999999993"/>
    <n v="174.24"/>
  </r>
  <r>
    <s v="778-89-7974"/>
    <s v="C"/>
    <s v="Naypyitaw"/>
    <n v="0"/>
    <s v="M"/>
    <x v="0"/>
    <n v="70.209999999999994"/>
    <n v="6"/>
    <n v="21.062999999999999"/>
    <n v="442.32299999999998"/>
    <d v="2019-03-30T00:00:00"/>
    <d v="1899-12-30T14:58:00"/>
    <s v="Cash"/>
    <n v="421.26"/>
    <n v="4.7619047620000003"/>
    <n v="21.062999999999999"/>
    <n v="7.4"/>
    <n v="421.26"/>
  </r>
  <r>
    <s v="574-31-8277"/>
    <s v="B"/>
    <s v="Mandalay"/>
    <n v="1"/>
    <s v="M"/>
    <x v="5"/>
    <n v="33.630000000000003"/>
    <n v="1"/>
    <n v="1.6815"/>
    <n v="35.311500000000002"/>
    <d v="2019-03-20T00:00:00"/>
    <d v="1899-12-30T19:55:00"/>
    <s v="Cash"/>
    <n v="33.630000000000003"/>
    <n v="4.7619047620000003"/>
    <n v="1.6815"/>
    <n v="5.6"/>
    <n v="33.630000000000003"/>
  </r>
  <r>
    <s v="859-71-0933"/>
    <s v="C"/>
    <s v="Naypyitaw"/>
    <n v="1"/>
    <s v="FM"/>
    <x v="3"/>
    <n v="15.49"/>
    <n v="2"/>
    <n v="1.5489999999999999"/>
    <n v="32.529000000000003"/>
    <d v="2019-01-16T00:00:00"/>
    <d v="1899-12-30T15:10:00"/>
    <s v="Cash"/>
    <n v="30.98"/>
    <n v="4.7619047620000003"/>
    <n v="1.5489999999999999"/>
    <n v="6.3"/>
    <n v="30.98"/>
  </r>
  <r>
    <s v="740-11-5257"/>
    <s v="C"/>
    <s v="Naypyitaw"/>
    <n v="0"/>
    <s v="M"/>
    <x v="1"/>
    <n v="24.74"/>
    <n v="10"/>
    <n v="12.37"/>
    <n v="259.77"/>
    <d v="2019-02-24T00:00:00"/>
    <d v="1899-12-30T16:44:00"/>
    <s v="Cash"/>
    <n v="247.4"/>
    <n v="4.7619047620000003"/>
    <n v="12.37"/>
    <n v="7.1"/>
    <n v="247.39999999999998"/>
  </r>
  <r>
    <s v="369-82-2676"/>
    <s v="B"/>
    <s v="Mandalay"/>
    <n v="0"/>
    <s v="M"/>
    <x v="1"/>
    <n v="75.66"/>
    <n v="5"/>
    <n v="18.914999999999999"/>
    <n v="397.21499999999997"/>
    <d v="2019-01-15T00:00:00"/>
    <d v="1899-12-30T18:22:00"/>
    <s v="Ewallet"/>
    <n v="378.3"/>
    <n v="4.7619047620000003"/>
    <n v="18.914999999999999"/>
    <n v="7.8"/>
    <n v="378.29999999999995"/>
  </r>
  <r>
    <s v="563-47-4072"/>
    <s v="B"/>
    <s v="Mandalay"/>
    <n v="0"/>
    <s v="FM"/>
    <x v="0"/>
    <n v="55.81"/>
    <n v="6"/>
    <n v="16.742999999999999"/>
    <n v="351.60300000000001"/>
    <d v="2019-01-22T00:00:00"/>
    <d v="1899-12-30T11:52:00"/>
    <s v="Cash"/>
    <n v="334.86"/>
    <n v="4.7619047620000003"/>
    <n v="16.742999999999999"/>
    <n v="9.9"/>
    <n v="334.86"/>
  </r>
  <r>
    <s v="742-04-5161"/>
    <s v="A"/>
    <s v="Yangon"/>
    <n v="1"/>
    <s v="M"/>
    <x v="2"/>
    <n v="72.78"/>
    <n v="10"/>
    <n v="36.39"/>
    <n v="764.19"/>
    <d v="2019-02-03T00:00:00"/>
    <d v="1899-12-30T17:24:00"/>
    <s v="Cash"/>
    <n v="727.8"/>
    <n v="4.7619047620000003"/>
    <n v="36.39"/>
    <n v="7.3"/>
    <n v="727.8"/>
  </r>
  <r>
    <s v="149-15-7606"/>
    <s v="B"/>
    <s v="Mandalay"/>
    <n v="1"/>
    <s v="M"/>
    <x v="3"/>
    <n v="37.32"/>
    <n v="9"/>
    <n v="16.794"/>
    <n v="352.67399999999998"/>
    <d v="2019-03-06T00:00:00"/>
    <d v="1899-12-30T15:31:00"/>
    <s v="Ewallet"/>
    <n v="335.88"/>
    <n v="4.7619047620000003"/>
    <n v="16.794"/>
    <n v="5.0999999999999996"/>
    <n v="335.88"/>
  </r>
  <r>
    <s v="133-77-3154"/>
    <s v="B"/>
    <s v="Mandalay"/>
    <n v="1"/>
    <s v="M"/>
    <x v="5"/>
    <n v="60.18"/>
    <n v="4"/>
    <n v="12.036"/>
    <n v="252.756"/>
    <d v="2019-02-16T00:00:00"/>
    <d v="1899-12-30T18:04:00"/>
    <s v="Credit card"/>
    <n v="240.72"/>
    <n v="4.7619047620000003"/>
    <n v="12.036"/>
    <n v="9.4"/>
    <n v="240.72"/>
  </r>
  <r>
    <s v="169-52-4504"/>
    <s v="A"/>
    <s v="Yangon"/>
    <n v="0"/>
    <s v="FM"/>
    <x v="1"/>
    <n v="15.69"/>
    <n v="3"/>
    <n v="2.3534999999999999"/>
    <n v="49.423499999999997"/>
    <d v="2019-03-14T00:00:00"/>
    <d v="1899-12-30T14:13:00"/>
    <s v="Credit card"/>
    <n v="47.07"/>
    <n v="4.7619047620000003"/>
    <n v="2.3534999999999999"/>
    <n v="5.8"/>
    <n v="47.07"/>
  </r>
  <r>
    <s v="250-81-7186"/>
    <s v="C"/>
    <s v="Naypyitaw"/>
    <n v="0"/>
    <s v="FM"/>
    <x v="1"/>
    <n v="99.69"/>
    <n v="1"/>
    <n v="4.9844999999999997"/>
    <n v="104.67449999999999"/>
    <d v="2019-02-27T00:00:00"/>
    <d v="1899-12-30T10:23:00"/>
    <s v="Credit card"/>
    <n v="99.69"/>
    <n v="4.7619047620000003"/>
    <n v="4.9844999999999997"/>
    <n v="8"/>
    <n v="99.69"/>
  </r>
  <r>
    <s v="562-12-5430"/>
    <s v="A"/>
    <s v="Yangon"/>
    <n v="1"/>
    <s v="FM"/>
    <x v="5"/>
    <n v="88.15"/>
    <n v="3"/>
    <n v="13.2225"/>
    <n v="277.67250000000001"/>
    <d v="2019-01-18T00:00:00"/>
    <d v="1899-12-30T10:11:00"/>
    <s v="Ewallet"/>
    <n v="264.45"/>
    <n v="4.7619047620000003"/>
    <n v="13.2225"/>
    <n v="7.9"/>
    <n v="264.45000000000005"/>
  </r>
  <r>
    <s v="816-72-8853"/>
    <s v="A"/>
    <s v="Yangon"/>
    <n v="1"/>
    <s v="FM"/>
    <x v="3"/>
    <n v="27.93"/>
    <n v="5"/>
    <n v="6.9824999999999999"/>
    <n v="146.63249999999999"/>
    <d v="2019-01-29T00:00:00"/>
    <d v="1899-12-30T15:48:00"/>
    <s v="Cash"/>
    <n v="139.65"/>
    <n v="4.7619047620000003"/>
    <n v="6.9824999999999999"/>
    <n v="5.9"/>
    <n v="139.65"/>
  </r>
  <r>
    <s v="491-38-3499"/>
    <s v="A"/>
    <s v="Yangon"/>
    <n v="1"/>
    <s v="M"/>
    <x v="5"/>
    <n v="55.45"/>
    <n v="1"/>
    <n v="2.7725"/>
    <n v="58.222499999999997"/>
    <d v="2019-02-26T00:00:00"/>
    <d v="1899-12-30T17:46:00"/>
    <s v="Credit card"/>
    <n v="55.45"/>
    <n v="4.7619047620000003"/>
    <n v="2.7725"/>
    <n v="4.9000000000000004"/>
    <n v="55.45"/>
  </r>
  <r>
    <s v="322-02-2271"/>
    <s v="B"/>
    <s v="Mandalay"/>
    <n v="0"/>
    <s v="FM"/>
    <x v="3"/>
    <n v="42.97"/>
    <n v="3"/>
    <n v="6.4455"/>
    <n v="135.35550000000001"/>
    <d v="2019-02-03T00:00:00"/>
    <d v="1899-12-30T11:46:00"/>
    <s v="Cash"/>
    <n v="128.91"/>
    <n v="4.7619047620000003"/>
    <n v="6.4455"/>
    <n v="9.3000000000000007"/>
    <n v="128.91"/>
  </r>
  <r>
    <s v="842-29-4695"/>
    <s v="C"/>
    <s v="Naypyitaw"/>
    <n v="1"/>
    <s v="M"/>
    <x v="3"/>
    <n v="17.14"/>
    <n v="7"/>
    <n v="5.9989999999999997"/>
    <n v="125.979"/>
    <d v="2019-01-16T00:00:00"/>
    <d v="1899-12-30T12:07:00"/>
    <s v="Credit card"/>
    <n v="119.98"/>
    <n v="4.7619047620000003"/>
    <n v="5.9989999999999997"/>
    <n v="7.9"/>
    <n v="119.98"/>
  </r>
  <r>
    <s v="725-67-2480"/>
    <s v="B"/>
    <s v="Mandalay"/>
    <n v="1"/>
    <s v="FM"/>
    <x v="5"/>
    <n v="58.75"/>
    <n v="6"/>
    <n v="17.625"/>
    <n v="370.125"/>
    <d v="2019-03-24T00:00:00"/>
    <d v="1899-12-30T18:14:00"/>
    <s v="Credit card"/>
    <n v="352.5"/>
    <n v="4.7619047620000003"/>
    <n v="17.625"/>
    <n v="5.9"/>
    <n v="352.5"/>
  </r>
  <r>
    <s v="641-51-2661"/>
    <s v="C"/>
    <s v="Naypyitaw"/>
    <n v="1"/>
    <s v="FM"/>
    <x v="4"/>
    <n v="87.1"/>
    <n v="10"/>
    <n v="43.55"/>
    <n v="914.55"/>
    <d v="2019-02-12T00:00:00"/>
    <d v="1899-12-30T14:45:00"/>
    <s v="Credit card"/>
    <n v="871"/>
    <n v="4.7619047620000003"/>
    <n v="43.55"/>
    <n v="9.9"/>
    <n v="871"/>
  </r>
  <r>
    <s v="714-02-3114"/>
    <s v="C"/>
    <s v="Naypyitaw"/>
    <n v="0"/>
    <s v="FM"/>
    <x v="3"/>
    <n v="98.8"/>
    <n v="2"/>
    <n v="9.8800000000000008"/>
    <n v="207.48"/>
    <d v="2019-02-21T00:00:00"/>
    <d v="1899-12-30T11:39:00"/>
    <s v="Cash"/>
    <n v="197.6"/>
    <n v="4.7619047620000003"/>
    <n v="9.8800000000000008"/>
    <n v="7.7"/>
    <n v="197.6"/>
  </r>
  <r>
    <s v="518-17-2983"/>
    <s v="A"/>
    <s v="Yangon"/>
    <n v="0"/>
    <s v="FM"/>
    <x v="5"/>
    <n v="48.63"/>
    <n v="4"/>
    <n v="9.7260000000000009"/>
    <n v="204.24600000000001"/>
    <d v="2019-02-04T00:00:00"/>
    <d v="1899-12-30T15:44:00"/>
    <s v="Ewallet"/>
    <n v="194.52"/>
    <n v="4.7619047620000003"/>
    <n v="9.7260000000000009"/>
    <n v="7.6"/>
    <n v="194.52"/>
  </r>
  <r>
    <s v="779-42-2410"/>
    <s v="B"/>
    <s v="Mandalay"/>
    <n v="1"/>
    <s v="M"/>
    <x v="4"/>
    <n v="57.74"/>
    <n v="3"/>
    <n v="8.6609999999999996"/>
    <n v="181.881"/>
    <d v="2019-02-20T00:00:00"/>
    <d v="1899-12-30T13:06:00"/>
    <s v="Ewallet"/>
    <n v="173.22"/>
    <n v="4.7619047620000003"/>
    <n v="8.6609999999999996"/>
    <n v="7.7"/>
    <n v="173.22"/>
  </r>
  <r>
    <s v="190-14-3147"/>
    <s v="B"/>
    <s v="Mandalay"/>
    <n v="0"/>
    <s v="FM"/>
    <x v="0"/>
    <n v="17.97"/>
    <n v="4"/>
    <n v="3.5939999999999999"/>
    <n v="75.474000000000004"/>
    <d v="2019-02-23T00:00:00"/>
    <d v="1899-12-30T20:43:00"/>
    <s v="Ewallet"/>
    <n v="71.88"/>
    <n v="4.7619047620000003"/>
    <n v="3.5939999999999999"/>
    <n v="6.4"/>
    <n v="71.88"/>
  </r>
  <r>
    <s v="408-66-6712"/>
    <s v="C"/>
    <s v="Naypyitaw"/>
    <n v="1"/>
    <s v="FM"/>
    <x v="0"/>
    <n v="47.71"/>
    <n v="6"/>
    <n v="14.313000000000001"/>
    <n v="300.57299999999998"/>
    <d v="2019-02-16T00:00:00"/>
    <d v="1899-12-30T14:19:00"/>
    <s v="Ewallet"/>
    <n v="286.26"/>
    <n v="4.7619047620000003"/>
    <n v="14.313000000000001"/>
    <n v="4.4000000000000004"/>
    <n v="286.26"/>
  </r>
  <r>
    <s v="679-22-6530"/>
    <s v="B"/>
    <s v="Mandalay"/>
    <n v="0"/>
    <s v="FM"/>
    <x v="3"/>
    <n v="40.619999999999997"/>
    <n v="2"/>
    <n v="4.0620000000000003"/>
    <n v="85.302000000000007"/>
    <d v="2019-01-17T00:00:00"/>
    <d v="1899-12-30T10:01:00"/>
    <s v="Credit card"/>
    <n v="81.239999999999995"/>
    <n v="4.7619047620000003"/>
    <n v="4.0620000000000003"/>
    <n v="4.0999999999999996"/>
    <n v="81.239999999999995"/>
  </r>
  <r>
    <s v="588-47-8641"/>
    <s v="A"/>
    <s v="Yangon"/>
    <n v="1"/>
    <s v="M"/>
    <x v="5"/>
    <n v="56.04"/>
    <n v="10"/>
    <n v="28.02"/>
    <n v="588.41999999999996"/>
    <d v="2019-01-14T00:00:00"/>
    <d v="1899-12-30T19:30:00"/>
    <s v="Ewallet"/>
    <n v="560.4"/>
    <n v="4.7619047620000003"/>
    <n v="28.02"/>
    <n v="4.4000000000000004"/>
    <n v="560.4"/>
  </r>
  <r>
    <s v="642-61-4706"/>
    <s v="B"/>
    <s v="Mandalay"/>
    <n v="1"/>
    <s v="M"/>
    <x v="4"/>
    <n v="93.4"/>
    <n v="2"/>
    <n v="9.34"/>
    <n v="196.14"/>
    <d v="2019-03-30T00:00:00"/>
    <d v="1899-12-30T16:34:00"/>
    <s v="Cash"/>
    <n v="186.8"/>
    <n v="4.7619047620000003"/>
    <n v="9.34"/>
    <n v="5.5"/>
    <n v="186.8"/>
  </r>
  <r>
    <s v="576-31-4774"/>
    <s v="B"/>
    <s v="Mandalay"/>
    <n v="0"/>
    <s v="FM"/>
    <x v="0"/>
    <n v="73.41"/>
    <n v="3"/>
    <n v="11.0115"/>
    <n v="231.2415"/>
    <d v="2019-03-02T00:00:00"/>
    <d v="1899-12-30T13:10:00"/>
    <s v="Ewallet"/>
    <n v="220.23"/>
    <n v="4.7619047620000003"/>
    <n v="11.0115"/>
    <n v="4"/>
    <n v="220.23"/>
  </r>
  <r>
    <s v="556-41-6224"/>
    <s v="C"/>
    <s v="Naypyitaw"/>
    <n v="0"/>
    <s v="M"/>
    <x v="0"/>
    <n v="33.64"/>
    <n v="8"/>
    <n v="13.456"/>
    <n v="282.57600000000002"/>
    <d v="2019-02-15T00:00:00"/>
    <d v="1899-12-30T17:10:00"/>
    <s v="Credit card"/>
    <n v="269.12"/>
    <n v="4.7619047620000003"/>
    <n v="13.456"/>
    <n v="9.3000000000000007"/>
    <n v="269.12"/>
  </r>
  <r>
    <s v="811-03-8790"/>
    <s v="A"/>
    <s v="Yangon"/>
    <n v="0"/>
    <s v="FM"/>
    <x v="1"/>
    <n v="45.48"/>
    <n v="10"/>
    <n v="22.74"/>
    <n v="477.54"/>
    <d v="2019-03-01T00:00:00"/>
    <d v="1899-12-30T10:22:00"/>
    <s v="Credit card"/>
    <n v="454.8"/>
    <n v="4.7619047620000003"/>
    <n v="22.74"/>
    <n v="4.8"/>
    <n v="454.79999999999995"/>
  </r>
  <r>
    <s v="242-11-3142"/>
    <s v="B"/>
    <s v="Mandalay"/>
    <n v="1"/>
    <s v="M"/>
    <x v="5"/>
    <n v="83.77"/>
    <n v="2"/>
    <n v="8.3770000000000007"/>
    <n v="175.917"/>
    <d v="2019-02-24T00:00:00"/>
    <d v="1899-12-30T19:57:00"/>
    <s v="Cash"/>
    <n v="167.54"/>
    <n v="4.7619047620000003"/>
    <n v="8.3770000000000007"/>
    <n v="4.5999999999999996"/>
    <n v="167.54"/>
  </r>
  <r>
    <s v="752-23-3760"/>
    <s v="B"/>
    <s v="Mandalay"/>
    <n v="1"/>
    <s v="FM"/>
    <x v="3"/>
    <n v="64.08"/>
    <n v="7"/>
    <n v="22.428000000000001"/>
    <n v="470.988"/>
    <d v="2019-02-19T00:00:00"/>
    <d v="1899-12-30T19:29:00"/>
    <s v="Credit card"/>
    <n v="448.56"/>
    <n v="4.7619047620000003"/>
    <n v="22.428000000000001"/>
    <n v="7.3"/>
    <n v="448.56"/>
  </r>
  <r>
    <s v="274-05-5470"/>
    <s v="A"/>
    <s v="Yangon"/>
    <n v="1"/>
    <s v="FM"/>
    <x v="4"/>
    <n v="73.47"/>
    <n v="4"/>
    <n v="14.694000000000001"/>
    <n v="308.57400000000001"/>
    <d v="2019-02-23T00:00:00"/>
    <d v="1899-12-30T18:30:00"/>
    <s v="Cash"/>
    <n v="293.88"/>
    <n v="4.7619047620000003"/>
    <n v="14.694000000000001"/>
    <n v="6"/>
    <n v="293.88"/>
  </r>
  <r>
    <s v="648-94-3045"/>
    <s v="C"/>
    <s v="Naypyitaw"/>
    <n v="0"/>
    <s v="M"/>
    <x v="0"/>
    <n v="58.95"/>
    <n v="10"/>
    <n v="29.475000000000001"/>
    <n v="618.97500000000002"/>
    <d v="2019-02-07T00:00:00"/>
    <d v="1899-12-30T14:27:00"/>
    <s v="Ewallet"/>
    <n v="589.5"/>
    <n v="4.7619047620000003"/>
    <n v="29.475000000000001"/>
    <n v="8.1"/>
    <n v="589.5"/>
  </r>
  <r>
    <s v="130-67-4723"/>
    <s v="A"/>
    <s v="Yangon"/>
    <n v="1"/>
    <s v="M"/>
    <x v="4"/>
    <n v="48.5"/>
    <n v="6"/>
    <n v="14.55"/>
    <n v="305.55"/>
    <d v="2019-01-11T00:00:00"/>
    <d v="1899-12-30T13:57:00"/>
    <s v="Ewallet"/>
    <n v="291"/>
    <n v="4.7619047620000003"/>
    <n v="14.55"/>
    <n v="9.4"/>
    <n v="291"/>
  </r>
  <r>
    <s v="528-87-5606"/>
    <s v="B"/>
    <s v="Mandalay"/>
    <n v="1"/>
    <s v="FM"/>
    <x v="1"/>
    <n v="39.479999999999997"/>
    <n v="1"/>
    <n v="1.974"/>
    <n v="41.454000000000001"/>
    <d v="2019-02-12T00:00:00"/>
    <d v="1899-12-30T19:43:00"/>
    <s v="Cash"/>
    <n v="39.479999999999997"/>
    <n v="4.7619047620000003"/>
    <n v="1.974"/>
    <n v="6.5"/>
    <n v="39.479999999999997"/>
  </r>
  <r>
    <s v="320-85-2052"/>
    <s v="B"/>
    <s v="Mandalay"/>
    <n v="0"/>
    <s v="FM"/>
    <x v="3"/>
    <n v="34.81"/>
    <n v="1"/>
    <n v="1.7404999999999999"/>
    <n v="36.5505"/>
    <d v="2019-01-14T00:00:00"/>
    <d v="1899-12-30T10:11:00"/>
    <s v="Credit card"/>
    <n v="34.81"/>
    <n v="4.7619047620000003"/>
    <n v="1.7404999999999999"/>
    <n v="7"/>
    <n v="34.81"/>
  </r>
  <r>
    <s v="370-96-0655"/>
    <s v="C"/>
    <s v="Naypyitaw"/>
    <n v="0"/>
    <s v="FM"/>
    <x v="5"/>
    <n v="49.32"/>
    <n v="6"/>
    <n v="14.795999999999999"/>
    <n v="310.71600000000001"/>
    <d v="2019-01-09T00:00:00"/>
    <d v="1899-12-30T13:46:00"/>
    <s v="Ewallet"/>
    <n v="295.92"/>
    <n v="4.7619047620000003"/>
    <n v="14.795999999999999"/>
    <n v="7.1"/>
    <n v="295.92"/>
  </r>
  <r>
    <s v="105-10-6182"/>
    <s v="A"/>
    <s v="Yangon"/>
    <n v="1"/>
    <s v="M"/>
    <x v="5"/>
    <n v="21.48"/>
    <n v="2"/>
    <n v="2.1480000000000001"/>
    <n v="45.107999999999997"/>
    <d v="2019-02-27T00:00:00"/>
    <d v="1899-12-30T12:22:00"/>
    <s v="Ewallet"/>
    <n v="42.96"/>
    <n v="4.7619047620000003"/>
    <n v="2.1480000000000001"/>
    <n v="6.6"/>
    <n v="42.96"/>
  </r>
  <r>
    <s v="510-79-0415"/>
    <s v="B"/>
    <s v="Mandalay"/>
    <n v="1"/>
    <s v="FM"/>
    <x v="3"/>
    <n v="23.08"/>
    <n v="6"/>
    <n v="6.9240000000000004"/>
    <n v="145.404"/>
    <d v="2019-01-24T00:00:00"/>
    <d v="1899-12-30T19:20:00"/>
    <s v="Ewallet"/>
    <n v="138.47999999999999"/>
    <n v="4.7619047620000003"/>
    <n v="6.9240000000000004"/>
    <n v="4.9000000000000004"/>
    <n v="138.47999999999999"/>
  </r>
  <r>
    <s v="241-96-5076"/>
    <s v="B"/>
    <s v="Mandalay"/>
    <n v="1"/>
    <s v="FM"/>
    <x v="2"/>
    <n v="49.1"/>
    <n v="2"/>
    <n v="4.91"/>
    <n v="103.11"/>
    <d v="2019-01-08T00:00:00"/>
    <d v="1899-12-30T12:58:00"/>
    <s v="Credit card"/>
    <n v="98.2"/>
    <n v="4.7619047620000003"/>
    <n v="4.91"/>
    <n v="6.4"/>
    <n v="98.2"/>
  </r>
  <r>
    <s v="767-97-4650"/>
    <s v="B"/>
    <s v="Mandalay"/>
    <n v="1"/>
    <s v="FM"/>
    <x v="3"/>
    <n v="64.83"/>
    <n v="2"/>
    <n v="6.4829999999999997"/>
    <n v="136.143"/>
    <d v="2019-01-08T00:00:00"/>
    <d v="1899-12-30T11:59:00"/>
    <s v="Credit card"/>
    <n v="129.66"/>
    <n v="4.7619047620000003"/>
    <n v="6.4829999999999997"/>
    <n v="8"/>
    <n v="129.66"/>
  </r>
  <r>
    <s v="648-83-1321"/>
    <s v="A"/>
    <s v="Yangon"/>
    <n v="1"/>
    <s v="M"/>
    <x v="2"/>
    <n v="63.56"/>
    <n v="10"/>
    <n v="31.78"/>
    <n v="667.38"/>
    <d v="2019-01-16T00:00:00"/>
    <d v="1899-12-30T17:59:00"/>
    <s v="Cash"/>
    <n v="635.6"/>
    <n v="4.7619047620000003"/>
    <n v="31.78"/>
    <n v="4.3"/>
    <n v="635.6"/>
  </r>
  <r>
    <s v="173-57-2300"/>
    <s v="C"/>
    <s v="Naypyitaw"/>
    <n v="1"/>
    <s v="M"/>
    <x v="3"/>
    <n v="72.88"/>
    <n v="2"/>
    <n v="7.2880000000000003"/>
    <n v="153.048"/>
    <d v="2019-03-13T00:00:00"/>
    <d v="1899-12-30T12:51:00"/>
    <s v="Cash"/>
    <n v="145.76"/>
    <n v="4.7619047620000003"/>
    <n v="7.2880000000000003"/>
    <n v="6.1"/>
    <n v="145.76"/>
  </r>
  <r>
    <s v="305-03-2383"/>
    <s v="A"/>
    <s v="Yangon"/>
    <n v="0"/>
    <s v="FM"/>
    <x v="4"/>
    <n v="67.099999999999994"/>
    <n v="3"/>
    <n v="10.065"/>
    <n v="211.36500000000001"/>
    <d v="2019-02-15T00:00:00"/>
    <d v="1899-12-30T10:36:00"/>
    <s v="Cash"/>
    <n v="201.3"/>
    <n v="4.7619047620000003"/>
    <n v="10.065"/>
    <n v="7.5"/>
    <n v="201.29999999999998"/>
  </r>
  <r>
    <s v="394-55-6384"/>
    <s v="C"/>
    <s v="Naypyitaw"/>
    <n v="1"/>
    <s v="FM"/>
    <x v="3"/>
    <n v="70.19"/>
    <n v="9"/>
    <n v="31.5855"/>
    <n v="663.29549999999995"/>
    <d v="2019-01-25T00:00:00"/>
    <d v="1899-12-30T13:38:00"/>
    <s v="Cash"/>
    <n v="631.71"/>
    <n v="4.7619047620000003"/>
    <n v="31.5855"/>
    <n v="6.7"/>
    <n v="631.71"/>
  </r>
  <r>
    <s v="266-20-6657"/>
    <s v="C"/>
    <s v="Naypyitaw"/>
    <n v="1"/>
    <s v="M"/>
    <x v="4"/>
    <n v="55.04"/>
    <n v="7"/>
    <n v="19.263999999999999"/>
    <n v="404.54399999999998"/>
    <d v="2019-03-12T00:00:00"/>
    <d v="1899-12-30T19:39:00"/>
    <s v="Ewallet"/>
    <n v="385.28"/>
    <n v="4.7619047620000003"/>
    <n v="19.263999999999999"/>
    <n v="5.2"/>
    <n v="385.28"/>
  </r>
  <r>
    <s v="689-05-1884"/>
    <s v="A"/>
    <s v="Yangon"/>
    <n v="1"/>
    <s v="M"/>
    <x v="0"/>
    <n v="48.63"/>
    <n v="10"/>
    <n v="24.315000000000001"/>
    <n v="510.61500000000001"/>
    <d v="2019-03-04T00:00:00"/>
    <d v="1899-12-30T12:44:00"/>
    <s v="Cash"/>
    <n v="486.3"/>
    <n v="4.7619047620000003"/>
    <n v="24.315000000000001"/>
    <n v="8.8000000000000007"/>
    <n v="486.3"/>
  </r>
  <r>
    <s v="196-01-2849"/>
    <s v="C"/>
    <s v="Naypyitaw"/>
    <n v="1"/>
    <s v="FM"/>
    <x v="5"/>
    <n v="73.38"/>
    <n v="7"/>
    <n v="25.683"/>
    <n v="539.34299999999996"/>
    <d v="2019-02-10T00:00:00"/>
    <d v="1899-12-30T13:56:00"/>
    <s v="Cash"/>
    <n v="513.66"/>
    <n v="4.7619047620000003"/>
    <n v="25.683"/>
    <n v="9.5"/>
    <n v="513.66"/>
  </r>
  <r>
    <s v="372-62-5264"/>
    <s v="C"/>
    <s v="Naypyitaw"/>
    <n v="0"/>
    <s v="FM"/>
    <x v="4"/>
    <n v="52.6"/>
    <n v="9"/>
    <n v="23.67"/>
    <n v="497.07"/>
    <d v="2019-01-16T00:00:00"/>
    <d v="1899-12-30T14:42:00"/>
    <s v="Cash"/>
    <n v="473.4"/>
    <n v="4.7619047620000003"/>
    <n v="23.67"/>
    <n v="7.6"/>
    <n v="473.40000000000003"/>
  </r>
  <r>
    <s v="800-09-8606"/>
    <s v="A"/>
    <s v="Yangon"/>
    <n v="1"/>
    <s v="FM"/>
    <x v="2"/>
    <n v="87.37"/>
    <n v="5"/>
    <n v="21.842500000000001"/>
    <n v="458.6925"/>
    <d v="2019-01-29T00:00:00"/>
    <d v="1899-12-30T19:45:00"/>
    <s v="Cash"/>
    <n v="436.85"/>
    <n v="4.7619047620000003"/>
    <n v="21.842500000000001"/>
    <n v="6.6"/>
    <n v="436.85"/>
  </r>
  <r>
    <s v="182-52-7000"/>
    <s v="A"/>
    <s v="Yangon"/>
    <n v="1"/>
    <s v="FM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  <n v="108.16"/>
  </r>
  <r>
    <s v="826-58-8051"/>
    <s v="B"/>
    <s v="Mandalay"/>
    <n v="0"/>
    <s v="M"/>
    <x v="2"/>
    <n v="62.19"/>
    <n v="4"/>
    <n v="12.438000000000001"/>
    <n v="261.19799999999998"/>
    <d v="2019-01-06T00:00:00"/>
    <d v="1899-12-30T19:46:00"/>
    <s v="Ewallet"/>
    <n v="248.76"/>
    <n v="4.7619047620000003"/>
    <n v="12.438000000000001"/>
    <n v="4.3"/>
    <n v="248.76"/>
  </r>
  <r>
    <s v="868-06-0466"/>
    <s v="A"/>
    <s v="Yangon"/>
    <n v="1"/>
    <s v="M"/>
    <x v="1"/>
    <n v="69.58"/>
    <n v="9"/>
    <n v="31.311"/>
    <n v="657.53099999999995"/>
    <d v="2019-02-19T00:00:00"/>
    <d v="1899-12-30T19:38:00"/>
    <s v="Credit card"/>
    <n v="626.22"/>
    <n v="4.7619047620000003"/>
    <n v="31.311"/>
    <n v="7.8"/>
    <n v="626.22"/>
  </r>
  <r>
    <s v="751-41-9720"/>
    <s v="C"/>
    <s v="Naypyitaw"/>
    <n v="0"/>
    <s v="M"/>
    <x v="2"/>
    <n v="97.5"/>
    <n v="10"/>
    <n v="48.75"/>
    <n v="1023.75"/>
    <d v="2019-01-12T00:00:00"/>
    <d v="1899-12-30T16:18:00"/>
    <s v="Ewallet"/>
    <n v="975"/>
    <n v="4.7619047620000003"/>
    <n v="48.75"/>
    <n v="8"/>
    <n v="975"/>
  </r>
  <r>
    <s v="626-43-7888"/>
    <s v="C"/>
    <s v="Naypyitaw"/>
    <n v="0"/>
    <s v="FM"/>
    <x v="5"/>
    <n v="60.41"/>
    <n v="8"/>
    <n v="24.164000000000001"/>
    <n v="507.44400000000002"/>
    <d v="2019-02-07T00:00:00"/>
    <d v="1899-12-30T12:23:00"/>
    <s v="Ewallet"/>
    <n v="483.28"/>
    <n v="4.7619047620000003"/>
    <n v="24.164000000000001"/>
    <n v="9.6"/>
    <n v="483.28"/>
  </r>
  <r>
    <s v="176-64-7711"/>
    <s v="B"/>
    <s v="Mandalay"/>
    <n v="0"/>
    <s v="M"/>
    <x v="4"/>
    <n v="32.32"/>
    <n v="3"/>
    <n v="4.8479999999999999"/>
    <n v="101.80800000000001"/>
    <d v="2019-03-27T00:00:00"/>
    <d v="1899-12-30T19:11:00"/>
    <s v="Credit card"/>
    <n v="96.96"/>
    <n v="4.7619047620000003"/>
    <n v="4.8479999999999999"/>
    <n v="4.3"/>
    <n v="96.960000000000008"/>
  </r>
  <r>
    <s v="191-29-0321"/>
    <s v="B"/>
    <s v="Mandalay"/>
    <n v="1"/>
    <s v="FM"/>
    <x v="5"/>
    <n v="19.77"/>
    <n v="10"/>
    <n v="9.8849999999999998"/>
    <n v="207.58500000000001"/>
    <d v="2019-02-27T00:00:00"/>
    <d v="1899-12-30T18:57:00"/>
    <s v="Credit card"/>
    <n v="197.7"/>
    <n v="4.7619047620000003"/>
    <n v="9.8849999999999998"/>
    <n v="5"/>
    <n v="197.7"/>
  </r>
  <r>
    <s v="729-06-2010"/>
    <s v="B"/>
    <s v="Mandalay"/>
    <n v="1"/>
    <s v="M"/>
    <x v="0"/>
    <n v="80.47"/>
    <n v="9"/>
    <n v="36.211500000000001"/>
    <n v="760.44150000000002"/>
    <d v="2019-01-06T00:00:00"/>
    <d v="1899-12-30T11:18:00"/>
    <s v="Cash"/>
    <n v="724.23"/>
    <n v="4.7619047620000003"/>
    <n v="36.211500000000001"/>
    <n v="9.1999999999999993"/>
    <n v="724.23"/>
  </r>
  <r>
    <s v="640-48-5028"/>
    <s v="B"/>
    <s v="Mandalay"/>
    <n v="1"/>
    <s v="FM"/>
    <x v="2"/>
    <n v="88.39"/>
    <n v="9"/>
    <n v="39.775500000000001"/>
    <n v="835.28549999999996"/>
    <d v="2019-03-02T00:00:00"/>
    <d v="1899-12-30T12:40:00"/>
    <s v="Cash"/>
    <n v="795.51"/>
    <n v="4.7619047620000003"/>
    <n v="39.775500000000001"/>
    <n v="6.3"/>
    <n v="795.51"/>
  </r>
  <r>
    <s v="186-79-9562"/>
    <s v="B"/>
    <s v="Mandalay"/>
    <n v="0"/>
    <s v="M"/>
    <x v="0"/>
    <n v="71.77"/>
    <n v="7"/>
    <n v="25.119499999999999"/>
    <n v="527.5095"/>
    <d v="2019-03-29T00:00:00"/>
    <d v="1899-12-30T14:06:00"/>
    <s v="Cash"/>
    <n v="502.39"/>
    <n v="4.7619047620000003"/>
    <n v="25.119499999999999"/>
    <n v="8.9"/>
    <n v="502.39"/>
  </r>
  <r>
    <s v="834-45-5519"/>
    <s v="B"/>
    <s v="Mandalay"/>
    <n v="0"/>
    <s v="FM"/>
    <x v="1"/>
    <n v="43"/>
    <n v="4"/>
    <n v="8.6"/>
    <n v="180.6"/>
    <d v="2019-01-31T00:00:00"/>
    <d v="1899-12-30T20:48:00"/>
    <s v="Ewallet"/>
    <n v="172"/>
    <n v="4.7619047620000003"/>
    <n v="8.6"/>
    <n v="7.6"/>
    <n v="172"/>
  </r>
  <r>
    <s v="162-65-8559"/>
    <s v="C"/>
    <s v="Naypyitaw"/>
    <n v="1"/>
    <s v="M"/>
    <x v="4"/>
    <n v="68.98"/>
    <n v="1"/>
    <n v="3.4489999999999998"/>
    <n v="72.429000000000002"/>
    <d v="2019-01-21T00:00:00"/>
    <d v="1899-12-30T20:13:00"/>
    <s v="Cash"/>
    <n v="68.98"/>
    <n v="4.7619047620000003"/>
    <n v="3.4489999999999998"/>
    <n v="4.8"/>
    <n v="68.98"/>
  </r>
  <r>
    <s v="760-27-5490"/>
    <s v="C"/>
    <s v="Naypyitaw"/>
    <n v="0"/>
    <s v="M"/>
    <x v="5"/>
    <n v="15.62"/>
    <n v="8"/>
    <n v="6.2480000000000002"/>
    <n v="131.208"/>
    <d v="2019-01-20T00:00:00"/>
    <d v="1899-12-30T20:37:00"/>
    <s v="Ewallet"/>
    <n v="124.96"/>
    <n v="4.7619047620000003"/>
    <n v="6.2480000000000002"/>
    <n v="9.1"/>
    <n v="124.96"/>
  </r>
  <r>
    <s v="445-30-9252"/>
    <s v="A"/>
    <s v="Yangon"/>
    <n v="0"/>
    <s v="M"/>
    <x v="3"/>
    <n v="25.7"/>
    <n v="3"/>
    <n v="3.855"/>
    <n v="80.954999999999998"/>
    <d v="2019-01-17T00:00:00"/>
    <d v="1899-12-30T17:59:00"/>
    <s v="Ewallet"/>
    <n v="77.099999999999994"/>
    <n v="4.7619047620000003"/>
    <n v="3.855"/>
    <n v="6.1"/>
    <n v="77.099999999999994"/>
  </r>
  <r>
    <s v="786-94-2700"/>
    <s v="A"/>
    <s v="Yangon"/>
    <n v="1"/>
    <s v="M"/>
    <x v="4"/>
    <n v="80.62"/>
    <n v="6"/>
    <n v="24.186"/>
    <n v="507.90600000000001"/>
    <d v="2019-02-28T00:00:00"/>
    <d v="1899-12-30T20:18:00"/>
    <s v="Cash"/>
    <n v="483.72"/>
    <n v="4.7619047620000003"/>
    <n v="24.186"/>
    <n v="9.1"/>
    <n v="483.72"/>
  </r>
  <r>
    <s v="728-88-7867"/>
    <s v="C"/>
    <s v="Naypyitaw"/>
    <n v="1"/>
    <s v="FM"/>
    <x v="2"/>
    <n v="75.53"/>
    <n v="4"/>
    <n v="15.106"/>
    <n v="317.226"/>
    <d v="2019-03-19T00:00:00"/>
    <d v="1899-12-30T15:52:00"/>
    <s v="Ewallet"/>
    <n v="302.12"/>
    <n v="4.7619047620000003"/>
    <n v="15.106"/>
    <n v="8.3000000000000007"/>
    <n v="302.12"/>
  </r>
  <r>
    <s v="183-21-3799"/>
    <s v="C"/>
    <s v="Naypyitaw"/>
    <n v="0"/>
    <s v="FM"/>
    <x v="1"/>
    <n v="77.63"/>
    <n v="9"/>
    <n v="34.933500000000002"/>
    <n v="733.60350000000005"/>
    <d v="2019-02-19T00:00:00"/>
    <d v="1899-12-30T15:14:00"/>
    <s v="Ewallet"/>
    <n v="698.67"/>
    <n v="4.7619047620000003"/>
    <n v="34.933500000000002"/>
    <n v="7.2"/>
    <n v="698.67"/>
  </r>
  <r>
    <s v="268-20-3585"/>
    <s v="C"/>
    <s v="Naypyitaw"/>
    <n v="0"/>
    <s v="FM"/>
    <x v="0"/>
    <n v="13.85"/>
    <n v="9"/>
    <n v="6.2324999999999999"/>
    <n v="130.88249999999999"/>
    <d v="2019-02-04T00:00:00"/>
    <d v="1899-12-30T12:50:00"/>
    <s v="Ewallet"/>
    <n v="124.65"/>
    <n v="4.7619047620000003"/>
    <n v="6.2324999999999999"/>
    <n v="6"/>
    <n v="124.64999999999999"/>
  </r>
  <r>
    <s v="735-32-9839"/>
    <s v="C"/>
    <s v="Naypyitaw"/>
    <n v="1"/>
    <s v="M"/>
    <x v="5"/>
    <n v="98.7"/>
    <n v="8"/>
    <n v="39.479999999999997"/>
    <n v="829.08"/>
    <d v="2019-01-31T00:00:00"/>
    <d v="1899-12-30T10:36:00"/>
    <s v="Ewallet"/>
    <n v="789.6"/>
    <n v="4.7619047620000003"/>
    <n v="39.479999999999997"/>
    <n v="8.5"/>
    <n v="789.6"/>
  </r>
  <r>
    <s v="258-92-7466"/>
    <s v="A"/>
    <s v="Yangon"/>
    <n v="0"/>
    <s v="FM"/>
    <x v="0"/>
    <n v="35.68"/>
    <n v="5"/>
    <n v="8.92"/>
    <n v="187.32"/>
    <d v="2019-02-06T00:00:00"/>
    <d v="1899-12-30T18:33:00"/>
    <s v="Credit card"/>
    <n v="178.4"/>
    <n v="4.7619047620000003"/>
    <n v="8.92"/>
    <n v="6.6"/>
    <n v="178.4"/>
  </r>
  <r>
    <s v="857-16-3520"/>
    <s v="A"/>
    <s v="Yangon"/>
    <n v="1"/>
    <s v="FM"/>
    <x v="5"/>
    <n v="71.459999999999994"/>
    <n v="7"/>
    <n v="25.010999999999999"/>
    <n v="525.23099999999999"/>
    <d v="2019-03-28T00:00:00"/>
    <d v="1899-12-30T16:06:00"/>
    <s v="Ewallet"/>
    <n v="500.22"/>
    <n v="4.7619047620000003"/>
    <n v="25.010999999999999"/>
    <n v="4.5"/>
    <n v="500.21999999999997"/>
  </r>
  <r>
    <s v="482-17-1179"/>
    <s v="A"/>
    <s v="Yangon"/>
    <n v="1"/>
    <s v="M"/>
    <x v="1"/>
    <n v="11.94"/>
    <n v="3"/>
    <n v="1.7909999999999999"/>
    <n v="37.610999999999997"/>
    <d v="2019-01-19T00:00:00"/>
    <d v="1899-12-30T12:47:00"/>
    <s v="Credit card"/>
    <n v="35.82"/>
    <n v="4.7619047620000003"/>
    <n v="1.7909999999999999"/>
    <n v="8.1"/>
    <n v="35.82"/>
  </r>
  <r>
    <s v="788-21-5741"/>
    <s v="A"/>
    <s v="Yangon"/>
    <n v="0"/>
    <s v="M"/>
    <x v="5"/>
    <n v="45.38"/>
    <n v="3"/>
    <n v="6.8070000000000004"/>
    <n v="142.947"/>
    <d v="2019-02-17T00:00:00"/>
    <d v="1899-12-30T13:34:00"/>
    <s v="Credit card"/>
    <n v="136.13999999999999"/>
    <n v="4.7619047620000003"/>
    <n v="6.8070000000000004"/>
    <n v="7.2"/>
    <n v="136.14000000000001"/>
  </r>
  <r>
    <s v="821-14-9046"/>
    <s v="B"/>
    <s v="Mandalay"/>
    <n v="1"/>
    <s v="FM"/>
    <x v="5"/>
    <n v="17.48"/>
    <n v="6"/>
    <n v="5.2439999999999998"/>
    <n v="110.124"/>
    <d v="2019-01-18T00:00:00"/>
    <d v="1899-12-30T15:04:00"/>
    <s v="Credit card"/>
    <n v="104.88"/>
    <n v="4.7619047620000003"/>
    <n v="5.2439999999999998"/>
    <n v="6.1"/>
    <n v="104.88"/>
  </r>
  <r>
    <s v="418-05-0656"/>
    <s v="B"/>
    <s v="Mandalay"/>
    <n v="0"/>
    <s v="FM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  <n v="178.92"/>
  </r>
  <r>
    <s v="678-79-0726"/>
    <s v="C"/>
    <s v="Naypyitaw"/>
    <n v="1"/>
    <s v="FM"/>
    <x v="3"/>
    <n v="90.63"/>
    <n v="9"/>
    <n v="40.783499999999997"/>
    <n v="856.45349999999996"/>
    <d v="2019-01-18T00:00:00"/>
    <d v="1899-12-30T15:28:00"/>
    <s v="Cash"/>
    <n v="815.67"/>
    <n v="4.7619047620000003"/>
    <n v="40.783499999999997"/>
    <n v="5.0999999999999996"/>
    <n v="815.67"/>
  </r>
  <r>
    <s v="776-68-1096"/>
    <s v="B"/>
    <s v="Mandalay"/>
    <n v="0"/>
    <s v="M"/>
    <x v="2"/>
    <n v="44.12"/>
    <n v="3"/>
    <n v="6.6180000000000003"/>
    <n v="138.97800000000001"/>
    <d v="2019-03-18T00:00:00"/>
    <d v="1899-12-30T13:45:00"/>
    <s v="Credit card"/>
    <n v="132.36000000000001"/>
    <n v="4.7619047620000003"/>
    <n v="6.6180000000000003"/>
    <n v="7.9"/>
    <n v="132.35999999999999"/>
  </r>
  <r>
    <s v="592-46-1692"/>
    <s v="C"/>
    <s v="Naypyitaw"/>
    <n v="1"/>
    <s v="FM"/>
    <x v="4"/>
    <n v="36.770000000000003"/>
    <n v="7"/>
    <n v="12.8695"/>
    <n v="270.2595"/>
    <d v="2019-01-11T00:00:00"/>
    <d v="1899-12-30T20:10:00"/>
    <s v="Cash"/>
    <n v="257.39"/>
    <n v="4.7619047620000003"/>
    <n v="12.8695"/>
    <n v="7.4"/>
    <n v="257.39000000000004"/>
  </r>
  <r>
    <s v="434-35-9162"/>
    <s v="B"/>
    <s v="Mandalay"/>
    <n v="1"/>
    <s v="M"/>
    <x v="4"/>
    <n v="23.34"/>
    <n v="4"/>
    <n v="4.6680000000000001"/>
    <n v="98.028000000000006"/>
    <d v="2019-02-04T00:00:00"/>
    <d v="1899-12-30T18:53:00"/>
    <s v="Ewallet"/>
    <n v="93.36"/>
    <n v="4.7619047620000003"/>
    <n v="4.6680000000000001"/>
    <n v="7.4"/>
    <n v="93.36"/>
  </r>
  <r>
    <s v="149-14-0304"/>
    <s v="C"/>
    <s v="Naypyitaw"/>
    <n v="1"/>
    <s v="FM"/>
    <x v="0"/>
    <n v="28.5"/>
    <n v="8"/>
    <n v="11.4"/>
    <n v="239.4"/>
    <d v="2019-02-06T00:00:00"/>
    <d v="1899-12-30T14:24:00"/>
    <s v="Cash"/>
    <n v="228"/>
    <n v="4.7619047620000003"/>
    <n v="11.4"/>
    <n v="6.6"/>
    <n v="228"/>
  </r>
  <r>
    <s v="442-44-6497"/>
    <s v="C"/>
    <s v="Naypyitaw"/>
    <n v="1"/>
    <s v="M"/>
    <x v="2"/>
    <n v="55.57"/>
    <n v="3"/>
    <n v="8.3354999999999997"/>
    <n v="175.0455"/>
    <d v="2019-01-08T00:00:00"/>
    <d v="1899-12-30T11:42:00"/>
    <s v="Credit card"/>
    <n v="166.71"/>
    <n v="4.7619047620000003"/>
    <n v="8.3354999999999997"/>
    <n v="5.9"/>
    <n v="166.71"/>
  </r>
  <r>
    <s v="174-64-0215"/>
    <s v="B"/>
    <s v="Mandalay"/>
    <n v="0"/>
    <s v="M"/>
    <x v="3"/>
    <n v="69.739999999999995"/>
    <n v="10"/>
    <n v="34.869999999999997"/>
    <n v="732.27"/>
    <d v="2019-03-05T00:00:00"/>
    <d v="1899-12-30T17:49:00"/>
    <s v="Credit card"/>
    <n v="697.4"/>
    <n v="4.7619047620000003"/>
    <n v="34.869999999999997"/>
    <n v="8.9"/>
    <n v="697.4"/>
  </r>
  <r>
    <s v="210-74-9613"/>
    <s v="C"/>
    <s v="Naypyitaw"/>
    <n v="0"/>
    <s v="M"/>
    <x v="5"/>
    <n v="97.26"/>
    <n v="4"/>
    <n v="19.452000000000002"/>
    <n v="408.49200000000002"/>
    <d v="2019-03-16T00:00:00"/>
    <d v="1899-12-30T15:33:00"/>
    <s v="Ewallet"/>
    <n v="389.04"/>
    <n v="4.7619047620000003"/>
    <n v="19.452000000000002"/>
    <n v="6.8"/>
    <n v="389.04"/>
  </r>
  <r>
    <s v="299-29-0180"/>
    <s v="B"/>
    <s v="Mandalay"/>
    <n v="1"/>
    <s v="FM"/>
    <x v="2"/>
    <n v="52.18"/>
    <n v="7"/>
    <n v="18.263000000000002"/>
    <n v="383.52300000000002"/>
    <d v="2019-03-09T00:00:00"/>
    <d v="1899-12-30T10:54:00"/>
    <s v="Cash"/>
    <n v="365.26"/>
    <n v="4.7619047620000003"/>
    <n v="18.263000000000002"/>
    <n v="9.3000000000000007"/>
    <n v="365.26"/>
  </r>
  <r>
    <s v="247-11-2470"/>
    <s v="A"/>
    <s v="Yangon"/>
    <n v="1"/>
    <s v="FM"/>
    <x v="5"/>
    <n v="22.32"/>
    <n v="4"/>
    <n v="4.4640000000000004"/>
    <n v="93.744"/>
    <d v="2019-03-01T00:00:00"/>
    <d v="1899-12-30T16:23:00"/>
    <s v="Credit card"/>
    <n v="89.28"/>
    <n v="4.7619047620000003"/>
    <n v="4.4640000000000004"/>
    <n v="4.4000000000000004"/>
    <n v="89.28"/>
  </r>
  <r>
    <s v="635-28-5728"/>
    <s v="A"/>
    <s v="Yangon"/>
    <n v="0"/>
    <s v="M"/>
    <x v="0"/>
    <n v="56"/>
    <n v="3"/>
    <n v="8.4"/>
    <n v="176.4"/>
    <d v="2019-02-28T00:00:00"/>
    <d v="1899-12-30T19:33:00"/>
    <s v="Ewallet"/>
    <n v="168"/>
    <n v="4.7619047620000003"/>
    <n v="8.4"/>
    <n v="4.8"/>
    <n v="168"/>
  </r>
  <r>
    <s v="756-49-0168"/>
    <s v="A"/>
    <s v="Yangon"/>
    <n v="1"/>
    <s v="M"/>
    <x v="5"/>
    <n v="19.7"/>
    <n v="1"/>
    <n v="0.98499999999999999"/>
    <n v="20.684999999999999"/>
    <d v="2019-02-08T00:00:00"/>
    <d v="1899-12-30T11:39:00"/>
    <s v="Ewallet"/>
    <n v="19.7"/>
    <n v="4.7619047620000003"/>
    <n v="0.98499999999999999"/>
    <n v="9.5"/>
    <n v="19.7"/>
  </r>
  <r>
    <s v="438-23-1242"/>
    <s v="B"/>
    <s v="Mandalay"/>
    <n v="0"/>
    <s v="M"/>
    <x v="1"/>
    <n v="75.88"/>
    <n v="7"/>
    <n v="26.558"/>
    <n v="557.71799999999996"/>
    <d v="2019-01-24T00:00:00"/>
    <d v="1899-12-30T10:38:00"/>
    <s v="Ewallet"/>
    <n v="531.16"/>
    <n v="4.7619047620000003"/>
    <n v="26.558"/>
    <n v="8.9"/>
    <n v="531.16"/>
  </r>
  <r>
    <s v="238-45-6950"/>
    <s v="B"/>
    <s v="Mandalay"/>
    <n v="1"/>
    <s v="M"/>
    <x v="4"/>
    <n v="53.72"/>
    <n v="1"/>
    <n v="2.6859999999999999"/>
    <n v="56.405999999999999"/>
    <d v="2019-03-01T00:00:00"/>
    <d v="1899-12-30T20:03:00"/>
    <s v="Ewallet"/>
    <n v="53.72"/>
    <n v="4.7619047620000003"/>
    <n v="2.6859999999999999"/>
    <n v="6.4"/>
    <n v="53.72"/>
  </r>
  <r>
    <s v="607-65-2441"/>
    <s v="C"/>
    <s v="Naypyitaw"/>
    <n v="1"/>
    <s v="M"/>
    <x v="0"/>
    <n v="81.95"/>
    <n v="10"/>
    <n v="40.975000000000001"/>
    <n v="860.47500000000002"/>
    <d v="2019-03-10T00:00:00"/>
    <d v="1899-12-30T12:39:00"/>
    <s v="Credit card"/>
    <n v="819.5"/>
    <n v="4.7619047620000003"/>
    <n v="40.975000000000001"/>
    <n v="6"/>
    <n v="819.5"/>
  </r>
  <r>
    <s v="386-27-7606"/>
    <s v="C"/>
    <s v="Naypyitaw"/>
    <n v="1"/>
    <s v="FM"/>
    <x v="2"/>
    <n v="81.2"/>
    <n v="7"/>
    <n v="28.42"/>
    <n v="596.82000000000005"/>
    <d v="2019-03-23T00:00:00"/>
    <d v="1899-12-30T15:59:00"/>
    <s v="Credit card"/>
    <n v="568.4"/>
    <n v="4.7619047620000003"/>
    <n v="28.42"/>
    <n v="8.1"/>
    <n v="568.4"/>
  </r>
  <r>
    <s v="137-63-5492"/>
    <s v="C"/>
    <s v="Naypyitaw"/>
    <n v="0"/>
    <s v="M"/>
    <x v="1"/>
    <n v="58.76"/>
    <n v="10"/>
    <n v="29.38"/>
    <n v="616.98"/>
    <d v="2019-01-29T00:00:00"/>
    <d v="1899-12-30T14:26:00"/>
    <s v="Ewallet"/>
    <n v="587.6"/>
    <n v="4.7619047620000003"/>
    <n v="29.38"/>
    <n v="9"/>
    <n v="587.6"/>
  </r>
  <r>
    <s v="197-77-7132"/>
    <s v="B"/>
    <s v="Mandalay"/>
    <n v="1"/>
    <s v="M"/>
    <x v="1"/>
    <n v="91.56"/>
    <n v="8"/>
    <n v="36.624000000000002"/>
    <n v="769.10400000000004"/>
    <d v="2019-01-12T00:00:00"/>
    <d v="1899-12-30T18:22:00"/>
    <s v="Ewallet"/>
    <n v="732.48"/>
    <n v="4.7619047620000003"/>
    <n v="36.624000000000002"/>
    <n v="6"/>
    <n v="732.48"/>
  </r>
  <r>
    <s v="805-86-0265"/>
    <s v="A"/>
    <s v="Yangon"/>
    <n v="0"/>
    <s v="M"/>
    <x v="2"/>
    <n v="93.96"/>
    <n v="9"/>
    <n v="42.281999999999996"/>
    <n v="887.92200000000003"/>
    <d v="2019-03-20T00:00:00"/>
    <d v="1899-12-30T11:32:00"/>
    <s v="Cash"/>
    <n v="845.64"/>
    <n v="4.7619047620000003"/>
    <n v="42.281999999999996"/>
    <n v="9.8000000000000007"/>
    <n v="845.64"/>
  </r>
  <r>
    <s v="733-29-1227"/>
    <s v="C"/>
    <s v="Naypyitaw"/>
    <n v="0"/>
    <s v="M"/>
    <x v="2"/>
    <n v="55.61"/>
    <n v="7"/>
    <n v="19.4635"/>
    <n v="408.73349999999999"/>
    <d v="2019-03-23T00:00:00"/>
    <d v="1899-12-30T12:41:00"/>
    <s v="Cash"/>
    <n v="389.27"/>
    <n v="4.7619047620000003"/>
    <n v="19.4635"/>
    <n v="8.5"/>
    <n v="389.27"/>
  </r>
  <r>
    <s v="451-73-2711"/>
    <s v="C"/>
    <s v="Naypyitaw"/>
    <n v="0"/>
    <s v="M"/>
    <x v="4"/>
    <n v="84.83"/>
    <n v="1"/>
    <n v="4.2415000000000003"/>
    <n v="89.0715"/>
    <d v="2019-01-14T00:00:00"/>
    <d v="1899-12-30T15:20:00"/>
    <s v="Ewallet"/>
    <n v="84.83"/>
    <n v="4.7619047620000003"/>
    <n v="4.2415000000000003"/>
    <n v="8.8000000000000007"/>
    <n v="84.83"/>
  </r>
  <r>
    <s v="373-14-0504"/>
    <s v="A"/>
    <s v="Yangon"/>
    <n v="1"/>
    <s v="FM"/>
    <x v="3"/>
    <n v="71.63"/>
    <n v="2"/>
    <n v="7.1630000000000003"/>
    <n v="150.423"/>
    <d v="2019-02-12T00:00:00"/>
    <d v="1899-12-30T14:33:00"/>
    <s v="Ewallet"/>
    <n v="143.26"/>
    <n v="4.7619047620000003"/>
    <n v="7.1630000000000003"/>
    <n v="8.8000000000000007"/>
    <n v="143.26"/>
  </r>
  <r>
    <s v="546-80-2899"/>
    <s v="A"/>
    <s v="Yangon"/>
    <n v="1"/>
    <s v="M"/>
    <x v="2"/>
    <n v="37.69"/>
    <n v="2"/>
    <n v="3.7690000000000001"/>
    <n v="79.149000000000001"/>
    <d v="2019-02-20T00:00:00"/>
    <d v="1899-12-30T15:29:00"/>
    <s v="Ewallet"/>
    <n v="75.38"/>
    <n v="4.7619047620000003"/>
    <n v="3.7690000000000001"/>
    <n v="9.5"/>
    <n v="75.38"/>
  </r>
  <r>
    <s v="345-68-9016"/>
    <s v="C"/>
    <s v="Naypyitaw"/>
    <n v="1"/>
    <s v="FM"/>
    <x v="3"/>
    <n v="31.67"/>
    <n v="8"/>
    <n v="12.667999999999999"/>
    <n v="266.02800000000002"/>
    <d v="2019-01-02T00:00:00"/>
    <d v="1899-12-30T16:19:00"/>
    <s v="Credit card"/>
    <n v="253.36"/>
    <n v="4.7619047620000003"/>
    <n v="12.667999999999999"/>
    <n v="5.6"/>
    <n v="253.36"/>
  </r>
  <r>
    <s v="390-17-5806"/>
    <s v="C"/>
    <s v="Naypyitaw"/>
    <n v="1"/>
    <s v="FM"/>
    <x v="4"/>
    <n v="38.42"/>
    <n v="1"/>
    <n v="1.921"/>
    <n v="40.341000000000001"/>
    <d v="2019-02-02T00:00:00"/>
    <d v="1899-12-30T16:33:00"/>
    <s v="Cash"/>
    <n v="38.42"/>
    <n v="4.7619047620000003"/>
    <n v="1.921"/>
    <n v="8.6"/>
    <n v="38.42"/>
  </r>
  <r>
    <s v="457-13-1708"/>
    <s v="B"/>
    <s v="Mandalay"/>
    <n v="1"/>
    <s v="M"/>
    <x v="5"/>
    <n v="65.23"/>
    <n v="10"/>
    <n v="32.615000000000002"/>
    <n v="684.91499999999996"/>
    <d v="2019-01-08T00:00:00"/>
    <d v="1899-12-30T19:07:00"/>
    <s v="Credit card"/>
    <n v="652.29999999999995"/>
    <n v="4.7619047620000003"/>
    <n v="32.615000000000002"/>
    <n v="5.2"/>
    <n v="652.30000000000007"/>
  </r>
  <r>
    <s v="664-14-2882"/>
    <s v="C"/>
    <s v="Naypyitaw"/>
    <n v="1"/>
    <s v="FM"/>
    <x v="2"/>
    <n v="10.53"/>
    <n v="5"/>
    <n v="2.6324999999999998"/>
    <n v="55.282499999999999"/>
    <d v="2019-01-30T00:00:00"/>
    <d v="1899-12-30T14:43:00"/>
    <s v="Credit card"/>
    <n v="52.65"/>
    <n v="4.7619047620000003"/>
    <n v="2.6324999999999998"/>
    <n v="5.8"/>
    <n v="52.65"/>
  </r>
  <r>
    <s v="487-79-6868"/>
    <s v="B"/>
    <s v="Mandalay"/>
    <n v="1"/>
    <s v="FM"/>
    <x v="2"/>
    <n v="12.29"/>
    <n v="9"/>
    <n v="5.5305"/>
    <n v="116.1405"/>
    <d v="2019-03-26T00:00:00"/>
    <d v="1899-12-30T19:28:00"/>
    <s v="Credit card"/>
    <n v="110.61"/>
    <n v="4.7619047620000003"/>
    <n v="5.5305"/>
    <n v="8"/>
    <n v="110.60999999999999"/>
  </r>
  <r>
    <s v="314-23-4520"/>
    <s v="C"/>
    <s v="Naypyitaw"/>
    <n v="1"/>
    <s v="M"/>
    <x v="0"/>
    <n v="81.23"/>
    <n v="7"/>
    <n v="28.430499999999999"/>
    <n v="597.04049999999995"/>
    <d v="2019-01-15T00:00:00"/>
    <d v="1899-12-30T20:44:00"/>
    <s v="Cash"/>
    <n v="568.61"/>
    <n v="4.7619047620000003"/>
    <n v="28.430499999999999"/>
    <n v="9"/>
    <n v="568.61"/>
  </r>
  <r>
    <s v="210-30-7976"/>
    <s v="B"/>
    <s v="Mandalay"/>
    <n v="1"/>
    <s v="FM"/>
    <x v="5"/>
    <n v="22.32"/>
    <n v="4"/>
    <n v="4.4640000000000004"/>
    <n v="93.744"/>
    <d v="2019-03-14T00:00:00"/>
    <d v="1899-12-30T11:16:00"/>
    <s v="Ewallet"/>
    <n v="89.28"/>
    <n v="4.7619047620000003"/>
    <n v="4.4640000000000004"/>
    <n v="4.0999999999999996"/>
    <n v="89.28"/>
  </r>
  <r>
    <s v="585-86-8361"/>
    <s v="A"/>
    <s v="Yangon"/>
    <n v="0"/>
    <s v="FM"/>
    <x v="4"/>
    <n v="27.28"/>
    <n v="5"/>
    <n v="6.82"/>
    <n v="143.22"/>
    <d v="2019-02-03T00:00:00"/>
    <d v="1899-12-30T10:31:00"/>
    <s v="Credit card"/>
    <n v="136.4"/>
    <n v="4.7619047620000003"/>
    <n v="6.82"/>
    <n v="8.6"/>
    <n v="136.4"/>
  </r>
  <r>
    <s v="807-14-7833"/>
    <s v="A"/>
    <s v="Yangon"/>
    <n v="1"/>
    <s v="FM"/>
    <x v="1"/>
    <n v="17.420000000000002"/>
    <n v="10"/>
    <n v="8.7100000000000009"/>
    <n v="182.91"/>
    <d v="2019-02-22T00:00:00"/>
    <d v="1899-12-30T12:30:00"/>
    <s v="Ewallet"/>
    <n v="174.2"/>
    <n v="4.7619047620000003"/>
    <n v="8.7100000000000009"/>
    <n v="7"/>
    <n v="174.20000000000002"/>
  </r>
  <r>
    <s v="775-72-1988"/>
    <s v="B"/>
    <s v="Mandalay"/>
    <n v="0"/>
    <s v="M"/>
    <x v="2"/>
    <n v="73.28"/>
    <n v="5"/>
    <n v="18.32"/>
    <n v="384.72"/>
    <d v="2019-01-24T00:00:00"/>
    <d v="1899-12-30T15:05:00"/>
    <s v="Ewallet"/>
    <n v="366.4"/>
    <n v="4.7619047620000003"/>
    <n v="18.32"/>
    <n v="8.4"/>
    <n v="366.4"/>
  </r>
  <r>
    <s v="288-38-3758"/>
    <s v="C"/>
    <s v="Naypyitaw"/>
    <n v="1"/>
    <s v="FM"/>
    <x v="5"/>
    <n v="84.87"/>
    <n v="3"/>
    <n v="12.730499999999999"/>
    <n v="267.34050000000002"/>
    <d v="2019-01-25T00:00:00"/>
    <d v="1899-12-30T18:30:00"/>
    <s v="Ewallet"/>
    <n v="254.61"/>
    <n v="4.7619047620000003"/>
    <n v="12.730499999999999"/>
    <n v="7.4"/>
    <n v="254.61"/>
  </r>
  <r>
    <s v="652-43-6591"/>
    <s v="A"/>
    <s v="Yangon"/>
    <n v="0"/>
    <s v="FM"/>
    <x v="5"/>
    <n v="97.29"/>
    <n v="8"/>
    <n v="38.915999999999997"/>
    <n v="817.23599999999999"/>
    <d v="2019-03-09T00:00:00"/>
    <d v="1899-12-30T13:18:00"/>
    <s v="Credit card"/>
    <n v="778.32"/>
    <n v="4.7619047620000003"/>
    <n v="38.915999999999997"/>
    <n v="6.2"/>
    <n v="778.32"/>
  </r>
  <r>
    <s v="785-96-0615"/>
    <s v="B"/>
    <s v="Mandalay"/>
    <n v="1"/>
    <s v="FM"/>
    <x v="1"/>
    <n v="35.74"/>
    <n v="8"/>
    <n v="14.295999999999999"/>
    <n v="300.21600000000001"/>
    <d v="2019-02-17T00:00:00"/>
    <d v="1899-12-30T15:28:00"/>
    <s v="Ewallet"/>
    <n v="285.92"/>
    <n v="4.7619047620000003"/>
    <n v="14.295999999999999"/>
    <n v="4.9000000000000004"/>
    <n v="285.92"/>
  </r>
  <r>
    <s v="406-46-7107"/>
    <s v="A"/>
    <s v="Yangon"/>
    <n v="0"/>
    <s v="FM"/>
    <x v="2"/>
    <n v="96.52"/>
    <n v="6"/>
    <n v="28.956"/>
    <n v="608.07600000000002"/>
    <d v="2019-01-11T00:00:00"/>
    <d v="1899-12-30T11:52:00"/>
    <s v="Cash"/>
    <n v="579.12"/>
    <n v="4.7619047620000003"/>
    <n v="28.956"/>
    <n v="4.5"/>
    <n v="579.12"/>
  </r>
  <r>
    <s v="250-17-5703"/>
    <s v="A"/>
    <s v="Yangon"/>
    <n v="1"/>
    <s v="M"/>
    <x v="4"/>
    <n v="18.850000000000001"/>
    <n v="10"/>
    <n v="9.4250000000000007"/>
    <n v="197.92500000000001"/>
    <d v="2019-02-27T00:00:00"/>
    <d v="1899-12-30T18:24:00"/>
    <s v="Ewallet"/>
    <n v="188.5"/>
    <n v="4.7619047620000003"/>
    <n v="9.4250000000000007"/>
    <n v="5.6"/>
    <n v="188.5"/>
  </r>
  <r>
    <s v="156-95-3964"/>
    <s v="A"/>
    <s v="Yangon"/>
    <n v="0"/>
    <s v="FM"/>
    <x v="4"/>
    <n v="55.39"/>
    <n v="4"/>
    <n v="11.077999999999999"/>
    <n v="232.63800000000001"/>
    <d v="2019-03-25T00:00:00"/>
    <d v="1899-12-30T15:19:00"/>
    <s v="Ewallet"/>
    <n v="221.56"/>
    <n v="4.7619047620000003"/>
    <n v="11.077999999999999"/>
    <n v="8"/>
    <n v="221.56"/>
  </r>
  <r>
    <s v="842-40-8179"/>
    <s v="B"/>
    <s v="Mandalay"/>
    <n v="1"/>
    <s v="FM"/>
    <x v="4"/>
    <n v="77.2"/>
    <n v="10"/>
    <n v="38.6"/>
    <n v="810.6"/>
    <d v="2019-02-11T00:00:00"/>
    <d v="1899-12-30T10:38:00"/>
    <s v="Credit card"/>
    <n v="772"/>
    <n v="4.7619047620000003"/>
    <n v="38.6"/>
    <n v="5.6"/>
    <n v="772"/>
  </r>
  <r>
    <s v="525-09-8450"/>
    <s v="B"/>
    <s v="Mandalay"/>
    <n v="0"/>
    <s v="M"/>
    <x v="1"/>
    <n v="72.13"/>
    <n v="10"/>
    <n v="36.064999999999998"/>
    <n v="757.36500000000001"/>
    <d v="2019-01-31T00:00:00"/>
    <d v="1899-12-30T15:12:00"/>
    <s v="Credit card"/>
    <n v="721.3"/>
    <n v="4.7619047620000003"/>
    <n v="36.064999999999998"/>
    <n v="4.2"/>
    <n v="721.3"/>
  </r>
  <r>
    <s v="410-67-1709"/>
    <s v="A"/>
    <s v="Yangon"/>
    <n v="1"/>
    <s v="FM"/>
    <x v="5"/>
    <n v="63.88"/>
    <n v="8"/>
    <n v="25.552"/>
    <n v="536.59199999999998"/>
    <d v="2019-01-20T00:00:00"/>
    <d v="1899-12-30T17:48:00"/>
    <s v="Ewallet"/>
    <n v="511.04"/>
    <n v="4.7619047620000003"/>
    <n v="25.552"/>
    <n v="9.9"/>
    <n v="511.04"/>
  </r>
  <r>
    <s v="587-73-4862"/>
    <s v="A"/>
    <s v="Yangon"/>
    <n v="1"/>
    <s v="FM"/>
    <x v="0"/>
    <n v="10.69"/>
    <n v="5"/>
    <n v="2.6724999999999999"/>
    <n v="56.122500000000002"/>
    <d v="2019-03-26T00:00:00"/>
    <d v="1899-12-30T11:07:00"/>
    <s v="Ewallet"/>
    <n v="53.45"/>
    <n v="4.7619047620000003"/>
    <n v="2.6724999999999999"/>
    <n v="7.6"/>
    <n v="53.449999999999996"/>
  </r>
  <r>
    <s v="787-87-2010"/>
    <s v="A"/>
    <s v="Yangon"/>
    <n v="1"/>
    <s v="M"/>
    <x v="0"/>
    <n v="55.5"/>
    <n v="4"/>
    <n v="11.1"/>
    <n v="233.1"/>
    <d v="2019-01-20T00:00:00"/>
    <d v="1899-12-30T15:48:00"/>
    <s v="Credit card"/>
    <n v="222"/>
    <n v="4.7619047620000003"/>
    <n v="11.1"/>
    <n v="6.6"/>
    <n v="222"/>
  </r>
  <r>
    <s v="593-14-4239"/>
    <s v="B"/>
    <s v="Mandalay"/>
    <n v="0"/>
    <s v="FM"/>
    <x v="2"/>
    <n v="95.46"/>
    <n v="8"/>
    <n v="38.183999999999997"/>
    <n v="801.86400000000003"/>
    <d v="2019-03-05T00:00:00"/>
    <d v="1899-12-30T19:40:00"/>
    <s v="Ewallet"/>
    <n v="763.68"/>
    <n v="4.7619047620000003"/>
    <n v="38.183999999999997"/>
    <n v="4.7"/>
    <n v="763.68"/>
  </r>
  <r>
    <s v="801-88-0346"/>
    <s v="C"/>
    <s v="Naypyitaw"/>
    <n v="0"/>
    <s v="FM"/>
    <x v="5"/>
    <n v="76.06"/>
    <n v="3"/>
    <n v="11.409000000000001"/>
    <n v="239.589"/>
    <d v="2019-01-05T00:00:00"/>
    <d v="1899-12-30T20:30:00"/>
    <s v="Credit card"/>
    <n v="228.18"/>
    <n v="4.7619047620000003"/>
    <n v="11.409000000000001"/>
    <n v="9.8000000000000007"/>
    <n v="228.18"/>
  </r>
  <r>
    <s v="388-76-2555"/>
    <s v="B"/>
    <s v="Mandalay"/>
    <n v="0"/>
    <s v="M"/>
    <x v="3"/>
    <n v="13.69"/>
    <n v="6"/>
    <n v="4.1070000000000002"/>
    <n v="86.247"/>
    <d v="2019-02-13T00:00:00"/>
    <d v="1899-12-30T13:59:00"/>
    <s v="Cash"/>
    <n v="82.14"/>
    <n v="4.7619047620000003"/>
    <n v="4.1070000000000002"/>
    <n v="6.3"/>
    <n v="82.14"/>
  </r>
  <r>
    <s v="711-31-1234"/>
    <s v="B"/>
    <s v="Mandalay"/>
    <n v="0"/>
    <s v="FM"/>
    <x v="1"/>
    <n v="95.64"/>
    <n v="4"/>
    <n v="19.128"/>
    <n v="401.68799999999999"/>
    <d v="2019-03-16T00:00:00"/>
    <d v="1899-12-30T18:51:00"/>
    <s v="Cash"/>
    <n v="382.56"/>
    <n v="4.7619047620000003"/>
    <n v="19.128"/>
    <n v="7.9"/>
    <n v="382.56"/>
  </r>
  <r>
    <s v="886-54-6089"/>
    <s v="A"/>
    <s v="Yangon"/>
    <n v="0"/>
    <s v="FM"/>
    <x v="2"/>
    <n v="11.43"/>
    <n v="6"/>
    <n v="3.4289999999999998"/>
    <n v="72.009"/>
    <d v="2019-01-15T00:00:00"/>
    <d v="1899-12-30T17:24:00"/>
    <s v="Cash"/>
    <n v="68.58"/>
    <n v="4.7619047620000003"/>
    <n v="3.4289999999999998"/>
    <n v="7.7"/>
    <n v="68.58"/>
  </r>
  <r>
    <s v="707-32-7409"/>
    <s v="B"/>
    <s v="Mandalay"/>
    <n v="1"/>
    <s v="FM"/>
    <x v="3"/>
    <n v="95.54"/>
    <n v="4"/>
    <n v="19.108000000000001"/>
    <n v="401.26799999999997"/>
    <d v="2019-02-26T00:00:00"/>
    <d v="1899-12-30T11:58:00"/>
    <s v="Ewallet"/>
    <n v="382.16"/>
    <n v="4.7619047620000003"/>
    <n v="19.108000000000001"/>
    <n v="4.5"/>
    <n v="382.16"/>
  </r>
  <r>
    <s v="759-98-4285"/>
    <s v="C"/>
    <s v="Naypyitaw"/>
    <n v="1"/>
    <s v="FM"/>
    <x v="0"/>
    <n v="85.87"/>
    <n v="7"/>
    <n v="30.054500000000001"/>
    <n v="631.14449999999999"/>
    <d v="2019-02-27T00:00:00"/>
    <d v="1899-12-30T19:01:00"/>
    <s v="Credit card"/>
    <n v="601.09"/>
    <n v="4.7619047620000003"/>
    <n v="30.054500000000001"/>
    <n v="8"/>
    <n v="601.09"/>
  </r>
  <r>
    <s v="201-63-8275"/>
    <s v="C"/>
    <s v="Naypyitaw"/>
    <n v="1"/>
    <s v="FM"/>
    <x v="3"/>
    <n v="67.989999999999995"/>
    <n v="7"/>
    <n v="23.796500000000002"/>
    <n v="499.72649999999999"/>
    <d v="2019-02-17T00:00:00"/>
    <d v="1899-12-30T16:50:00"/>
    <s v="Ewallet"/>
    <n v="475.93"/>
    <n v="4.7619047620000003"/>
    <n v="23.796500000000002"/>
    <n v="5.7"/>
    <n v="475.92999999999995"/>
  </r>
  <r>
    <s v="471-06-8611"/>
    <s v="C"/>
    <s v="Naypyitaw"/>
    <n v="0"/>
    <s v="FM"/>
    <x v="4"/>
    <n v="52.42"/>
    <n v="1"/>
    <n v="2.621"/>
    <n v="55.040999999999997"/>
    <d v="2019-02-06T00:00:00"/>
    <d v="1899-12-30T10:22:00"/>
    <s v="Credit card"/>
    <n v="52.42"/>
    <n v="4.7619047620000003"/>
    <n v="2.621"/>
    <n v="6.3"/>
    <n v="52.42"/>
  </r>
  <r>
    <s v="200-16-5952"/>
    <s v="C"/>
    <s v="Naypyitaw"/>
    <n v="1"/>
    <s v="M"/>
    <x v="4"/>
    <n v="65.650000000000006"/>
    <n v="2"/>
    <n v="6.5650000000000004"/>
    <n v="137.86500000000001"/>
    <d v="2019-01-17T00:00:00"/>
    <d v="1899-12-30T16:46:00"/>
    <s v="Cash"/>
    <n v="131.30000000000001"/>
    <n v="4.7619047620000003"/>
    <n v="6.5650000000000004"/>
    <n v="6"/>
    <n v="131.30000000000001"/>
  </r>
  <r>
    <s v="120-54-2248"/>
    <s v="B"/>
    <s v="Mandalay"/>
    <n v="0"/>
    <s v="FM"/>
    <x v="4"/>
    <n v="28.86"/>
    <n v="5"/>
    <n v="7.2149999999999999"/>
    <n v="151.51499999999999"/>
    <d v="2019-01-22T00:00:00"/>
    <d v="1899-12-30T18:08:00"/>
    <s v="Credit card"/>
    <n v="144.30000000000001"/>
    <n v="4.7619047620000003"/>
    <n v="7.2149999999999999"/>
    <n v="8"/>
    <n v="144.30000000000001"/>
  </r>
  <r>
    <s v="102-77-2261"/>
    <s v="C"/>
    <s v="Naypyitaw"/>
    <n v="1"/>
    <s v="M"/>
    <x v="0"/>
    <n v="65.31"/>
    <n v="7"/>
    <n v="22.858499999999999"/>
    <n v="480.02850000000001"/>
    <d v="2019-03-05T00:00:00"/>
    <d v="1899-12-30T18:02:00"/>
    <s v="Credit card"/>
    <n v="457.17"/>
    <n v="4.7619047620000003"/>
    <n v="22.858499999999999"/>
    <n v="4.2"/>
    <n v="457.17"/>
  </r>
  <r>
    <s v="875-31-8302"/>
    <s v="B"/>
    <s v="Mandalay"/>
    <n v="0"/>
    <s v="M"/>
    <x v="3"/>
    <n v="93.38"/>
    <n v="1"/>
    <n v="4.6689999999999996"/>
    <n v="98.049000000000007"/>
    <d v="2019-01-03T00:00:00"/>
    <d v="1899-12-30T13:07:00"/>
    <s v="Cash"/>
    <n v="93.38"/>
    <n v="4.7619047620000003"/>
    <n v="4.6689999999999996"/>
    <n v="9.6"/>
    <n v="93.38"/>
  </r>
  <r>
    <s v="102-06-2002"/>
    <s v="C"/>
    <s v="Naypyitaw"/>
    <n v="1"/>
    <s v="M"/>
    <x v="3"/>
    <n v="25.25"/>
    <n v="5"/>
    <n v="6.3125"/>
    <n v="132.5625"/>
    <d v="2019-03-20T00:00:00"/>
    <d v="1899-12-30T17:52:00"/>
    <s v="Cash"/>
    <n v="126.25"/>
    <n v="4.7619047620000003"/>
    <n v="6.3125"/>
    <n v="6.1"/>
    <n v="126.25"/>
  </r>
  <r>
    <s v="457-94-0464"/>
    <s v="B"/>
    <s v="Mandalay"/>
    <n v="1"/>
    <s v="M"/>
    <x v="1"/>
    <n v="87.87"/>
    <n v="9"/>
    <n v="39.541499999999999"/>
    <n v="830.37149999999997"/>
    <d v="2019-01-31T00:00:00"/>
    <d v="1899-12-30T20:32:00"/>
    <s v="Ewallet"/>
    <n v="790.83"/>
    <n v="4.7619047620000003"/>
    <n v="39.541499999999999"/>
    <n v="5.6"/>
    <n v="790.83"/>
  </r>
  <r>
    <s v="629-42-4133"/>
    <s v="C"/>
    <s v="Naypyitaw"/>
    <n v="0"/>
    <s v="M"/>
    <x v="0"/>
    <n v="21.8"/>
    <n v="8"/>
    <n v="8.7200000000000006"/>
    <n v="183.12"/>
    <d v="2019-02-19T00:00:00"/>
    <d v="1899-12-30T19:24:00"/>
    <s v="Cash"/>
    <n v="174.4"/>
    <n v="4.7619047620000003"/>
    <n v="8.7200000000000006"/>
    <n v="8.3000000000000007"/>
    <n v="174.4"/>
  </r>
  <r>
    <s v="534-53-3526"/>
    <s v="A"/>
    <s v="Yangon"/>
    <n v="0"/>
    <s v="FM"/>
    <x v="3"/>
    <n v="94.76"/>
    <n v="4"/>
    <n v="18.952000000000002"/>
    <n v="397.99200000000002"/>
    <d v="2019-02-11T00:00:00"/>
    <d v="1899-12-30T16:06:00"/>
    <s v="Ewallet"/>
    <n v="379.04"/>
    <n v="4.7619047620000003"/>
    <n v="18.952000000000002"/>
    <n v="7.8"/>
    <n v="379.04"/>
  </r>
  <r>
    <s v="307-04-2070"/>
    <s v="A"/>
    <s v="Yangon"/>
    <n v="1"/>
    <s v="FM"/>
    <x v="5"/>
    <n v="30.62"/>
    <n v="1"/>
    <n v="1.5309999999999999"/>
    <n v="32.151000000000003"/>
    <d v="2019-02-05T00:00:00"/>
    <d v="1899-12-30T14:14:00"/>
    <s v="Credit card"/>
    <n v="30.62"/>
    <n v="4.7619047620000003"/>
    <n v="1.5309999999999999"/>
    <n v="4.0999999999999996"/>
    <n v="30.62"/>
  </r>
  <r>
    <s v="468-99-7231"/>
    <s v="C"/>
    <s v="Naypyitaw"/>
    <n v="0"/>
    <s v="FM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  <n v="352.08"/>
  </r>
  <r>
    <s v="516-77-6464"/>
    <s v="C"/>
    <s v="Naypyitaw"/>
    <n v="1"/>
    <s v="FM"/>
    <x v="0"/>
    <n v="10.16"/>
    <n v="5"/>
    <n v="2.54"/>
    <n v="53.34"/>
    <d v="2019-02-24T00:00:00"/>
    <d v="1899-12-30T13:08:00"/>
    <s v="Ewallet"/>
    <n v="50.8"/>
    <n v="4.7619047620000003"/>
    <n v="2.54"/>
    <n v="4.0999999999999996"/>
    <n v="50.8"/>
  </r>
  <r>
    <s v="404-91-5964"/>
    <s v="A"/>
    <s v="Yangon"/>
    <n v="0"/>
    <s v="M"/>
    <x v="1"/>
    <n v="74.58"/>
    <n v="7"/>
    <n v="26.103000000000002"/>
    <n v="548.16300000000001"/>
    <d v="2019-02-04T00:00:00"/>
    <d v="1899-12-30T16:09:00"/>
    <s v="Credit card"/>
    <n v="522.05999999999995"/>
    <n v="4.7619047620000003"/>
    <n v="26.103000000000002"/>
    <n v="9"/>
    <n v="522.05999999999995"/>
  </r>
  <r>
    <s v="886-77-9084"/>
    <s v="C"/>
    <s v="Naypyitaw"/>
    <n v="0"/>
    <s v="M"/>
    <x v="1"/>
    <n v="71.89"/>
    <n v="8"/>
    <n v="28.756"/>
    <n v="603.87599999999998"/>
    <d v="2019-02-19T00:00:00"/>
    <d v="1899-12-30T11:33:00"/>
    <s v="Ewallet"/>
    <n v="575.12"/>
    <n v="4.7619047620000003"/>
    <n v="28.756"/>
    <n v="5.5"/>
    <n v="575.12"/>
  </r>
  <r>
    <s v="790-38-4466"/>
    <s v="C"/>
    <s v="Naypyitaw"/>
    <n v="0"/>
    <s v="FM"/>
    <x v="0"/>
    <n v="10.99"/>
    <n v="5"/>
    <n v="2.7475000000000001"/>
    <n v="57.697499999999998"/>
    <d v="2019-01-23T00:00:00"/>
    <d v="1899-12-30T10:18:00"/>
    <s v="Credit card"/>
    <n v="54.95"/>
    <n v="4.7619047620000003"/>
    <n v="2.7475000000000001"/>
    <n v="9.3000000000000007"/>
    <n v="54.95"/>
  </r>
  <r>
    <s v="704-10-4056"/>
    <s v="C"/>
    <s v="Naypyitaw"/>
    <n v="1"/>
    <s v="M"/>
    <x v="0"/>
    <n v="60.47"/>
    <n v="3"/>
    <n v="9.0704999999999991"/>
    <n v="190.48050000000001"/>
    <d v="2019-01-14T00:00:00"/>
    <d v="1899-12-30T10:55:00"/>
    <s v="Credit card"/>
    <n v="181.41"/>
    <n v="4.7619047620000003"/>
    <n v="9.0704999999999991"/>
    <n v="5.6"/>
    <n v="181.41"/>
  </r>
  <r>
    <s v="497-37-6538"/>
    <s v="A"/>
    <s v="Yangon"/>
    <n v="0"/>
    <s v="M"/>
    <x v="3"/>
    <n v="58.91"/>
    <n v="7"/>
    <n v="20.618500000000001"/>
    <n v="432.98849999999999"/>
    <d v="2019-01-17T00:00:00"/>
    <d v="1899-12-30T15:15:00"/>
    <s v="Ewallet"/>
    <n v="412.37"/>
    <n v="4.7619047620000003"/>
    <n v="20.618500000000001"/>
    <n v="9.6999999999999993"/>
    <n v="412.37"/>
  </r>
  <r>
    <s v="651-96-5970"/>
    <s v="A"/>
    <s v="Yangon"/>
    <n v="0"/>
    <s v="M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  <n v="46.41"/>
  </r>
  <r>
    <s v="400-80-4065"/>
    <s v="C"/>
    <s v="Naypyitaw"/>
    <n v="1"/>
    <s v="M"/>
    <x v="0"/>
    <n v="68.55"/>
    <n v="4"/>
    <n v="13.71"/>
    <n v="287.91000000000003"/>
    <d v="2019-02-15T00:00:00"/>
    <d v="1899-12-30T20:21:00"/>
    <s v="Credit card"/>
    <n v="274.2"/>
    <n v="4.7619047620000003"/>
    <n v="13.71"/>
    <n v="9.1999999999999993"/>
    <n v="274.2"/>
  </r>
  <r>
    <s v="744-16-7898"/>
    <s v="B"/>
    <s v="Mandalay"/>
    <n v="0"/>
    <s v="FM"/>
    <x v="2"/>
    <n v="97.37"/>
    <n v="10"/>
    <n v="48.685000000000002"/>
    <n v="1022.385"/>
    <d v="2019-01-15T00:00:00"/>
    <d v="1899-12-30T13:48:00"/>
    <s v="Credit card"/>
    <n v="973.7"/>
    <n v="4.7619047620000003"/>
    <n v="48.685000000000002"/>
    <n v="4.9000000000000004"/>
    <n v="973.7"/>
  </r>
  <r>
    <s v="263-12-5321"/>
    <s v="A"/>
    <s v="Yangon"/>
    <n v="1"/>
    <s v="M"/>
    <x v="1"/>
    <n v="92.6"/>
    <n v="7"/>
    <n v="32.409999999999997"/>
    <n v="680.61"/>
    <d v="2019-02-27T00:00:00"/>
    <d v="1899-12-30T12:52:00"/>
    <s v="Credit card"/>
    <n v="648.20000000000005"/>
    <n v="4.7619047620000003"/>
    <n v="32.409999999999997"/>
    <n v="9.3000000000000007"/>
    <n v="648.19999999999993"/>
  </r>
  <r>
    <s v="702-72-0487"/>
    <s v="A"/>
    <s v="Yangon"/>
    <n v="0"/>
    <s v="FM"/>
    <x v="1"/>
    <n v="46.61"/>
    <n v="2"/>
    <n v="4.6609999999999996"/>
    <n v="97.881"/>
    <d v="2019-02-26T00:00:00"/>
    <d v="1899-12-30T12:28:00"/>
    <s v="Credit card"/>
    <n v="93.22"/>
    <n v="4.7619047620000003"/>
    <n v="4.6609999999999996"/>
    <n v="6.6"/>
    <n v="93.22"/>
  </r>
  <r>
    <s v="605-83-1050"/>
    <s v="B"/>
    <s v="Mandalay"/>
    <n v="0"/>
    <s v="M"/>
    <x v="5"/>
    <n v="27.18"/>
    <n v="2"/>
    <n v="2.718"/>
    <n v="57.078000000000003"/>
    <d v="2019-03-15T00:00:00"/>
    <d v="1899-12-30T16:26:00"/>
    <s v="Ewallet"/>
    <n v="54.36"/>
    <n v="4.7619047620000003"/>
    <n v="2.718"/>
    <n v="4.3"/>
    <n v="54.36"/>
  </r>
  <r>
    <s v="443-60-9639"/>
    <s v="C"/>
    <s v="Naypyitaw"/>
    <n v="1"/>
    <s v="FM"/>
    <x v="2"/>
    <n v="60.87"/>
    <n v="1"/>
    <n v="3.0434999999999999"/>
    <n v="63.913499999999999"/>
    <d v="2019-01-24T00:00:00"/>
    <d v="1899-12-30T13:24:00"/>
    <s v="Cash"/>
    <n v="60.87"/>
    <n v="4.7619047620000003"/>
    <n v="3.0434999999999999"/>
    <n v="5.5"/>
    <n v="60.87"/>
  </r>
  <r>
    <s v="864-24-7918"/>
    <s v="A"/>
    <s v="Yangon"/>
    <n v="1"/>
    <s v="FM"/>
    <x v="3"/>
    <n v="24.49"/>
    <n v="10"/>
    <n v="12.244999999999999"/>
    <n v="257.14499999999998"/>
    <d v="2019-02-22T00:00:00"/>
    <d v="1899-12-30T15:15:00"/>
    <s v="Cash"/>
    <n v="244.9"/>
    <n v="4.7619047620000003"/>
    <n v="12.244999999999999"/>
    <n v="8.1"/>
    <n v="244.89999999999998"/>
  </r>
  <r>
    <s v="359-94-5395"/>
    <s v="B"/>
    <s v="Mandalay"/>
    <n v="0"/>
    <s v="M"/>
    <x v="0"/>
    <n v="92.78"/>
    <n v="1"/>
    <n v="4.6390000000000002"/>
    <n v="97.418999999999997"/>
    <d v="2019-03-15T00:00:00"/>
    <d v="1899-12-30T10:50:00"/>
    <s v="Credit card"/>
    <n v="92.78"/>
    <n v="4.7619047620000003"/>
    <n v="4.6390000000000002"/>
    <n v="9.8000000000000007"/>
    <n v="92.78"/>
  </r>
  <r>
    <s v="401-09-4232"/>
    <s v="C"/>
    <s v="Naypyitaw"/>
    <n v="1"/>
    <s v="M"/>
    <x v="2"/>
    <n v="86.69"/>
    <n v="5"/>
    <n v="21.672499999999999"/>
    <n v="455.1225"/>
    <d v="2019-02-11T00:00:00"/>
    <d v="1899-12-30T18:38:00"/>
    <s v="Ewallet"/>
    <n v="433.45"/>
    <n v="4.7619047620000003"/>
    <n v="21.672499999999999"/>
    <n v="9.4"/>
    <n v="433.45"/>
  </r>
  <r>
    <s v="751-15-6198"/>
    <s v="B"/>
    <s v="Mandalay"/>
    <n v="0"/>
    <s v="M"/>
    <x v="3"/>
    <n v="23.01"/>
    <n v="6"/>
    <n v="6.9029999999999996"/>
    <n v="144.96299999999999"/>
    <d v="2019-01-12T00:00:00"/>
    <d v="1899-12-30T16:45:00"/>
    <s v="Ewallet"/>
    <n v="138.06"/>
    <n v="4.7619047620000003"/>
    <n v="6.9029999999999996"/>
    <n v="7.9"/>
    <n v="138.06"/>
  </r>
  <r>
    <s v="324-41-6833"/>
    <s v="C"/>
    <s v="Naypyitaw"/>
    <n v="1"/>
    <s v="FM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  <n v="241.6"/>
  </r>
  <r>
    <s v="474-33-8305"/>
    <s v="C"/>
    <s v="Naypyitaw"/>
    <n v="1"/>
    <s v="M"/>
    <x v="5"/>
    <n v="67.39"/>
    <n v="7"/>
    <n v="23.586500000000001"/>
    <n v="495.31650000000002"/>
    <d v="2019-03-23T00:00:00"/>
    <d v="1899-12-30T13:23:00"/>
    <s v="Ewallet"/>
    <n v="471.73"/>
    <n v="4.7619047620000003"/>
    <n v="23.586500000000001"/>
    <n v="6.9"/>
    <n v="471.73"/>
  </r>
  <r>
    <s v="759-29-9521"/>
    <s v="A"/>
    <s v="Yangon"/>
    <n v="1"/>
    <s v="FM"/>
    <x v="5"/>
    <n v="48.96"/>
    <n v="9"/>
    <n v="22.032"/>
    <n v="462.67200000000003"/>
    <d v="2019-03-04T00:00:00"/>
    <d v="1899-12-30T11:27:00"/>
    <s v="Cash"/>
    <n v="440.64"/>
    <n v="4.7619047620000003"/>
    <n v="22.032"/>
    <n v="8"/>
    <n v="440.64"/>
  </r>
  <r>
    <s v="831-81-6575"/>
    <s v="B"/>
    <s v="Mandalay"/>
    <n v="1"/>
    <s v="FM"/>
    <x v="1"/>
    <n v="75.59"/>
    <n v="9"/>
    <n v="34.015500000000003"/>
    <n v="714.32550000000003"/>
    <d v="2019-02-23T00:00:00"/>
    <d v="1899-12-30T11:12:00"/>
    <s v="Cash"/>
    <n v="680.31"/>
    <n v="4.7619047620000003"/>
    <n v="34.015500000000003"/>
    <n v="8"/>
    <n v="680.31000000000006"/>
  </r>
  <r>
    <s v="220-68-6701"/>
    <s v="A"/>
    <s v="Yangon"/>
    <n v="0"/>
    <s v="FM"/>
    <x v="2"/>
    <n v="77.47"/>
    <n v="4"/>
    <n v="15.494"/>
    <n v="325.37400000000002"/>
    <d v="2019-03-17T00:00:00"/>
    <d v="1899-12-30T16:36:00"/>
    <s v="Cash"/>
    <n v="309.88"/>
    <n v="4.7619047620000003"/>
    <n v="15.494"/>
    <n v="4.2"/>
    <n v="309.88"/>
  </r>
  <r>
    <s v="618-34-8551"/>
    <s v="A"/>
    <s v="Yangon"/>
    <n v="0"/>
    <s v="FM"/>
    <x v="3"/>
    <n v="93.18"/>
    <n v="2"/>
    <n v="9.3179999999999996"/>
    <n v="195.678"/>
    <d v="2019-01-16T00:00:00"/>
    <d v="1899-12-30T18:41:00"/>
    <s v="Credit card"/>
    <n v="186.36"/>
    <n v="4.7619047620000003"/>
    <n v="9.3179999999999996"/>
    <n v="8.5"/>
    <n v="186.36"/>
  </r>
  <r>
    <s v="257-60-7754"/>
    <s v="A"/>
    <s v="Yangon"/>
    <n v="0"/>
    <s v="FM"/>
    <x v="1"/>
    <n v="50.23"/>
    <n v="4"/>
    <n v="10.045999999999999"/>
    <n v="210.96600000000001"/>
    <d v="2019-01-08T00:00:00"/>
    <d v="1899-12-30T17:12:00"/>
    <s v="Cash"/>
    <n v="200.92"/>
    <n v="4.7619047620000003"/>
    <n v="10.045999999999999"/>
    <n v="9"/>
    <n v="200.92"/>
  </r>
  <r>
    <s v="559-61-5987"/>
    <s v="B"/>
    <s v="Mandalay"/>
    <n v="0"/>
    <s v="FM"/>
    <x v="0"/>
    <n v="17.75"/>
    <n v="1"/>
    <n v="0.88749999999999996"/>
    <n v="18.637499999999999"/>
    <d v="2019-01-14T00:00:00"/>
    <d v="1899-12-30T10:38:00"/>
    <s v="Cash"/>
    <n v="17.75"/>
    <n v="4.7619047620000003"/>
    <n v="0.88749999999999996"/>
    <n v="8.6"/>
    <n v="17.75"/>
  </r>
  <r>
    <s v="189-55-2313"/>
    <s v="C"/>
    <s v="Naypyitaw"/>
    <n v="0"/>
    <s v="FM"/>
    <x v="5"/>
    <n v="62.18"/>
    <n v="10"/>
    <n v="31.09"/>
    <n v="652.89"/>
    <d v="2019-01-31T00:00:00"/>
    <d v="1899-12-30T10:33:00"/>
    <s v="Ewallet"/>
    <n v="621.79999999999995"/>
    <n v="4.7619047620000003"/>
    <n v="31.09"/>
    <n v="6"/>
    <n v="621.79999999999995"/>
  </r>
  <r>
    <s v="565-91-4567"/>
    <s v="B"/>
    <s v="Mandalay"/>
    <n v="0"/>
    <s v="M"/>
    <x v="0"/>
    <n v="10.75"/>
    <n v="8"/>
    <n v="4.3"/>
    <n v="90.3"/>
    <d v="2019-03-15T00:00:00"/>
    <d v="1899-12-30T14:38:00"/>
    <s v="Ewallet"/>
    <n v="86"/>
    <n v="4.7619047620000003"/>
    <n v="4.3"/>
    <n v="6.2"/>
    <n v="86"/>
  </r>
  <r>
    <s v="380-60-5336"/>
    <s v="A"/>
    <s v="Yangon"/>
    <n v="0"/>
    <s v="FM"/>
    <x v="1"/>
    <n v="40.26"/>
    <n v="10"/>
    <n v="20.13"/>
    <n v="422.73"/>
    <d v="2019-02-24T00:00:00"/>
    <d v="1899-12-30T18:06:00"/>
    <s v="Credit card"/>
    <n v="402.6"/>
    <n v="4.7619047620000003"/>
    <n v="20.13"/>
    <n v="5"/>
    <n v="402.59999999999997"/>
  </r>
  <r>
    <s v="815-04-6282"/>
    <s v="C"/>
    <s v="Naypyitaw"/>
    <n v="1"/>
    <s v="FM"/>
    <x v="3"/>
    <n v="64.97"/>
    <n v="5"/>
    <n v="16.2425"/>
    <n v="341.09249999999997"/>
    <d v="2019-02-08T00:00:00"/>
    <d v="1899-12-30T12:52:00"/>
    <s v="Credit card"/>
    <n v="324.85000000000002"/>
    <n v="4.7619047620000003"/>
    <n v="16.2425"/>
    <n v="6.5"/>
    <n v="324.85000000000002"/>
  </r>
  <r>
    <s v="674-56-6360"/>
    <s v="A"/>
    <s v="Yangon"/>
    <n v="0"/>
    <s v="M"/>
    <x v="1"/>
    <n v="95.15"/>
    <n v="1"/>
    <n v="4.7575000000000003"/>
    <n v="99.907499999999999"/>
    <d v="2019-03-22T00:00:00"/>
    <d v="1899-12-30T14:00:00"/>
    <s v="Cash"/>
    <n v="95.15"/>
    <n v="4.7619047620000003"/>
    <n v="4.7575000000000003"/>
    <n v="6"/>
    <n v="95.15"/>
  </r>
  <r>
    <s v="778-34-2523"/>
    <s v="A"/>
    <s v="Yangon"/>
    <n v="1"/>
    <s v="FM"/>
    <x v="1"/>
    <n v="48.62"/>
    <n v="8"/>
    <n v="19.448"/>
    <n v="408.40800000000002"/>
    <d v="2019-01-24T00:00:00"/>
    <d v="1899-12-30T10:57:00"/>
    <s v="Cash"/>
    <n v="388.96"/>
    <n v="4.7619047620000003"/>
    <n v="19.448"/>
    <n v="5"/>
    <n v="388.96"/>
  </r>
  <r>
    <s v="499-27-7781"/>
    <s v="B"/>
    <s v="Mandalay"/>
    <n v="0"/>
    <s v="FM"/>
    <x v="4"/>
    <n v="53.21"/>
    <n v="8"/>
    <n v="21.283999999999999"/>
    <n v="446.964"/>
    <d v="2019-03-14T00:00:00"/>
    <d v="1899-12-30T16:45:00"/>
    <s v="Ewallet"/>
    <n v="425.68"/>
    <n v="4.7619047620000003"/>
    <n v="21.283999999999999"/>
    <n v="5"/>
    <n v="425.68"/>
  </r>
  <r>
    <s v="477-59-2456"/>
    <s v="C"/>
    <s v="Naypyitaw"/>
    <n v="0"/>
    <s v="FM"/>
    <x v="5"/>
    <n v="45.44"/>
    <n v="7"/>
    <n v="15.904"/>
    <n v="333.98399999999998"/>
    <d v="2019-01-23T00:00:00"/>
    <d v="1899-12-30T11:15:00"/>
    <s v="Cash"/>
    <n v="318.08"/>
    <n v="4.7619047620000003"/>
    <n v="15.904"/>
    <n v="9.1999999999999993"/>
    <n v="318.08"/>
  </r>
  <r>
    <s v="832-51-6761"/>
    <s v="A"/>
    <s v="Yangon"/>
    <n v="0"/>
    <s v="M"/>
    <x v="4"/>
    <n v="33.880000000000003"/>
    <n v="8"/>
    <n v="13.552"/>
    <n v="284.59199999999998"/>
    <d v="2019-01-19T00:00:00"/>
    <d v="1899-12-30T20:29:00"/>
    <s v="Ewallet"/>
    <n v="271.04000000000002"/>
    <n v="4.7619047620000003"/>
    <n v="13.552"/>
    <n v="9.6"/>
    <n v="271.04000000000002"/>
  </r>
  <r>
    <s v="869-11-3082"/>
    <s v="B"/>
    <s v="Mandalay"/>
    <n v="1"/>
    <s v="M"/>
    <x v="0"/>
    <n v="96.16"/>
    <n v="4"/>
    <n v="19.231999999999999"/>
    <n v="403.87200000000001"/>
    <d v="2019-01-27T00:00:00"/>
    <d v="1899-12-30T20:03:00"/>
    <s v="Credit card"/>
    <n v="384.64"/>
    <n v="4.7619047620000003"/>
    <n v="19.231999999999999"/>
    <n v="8.4"/>
    <n v="384.64"/>
  </r>
  <r>
    <s v="190-59-3964"/>
    <s v="B"/>
    <s v="Mandalay"/>
    <n v="1"/>
    <s v="M"/>
    <x v="4"/>
    <n v="47.16"/>
    <n v="5"/>
    <n v="11.79"/>
    <n v="247.59"/>
    <d v="2019-02-03T00:00:00"/>
    <d v="1899-12-30T14:35:00"/>
    <s v="Credit card"/>
    <n v="235.8"/>
    <n v="4.7619047620000003"/>
    <n v="11.79"/>
    <n v="6"/>
    <n v="235.79999999999998"/>
  </r>
  <r>
    <s v="366-43-6862"/>
    <s v="B"/>
    <s v="Mandalay"/>
    <n v="0"/>
    <s v="M"/>
    <x v="1"/>
    <n v="52.89"/>
    <n v="4"/>
    <n v="10.577999999999999"/>
    <n v="222.13800000000001"/>
    <d v="2019-03-25T00:00:00"/>
    <d v="1899-12-30T16:32:00"/>
    <s v="Ewallet"/>
    <n v="211.56"/>
    <n v="4.7619047620000003"/>
    <n v="10.577999999999999"/>
    <n v="6.7"/>
    <n v="211.56"/>
  </r>
  <r>
    <s v="186-43-8965"/>
    <s v="A"/>
    <s v="Yangon"/>
    <n v="1"/>
    <s v="FM"/>
    <x v="2"/>
    <n v="47.68"/>
    <n v="2"/>
    <n v="4.7679999999999998"/>
    <n v="100.128"/>
    <d v="2019-02-24T00:00:00"/>
    <d v="1899-12-30T10:10:00"/>
    <s v="Credit card"/>
    <n v="95.36"/>
    <n v="4.7619047620000003"/>
    <n v="4.7679999999999998"/>
    <n v="4.0999999999999996"/>
    <n v="95.36"/>
  </r>
  <r>
    <s v="784-21-9238"/>
    <s v="C"/>
    <s v="Naypyitaw"/>
    <n v="1"/>
    <s v="M"/>
    <x v="3"/>
    <n v="10.17"/>
    <n v="1"/>
    <n v="0.50849999999999995"/>
    <n v="10.6785"/>
    <d v="2019-02-07T00:00:00"/>
    <d v="1899-12-30T14:15:00"/>
    <s v="Cash"/>
    <n v="10.17"/>
    <n v="4.7619047620000003"/>
    <n v="0.50849999999999995"/>
    <n v="5.9"/>
    <n v="10.17"/>
  </r>
  <r>
    <s v="276-75-6884"/>
    <s v="A"/>
    <s v="Yangon"/>
    <n v="0"/>
    <s v="FM"/>
    <x v="0"/>
    <n v="68.709999999999994"/>
    <n v="3"/>
    <n v="10.3065"/>
    <n v="216.4365"/>
    <d v="2019-03-04T00:00:00"/>
    <d v="1899-12-30T10:05:00"/>
    <s v="Cash"/>
    <n v="206.13"/>
    <n v="4.7619047620000003"/>
    <n v="10.3065"/>
    <n v="8.6999999999999993"/>
    <n v="206.13"/>
  </r>
  <r>
    <s v="109-86-4363"/>
    <s v="B"/>
    <s v="Mandalay"/>
    <n v="1"/>
    <s v="FM"/>
    <x v="3"/>
    <n v="60.08"/>
    <n v="7"/>
    <n v="21.027999999999999"/>
    <n v="441.58800000000002"/>
    <d v="2019-02-14T00:00:00"/>
    <d v="1899-12-30T11:36:00"/>
    <s v="Credit card"/>
    <n v="420.56"/>
    <n v="4.7619047620000003"/>
    <n v="21.027999999999999"/>
    <n v="4.5"/>
    <n v="420.56"/>
  </r>
  <r>
    <s v="569-76-2760"/>
    <s v="A"/>
    <s v="Yangon"/>
    <n v="1"/>
    <s v="FM"/>
    <x v="3"/>
    <n v="22.01"/>
    <n v="4"/>
    <n v="4.4020000000000001"/>
    <n v="92.441999999999993"/>
    <d v="2019-01-29T00:00:00"/>
    <d v="1899-12-30T18:15:00"/>
    <s v="Credit card"/>
    <n v="88.04"/>
    <n v="4.7619047620000003"/>
    <n v="4.4020000000000001"/>
    <n v="6.6"/>
    <n v="88.04"/>
  </r>
  <r>
    <s v="222-42-0244"/>
    <s v="B"/>
    <s v="Mandalay"/>
    <n v="1"/>
    <s v="FM"/>
    <x v="0"/>
    <n v="72.11"/>
    <n v="9"/>
    <n v="32.4495"/>
    <n v="681.43949999999995"/>
    <d v="2019-01-28T00:00:00"/>
    <d v="1899-12-30T13:53:00"/>
    <s v="Credit card"/>
    <n v="648.99"/>
    <n v="4.7619047620000003"/>
    <n v="32.4495"/>
    <n v="7.7"/>
    <n v="648.99"/>
  </r>
  <r>
    <s v="760-53-9233"/>
    <s v="A"/>
    <s v="Yangon"/>
    <n v="1"/>
    <s v="M"/>
    <x v="5"/>
    <n v="41.28"/>
    <n v="3"/>
    <n v="6.1920000000000002"/>
    <n v="130.03200000000001"/>
    <d v="2019-03-26T00:00:00"/>
    <d v="1899-12-30T18:37:00"/>
    <s v="Credit card"/>
    <n v="123.84"/>
    <n v="4.7619047620000003"/>
    <n v="6.1920000000000002"/>
    <n v="8.5"/>
    <n v="123.84"/>
  </r>
  <r>
    <s v="538-22-0304"/>
    <s v="C"/>
    <s v="Naypyitaw"/>
    <n v="0"/>
    <s v="M"/>
    <x v="1"/>
    <n v="64.95"/>
    <n v="10"/>
    <n v="32.475000000000001"/>
    <n v="681.97500000000002"/>
    <d v="2019-03-24T00:00:00"/>
    <d v="1899-12-30T18:27:00"/>
    <s v="Cash"/>
    <n v="649.5"/>
    <n v="4.7619047620000003"/>
    <n v="32.475000000000001"/>
    <n v="5.2"/>
    <n v="649.5"/>
  </r>
  <r>
    <s v="416-17-9926"/>
    <s v="A"/>
    <s v="Yangon"/>
    <n v="1"/>
    <s v="FM"/>
    <x v="1"/>
    <n v="74.22"/>
    <n v="10"/>
    <n v="37.11"/>
    <n v="779.31"/>
    <d v="2019-01-01T00:00:00"/>
    <d v="1899-12-30T14:42:00"/>
    <s v="Credit card"/>
    <n v="742.2"/>
    <n v="4.7619047620000003"/>
    <n v="37.11"/>
    <n v="4.3"/>
    <n v="742.2"/>
  </r>
  <r>
    <s v="237-44-6163"/>
    <s v="A"/>
    <s v="Yangon"/>
    <n v="0"/>
    <s v="M"/>
    <x v="1"/>
    <n v="10.56"/>
    <n v="8"/>
    <n v="4.2240000000000002"/>
    <n v="88.703999999999994"/>
    <d v="2019-01-24T00:00:00"/>
    <d v="1899-12-30T17:43:00"/>
    <s v="Cash"/>
    <n v="84.48"/>
    <n v="4.7619047620000003"/>
    <n v="4.2240000000000002"/>
    <n v="7.6"/>
    <n v="84.48"/>
  </r>
  <r>
    <s v="636-17-0325"/>
    <s v="B"/>
    <s v="Mandalay"/>
    <n v="0"/>
    <s v="M"/>
    <x v="0"/>
    <n v="62.57"/>
    <n v="4"/>
    <n v="12.513999999999999"/>
    <n v="262.79399999999998"/>
    <d v="2019-02-25T00:00:00"/>
    <d v="1899-12-30T18:37:00"/>
    <s v="Cash"/>
    <n v="250.28"/>
    <n v="4.7619047620000003"/>
    <n v="12.513999999999999"/>
    <n v="9.5"/>
    <n v="250.28"/>
  </r>
  <r>
    <s v="343-75-9322"/>
    <s v="B"/>
    <s v="Mandalay"/>
    <n v="1"/>
    <s v="FM"/>
    <x v="3"/>
    <n v="11.85"/>
    <n v="8"/>
    <n v="4.74"/>
    <n v="99.54"/>
    <d v="2019-01-09T00:00:00"/>
    <d v="1899-12-30T16:34:00"/>
    <s v="Cash"/>
    <n v="94.8"/>
    <n v="4.7619047620000003"/>
    <n v="4.74"/>
    <n v="4.0999999999999996"/>
    <n v="94.8"/>
  </r>
  <r>
    <s v="528-14-9470"/>
    <s v="A"/>
    <s v="Yangon"/>
    <n v="1"/>
    <s v="M"/>
    <x v="0"/>
    <n v="91.3"/>
    <n v="1"/>
    <n v="4.5650000000000004"/>
    <n v="95.864999999999995"/>
    <d v="2019-02-14T00:00:00"/>
    <d v="1899-12-30T14:42:00"/>
    <s v="Ewallet"/>
    <n v="91.3"/>
    <n v="4.7619047620000003"/>
    <n v="4.5650000000000004"/>
    <n v="9.1999999999999993"/>
    <n v="91.3"/>
  </r>
  <r>
    <s v="427-45-9297"/>
    <s v="B"/>
    <s v="Mandalay"/>
    <n v="1"/>
    <s v="FM"/>
    <x v="2"/>
    <n v="40.729999999999997"/>
    <n v="7"/>
    <n v="14.2555"/>
    <n v="299.3655"/>
    <d v="2019-03-12T00:00:00"/>
    <d v="1899-12-30T11:01:00"/>
    <s v="Ewallet"/>
    <n v="285.11"/>
    <n v="4.7619047620000003"/>
    <n v="14.2555"/>
    <n v="5.4"/>
    <n v="285.10999999999996"/>
  </r>
  <r>
    <s v="807-34-3742"/>
    <s v="A"/>
    <s v="Yangon"/>
    <n v="0"/>
    <s v="M"/>
    <x v="5"/>
    <n v="52.38"/>
    <n v="1"/>
    <n v="2.6190000000000002"/>
    <n v="54.999000000000002"/>
    <d v="2019-03-26T00:00:00"/>
    <d v="1899-12-30T19:44:00"/>
    <s v="Cash"/>
    <n v="52.38"/>
    <n v="4.7619047620000003"/>
    <n v="2.6190000000000002"/>
    <n v="5.8"/>
    <n v="52.38"/>
  </r>
  <r>
    <s v="288-62-1085"/>
    <s v="A"/>
    <s v="Yangon"/>
    <n v="1"/>
    <s v="M"/>
    <x v="5"/>
    <n v="38.54"/>
    <n v="5"/>
    <n v="9.6349999999999998"/>
    <n v="202.33500000000001"/>
    <d v="2019-01-09T00:00:00"/>
    <d v="1899-12-30T13:34:00"/>
    <s v="Ewallet"/>
    <n v="192.7"/>
    <n v="4.7619047620000003"/>
    <n v="9.6349999999999998"/>
    <n v="5.6"/>
    <n v="192.7"/>
  </r>
  <r>
    <s v="670-71-7306"/>
    <s v="B"/>
    <s v="Mandalay"/>
    <n v="0"/>
    <s v="M"/>
    <x v="3"/>
    <n v="44.63"/>
    <n v="6"/>
    <n v="13.388999999999999"/>
    <n v="281.16899999999998"/>
    <d v="2019-01-02T00:00:00"/>
    <d v="1899-12-30T20:08:00"/>
    <s v="Credit card"/>
    <n v="267.77999999999997"/>
    <n v="4.7619047620000003"/>
    <n v="13.388999999999999"/>
    <n v="5.0999999999999996"/>
    <n v="267.78000000000003"/>
  </r>
  <r>
    <s v="660-29-7083"/>
    <s v="C"/>
    <s v="Naypyitaw"/>
    <n v="0"/>
    <s v="M"/>
    <x v="1"/>
    <n v="55.87"/>
    <n v="10"/>
    <n v="27.934999999999999"/>
    <n v="586.63499999999999"/>
    <d v="2019-01-15T00:00:00"/>
    <d v="1899-12-30T15:01:00"/>
    <s v="Cash"/>
    <n v="558.70000000000005"/>
    <n v="4.7619047620000003"/>
    <n v="27.934999999999999"/>
    <n v="5.8"/>
    <n v="558.69999999999993"/>
  </r>
  <r>
    <s v="271-77-8740"/>
    <s v="C"/>
    <s v="Naypyitaw"/>
    <n v="1"/>
    <s v="FM"/>
    <x v="3"/>
    <n v="29.22"/>
    <n v="6"/>
    <n v="8.766"/>
    <n v="184.08600000000001"/>
    <d v="2019-01-01T00:00:00"/>
    <d v="1899-12-30T11:40:00"/>
    <s v="Ewallet"/>
    <n v="175.32"/>
    <n v="4.7619047620000003"/>
    <n v="8.766"/>
    <n v="5"/>
    <n v="175.32"/>
  </r>
  <r>
    <s v="497-36-0989"/>
    <s v="A"/>
    <s v="Yangon"/>
    <n v="0"/>
    <s v="M"/>
    <x v="5"/>
    <n v="51.94"/>
    <n v="3"/>
    <n v="7.7910000000000004"/>
    <n v="163.61099999999999"/>
    <d v="2019-02-15T00:00:00"/>
    <d v="1899-12-30T15:21:00"/>
    <s v="Cash"/>
    <n v="155.82"/>
    <n v="4.7619047620000003"/>
    <n v="7.7910000000000004"/>
    <n v="7.9"/>
    <n v="155.82"/>
  </r>
  <r>
    <s v="291-59-1384"/>
    <s v="B"/>
    <s v="Mandalay"/>
    <n v="0"/>
    <s v="M"/>
    <x v="1"/>
    <n v="60.3"/>
    <n v="1"/>
    <n v="3.0150000000000001"/>
    <n v="63.314999999999998"/>
    <d v="2019-02-28T00:00:00"/>
    <d v="1899-12-30T17:38:00"/>
    <s v="Cash"/>
    <n v="60.3"/>
    <n v="4.7619047620000003"/>
    <n v="3.0150000000000001"/>
    <n v="6"/>
    <n v="60.3"/>
  </r>
  <r>
    <s v="860-73-6466"/>
    <s v="A"/>
    <s v="Yangon"/>
    <n v="1"/>
    <s v="FM"/>
    <x v="3"/>
    <n v="39.47"/>
    <n v="2"/>
    <n v="3.9470000000000001"/>
    <n v="82.887"/>
    <d v="2019-03-02T00:00:00"/>
    <d v="1899-12-30T16:16:00"/>
    <s v="Credit card"/>
    <n v="78.94"/>
    <n v="4.7619047620000003"/>
    <n v="3.9470000000000001"/>
    <n v="5"/>
    <n v="78.94"/>
  </r>
  <r>
    <s v="549-23-9016"/>
    <s v="C"/>
    <s v="Naypyitaw"/>
    <n v="1"/>
    <s v="FM"/>
    <x v="4"/>
    <n v="14.87"/>
    <n v="2"/>
    <n v="1.4870000000000001"/>
    <n v="31.227"/>
    <d v="2019-02-13T00:00:00"/>
    <d v="1899-12-30T18:15:00"/>
    <s v="Credit card"/>
    <n v="29.74"/>
    <n v="4.7619047620000003"/>
    <n v="1.4870000000000001"/>
    <n v="8.9"/>
    <n v="29.74"/>
  </r>
  <r>
    <s v="896-34-0956"/>
    <s v="A"/>
    <s v="Yangon"/>
    <n v="0"/>
    <s v="M"/>
    <x v="5"/>
    <n v="21.32"/>
    <n v="1"/>
    <n v="1.0660000000000001"/>
    <n v="22.385999999999999"/>
    <d v="2019-01-26T00:00:00"/>
    <d v="1899-12-30T12:43:00"/>
    <s v="Cash"/>
    <n v="21.32"/>
    <n v="4.7619047620000003"/>
    <n v="1.0660000000000001"/>
    <n v="5.9"/>
    <n v="21.32"/>
  </r>
  <r>
    <s v="804-38-3935"/>
    <s v="A"/>
    <s v="Yangon"/>
    <n v="1"/>
    <s v="M"/>
    <x v="1"/>
    <n v="93.78"/>
    <n v="3"/>
    <n v="14.067"/>
    <n v="295.40699999999998"/>
    <d v="2019-01-30T00:00:00"/>
    <d v="1899-12-30T11:32:00"/>
    <s v="Credit card"/>
    <n v="281.33999999999997"/>
    <n v="4.7619047620000003"/>
    <n v="14.067"/>
    <n v="5.9"/>
    <n v="281.34000000000003"/>
  </r>
  <r>
    <s v="585-90-0249"/>
    <s v="A"/>
    <s v="Yangon"/>
    <n v="1"/>
    <s v="M"/>
    <x v="1"/>
    <n v="73.260000000000005"/>
    <n v="1"/>
    <n v="3.6629999999999998"/>
    <n v="76.923000000000002"/>
    <d v="2019-01-27T00:00:00"/>
    <d v="1899-12-30T18:08:00"/>
    <s v="Ewallet"/>
    <n v="73.260000000000005"/>
    <n v="4.7619047620000003"/>
    <n v="3.6629999999999998"/>
    <n v="9.6999999999999993"/>
    <n v="73.260000000000005"/>
  </r>
  <r>
    <s v="862-29-5914"/>
    <s v="C"/>
    <s v="Naypyitaw"/>
    <n v="0"/>
    <s v="FM"/>
    <x v="3"/>
    <n v="22.38"/>
    <n v="1"/>
    <n v="1.119"/>
    <n v="23.498999999999999"/>
    <d v="2019-01-30T00:00:00"/>
    <d v="1899-12-30T17:08:00"/>
    <s v="Credit card"/>
    <n v="22.38"/>
    <n v="4.7619047620000003"/>
    <n v="1.119"/>
    <n v="8.6"/>
    <n v="22.38"/>
  </r>
  <r>
    <s v="845-94-6841"/>
    <s v="C"/>
    <s v="Naypyitaw"/>
    <n v="1"/>
    <s v="FM"/>
    <x v="4"/>
    <n v="72.88"/>
    <n v="9"/>
    <n v="32.795999999999999"/>
    <n v="688.71600000000001"/>
    <d v="2019-01-08T00:00:00"/>
    <d v="1899-12-30T19:38:00"/>
    <s v="Cash"/>
    <n v="655.92"/>
    <n v="4.7619047620000003"/>
    <n v="32.795999999999999"/>
    <n v="4"/>
    <n v="655.92"/>
  </r>
  <r>
    <s v="125-45-2293"/>
    <s v="A"/>
    <s v="Yangon"/>
    <n v="0"/>
    <s v="FM"/>
    <x v="5"/>
    <n v="99.1"/>
    <n v="6"/>
    <n v="29.73"/>
    <n v="624.33000000000004"/>
    <d v="2019-01-19T00:00:00"/>
    <d v="1899-12-30T13:11:00"/>
    <s v="Cash"/>
    <n v="594.6"/>
    <n v="4.7619047620000003"/>
    <n v="29.73"/>
    <n v="4.2"/>
    <n v="594.59999999999991"/>
  </r>
  <r>
    <s v="843-73-4724"/>
    <s v="A"/>
    <s v="Yangon"/>
    <n v="0"/>
    <s v="M"/>
    <x v="5"/>
    <n v="74.099999999999994"/>
    <n v="1"/>
    <n v="3.7050000000000001"/>
    <n v="77.805000000000007"/>
    <d v="2019-01-25T00:00:00"/>
    <d v="1899-12-30T11:05:00"/>
    <s v="Cash"/>
    <n v="74.099999999999994"/>
    <n v="4.7619047620000003"/>
    <n v="3.7050000000000001"/>
    <n v="9.1999999999999993"/>
    <n v="74.099999999999994"/>
  </r>
  <r>
    <s v="409-33-9708"/>
    <s v="A"/>
    <s v="Yangon"/>
    <n v="0"/>
    <s v="FM"/>
    <x v="5"/>
    <n v="98.48"/>
    <n v="2"/>
    <n v="9.8480000000000008"/>
    <n v="206.80799999999999"/>
    <d v="2019-02-19T00:00:00"/>
    <d v="1899-12-30T10:12:00"/>
    <s v="Ewallet"/>
    <n v="196.96"/>
    <n v="4.7619047620000003"/>
    <n v="9.8480000000000008"/>
    <n v="9.1999999999999993"/>
    <n v="196.96"/>
  </r>
  <r>
    <s v="658-66-3967"/>
    <s v="C"/>
    <s v="Naypyitaw"/>
    <n v="0"/>
    <s v="M"/>
    <x v="0"/>
    <n v="53.19"/>
    <n v="7"/>
    <n v="18.616499999999998"/>
    <n v="390.94650000000001"/>
    <d v="2019-01-14T00:00:00"/>
    <d v="1899-12-30T15:42:00"/>
    <s v="Ewallet"/>
    <n v="372.33"/>
    <n v="4.7619047620000003"/>
    <n v="18.616499999999998"/>
    <n v="5"/>
    <n v="372.33"/>
  </r>
  <r>
    <s v="866-70-2814"/>
    <s v="B"/>
    <s v="Mandalay"/>
    <n v="0"/>
    <s v="FM"/>
    <x v="1"/>
    <n v="52.79"/>
    <n v="10"/>
    <n v="26.395"/>
    <n v="554.29499999999996"/>
    <d v="2019-02-25T00:00:00"/>
    <d v="1899-12-30T11:58:00"/>
    <s v="Ewallet"/>
    <n v="527.9"/>
    <n v="4.7619047620000003"/>
    <n v="26.395"/>
    <n v="10"/>
    <n v="527.9"/>
  </r>
  <r>
    <s v="160-22-2687"/>
    <s v="A"/>
    <s v="Yangon"/>
    <n v="1"/>
    <s v="FM"/>
    <x v="0"/>
    <n v="95.95"/>
    <n v="5"/>
    <n v="23.987500000000001"/>
    <n v="503.73750000000001"/>
    <d v="2019-01-23T00:00:00"/>
    <d v="1899-12-30T14:21:00"/>
    <s v="Ewallet"/>
    <n v="479.75"/>
    <n v="4.7619047620000003"/>
    <n v="23.987500000000001"/>
    <n v="8.8000000000000007"/>
    <n v="479.75"/>
  </r>
  <r>
    <s v="895-03-6665"/>
    <s v="B"/>
    <s v="Mandalay"/>
    <n v="0"/>
    <s v="FM"/>
    <x v="5"/>
    <n v="36.51"/>
    <n v="9"/>
    <n v="16.429500000000001"/>
    <n v="345.01949999999999"/>
    <d v="2019-02-16T00:00:00"/>
    <d v="1899-12-30T10:52:00"/>
    <s v="Cash"/>
    <n v="328.59"/>
    <n v="4.7619047620000003"/>
    <n v="16.429500000000001"/>
    <n v="4.2"/>
    <n v="328.59"/>
  </r>
  <r>
    <s v="770-42-8960"/>
    <s v="B"/>
    <s v="Mandalay"/>
    <n v="0"/>
    <s v="M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  <n v="168.96"/>
  </r>
  <r>
    <s v="748-45-2862"/>
    <s v="A"/>
    <s v="Yangon"/>
    <n v="1"/>
    <s v="FM"/>
    <x v="2"/>
    <n v="28.31"/>
    <n v="4"/>
    <n v="5.6619999999999999"/>
    <n v="118.902"/>
    <d v="2019-03-07T00:00:00"/>
    <d v="1899-12-30T18:35:00"/>
    <s v="Cash"/>
    <n v="113.24"/>
    <n v="4.7619047620000003"/>
    <n v="5.6619999999999999"/>
    <n v="8.1999999999999993"/>
    <n v="113.24"/>
  </r>
  <r>
    <s v="234-36-2483"/>
    <s v="B"/>
    <s v="Mandalay"/>
    <n v="0"/>
    <s v="M"/>
    <x v="0"/>
    <n v="57.59"/>
    <n v="6"/>
    <n v="17.277000000000001"/>
    <n v="362.81700000000001"/>
    <d v="2019-02-15T00:00:00"/>
    <d v="1899-12-30T13:51:00"/>
    <s v="Cash"/>
    <n v="345.54"/>
    <n v="4.7619047620000003"/>
    <n v="17.277000000000001"/>
    <n v="5.0999999999999996"/>
    <n v="345.54"/>
  </r>
  <r>
    <s v="316-66-3011"/>
    <s v="A"/>
    <s v="Yangon"/>
    <n v="1"/>
    <s v="FM"/>
    <x v="4"/>
    <n v="47.63"/>
    <n v="9"/>
    <n v="21.433499999999999"/>
    <n v="450.1035"/>
    <d v="2019-01-23T00:00:00"/>
    <d v="1899-12-30T12:35:00"/>
    <s v="Cash"/>
    <n v="428.67"/>
    <n v="4.7619047620000003"/>
    <n v="21.433499999999999"/>
    <n v="5"/>
    <n v="428.67"/>
  </r>
  <r>
    <s v="848-95-6252"/>
    <s v="C"/>
    <s v="Naypyitaw"/>
    <n v="1"/>
    <s v="FM"/>
    <x v="2"/>
    <n v="86.27"/>
    <n v="1"/>
    <n v="4.3135000000000003"/>
    <n v="90.583500000000001"/>
    <d v="2019-02-20T00:00:00"/>
    <d v="1899-12-30T13:24:00"/>
    <s v="Ewallet"/>
    <n v="86.27"/>
    <n v="4.7619047620000003"/>
    <n v="4.3135000000000003"/>
    <n v="7"/>
    <n v="86.27"/>
  </r>
  <r>
    <s v="840-76-5966"/>
    <s v="A"/>
    <s v="Yangon"/>
    <n v="1"/>
    <s v="M"/>
    <x v="3"/>
    <n v="12.76"/>
    <n v="2"/>
    <n v="1.276"/>
    <n v="26.795999999999999"/>
    <d v="2019-01-08T00:00:00"/>
    <d v="1899-12-30T18:06:00"/>
    <s v="Ewallet"/>
    <n v="25.52"/>
    <n v="4.7619047620000003"/>
    <n v="1.276"/>
    <n v="7.8"/>
    <n v="25.52"/>
  </r>
  <r>
    <s v="152-03-4217"/>
    <s v="B"/>
    <s v="Mandalay"/>
    <n v="0"/>
    <s v="FM"/>
    <x v="2"/>
    <n v="11.28"/>
    <n v="9"/>
    <n v="5.0759999999999996"/>
    <n v="106.596"/>
    <d v="2019-03-17T00:00:00"/>
    <d v="1899-12-30T11:55:00"/>
    <s v="Credit card"/>
    <n v="101.52"/>
    <n v="4.7619047620000003"/>
    <n v="5.0759999999999996"/>
    <n v="4.3"/>
    <n v="101.52"/>
  </r>
  <r>
    <s v="533-66-5566"/>
    <s v="B"/>
    <s v="Mandalay"/>
    <n v="0"/>
    <s v="FM"/>
    <x v="2"/>
    <n v="51.07"/>
    <n v="7"/>
    <n v="17.874500000000001"/>
    <n v="375.36450000000002"/>
    <d v="2019-01-12T00:00:00"/>
    <d v="1899-12-30T11:42:00"/>
    <s v="Cash"/>
    <n v="357.49"/>
    <n v="4.7619047620000003"/>
    <n v="17.874500000000001"/>
    <n v="7"/>
    <n v="357.49"/>
  </r>
  <r>
    <s v="124-31-1458"/>
    <s v="A"/>
    <s v="Yangon"/>
    <n v="1"/>
    <s v="FM"/>
    <x v="1"/>
    <n v="79.59"/>
    <n v="3"/>
    <n v="11.938499999999999"/>
    <n v="250.70849999999999"/>
    <d v="2019-01-08T00:00:00"/>
    <d v="1899-12-30T14:30:00"/>
    <s v="Cash"/>
    <n v="238.77"/>
    <n v="4.7619047620000003"/>
    <n v="11.938499999999999"/>
    <n v="6.6"/>
    <n v="238.77"/>
  </r>
  <r>
    <s v="176-78-1170"/>
    <s v="C"/>
    <s v="Naypyitaw"/>
    <n v="1"/>
    <s v="M"/>
    <x v="0"/>
    <n v="33.81"/>
    <n v="3"/>
    <n v="5.0715000000000003"/>
    <n v="106.50149999999999"/>
    <d v="2019-01-26T00:00:00"/>
    <d v="1899-12-30T15:11:00"/>
    <s v="Ewallet"/>
    <n v="101.43"/>
    <n v="4.7619047620000003"/>
    <n v="5.0715000000000003"/>
    <n v="7.3"/>
    <n v="101.43"/>
  </r>
  <r>
    <s v="361-59-0574"/>
    <s v="B"/>
    <s v="Mandalay"/>
    <n v="1"/>
    <s v="M"/>
    <x v="3"/>
    <n v="90.53"/>
    <n v="8"/>
    <n v="36.212000000000003"/>
    <n v="760.452"/>
    <d v="2019-03-15T00:00:00"/>
    <d v="1899-12-30T14:48:00"/>
    <s v="Credit card"/>
    <n v="724.24"/>
    <n v="4.7619047620000003"/>
    <n v="36.212000000000003"/>
    <n v="6.5"/>
    <n v="724.24"/>
  </r>
  <r>
    <s v="101-81-4070"/>
    <s v="C"/>
    <s v="Naypyitaw"/>
    <n v="1"/>
    <s v="FM"/>
    <x v="0"/>
    <n v="62.82"/>
    <n v="2"/>
    <n v="6.282"/>
    <n v="131.922"/>
    <d v="2019-01-17T00:00:00"/>
    <d v="1899-12-30T12:36:00"/>
    <s v="Ewallet"/>
    <n v="125.64"/>
    <n v="4.7619047620000003"/>
    <n v="6.282"/>
    <n v="4.9000000000000004"/>
    <n v="125.64"/>
  </r>
  <r>
    <s v="631-34-1880"/>
    <s v="C"/>
    <s v="Naypyitaw"/>
    <n v="1"/>
    <s v="M"/>
    <x v="4"/>
    <n v="24.31"/>
    <n v="3"/>
    <n v="3.6465000000000001"/>
    <n v="76.576499999999996"/>
    <d v="2019-01-08T00:00:00"/>
    <d v="1899-12-30T19:09:00"/>
    <s v="Credit card"/>
    <n v="72.930000000000007"/>
    <n v="4.7619047620000003"/>
    <n v="3.6465000000000001"/>
    <n v="4.3"/>
    <n v="72.929999999999993"/>
  </r>
  <r>
    <s v="852-82-2749"/>
    <s v="A"/>
    <s v="Yangon"/>
    <n v="0"/>
    <s v="M"/>
    <x v="3"/>
    <n v="64.59"/>
    <n v="4"/>
    <n v="12.917999999999999"/>
    <n v="271.27800000000002"/>
    <d v="2019-01-06T00:00:00"/>
    <d v="1899-12-30T13:35:00"/>
    <s v="Ewallet"/>
    <n v="258.36"/>
    <n v="4.7619047620000003"/>
    <n v="12.917999999999999"/>
    <n v="9.3000000000000007"/>
    <n v="258.36"/>
  </r>
  <r>
    <s v="873-14-6353"/>
    <s v="A"/>
    <s v="Yangon"/>
    <n v="1"/>
    <s v="M"/>
    <x v="4"/>
    <n v="24.82"/>
    <n v="7"/>
    <n v="8.6869999999999994"/>
    <n v="182.42699999999999"/>
    <d v="2019-02-16T00:00:00"/>
    <d v="1899-12-30T10:33:00"/>
    <s v="Credit card"/>
    <n v="173.74"/>
    <n v="4.7619047620000003"/>
    <n v="8.6869999999999994"/>
    <n v="7.1"/>
    <n v="173.74"/>
  </r>
  <r>
    <s v="584-66-4073"/>
    <s v="C"/>
    <s v="Naypyitaw"/>
    <n v="0"/>
    <s v="M"/>
    <x v="5"/>
    <n v="56.5"/>
    <n v="1"/>
    <n v="2.8250000000000002"/>
    <n v="59.325000000000003"/>
    <d v="2019-03-13T00:00:00"/>
    <d v="1899-12-30T15:45:00"/>
    <s v="Ewallet"/>
    <n v="56.5"/>
    <n v="4.7619047620000003"/>
    <n v="2.8250000000000002"/>
    <n v="9.6"/>
    <n v="56.5"/>
  </r>
  <r>
    <s v="544-55-9589"/>
    <s v="B"/>
    <s v="Mandalay"/>
    <n v="1"/>
    <s v="FM"/>
    <x v="1"/>
    <n v="21.43"/>
    <n v="10"/>
    <n v="10.715"/>
    <n v="225.01499999999999"/>
    <d v="2019-01-28T00:00:00"/>
    <d v="1899-12-30T11:51:00"/>
    <s v="Cash"/>
    <n v="214.3"/>
    <n v="4.7619047620000003"/>
    <n v="10.715"/>
    <n v="6.2"/>
    <n v="214.3"/>
  </r>
  <r>
    <s v="166-19-2553"/>
    <s v="A"/>
    <s v="Yangon"/>
    <n v="1"/>
    <s v="M"/>
    <x v="3"/>
    <n v="89.06"/>
    <n v="6"/>
    <n v="26.718"/>
    <n v="561.07799999999997"/>
    <d v="2019-01-18T00:00:00"/>
    <d v="1899-12-30T17:26:00"/>
    <s v="Cash"/>
    <n v="534.36"/>
    <n v="4.7619047620000003"/>
    <n v="26.718"/>
    <n v="9.9"/>
    <n v="534.36"/>
  </r>
  <r>
    <s v="737-88-5876"/>
    <s v="A"/>
    <s v="Yangon"/>
    <n v="1"/>
    <s v="M"/>
    <x v="2"/>
    <n v="23.29"/>
    <n v="4"/>
    <n v="4.6580000000000004"/>
    <n v="97.817999999999998"/>
    <d v="2019-03-19T00:00:00"/>
    <d v="1899-12-30T11:52:00"/>
    <s v="Credit card"/>
    <n v="93.16"/>
    <n v="4.7619047620000003"/>
    <n v="4.6580000000000004"/>
    <n v="5.9"/>
    <n v="93.16"/>
  </r>
  <r>
    <s v="154-87-7367"/>
    <s v="C"/>
    <s v="Naypyitaw"/>
    <n v="0"/>
    <s v="M"/>
    <x v="2"/>
    <n v="65.260000000000005"/>
    <n v="8"/>
    <n v="26.103999999999999"/>
    <n v="548.18399999999997"/>
    <d v="2019-03-15T00:00:00"/>
    <d v="1899-12-30T14:04:00"/>
    <s v="Ewallet"/>
    <n v="522.08000000000004"/>
    <n v="4.7619047620000003"/>
    <n v="26.103999999999999"/>
    <n v="6.3"/>
    <n v="522.08000000000004"/>
  </r>
  <r>
    <s v="885-56-0389"/>
    <s v="C"/>
    <s v="Naypyitaw"/>
    <n v="1"/>
    <s v="M"/>
    <x v="5"/>
    <n v="52.35"/>
    <n v="1"/>
    <n v="2.6175000000000002"/>
    <n v="54.967500000000001"/>
    <d v="2019-02-12T00:00:00"/>
    <d v="1899-12-30T17:49:00"/>
    <s v="Cash"/>
    <n v="52.35"/>
    <n v="4.7619047620000003"/>
    <n v="2.6175000000000002"/>
    <n v="4"/>
    <n v="52.35"/>
  </r>
  <r>
    <s v="608-05-3804"/>
    <s v="B"/>
    <s v="Mandalay"/>
    <n v="1"/>
    <s v="M"/>
    <x v="1"/>
    <n v="39.75"/>
    <n v="1"/>
    <n v="1.9875"/>
    <n v="41.737499999999997"/>
    <d v="2019-02-25T00:00:00"/>
    <d v="1899-12-30T20:19:00"/>
    <s v="Cash"/>
    <n v="39.75"/>
    <n v="4.7619047620000003"/>
    <n v="1.9875"/>
    <n v="6.1"/>
    <n v="39.75"/>
  </r>
  <r>
    <s v="448-61-3783"/>
    <s v="A"/>
    <s v="Yangon"/>
    <n v="0"/>
    <s v="FM"/>
    <x v="1"/>
    <n v="90.02"/>
    <n v="8"/>
    <n v="36.008000000000003"/>
    <n v="756.16800000000001"/>
    <d v="2019-03-21T00:00:00"/>
    <d v="1899-12-30T16:08:00"/>
    <s v="Credit card"/>
    <n v="720.16"/>
    <n v="4.7619047620000003"/>
    <n v="36.008000000000003"/>
    <n v="4.5"/>
    <n v="720.16"/>
  </r>
  <r>
    <s v="761-49-0439"/>
    <s v="B"/>
    <s v="Mandalay"/>
    <n v="1"/>
    <s v="FM"/>
    <x v="1"/>
    <n v="12.1"/>
    <n v="8"/>
    <n v="4.84"/>
    <n v="101.64"/>
    <d v="2019-01-19T00:00:00"/>
    <d v="1899-12-30T10:17:00"/>
    <s v="Ewallet"/>
    <n v="96.8"/>
    <n v="4.7619047620000003"/>
    <n v="4.84"/>
    <n v="8.6"/>
    <n v="96.8"/>
  </r>
  <r>
    <s v="490-95-0021"/>
    <s v="B"/>
    <s v="Mandalay"/>
    <n v="1"/>
    <s v="FM"/>
    <x v="4"/>
    <n v="33.21"/>
    <n v="10"/>
    <n v="16.605"/>
    <n v="348.70499999999998"/>
    <d v="2019-01-08T00:00:00"/>
    <d v="1899-12-30T14:25:00"/>
    <s v="Ewallet"/>
    <n v="332.1"/>
    <n v="4.7619047620000003"/>
    <n v="16.605"/>
    <n v="6"/>
    <n v="332.1"/>
  </r>
  <r>
    <s v="115-38-7388"/>
    <s v="C"/>
    <s v="Naypyitaw"/>
    <n v="1"/>
    <s v="FM"/>
    <x v="5"/>
    <n v="10.18"/>
    <n v="8"/>
    <n v="4.0720000000000001"/>
    <n v="85.512"/>
    <d v="2019-03-30T00:00:00"/>
    <d v="1899-12-30T12:51:00"/>
    <s v="Credit card"/>
    <n v="81.44"/>
    <n v="4.7619047620000003"/>
    <n v="4.0720000000000001"/>
    <n v="9.5"/>
    <n v="81.44"/>
  </r>
  <r>
    <s v="311-13-6971"/>
    <s v="B"/>
    <s v="Mandalay"/>
    <n v="1"/>
    <s v="M"/>
    <x v="3"/>
    <n v="31.99"/>
    <n v="10"/>
    <n v="15.994999999999999"/>
    <n v="335.89499999999998"/>
    <d v="2019-02-20T00:00:00"/>
    <d v="1899-12-30T15:18:00"/>
    <s v="Credit card"/>
    <n v="319.89999999999998"/>
    <n v="4.7619047620000003"/>
    <n v="15.994999999999999"/>
    <n v="9.9"/>
    <n v="319.89999999999998"/>
  </r>
  <r>
    <s v="291-55-6563"/>
    <s v="A"/>
    <s v="Yangon"/>
    <n v="1"/>
    <s v="FM"/>
    <x v="2"/>
    <n v="34.42"/>
    <n v="6"/>
    <n v="10.326000000000001"/>
    <n v="216.846"/>
    <d v="2019-03-30T00:00:00"/>
    <d v="1899-12-30T12:45:00"/>
    <s v="Ewallet"/>
    <n v="206.52"/>
    <n v="4.7619047620000003"/>
    <n v="10.326000000000001"/>
    <n v="7.5"/>
    <n v="206.52"/>
  </r>
  <r>
    <s v="548-48-3156"/>
    <s v="A"/>
    <s v="Yangon"/>
    <n v="1"/>
    <s v="FM"/>
    <x v="4"/>
    <n v="83.34"/>
    <n v="2"/>
    <n v="8.3339999999999996"/>
    <n v="175.01400000000001"/>
    <d v="2019-03-19T00:00:00"/>
    <d v="1899-12-30T13:37:00"/>
    <s v="Cash"/>
    <n v="166.68"/>
    <n v="4.7619047620000003"/>
    <n v="8.3339999999999996"/>
    <n v="7.6"/>
    <n v="166.68"/>
  </r>
  <r>
    <s v="460-93-5834"/>
    <s v="A"/>
    <s v="Yangon"/>
    <n v="0"/>
    <s v="M"/>
    <x v="3"/>
    <n v="45.58"/>
    <n v="7"/>
    <n v="15.952999999999999"/>
    <n v="335.01299999999998"/>
    <d v="2019-01-13T00:00:00"/>
    <d v="1899-12-30T10:03:00"/>
    <s v="Cash"/>
    <n v="319.06"/>
    <n v="4.7619047620000003"/>
    <n v="15.952999999999999"/>
    <n v="5"/>
    <n v="319.06"/>
  </r>
  <r>
    <s v="325-89-4209"/>
    <s v="A"/>
    <s v="Yangon"/>
    <n v="1"/>
    <s v="M"/>
    <x v="4"/>
    <n v="87.9"/>
    <n v="1"/>
    <n v="4.3949999999999996"/>
    <n v="92.295000000000002"/>
    <d v="2019-02-05T00:00:00"/>
    <d v="1899-12-30T19:42:00"/>
    <s v="Ewallet"/>
    <n v="87.9"/>
    <n v="4.7619047620000003"/>
    <n v="4.3949999999999996"/>
    <n v="6.7"/>
    <n v="87.9"/>
  </r>
  <r>
    <s v="884-80-6021"/>
    <s v="A"/>
    <s v="Yangon"/>
    <n v="1"/>
    <s v="FM"/>
    <x v="1"/>
    <n v="73.47"/>
    <n v="10"/>
    <n v="36.734999999999999"/>
    <n v="771.43499999999995"/>
    <d v="2019-03-23T00:00:00"/>
    <d v="1899-12-30T13:14:00"/>
    <s v="Ewallet"/>
    <n v="734.7"/>
    <n v="4.7619047620000003"/>
    <n v="36.734999999999999"/>
    <n v="9.5"/>
    <n v="734.7"/>
  </r>
  <r>
    <s v="137-74-8729"/>
    <s v="C"/>
    <s v="Naypyitaw"/>
    <n v="0"/>
    <s v="FM"/>
    <x v="5"/>
    <n v="12.19"/>
    <n v="8"/>
    <n v="4.8760000000000003"/>
    <n v="102.396"/>
    <d v="2019-03-13T00:00:00"/>
    <d v="1899-12-30T12:47:00"/>
    <s v="Ewallet"/>
    <n v="97.52"/>
    <n v="4.7619047620000003"/>
    <n v="4.8760000000000003"/>
    <n v="6.8"/>
    <n v="97.52"/>
  </r>
  <r>
    <s v="880-46-5796"/>
    <s v="A"/>
    <s v="Yangon"/>
    <n v="1"/>
    <s v="M"/>
    <x v="3"/>
    <n v="76.92"/>
    <n v="10"/>
    <n v="38.46"/>
    <n v="807.66"/>
    <d v="2019-03-17T00:00:00"/>
    <d v="1899-12-30T19:53:00"/>
    <s v="Ewallet"/>
    <n v="769.2"/>
    <n v="4.7619047620000003"/>
    <n v="38.46"/>
    <n v="5.6"/>
    <n v="769.2"/>
  </r>
  <r>
    <s v="389-70-2397"/>
    <s v="C"/>
    <s v="Naypyitaw"/>
    <n v="0"/>
    <s v="FM"/>
    <x v="0"/>
    <n v="83.66"/>
    <n v="5"/>
    <n v="20.914999999999999"/>
    <n v="439.21499999999997"/>
    <d v="2019-02-21T00:00:00"/>
    <d v="1899-12-30T10:26:00"/>
    <s v="Cash"/>
    <n v="418.3"/>
    <n v="4.7619047620000003"/>
    <n v="20.914999999999999"/>
    <n v="7.2"/>
    <n v="418.29999999999995"/>
  </r>
  <r>
    <s v="114-35-5271"/>
    <s v="B"/>
    <s v="Mandalay"/>
    <n v="0"/>
    <s v="FM"/>
    <x v="1"/>
    <n v="57.91"/>
    <n v="8"/>
    <n v="23.164000000000001"/>
    <n v="486.44400000000002"/>
    <d v="2019-02-07T00:00:00"/>
    <d v="1899-12-30T15:06:00"/>
    <s v="Cash"/>
    <n v="463.28"/>
    <n v="4.7619047620000003"/>
    <n v="23.164000000000001"/>
    <n v="8.1"/>
    <n v="463.28"/>
  </r>
  <r>
    <s v="607-76-6216"/>
    <s v="C"/>
    <s v="Naypyitaw"/>
    <n v="1"/>
    <s v="FM"/>
    <x v="5"/>
    <n v="92.49"/>
    <n v="5"/>
    <n v="23.122499999999999"/>
    <n v="485.57249999999999"/>
    <d v="2019-03-02T00:00:00"/>
    <d v="1899-12-30T16:35:00"/>
    <s v="Credit card"/>
    <n v="462.45"/>
    <n v="4.7619047620000003"/>
    <n v="23.122499999999999"/>
    <n v="8.6"/>
    <n v="462.45"/>
  </r>
  <r>
    <s v="715-20-1673"/>
    <s v="B"/>
    <s v="Mandalay"/>
    <n v="0"/>
    <s v="M"/>
    <x v="1"/>
    <n v="28.38"/>
    <n v="5"/>
    <n v="7.0949999999999998"/>
    <n v="148.995"/>
    <d v="2019-03-06T00:00:00"/>
    <d v="1899-12-30T20:57:00"/>
    <s v="Cash"/>
    <n v="141.9"/>
    <n v="4.7619047620000003"/>
    <n v="7.0949999999999998"/>
    <n v="9.4"/>
    <n v="141.9"/>
  </r>
  <r>
    <s v="811-35-1094"/>
    <s v="B"/>
    <s v="Mandalay"/>
    <n v="1"/>
    <s v="M"/>
    <x v="1"/>
    <n v="50.45"/>
    <n v="6"/>
    <n v="15.135"/>
    <n v="317.83499999999998"/>
    <d v="2019-02-06T00:00:00"/>
    <d v="1899-12-30T15:16:00"/>
    <s v="Credit card"/>
    <n v="302.7"/>
    <n v="4.7619047620000003"/>
    <n v="15.135"/>
    <n v="8.9"/>
    <n v="302.70000000000005"/>
  </r>
  <r>
    <s v="699-88-1972"/>
    <s v="B"/>
    <s v="Mandalay"/>
    <n v="0"/>
    <s v="M"/>
    <x v="0"/>
    <n v="99.16"/>
    <n v="8"/>
    <n v="39.664000000000001"/>
    <n v="832.94399999999996"/>
    <d v="2019-01-28T00:00:00"/>
    <d v="1899-12-30T17:47:00"/>
    <s v="Credit card"/>
    <n v="793.28"/>
    <n v="4.7619047620000003"/>
    <n v="39.664000000000001"/>
    <n v="4.2"/>
    <n v="793.28"/>
  </r>
  <r>
    <s v="781-84-8059"/>
    <s v="C"/>
    <s v="Naypyitaw"/>
    <n v="0"/>
    <s v="M"/>
    <x v="5"/>
    <n v="60.74"/>
    <n v="7"/>
    <n v="21.259"/>
    <n v="446.43900000000002"/>
    <d v="2019-01-18T00:00:00"/>
    <d v="1899-12-30T16:23:00"/>
    <s v="Ewallet"/>
    <n v="425.18"/>
    <n v="4.7619047620000003"/>
    <n v="21.259"/>
    <n v="5"/>
    <n v="425.18"/>
  </r>
  <r>
    <s v="409-49-6995"/>
    <s v="C"/>
    <s v="Naypyitaw"/>
    <n v="1"/>
    <s v="FM"/>
    <x v="4"/>
    <n v="47.27"/>
    <n v="6"/>
    <n v="14.180999999999999"/>
    <n v="297.80099999999999"/>
    <d v="2019-02-05T00:00:00"/>
    <d v="1899-12-30T10:17:00"/>
    <s v="Cash"/>
    <n v="283.62"/>
    <n v="4.7619047620000003"/>
    <n v="14.180999999999999"/>
    <n v="8.8000000000000007"/>
    <n v="283.62"/>
  </r>
  <r>
    <s v="725-54-0677"/>
    <s v="C"/>
    <s v="Naypyitaw"/>
    <n v="1"/>
    <s v="M"/>
    <x v="0"/>
    <n v="85.6"/>
    <n v="7"/>
    <n v="29.96"/>
    <n v="629.16"/>
    <d v="2019-03-02T00:00:00"/>
    <d v="1899-12-30T13:50:00"/>
    <s v="Cash"/>
    <n v="599.20000000000005"/>
    <n v="4.7619047620000003"/>
    <n v="29.96"/>
    <n v="5.3"/>
    <n v="599.19999999999993"/>
  </r>
  <r>
    <s v="146-09-5432"/>
    <s v="A"/>
    <s v="Yangon"/>
    <n v="1"/>
    <s v="M"/>
    <x v="4"/>
    <n v="35.04"/>
    <n v="9"/>
    <n v="15.768000000000001"/>
    <n v="331.12799999999999"/>
    <d v="2019-02-09T00:00:00"/>
    <d v="1899-12-30T19:17:00"/>
    <s v="Ewallet"/>
    <n v="315.36"/>
    <n v="4.7619047620000003"/>
    <n v="15.768000000000001"/>
    <n v="4.5999999999999996"/>
    <n v="315.36"/>
  </r>
  <r>
    <s v="377-79-7592"/>
    <s v="C"/>
    <s v="Naypyitaw"/>
    <n v="1"/>
    <s v="FM"/>
    <x v="1"/>
    <n v="44.84"/>
    <n v="9"/>
    <n v="20.178000000000001"/>
    <n v="423.738"/>
    <d v="2019-01-14T00:00:00"/>
    <d v="1899-12-30T14:00:00"/>
    <s v="Credit card"/>
    <n v="403.56"/>
    <n v="4.7619047620000003"/>
    <n v="20.178000000000001"/>
    <n v="7.5"/>
    <n v="403.56000000000006"/>
  </r>
  <r>
    <s v="509-10-0516"/>
    <s v="B"/>
    <s v="Mandalay"/>
    <n v="0"/>
    <s v="M"/>
    <x v="2"/>
    <n v="45.97"/>
    <n v="4"/>
    <n v="9.1940000000000008"/>
    <n v="193.07400000000001"/>
    <d v="2019-02-09T00:00:00"/>
    <d v="1899-12-30T12:02:00"/>
    <s v="Ewallet"/>
    <n v="183.88"/>
    <n v="4.7619047620000003"/>
    <n v="9.1940000000000008"/>
    <n v="5.0999999999999996"/>
    <n v="183.88"/>
  </r>
  <r>
    <s v="595-94-9924"/>
    <s v="A"/>
    <s v="Yangon"/>
    <n v="1"/>
    <s v="FM"/>
    <x v="0"/>
    <n v="27.73"/>
    <n v="5"/>
    <n v="6.9325000000000001"/>
    <n v="145.58250000000001"/>
    <d v="2019-03-26T00:00:00"/>
    <d v="1899-12-30T20:21:00"/>
    <s v="Credit card"/>
    <n v="138.65"/>
    <n v="4.7619047620000003"/>
    <n v="6.9325000000000001"/>
    <n v="4.2"/>
    <n v="138.65"/>
  </r>
  <r>
    <s v="865-41-9075"/>
    <s v="A"/>
    <s v="Yangon"/>
    <n v="0"/>
    <s v="M"/>
    <x v="4"/>
    <n v="11.53"/>
    <n v="7"/>
    <n v="4.0354999999999999"/>
    <n v="84.745500000000007"/>
    <d v="2019-01-28T00:00:00"/>
    <d v="1899-12-30T17:35:00"/>
    <s v="Cash"/>
    <n v="80.709999999999994"/>
    <n v="4.7619047620000003"/>
    <n v="4.0354999999999999"/>
    <n v="8.1"/>
    <n v="80.709999999999994"/>
  </r>
  <r>
    <s v="545-07-8534"/>
    <s v="C"/>
    <s v="Naypyitaw"/>
    <n v="0"/>
    <s v="FM"/>
    <x v="0"/>
    <n v="58.32"/>
    <n v="2"/>
    <n v="5.8319999999999999"/>
    <n v="122.47199999999999"/>
    <d v="2019-02-14T00:00:00"/>
    <d v="1899-12-30T12:42:00"/>
    <s v="Ewallet"/>
    <n v="116.64"/>
    <n v="4.7619047620000003"/>
    <n v="5.8319999999999999"/>
    <n v="6"/>
    <n v="116.64"/>
  </r>
  <r>
    <s v="118-62-1812"/>
    <s v="C"/>
    <s v="Naypyitaw"/>
    <n v="1"/>
    <s v="FM"/>
    <x v="2"/>
    <n v="78.38"/>
    <n v="4"/>
    <n v="15.676"/>
    <n v="329.19600000000003"/>
    <d v="2019-03-24T00:00:00"/>
    <d v="1899-12-30T17:56:00"/>
    <s v="Cash"/>
    <n v="313.52"/>
    <n v="4.7619047620000003"/>
    <n v="15.676"/>
    <n v="7.9"/>
    <n v="313.52"/>
  </r>
  <r>
    <s v="450-42-3339"/>
    <s v="C"/>
    <s v="Naypyitaw"/>
    <n v="0"/>
    <s v="M"/>
    <x v="0"/>
    <n v="84.61"/>
    <n v="10"/>
    <n v="42.305"/>
    <n v="888.40499999999997"/>
    <d v="2019-02-09T00:00:00"/>
    <d v="1899-12-30T18:58:00"/>
    <s v="Credit card"/>
    <n v="846.1"/>
    <n v="4.7619047620000003"/>
    <n v="42.305"/>
    <n v="8.8000000000000007"/>
    <n v="846.1"/>
  </r>
  <r>
    <s v="851-98-3555"/>
    <s v="B"/>
    <s v="Mandalay"/>
    <n v="0"/>
    <s v="FM"/>
    <x v="0"/>
    <n v="82.88"/>
    <n v="5"/>
    <n v="20.72"/>
    <n v="435.12"/>
    <d v="2019-03-24T00:00:00"/>
    <d v="1899-12-30T14:08:00"/>
    <s v="Credit card"/>
    <n v="414.4"/>
    <n v="4.7619047620000003"/>
    <n v="20.72"/>
    <n v="6.6"/>
    <n v="414.4"/>
  </r>
  <r>
    <s v="186-71-5196"/>
    <s v="A"/>
    <s v="Yangon"/>
    <n v="1"/>
    <s v="FM"/>
    <x v="4"/>
    <n v="79.540000000000006"/>
    <n v="2"/>
    <n v="7.9539999999999997"/>
    <n v="167.03399999999999"/>
    <d v="2019-03-27T00:00:00"/>
    <d v="1899-12-30T16:30:00"/>
    <s v="Ewallet"/>
    <n v="159.08000000000001"/>
    <n v="4.7619047620000003"/>
    <n v="7.9539999999999997"/>
    <n v="6.2"/>
    <n v="159.08000000000001"/>
  </r>
  <r>
    <s v="624-01-8356"/>
    <s v="B"/>
    <s v="Mandalay"/>
    <n v="0"/>
    <s v="FM"/>
    <x v="2"/>
    <n v="49.01"/>
    <n v="10"/>
    <n v="24.504999999999999"/>
    <n v="514.60500000000002"/>
    <d v="2019-01-27T00:00:00"/>
    <d v="1899-12-30T10:44:00"/>
    <s v="Credit card"/>
    <n v="490.1"/>
    <n v="4.7619047620000003"/>
    <n v="24.504999999999999"/>
    <n v="4.2"/>
    <n v="490.09999999999997"/>
  </r>
  <r>
    <s v="313-66-9943"/>
    <s v="B"/>
    <s v="Mandalay"/>
    <n v="1"/>
    <s v="FM"/>
    <x v="4"/>
    <n v="29.15"/>
    <n v="3"/>
    <n v="4.3724999999999996"/>
    <n v="91.822500000000005"/>
    <d v="2019-03-27T00:00:00"/>
    <d v="1899-12-30T20:29:00"/>
    <s v="Credit card"/>
    <n v="87.45"/>
    <n v="4.7619047620000003"/>
    <n v="4.3724999999999996"/>
    <n v="7.3"/>
    <n v="87.449999999999989"/>
  </r>
  <r>
    <s v="151-27-8496"/>
    <s v="C"/>
    <s v="Naypyitaw"/>
    <n v="0"/>
    <s v="FM"/>
    <x v="1"/>
    <n v="56.13"/>
    <n v="4"/>
    <n v="11.226000000000001"/>
    <n v="235.74600000000001"/>
    <d v="2019-01-19T00:00:00"/>
    <d v="1899-12-30T11:43:00"/>
    <s v="Ewallet"/>
    <n v="224.52"/>
    <n v="4.7619047620000003"/>
    <n v="11.226000000000001"/>
    <n v="8.6"/>
    <n v="224.52"/>
  </r>
  <r>
    <s v="453-33-6436"/>
    <s v="A"/>
    <s v="Yangon"/>
    <n v="0"/>
    <s v="FM"/>
    <x v="2"/>
    <n v="93.12"/>
    <n v="8"/>
    <n v="37.247999999999998"/>
    <n v="782.20799999999997"/>
    <d v="2019-02-07T00:00:00"/>
    <d v="1899-12-30T10:09:00"/>
    <s v="Cash"/>
    <n v="744.96"/>
    <n v="4.7619047620000003"/>
    <n v="37.247999999999998"/>
    <n v="6.8"/>
    <n v="744.96"/>
  </r>
  <r>
    <s v="522-57-8364"/>
    <s v="A"/>
    <s v="Yangon"/>
    <n v="1"/>
    <s v="M"/>
    <x v="5"/>
    <n v="51.34"/>
    <n v="8"/>
    <n v="20.536000000000001"/>
    <n v="431.25599999999997"/>
    <d v="2019-01-31T00:00:00"/>
    <d v="1899-12-30T10:00:00"/>
    <s v="Ewallet"/>
    <n v="410.72"/>
    <n v="4.7619047620000003"/>
    <n v="20.536000000000001"/>
    <n v="7.6"/>
    <n v="410.72"/>
  </r>
  <r>
    <s v="459-45-2396"/>
    <s v="A"/>
    <s v="Yangon"/>
    <n v="1"/>
    <s v="FM"/>
    <x v="4"/>
    <n v="99.6"/>
    <n v="3"/>
    <n v="14.94"/>
    <n v="313.74"/>
    <d v="2019-02-25T00:00:00"/>
    <d v="1899-12-30T18:45:00"/>
    <s v="Cash"/>
    <n v="298.8"/>
    <n v="4.7619047620000003"/>
    <n v="14.94"/>
    <n v="5.8"/>
    <n v="298.79999999999995"/>
  </r>
  <r>
    <s v="717-96-4189"/>
    <s v="C"/>
    <s v="Naypyitaw"/>
    <n v="0"/>
    <s v="FM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  <n v="212.94"/>
  </r>
  <r>
    <s v="722-13-2115"/>
    <s v="C"/>
    <s v="Naypyitaw"/>
    <n v="1"/>
    <s v="M"/>
    <x v="3"/>
    <n v="42.85"/>
    <n v="1"/>
    <n v="2.1425000000000001"/>
    <n v="44.9925"/>
    <d v="2019-03-14T00:00:00"/>
    <d v="1899-12-30T15:36:00"/>
    <s v="Credit card"/>
    <n v="42.85"/>
    <n v="4.7619047620000003"/>
    <n v="2.1425000000000001"/>
    <n v="9.3000000000000007"/>
    <n v="42.85"/>
  </r>
  <r>
    <s v="749-81-8133"/>
    <s v="A"/>
    <s v="Yangon"/>
    <n v="0"/>
    <s v="FM"/>
    <x v="5"/>
    <n v="94.67"/>
    <n v="4"/>
    <n v="18.934000000000001"/>
    <n v="397.61399999999998"/>
    <d v="2019-03-11T00:00:00"/>
    <d v="1899-12-30T12:04:00"/>
    <s v="Cash"/>
    <n v="378.68"/>
    <n v="4.7619047620000003"/>
    <n v="18.934000000000001"/>
    <n v="6.8"/>
    <n v="378.68"/>
  </r>
  <r>
    <s v="777-67-2495"/>
    <s v="B"/>
    <s v="Mandalay"/>
    <n v="0"/>
    <s v="M"/>
    <x v="2"/>
    <n v="68.97"/>
    <n v="3"/>
    <n v="10.345499999999999"/>
    <n v="217.25550000000001"/>
    <d v="2019-02-22T00:00:00"/>
    <d v="1899-12-30T11:26:00"/>
    <s v="Ewallet"/>
    <n v="206.91"/>
    <n v="4.7619047620000003"/>
    <n v="10.345499999999999"/>
    <n v="8.6999999999999993"/>
    <n v="206.91"/>
  </r>
  <r>
    <s v="636-98-3364"/>
    <s v="B"/>
    <s v="Mandalay"/>
    <n v="1"/>
    <s v="FM"/>
    <x v="1"/>
    <n v="26.26"/>
    <n v="3"/>
    <n v="3.9390000000000001"/>
    <n v="82.718999999999994"/>
    <d v="2019-03-02T00:00:00"/>
    <d v="1899-12-30T12:36:00"/>
    <s v="Ewallet"/>
    <n v="78.78"/>
    <n v="4.7619047620000003"/>
    <n v="3.9390000000000001"/>
    <n v="6.3"/>
    <n v="78.78"/>
  </r>
  <r>
    <s v="246-55-6923"/>
    <s v="C"/>
    <s v="Naypyitaw"/>
    <n v="1"/>
    <s v="FM"/>
    <x v="2"/>
    <n v="35.79"/>
    <n v="9"/>
    <n v="16.105499999999999"/>
    <n v="338.21550000000002"/>
    <d v="2019-03-10T00:00:00"/>
    <d v="1899-12-30T15:06:00"/>
    <s v="Credit card"/>
    <n v="322.11"/>
    <n v="4.7619047620000003"/>
    <n v="16.105499999999999"/>
    <n v="5.0999999999999996"/>
    <n v="322.11"/>
  </r>
  <r>
    <s v="181-82-6255"/>
    <s v="B"/>
    <s v="Mandalay"/>
    <n v="0"/>
    <s v="FM"/>
    <x v="2"/>
    <n v="16.37"/>
    <n v="6"/>
    <n v="4.9109999999999996"/>
    <n v="103.131"/>
    <d v="2019-02-08T00:00:00"/>
    <d v="1899-12-30T10:58:00"/>
    <s v="Cash"/>
    <n v="98.22"/>
    <n v="4.7619047620000003"/>
    <n v="4.9109999999999996"/>
    <n v="7"/>
    <n v="98.22"/>
  </r>
  <r>
    <s v="838-02-1821"/>
    <s v="C"/>
    <s v="Naypyitaw"/>
    <n v="1"/>
    <s v="FM"/>
    <x v="2"/>
    <n v="12.73"/>
    <n v="2"/>
    <n v="1.2729999999999999"/>
    <n v="26.733000000000001"/>
    <d v="2019-02-22T00:00:00"/>
    <d v="1899-12-30T12:10:00"/>
    <s v="Credit card"/>
    <n v="25.46"/>
    <n v="4.7619047620000003"/>
    <n v="1.2729999999999999"/>
    <n v="5.2"/>
    <n v="25.46"/>
  </r>
  <r>
    <s v="887-42-0517"/>
    <s v="C"/>
    <s v="Naypyitaw"/>
    <n v="0"/>
    <s v="FM"/>
    <x v="3"/>
    <n v="83.14"/>
    <n v="7"/>
    <n v="29.099"/>
    <n v="611.07899999999995"/>
    <d v="2019-01-10T00:00:00"/>
    <d v="1899-12-30T10:31:00"/>
    <s v="Credit card"/>
    <n v="581.98"/>
    <n v="4.7619047620000003"/>
    <n v="29.099"/>
    <n v="6.6"/>
    <n v="581.98"/>
  </r>
  <r>
    <s v="457-12-0244"/>
    <s v="C"/>
    <s v="Naypyitaw"/>
    <n v="1"/>
    <s v="FM"/>
    <x v="3"/>
    <n v="35.22"/>
    <n v="6"/>
    <n v="10.566000000000001"/>
    <n v="221.886"/>
    <d v="2019-03-14T00:00:00"/>
    <d v="1899-12-30T13:49:00"/>
    <s v="Ewallet"/>
    <n v="211.32"/>
    <n v="4.7619047620000003"/>
    <n v="10.566000000000001"/>
    <n v="6.5"/>
    <n v="211.32"/>
  </r>
  <r>
    <s v="226-34-0034"/>
    <s v="B"/>
    <s v="Mandalay"/>
    <n v="0"/>
    <s v="FM"/>
    <x v="1"/>
    <n v="13.78"/>
    <n v="4"/>
    <n v="2.7559999999999998"/>
    <n v="57.875999999999998"/>
    <d v="2019-01-10T00:00:00"/>
    <d v="1899-12-30T11:10:00"/>
    <s v="Ewallet"/>
    <n v="55.12"/>
    <n v="4.7619047620000003"/>
    <n v="2.7559999999999998"/>
    <n v="9"/>
    <n v="55.12"/>
  </r>
  <r>
    <s v="321-49-7382"/>
    <s v="B"/>
    <s v="Mandalay"/>
    <n v="1"/>
    <s v="M"/>
    <x v="3"/>
    <n v="88.31"/>
    <n v="1"/>
    <n v="4.4154999999999998"/>
    <n v="92.725499999999997"/>
    <d v="2019-02-15T00:00:00"/>
    <d v="1899-12-30T17:38:00"/>
    <s v="Credit card"/>
    <n v="88.31"/>
    <n v="4.7619047620000003"/>
    <n v="4.4154999999999998"/>
    <n v="5.2"/>
    <n v="88.31"/>
  </r>
  <r>
    <s v="397-25-8725"/>
    <s v="A"/>
    <s v="Yangon"/>
    <n v="1"/>
    <s v="FM"/>
    <x v="0"/>
    <n v="39.619999999999997"/>
    <n v="9"/>
    <n v="17.829000000000001"/>
    <n v="374.40899999999999"/>
    <d v="2019-01-13T00:00:00"/>
    <d v="1899-12-30T17:54:00"/>
    <s v="Credit card"/>
    <n v="356.58"/>
    <n v="4.7619047620000003"/>
    <n v="17.829000000000001"/>
    <n v="6.8"/>
    <n v="356.58"/>
  </r>
  <r>
    <s v="431-66-2305"/>
    <s v="B"/>
    <s v="Mandalay"/>
    <n v="0"/>
    <s v="FM"/>
    <x v="1"/>
    <n v="88.25"/>
    <n v="9"/>
    <n v="39.712499999999999"/>
    <n v="833.96249999999998"/>
    <d v="2019-02-15T00:00:00"/>
    <d v="1899-12-30T20:51:00"/>
    <s v="Credit card"/>
    <n v="794.25"/>
    <n v="4.7619047620000003"/>
    <n v="39.712499999999999"/>
    <n v="7.6"/>
    <n v="794.25"/>
  </r>
  <r>
    <s v="825-94-5922"/>
    <s v="B"/>
    <s v="Mandalay"/>
    <n v="0"/>
    <s v="M"/>
    <x v="3"/>
    <n v="25.31"/>
    <n v="2"/>
    <n v="2.5310000000000001"/>
    <n v="53.151000000000003"/>
    <d v="2019-03-02T00:00:00"/>
    <d v="1899-12-30T19:26:00"/>
    <s v="Ewallet"/>
    <n v="50.62"/>
    <n v="4.7619047620000003"/>
    <n v="2.5310000000000001"/>
    <n v="7.2"/>
    <n v="50.62"/>
  </r>
  <r>
    <s v="641-62-7288"/>
    <s v="B"/>
    <s v="Mandalay"/>
    <n v="0"/>
    <s v="M"/>
    <x v="2"/>
    <n v="99.92"/>
    <n v="6"/>
    <n v="29.975999999999999"/>
    <n v="629.49599999999998"/>
    <d v="2019-03-24T00:00:00"/>
    <d v="1899-12-30T13:33:00"/>
    <s v="Ewallet"/>
    <n v="599.52"/>
    <n v="4.7619047620000003"/>
    <n v="29.975999999999999"/>
    <n v="7.1"/>
    <n v="599.52"/>
  </r>
  <r>
    <s v="756-93-1854"/>
    <s v="C"/>
    <s v="Naypyitaw"/>
    <n v="1"/>
    <s v="FM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  <n v="166.7"/>
  </r>
  <r>
    <s v="243-55-8457"/>
    <s v="A"/>
    <s v="Yangon"/>
    <n v="0"/>
    <s v="FM"/>
    <x v="4"/>
    <n v="74.44"/>
    <n v="10"/>
    <n v="37.22"/>
    <n v="781.62"/>
    <d v="2019-02-27T00:00:00"/>
    <d v="1899-12-30T11:40:00"/>
    <s v="Ewallet"/>
    <n v="744.4"/>
    <n v="4.7619047620000003"/>
    <n v="37.22"/>
    <n v="5.0999999999999996"/>
    <n v="744.4"/>
  </r>
  <r>
    <s v="458-10-8612"/>
    <s v="C"/>
    <s v="Naypyitaw"/>
    <n v="0"/>
    <s v="M"/>
    <x v="0"/>
    <n v="64.08"/>
    <n v="7"/>
    <n v="22.428000000000001"/>
    <n v="470.988"/>
    <d v="2019-01-20T00:00:00"/>
    <d v="1899-12-30T12:27:00"/>
    <s v="Ewallet"/>
    <n v="448.56"/>
    <n v="4.7619047620000003"/>
    <n v="22.428000000000001"/>
    <n v="7.6"/>
    <n v="448.56"/>
  </r>
  <r>
    <s v="501-61-1753"/>
    <s v="B"/>
    <s v="Mandalay"/>
    <n v="0"/>
    <s v="FM"/>
    <x v="2"/>
    <n v="63.15"/>
    <n v="6"/>
    <n v="18.945"/>
    <n v="397.84500000000003"/>
    <d v="2019-01-03T00:00:00"/>
    <d v="1899-12-30T20:24:00"/>
    <s v="Ewallet"/>
    <n v="378.9"/>
    <n v="4.7619047620000003"/>
    <n v="18.945"/>
    <n v="9.8000000000000007"/>
    <n v="378.9"/>
  </r>
  <r>
    <s v="235-06-8510"/>
    <s v="C"/>
    <s v="Naypyitaw"/>
    <n v="1"/>
    <s v="M"/>
    <x v="2"/>
    <n v="85.72"/>
    <n v="3"/>
    <n v="12.858000000000001"/>
    <n v="270.01799999999997"/>
    <d v="2019-01-24T00:00:00"/>
    <d v="1899-12-30T20:59:00"/>
    <s v="Ewallet"/>
    <n v="257.16000000000003"/>
    <n v="4.7619047620000003"/>
    <n v="12.858000000000001"/>
    <n v="5.0999999999999996"/>
    <n v="257.15999999999997"/>
  </r>
  <r>
    <s v="433-08-7822"/>
    <s v="C"/>
    <s v="Naypyitaw"/>
    <n v="0"/>
    <s v="FM"/>
    <x v="0"/>
    <n v="78.89"/>
    <n v="7"/>
    <n v="27.611499999999999"/>
    <n v="579.8415"/>
    <d v="2019-01-05T00:00:00"/>
    <d v="1899-12-30T19:48:00"/>
    <s v="Ewallet"/>
    <n v="552.23"/>
    <n v="4.7619047620000003"/>
    <n v="27.611499999999999"/>
    <n v="7.5"/>
    <n v="552.23"/>
  </r>
  <r>
    <s v="361-85-2571"/>
    <s v="A"/>
    <s v="Yangon"/>
    <n v="0"/>
    <s v="FM"/>
    <x v="3"/>
    <n v="89.48"/>
    <n v="5"/>
    <n v="22.37"/>
    <n v="469.77"/>
    <d v="2019-03-30T00:00:00"/>
    <d v="1899-12-30T10:18:00"/>
    <s v="Cash"/>
    <n v="447.4"/>
    <n v="4.7619047620000003"/>
    <n v="22.37"/>
    <n v="7.4"/>
    <n v="447.40000000000003"/>
  </r>
  <r>
    <s v="131-70-8179"/>
    <s v="A"/>
    <s v="Yangon"/>
    <n v="1"/>
    <s v="FM"/>
    <x v="0"/>
    <n v="92.09"/>
    <n v="3"/>
    <n v="13.813499999999999"/>
    <n v="290.08350000000002"/>
    <d v="2019-02-17T00:00:00"/>
    <d v="1899-12-30T16:27:00"/>
    <s v="Cash"/>
    <n v="276.27"/>
    <n v="4.7619047620000003"/>
    <n v="13.813499999999999"/>
    <n v="4.2"/>
    <n v="276.27"/>
  </r>
  <r>
    <s v="500-02-2261"/>
    <s v="C"/>
    <s v="Naypyitaw"/>
    <n v="0"/>
    <s v="FM"/>
    <x v="4"/>
    <n v="57.29"/>
    <n v="6"/>
    <n v="17.187000000000001"/>
    <n v="360.92700000000002"/>
    <d v="2019-03-21T00:00:00"/>
    <d v="1899-12-30T17:04:00"/>
    <s v="Ewallet"/>
    <n v="343.74"/>
    <n v="4.7619047620000003"/>
    <n v="17.187000000000001"/>
    <n v="5.9"/>
    <n v="343.74"/>
  </r>
  <r>
    <s v="720-72-2436"/>
    <s v="A"/>
    <s v="Yangon"/>
    <n v="0"/>
    <s v="M"/>
    <x v="4"/>
    <n v="66.52"/>
    <n v="4"/>
    <n v="13.304"/>
    <n v="279.38400000000001"/>
    <d v="2019-03-02T00:00:00"/>
    <d v="1899-12-30T18:14:00"/>
    <s v="Ewallet"/>
    <n v="266.08"/>
    <n v="4.7619047620000003"/>
    <n v="13.304"/>
    <n v="6.9"/>
    <n v="266.08"/>
  </r>
  <r>
    <s v="702-83-5291"/>
    <s v="C"/>
    <s v="Naypyitaw"/>
    <n v="1"/>
    <s v="M"/>
    <x v="5"/>
    <n v="99.82"/>
    <n v="9"/>
    <n v="44.918999999999997"/>
    <n v="943.29899999999998"/>
    <d v="2019-03-27T00:00:00"/>
    <d v="1899-12-30T10:43:00"/>
    <s v="Cash"/>
    <n v="898.38"/>
    <n v="4.7619047620000003"/>
    <n v="44.918999999999997"/>
    <n v="6.6"/>
    <n v="898.37999999999988"/>
  </r>
  <r>
    <s v="809-69-9497"/>
    <s v="A"/>
    <s v="Yangon"/>
    <n v="0"/>
    <s v="FM"/>
    <x v="2"/>
    <n v="45.68"/>
    <n v="10"/>
    <n v="22.84"/>
    <n v="479.64"/>
    <d v="2019-01-19T00:00:00"/>
    <d v="1899-12-30T19:30:00"/>
    <s v="Ewallet"/>
    <n v="456.8"/>
    <n v="4.7619047620000003"/>
    <n v="22.84"/>
    <n v="5.7"/>
    <n v="456.8"/>
  </r>
  <r>
    <s v="449-16-6770"/>
    <s v="A"/>
    <s v="Yangon"/>
    <n v="0"/>
    <s v="M"/>
    <x v="0"/>
    <n v="50.79"/>
    <n v="5"/>
    <n v="12.6975"/>
    <n v="266.64749999999998"/>
    <d v="2019-02-19T00:00:00"/>
    <d v="1899-12-30T14:53:00"/>
    <s v="Credit card"/>
    <n v="253.95"/>
    <n v="4.7619047620000003"/>
    <n v="12.6975"/>
    <n v="5.3"/>
    <n v="253.95"/>
  </r>
  <r>
    <s v="333-23-2632"/>
    <s v="A"/>
    <s v="Yangon"/>
    <n v="1"/>
    <s v="M"/>
    <x v="0"/>
    <n v="10.08"/>
    <n v="7"/>
    <n v="3.528"/>
    <n v="74.087999999999994"/>
    <d v="2019-03-28T00:00:00"/>
    <d v="1899-12-30T20:14:00"/>
    <s v="Cash"/>
    <n v="70.56"/>
    <n v="4.7619047620000003"/>
    <n v="3.528"/>
    <n v="4.2"/>
    <n v="70.56"/>
  </r>
  <r>
    <s v="489-82-1237"/>
    <s v="A"/>
    <s v="Yangon"/>
    <n v="0"/>
    <s v="FM"/>
    <x v="1"/>
    <n v="93.88"/>
    <n v="7"/>
    <n v="32.857999999999997"/>
    <n v="690.01800000000003"/>
    <d v="2019-01-05T00:00:00"/>
    <d v="1899-12-30T11:51:00"/>
    <s v="Credit card"/>
    <n v="657.16"/>
    <n v="4.7619047620000003"/>
    <n v="32.857999999999997"/>
    <n v="7.3"/>
    <n v="657.16"/>
  </r>
  <r>
    <s v="859-97-6048"/>
    <s v="C"/>
    <s v="Naypyitaw"/>
    <n v="1"/>
    <s v="M"/>
    <x v="1"/>
    <n v="84.25"/>
    <n v="2"/>
    <n v="8.4250000000000007"/>
    <n v="176.92500000000001"/>
    <d v="2019-03-26T00:00:00"/>
    <d v="1899-12-30T14:13:00"/>
    <s v="Credit card"/>
    <n v="168.5"/>
    <n v="4.7619047620000003"/>
    <n v="8.4250000000000007"/>
    <n v="5.3"/>
    <n v="168.5"/>
  </r>
  <r>
    <s v="676-10-2200"/>
    <s v="B"/>
    <s v="Mandalay"/>
    <n v="1"/>
    <s v="M"/>
    <x v="5"/>
    <n v="53.78"/>
    <n v="1"/>
    <n v="2.6890000000000001"/>
    <n v="56.469000000000001"/>
    <d v="2019-02-03T00:00:00"/>
    <d v="1899-12-30T20:13:00"/>
    <s v="Ewallet"/>
    <n v="53.78"/>
    <n v="4.7619047620000003"/>
    <n v="2.6890000000000001"/>
    <n v="4.7"/>
    <n v="53.78"/>
  </r>
  <r>
    <s v="373-88-1424"/>
    <s v="C"/>
    <s v="Naypyitaw"/>
    <n v="1"/>
    <s v="M"/>
    <x v="2"/>
    <n v="35.81"/>
    <n v="5"/>
    <n v="8.9525000000000006"/>
    <n v="188.0025"/>
    <d v="2019-02-06T00:00:00"/>
    <d v="1899-12-30T18:44:00"/>
    <s v="Ewallet"/>
    <n v="179.05"/>
    <n v="4.7619047620000003"/>
    <n v="8.9525000000000006"/>
    <n v="7.9"/>
    <n v="179.05"/>
  </r>
  <r>
    <s v="365-16-4334"/>
    <s v="B"/>
    <s v="Mandalay"/>
    <n v="0"/>
    <s v="FM"/>
    <x v="4"/>
    <n v="26.43"/>
    <n v="8"/>
    <n v="10.571999999999999"/>
    <n v="222.012"/>
    <d v="2019-02-24T00:00:00"/>
    <d v="1899-12-30T14:26:00"/>
    <s v="Ewallet"/>
    <n v="211.44"/>
    <n v="4.7619047620000003"/>
    <n v="10.571999999999999"/>
    <n v="8.9"/>
    <n v="211.44"/>
  </r>
  <r>
    <s v="503-21-4385"/>
    <s v="B"/>
    <s v="Mandalay"/>
    <n v="1"/>
    <s v="M"/>
    <x v="0"/>
    <n v="39.909999999999997"/>
    <n v="3"/>
    <n v="5.9865000000000004"/>
    <n v="125.7165"/>
    <d v="2019-02-21T00:00:00"/>
    <d v="1899-12-30T12:40:00"/>
    <s v="Ewallet"/>
    <n v="119.73"/>
    <n v="4.7619047620000003"/>
    <n v="5.9865000000000004"/>
    <n v="9.3000000000000007"/>
    <n v="119.72999999999999"/>
  </r>
  <r>
    <s v="305-89-2768"/>
    <s v="B"/>
    <s v="Mandalay"/>
    <n v="1"/>
    <s v="FM"/>
    <x v="2"/>
    <n v="21.9"/>
    <n v="3"/>
    <n v="3.2850000000000001"/>
    <n v="68.984999999999999"/>
    <d v="2019-01-09T00:00:00"/>
    <d v="1899-12-30T18:43:00"/>
    <s v="Ewallet"/>
    <n v="65.7"/>
    <n v="4.7619047620000003"/>
    <n v="3.2850000000000001"/>
    <n v="4.7"/>
    <n v="65.699999999999989"/>
  </r>
  <r>
    <s v="574-80-1489"/>
    <s v="B"/>
    <s v="Mandalay"/>
    <n v="1"/>
    <s v="FM"/>
    <x v="4"/>
    <n v="62.85"/>
    <n v="4"/>
    <n v="12.57"/>
    <n v="263.97000000000003"/>
    <d v="2019-02-25T00:00:00"/>
    <d v="1899-12-30T13:22:00"/>
    <s v="Ewallet"/>
    <n v="251.4"/>
    <n v="4.7619047620000003"/>
    <n v="12.57"/>
    <n v="8.6999999999999993"/>
    <n v="251.4"/>
  </r>
  <r>
    <s v="784-08-0310"/>
    <s v="C"/>
    <s v="Naypyitaw"/>
    <n v="1"/>
    <s v="FM"/>
    <x v="4"/>
    <n v="21.04"/>
    <n v="4"/>
    <n v="4.2080000000000002"/>
    <n v="88.367999999999995"/>
    <d v="2019-01-13T00:00:00"/>
    <d v="1899-12-30T13:58:00"/>
    <s v="Cash"/>
    <n v="84.16"/>
    <n v="4.7619047620000003"/>
    <n v="4.2080000000000002"/>
    <n v="7.6"/>
    <n v="84.16"/>
  </r>
  <r>
    <s v="200-40-6154"/>
    <s v="B"/>
    <s v="Mandalay"/>
    <n v="1"/>
    <s v="M"/>
    <x v="2"/>
    <n v="65.91"/>
    <n v="6"/>
    <n v="19.773"/>
    <n v="415.233"/>
    <d v="2019-02-09T00:00:00"/>
    <d v="1899-12-30T11:45:00"/>
    <s v="Cash"/>
    <n v="395.46"/>
    <n v="4.7619047620000003"/>
    <n v="19.773"/>
    <n v="5.7"/>
    <n v="395.46"/>
  </r>
  <r>
    <s v="846-10-0341"/>
    <s v="A"/>
    <s v="Yangon"/>
    <n v="0"/>
    <s v="FM"/>
    <x v="5"/>
    <n v="42.57"/>
    <n v="7"/>
    <n v="14.8995"/>
    <n v="312.8895"/>
    <d v="2019-01-06T00:00:00"/>
    <d v="1899-12-30T11:51:00"/>
    <s v="Cash"/>
    <n v="297.99"/>
    <n v="4.7619047620000003"/>
    <n v="14.8995"/>
    <n v="6.8"/>
    <n v="297.99"/>
  </r>
  <r>
    <s v="577-34-7579"/>
    <s v="C"/>
    <s v="Naypyitaw"/>
    <n v="1"/>
    <s v="M"/>
    <x v="4"/>
    <n v="50.49"/>
    <n v="9"/>
    <n v="22.720500000000001"/>
    <n v="477.13049999999998"/>
    <d v="2019-01-10T00:00:00"/>
    <d v="1899-12-30T17:16:00"/>
    <s v="Cash"/>
    <n v="454.41"/>
    <n v="4.7619047620000003"/>
    <n v="22.720500000000001"/>
    <n v="5.4"/>
    <n v="454.41"/>
  </r>
  <r>
    <s v="430-02-3888"/>
    <s v="B"/>
    <s v="Mandalay"/>
    <n v="0"/>
    <s v="M"/>
    <x v="1"/>
    <n v="46.02"/>
    <n v="6"/>
    <n v="13.805999999999999"/>
    <n v="289.92599999999999"/>
    <d v="2019-02-07T00:00:00"/>
    <d v="1899-12-30T15:55:00"/>
    <s v="Cash"/>
    <n v="276.12"/>
    <n v="4.7619047620000003"/>
    <n v="13.805999999999999"/>
    <n v="7.1"/>
    <n v="276.12"/>
  </r>
  <r>
    <s v="867-47-1948"/>
    <s v="C"/>
    <s v="Naypyitaw"/>
    <n v="0"/>
    <s v="FM"/>
    <x v="2"/>
    <n v="15.8"/>
    <n v="10"/>
    <n v="7.9"/>
    <n v="165.9"/>
    <d v="2019-01-09T00:00:00"/>
    <d v="1899-12-30T12:07:00"/>
    <s v="Cash"/>
    <n v="158"/>
    <n v="4.7619047620000003"/>
    <n v="7.9"/>
    <n v="7.8"/>
    <n v="158"/>
  </r>
  <r>
    <s v="384-59-6655"/>
    <s v="A"/>
    <s v="Yangon"/>
    <n v="1"/>
    <s v="FM"/>
    <x v="4"/>
    <n v="98.66"/>
    <n v="9"/>
    <n v="44.396999999999998"/>
    <n v="932.33699999999999"/>
    <d v="2019-02-19T00:00:00"/>
    <d v="1899-12-30T15:07:00"/>
    <s v="Cash"/>
    <n v="887.94"/>
    <n v="4.7619047620000003"/>
    <n v="44.396999999999998"/>
    <n v="8.4"/>
    <n v="887.93999999999994"/>
  </r>
  <r>
    <s v="256-58-3609"/>
    <s v="C"/>
    <s v="Naypyitaw"/>
    <n v="1"/>
    <s v="M"/>
    <x v="5"/>
    <n v="91.98"/>
    <n v="1"/>
    <n v="4.5990000000000002"/>
    <n v="96.578999999999994"/>
    <d v="2019-03-18T00:00:00"/>
    <d v="1899-12-30T15:29:00"/>
    <s v="Cash"/>
    <n v="91.98"/>
    <n v="4.7619047620000003"/>
    <n v="4.5990000000000002"/>
    <n v="9.8000000000000007"/>
    <n v="91.98"/>
  </r>
  <r>
    <s v="324-92-3863"/>
    <s v="A"/>
    <s v="Yangon"/>
    <n v="1"/>
    <s v="M"/>
    <x v="1"/>
    <n v="20.89"/>
    <n v="2"/>
    <n v="2.089"/>
    <n v="43.869"/>
    <d v="2019-02-05T00:00:00"/>
    <d v="1899-12-30T18:45:00"/>
    <s v="Cash"/>
    <n v="41.78"/>
    <n v="4.7619047620000003"/>
    <n v="2.089"/>
    <n v="9.8000000000000007"/>
    <n v="41.78"/>
  </r>
  <r>
    <s v="593-08-5916"/>
    <s v="A"/>
    <s v="Yangon"/>
    <n v="0"/>
    <s v="FM"/>
    <x v="5"/>
    <n v="15.5"/>
    <n v="1"/>
    <n v="0.77500000000000002"/>
    <n v="16.274999999999999"/>
    <d v="2019-03-19T00:00:00"/>
    <d v="1899-12-30T15:23:00"/>
    <s v="Credit card"/>
    <n v="15.5"/>
    <n v="4.7619047620000003"/>
    <n v="0.77500000000000002"/>
    <n v="7.4"/>
    <n v="15.5"/>
  </r>
  <r>
    <s v="364-34-2972"/>
    <s v="C"/>
    <s v="Naypyitaw"/>
    <n v="1"/>
    <s v="M"/>
    <x v="1"/>
    <n v="96.82"/>
    <n v="3"/>
    <n v="14.523"/>
    <n v="304.983"/>
    <d v="2019-03-30T00:00:00"/>
    <d v="1899-12-30T20:37:00"/>
    <s v="Cash"/>
    <n v="290.45999999999998"/>
    <n v="4.7619047620000003"/>
    <n v="14.523"/>
    <n v="6.7"/>
    <n v="290.45999999999998"/>
  </r>
  <r>
    <s v="794-42-3736"/>
    <s v="B"/>
    <s v="Mandalay"/>
    <n v="0"/>
    <s v="M"/>
    <x v="4"/>
    <n v="33.33"/>
    <n v="2"/>
    <n v="3.3330000000000002"/>
    <n v="69.992999999999995"/>
    <d v="2019-01-26T00:00:00"/>
    <d v="1899-12-30T14:41:00"/>
    <s v="Credit card"/>
    <n v="66.66"/>
    <n v="4.7619047620000003"/>
    <n v="3.3330000000000002"/>
    <n v="6.4"/>
    <n v="66.66"/>
  </r>
  <r>
    <s v="172-42-8274"/>
    <s v="B"/>
    <s v="Mandalay"/>
    <n v="0"/>
    <s v="FM"/>
    <x v="1"/>
    <n v="38.270000000000003"/>
    <n v="2"/>
    <n v="3.827"/>
    <n v="80.367000000000004"/>
    <d v="2019-03-02T00:00:00"/>
    <d v="1899-12-30T18:18:00"/>
    <s v="Credit card"/>
    <n v="76.540000000000006"/>
    <n v="4.7619047620000003"/>
    <n v="3.827"/>
    <n v="5.8"/>
    <n v="76.540000000000006"/>
  </r>
  <r>
    <s v="558-60-5016"/>
    <s v="A"/>
    <s v="Yangon"/>
    <n v="0"/>
    <s v="FM"/>
    <x v="2"/>
    <n v="33.299999999999997"/>
    <n v="9"/>
    <n v="14.984999999999999"/>
    <n v="314.685"/>
    <d v="2019-03-04T00:00:00"/>
    <d v="1899-12-30T15:27:00"/>
    <s v="Ewallet"/>
    <n v="299.7"/>
    <n v="4.7619047620000003"/>
    <n v="14.984999999999999"/>
    <n v="7.2"/>
    <n v="299.7"/>
  </r>
  <r>
    <s v="195-06-0432"/>
    <s v="A"/>
    <s v="Yangon"/>
    <n v="1"/>
    <s v="M"/>
    <x v="2"/>
    <n v="81.010000000000005"/>
    <n v="3"/>
    <n v="12.1515"/>
    <n v="255.1815"/>
    <d v="2019-01-13T00:00:00"/>
    <d v="1899-12-30T12:55:00"/>
    <s v="Credit card"/>
    <n v="243.03"/>
    <n v="4.7619047620000003"/>
    <n v="12.1515"/>
    <n v="9.3000000000000007"/>
    <n v="243.03000000000003"/>
  </r>
  <r>
    <s v="605-03-2706"/>
    <s v="A"/>
    <s v="Yangon"/>
    <n v="0"/>
    <s v="FM"/>
    <x v="0"/>
    <n v="15.8"/>
    <n v="3"/>
    <n v="2.37"/>
    <n v="49.77"/>
    <d v="2019-03-25T00:00:00"/>
    <d v="1899-12-30T18:02:00"/>
    <s v="Cash"/>
    <n v="47.4"/>
    <n v="4.7619047620000003"/>
    <n v="2.37"/>
    <n v="9.5"/>
    <n v="47.400000000000006"/>
  </r>
  <r>
    <s v="214-30-2776"/>
    <s v="B"/>
    <s v="Mandalay"/>
    <n v="1"/>
    <s v="FM"/>
    <x v="1"/>
    <n v="34.49"/>
    <n v="5"/>
    <n v="8.6225000000000005"/>
    <n v="181.07249999999999"/>
    <d v="2019-03-11T00:00:00"/>
    <d v="1899-12-30T19:44:00"/>
    <s v="Credit card"/>
    <n v="172.45"/>
    <n v="4.7619047620000003"/>
    <n v="8.6225000000000005"/>
    <n v="9"/>
    <n v="172.45000000000002"/>
  </r>
  <r>
    <s v="746-04-1077"/>
    <s v="B"/>
    <s v="Mandalay"/>
    <n v="1"/>
    <s v="FM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  <n v="846.3"/>
  </r>
  <r>
    <s v="448-34-8700"/>
    <s v="B"/>
    <s v="Mandalay"/>
    <n v="1"/>
    <s v="M"/>
    <x v="2"/>
    <n v="36.909999999999997"/>
    <n v="7"/>
    <n v="12.9185"/>
    <n v="271.2885"/>
    <d v="2019-02-10T00:00:00"/>
    <d v="1899-12-30T13:51:00"/>
    <s v="Ewallet"/>
    <n v="258.37"/>
    <n v="4.7619047620000003"/>
    <n v="12.9185"/>
    <n v="6.7"/>
    <n v="258.37"/>
  </r>
  <r>
    <s v="452-04-8808"/>
    <s v="B"/>
    <s v="Mandalay"/>
    <n v="0"/>
    <s v="M"/>
    <x v="1"/>
    <n v="87.08"/>
    <n v="7"/>
    <n v="30.478000000000002"/>
    <n v="640.03800000000001"/>
    <d v="2019-01-26T00:00:00"/>
    <d v="1899-12-30T15:17:00"/>
    <s v="Cash"/>
    <n v="609.55999999999995"/>
    <n v="4.7619047620000003"/>
    <n v="30.478000000000002"/>
    <n v="5.5"/>
    <n v="609.55999999999995"/>
  </r>
  <r>
    <s v="531-56-4728"/>
    <s v="A"/>
    <s v="Yangon"/>
    <n v="0"/>
    <s v="M"/>
    <x v="2"/>
    <n v="80.08"/>
    <n v="3"/>
    <n v="12.012"/>
    <n v="252.25200000000001"/>
    <d v="2019-02-11T00:00:00"/>
    <d v="1899-12-30T15:29:00"/>
    <s v="Cash"/>
    <n v="240.24"/>
    <n v="4.7619047620000003"/>
    <n v="12.012"/>
    <n v="5.4"/>
    <n v="240.24"/>
  </r>
  <r>
    <s v="744-82-9138"/>
    <s v="C"/>
    <s v="Naypyitaw"/>
    <n v="0"/>
    <s v="M"/>
    <x v="5"/>
    <n v="86.13"/>
    <n v="2"/>
    <n v="8.6129999999999995"/>
    <n v="180.87299999999999"/>
    <d v="2019-02-07T00:00:00"/>
    <d v="1899-12-30T17:59:00"/>
    <s v="Cash"/>
    <n v="172.26"/>
    <n v="4.7619047620000003"/>
    <n v="8.6129999999999995"/>
    <n v="8.1999999999999993"/>
    <n v="172.26"/>
  </r>
  <r>
    <s v="883-69-1285"/>
    <s v="B"/>
    <s v="Mandalay"/>
    <n v="1"/>
    <s v="M"/>
    <x v="5"/>
    <n v="49.92"/>
    <n v="2"/>
    <n v="4.992"/>
    <n v="104.83199999999999"/>
    <d v="2019-03-06T00:00:00"/>
    <d v="1899-12-30T11:55:00"/>
    <s v="Credit card"/>
    <n v="99.84"/>
    <n v="4.7619047620000003"/>
    <n v="4.992"/>
    <n v="7"/>
    <n v="99.84"/>
  </r>
  <r>
    <s v="221-25-5073"/>
    <s v="A"/>
    <s v="Yangon"/>
    <n v="0"/>
    <s v="FM"/>
    <x v="4"/>
    <n v="74.66"/>
    <n v="4"/>
    <n v="14.932"/>
    <n v="313.572"/>
    <d v="2019-03-04T00:00:00"/>
    <d v="1899-12-30T10:39:00"/>
    <s v="Cash"/>
    <n v="298.64"/>
    <n v="4.7619047620000003"/>
    <n v="14.932"/>
    <n v="8.5"/>
    <n v="298.64"/>
  </r>
  <r>
    <s v="518-71-6847"/>
    <s v="B"/>
    <s v="Mandalay"/>
    <n v="1"/>
    <s v="M"/>
    <x v="4"/>
    <n v="26.6"/>
    <n v="6"/>
    <n v="7.98"/>
    <n v="167.58"/>
    <d v="2019-02-26T00:00:00"/>
    <d v="1899-12-30T15:10:00"/>
    <s v="Ewallet"/>
    <n v="159.6"/>
    <n v="4.7619047620000003"/>
    <n v="7.98"/>
    <n v="4.9000000000000004"/>
    <n v="159.60000000000002"/>
  </r>
  <r>
    <s v="156-20-0370"/>
    <s v="B"/>
    <s v="Mandalay"/>
    <n v="0"/>
    <s v="FM"/>
    <x v="1"/>
    <n v="25.45"/>
    <n v="1"/>
    <n v="1.2725"/>
    <n v="26.7225"/>
    <d v="2019-03-10T00:00:00"/>
    <d v="1899-12-30T18:10:00"/>
    <s v="Credit card"/>
    <n v="25.45"/>
    <n v="4.7619047620000003"/>
    <n v="1.2725"/>
    <n v="5.0999999999999996"/>
    <n v="25.45"/>
  </r>
  <r>
    <s v="151-33-7434"/>
    <s v="B"/>
    <s v="Mandalay"/>
    <n v="0"/>
    <s v="FM"/>
    <x v="4"/>
    <n v="67.77"/>
    <n v="1"/>
    <n v="3.3885000000000001"/>
    <n v="71.158500000000004"/>
    <d v="2019-02-04T00:00:00"/>
    <d v="1899-12-30T20:43:00"/>
    <s v="Credit card"/>
    <n v="67.77"/>
    <n v="4.7619047620000003"/>
    <n v="3.3885000000000001"/>
    <n v="6.5"/>
    <n v="67.77"/>
  </r>
  <r>
    <s v="728-47-9078"/>
    <s v="C"/>
    <s v="Naypyitaw"/>
    <n v="1"/>
    <s v="M"/>
    <x v="4"/>
    <n v="59.59"/>
    <n v="4"/>
    <n v="11.917999999999999"/>
    <n v="250.27799999999999"/>
    <d v="2019-01-19T00:00:00"/>
    <d v="1899-12-30T12:46:00"/>
    <s v="Cash"/>
    <n v="238.36"/>
    <n v="4.7619047620000003"/>
    <n v="11.917999999999999"/>
    <n v="9.8000000000000007"/>
    <n v="238.36"/>
  </r>
  <r>
    <s v="809-46-1866"/>
    <s v="A"/>
    <s v="Yangon"/>
    <n v="0"/>
    <s v="M"/>
    <x v="0"/>
    <n v="58.15"/>
    <n v="4"/>
    <n v="11.63"/>
    <n v="244.23"/>
    <d v="2019-01-23T00:00:00"/>
    <d v="1899-12-30T17:44:00"/>
    <s v="Cash"/>
    <n v="232.6"/>
    <n v="4.7619047620000003"/>
    <n v="11.63"/>
    <n v="8.4"/>
    <n v="232.6"/>
  </r>
  <r>
    <s v="139-32-4183"/>
    <s v="A"/>
    <s v="Yangon"/>
    <n v="1"/>
    <s v="FM"/>
    <x v="3"/>
    <n v="97.48"/>
    <n v="9"/>
    <n v="43.866"/>
    <n v="921.18600000000004"/>
    <d v="2019-03-14T00:00:00"/>
    <d v="1899-12-30T14:19:00"/>
    <s v="Ewallet"/>
    <n v="877.32"/>
    <n v="4.7619047620000003"/>
    <n v="43.866"/>
    <n v="7.4"/>
    <n v="877.32"/>
  </r>
  <r>
    <s v="148-41-7930"/>
    <s v="C"/>
    <s v="Naypyitaw"/>
    <n v="0"/>
    <s v="M"/>
    <x v="0"/>
    <n v="99.96"/>
    <n v="7"/>
    <n v="34.985999999999997"/>
    <n v="734.70600000000002"/>
    <d v="2019-01-23T00:00:00"/>
    <d v="1899-12-30T10:33:00"/>
    <s v="Cash"/>
    <n v="699.72"/>
    <n v="4.7619047620000003"/>
    <n v="34.985999999999997"/>
    <n v="6.1"/>
    <n v="699.71999999999991"/>
  </r>
  <r>
    <s v="189-40-5216"/>
    <s v="C"/>
    <s v="Naypyitaw"/>
    <n v="0"/>
    <s v="M"/>
    <x v="1"/>
    <n v="96.37"/>
    <n v="7"/>
    <n v="33.729500000000002"/>
    <n v="708.31949999999995"/>
    <d v="2019-01-09T00:00:00"/>
    <d v="1899-12-30T11:40:00"/>
    <s v="Cash"/>
    <n v="674.59"/>
    <n v="4.7619047620000003"/>
    <n v="33.729500000000002"/>
    <n v="6"/>
    <n v="674.59"/>
  </r>
  <r>
    <s v="374-38-5555"/>
    <s v="B"/>
    <s v="Mandalay"/>
    <n v="0"/>
    <s v="FM"/>
    <x v="5"/>
    <n v="63.71"/>
    <n v="5"/>
    <n v="15.9275"/>
    <n v="334.47750000000002"/>
    <d v="2019-02-07T00:00:00"/>
    <d v="1899-12-30T19:30:00"/>
    <s v="Ewallet"/>
    <n v="318.55"/>
    <n v="4.7619047620000003"/>
    <n v="15.9275"/>
    <n v="8.5"/>
    <n v="318.55"/>
  </r>
  <r>
    <s v="764-44-8999"/>
    <s v="B"/>
    <s v="Mandalay"/>
    <n v="0"/>
    <s v="FM"/>
    <x v="0"/>
    <n v="14.76"/>
    <n v="2"/>
    <n v="1.476"/>
    <n v="30.995999999999999"/>
    <d v="2019-02-18T00:00:00"/>
    <d v="1899-12-30T14:42:00"/>
    <s v="Ewallet"/>
    <n v="29.52"/>
    <n v="4.7619047620000003"/>
    <n v="1.476"/>
    <n v="4.3"/>
    <n v="29.52"/>
  </r>
  <r>
    <s v="552-44-5977"/>
    <s v="B"/>
    <s v="Mandalay"/>
    <n v="1"/>
    <s v="M"/>
    <x v="0"/>
    <n v="62"/>
    <n v="8"/>
    <n v="24.8"/>
    <n v="520.79999999999995"/>
    <d v="2019-01-03T00:00:00"/>
    <d v="1899-12-30T19:08:00"/>
    <s v="Credit card"/>
    <n v="496"/>
    <n v="4.7619047620000003"/>
    <n v="24.8"/>
    <n v="6.2"/>
    <n v="496"/>
  </r>
  <r>
    <s v="267-62-7380"/>
    <s v="C"/>
    <s v="Naypyitaw"/>
    <n v="1"/>
    <s v="M"/>
    <x v="1"/>
    <n v="82.34"/>
    <n v="10"/>
    <n v="41.17"/>
    <n v="864.57"/>
    <d v="2019-03-29T00:00:00"/>
    <d v="1899-12-30T19:12:00"/>
    <s v="Ewallet"/>
    <n v="823.4"/>
    <n v="4.7619047620000003"/>
    <n v="41.17"/>
    <n v="4.3"/>
    <n v="823.40000000000009"/>
  </r>
  <r>
    <s v="430-53-4718"/>
    <s v="B"/>
    <s v="Mandalay"/>
    <n v="1"/>
    <s v="M"/>
    <x v="0"/>
    <n v="75.37"/>
    <n v="8"/>
    <n v="30.148"/>
    <n v="633.10799999999995"/>
    <d v="2019-01-28T00:00:00"/>
    <d v="1899-12-30T15:46:00"/>
    <s v="Credit card"/>
    <n v="602.96"/>
    <n v="4.7619047620000003"/>
    <n v="30.148"/>
    <n v="8.4"/>
    <n v="602.96"/>
  </r>
  <r>
    <s v="886-18-2897"/>
    <s v="A"/>
    <s v="Yangon"/>
    <n v="0"/>
    <s v="FM"/>
    <x v="4"/>
    <n v="56.56"/>
    <n v="5"/>
    <n v="14.14"/>
    <n v="296.94"/>
    <d v="2019-03-22T00:00:00"/>
    <d v="1899-12-30T19:06:00"/>
    <s v="Credit card"/>
    <n v="282.8"/>
    <n v="4.7619047620000003"/>
    <n v="14.14"/>
    <n v="4.5"/>
    <n v="282.8"/>
  </r>
  <r>
    <s v="602-16-6955"/>
    <s v="B"/>
    <s v="Mandalay"/>
    <n v="0"/>
    <s v="FM"/>
    <x v="3"/>
    <n v="76.599999999999994"/>
    <n v="10"/>
    <n v="38.299999999999997"/>
    <n v="804.3"/>
    <d v="2019-01-24T00:00:00"/>
    <d v="1899-12-30T18:10:00"/>
    <s v="Ewallet"/>
    <n v="766"/>
    <n v="4.7619047620000003"/>
    <n v="38.299999999999997"/>
    <n v="6"/>
    <n v="766"/>
  </r>
  <r>
    <s v="745-74-0715"/>
    <s v="A"/>
    <s v="Yangon"/>
    <n v="0"/>
    <s v="M"/>
    <x v="1"/>
    <n v="58.03"/>
    <n v="2"/>
    <n v="5.8029999999999999"/>
    <n v="121.863"/>
    <d v="2019-03-10T00:00:00"/>
    <d v="1899-12-30T20:46:00"/>
    <s v="Ewallet"/>
    <n v="116.06"/>
    <n v="4.7619047620000003"/>
    <n v="5.8029999999999999"/>
    <n v="8.8000000000000007"/>
    <n v="116.06"/>
  </r>
  <r>
    <s v="690-01-6631"/>
    <s v="B"/>
    <s v="Mandalay"/>
    <n v="0"/>
    <s v="M"/>
    <x v="5"/>
    <n v="17.489999999999998"/>
    <n v="10"/>
    <n v="8.7449999999999992"/>
    <n v="183.64500000000001"/>
    <d v="2019-02-22T00:00:00"/>
    <d v="1899-12-30T18:35:00"/>
    <s v="Ewallet"/>
    <n v="174.9"/>
    <n v="4.7619047620000003"/>
    <n v="8.7449999999999992"/>
    <n v="6.6"/>
    <n v="174.89999999999998"/>
  </r>
  <r>
    <s v="652-49-6720"/>
    <s v="C"/>
    <s v="Naypyitaw"/>
    <n v="1"/>
    <s v="FM"/>
    <x v="1"/>
    <n v="60.95"/>
    <n v="1"/>
    <n v="3.0474999999999999"/>
    <n v="63.997500000000002"/>
    <d v="2019-02-18T00:00:00"/>
    <d v="1899-12-30T11:40:00"/>
    <s v="Ewallet"/>
    <n v="60.95"/>
    <n v="4.7619047620000003"/>
    <n v="3.0474999999999999"/>
    <n v="5.9"/>
    <n v="60.95"/>
  </r>
  <r>
    <s v="233-67-5758"/>
    <s v="C"/>
    <s v="Naypyitaw"/>
    <n v="0"/>
    <s v="M"/>
    <x v="0"/>
    <n v="40.35"/>
    <n v="1"/>
    <n v="2.0175000000000001"/>
    <n v="42.3675"/>
    <d v="2019-01-29T00:00:00"/>
    <d v="1899-12-30T13:46:00"/>
    <s v="Ewallet"/>
    <n v="40.35"/>
    <n v="4.7619047620000003"/>
    <n v="2.0175000000000001"/>
    <n v="6.2"/>
    <n v="40.35"/>
  </r>
  <r>
    <s v="303-96-2227"/>
    <s v="B"/>
    <s v="Mandalay"/>
    <n v="0"/>
    <s v="FM"/>
    <x v="2"/>
    <n v="97.38"/>
    <n v="10"/>
    <n v="48.69"/>
    <n v="1022.49"/>
    <d v="2019-03-02T00:00:00"/>
    <d v="1899-12-30T17:16:00"/>
    <s v="Ewallet"/>
    <n v="973.8"/>
    <n v="4.7619047620000003"/>
    <n v="48.69"/>
    <n v="4.4000000000000004"/>
    <n v="973.8"/>
  </r>
  <r>
    <s v="727-02-1313"/>
    <s v="A"/>
    <s v="Yangon"/>
    <n v="1"/>
    <s v="M"/>
    <x v="4"/>
    <n v="31.84"/>
    <n v="1"/>
    <n v="1.5920000000000001"/>
    <n v="33.432000000000002"/>
    <d v="2019-02-09T00:00:00"/>
    <d v="1899-12-30T13:22:00"/>
    <s v="Cash"/>
    <n v="31.84"/>
    <n v="4.7619047620000003"/>
    <n v="1.5920000000000001"/>
    <n v="7.7"/>
    <n v="31.84"/>
  </r>
  <r>
    <s v="347-56-2442"/>
    <s v="A"/>
    <s v="Yangon"/>
    <n v="0"/>
    <s v="M"/>
    <x v="2"/>
    <n v="65.819999999999993"/>
    <n v="1"/>
    <n v="3.2909999999999999"/>
    <n v="69.111000000000004"/>
    <d v="2019-02-22T00:00:00"/>
    <d v="1899-12-30T15:33:00"/>
    <s v="Cash"/>
    <n v="65.819999999999993"/>
    <n v="4.7619047620000003"/>
    <n v="3.2909999999999999"/>
    <n v="4.0999999999999996"/>
    <n v="65.819999999999993"/>
  </r>
  <r>
    <s v="849-09-3807"/>
    <s v="A"/>
    <s v="Yangon"/>
    <n v="1"/>
    <s v="FM"/>
    <x v="5"/>
    <n v="88.34"/>
    <n v="7"/>
    <n v="30.919"/>
    <n v="649.29899999999998"/>
    <d v="2019-02-18T00:00:00"/>
    <d v="1899-12-30T13:28:00"/>
    <s v="Cash"/>
    <n v="618.38"/>
    <n v="4.7619047620000003"/>
    <n v="30.919"/>
    <n v="6.6"/>
    <n v="618.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s v="A"/>
    <s v="Yangon"/>
    <n v="1"/>
    <s v="FM"/>
    <x v="0"/>
    <n v="74.69"/>
    <n v="7"/>
    <n v="26.141500000000001"/>
    <n v="548.97149999999999"/>
    <d v="2019-01-05T00:00:00"/>
    <d v="1899-12-30T13:08:00"/>
    <s v="Ewallet"/>
    <n v="522.83000000000004"/>
    <n v="4.7619047620000003"/>
    <n v="26.141500000000001"/>
    <n v="9.1"/>
    <n v="522.82999999999993"/>
    <n v="448.13999999999993"/>
  </r>
  <r>
    <s v="226-31-3081"/>
    <s v="C"/>
    <s v="Naypyitaw"/>
    <n v="0"/>
    <s v="FM"/>
    <x v="1"/>
    <n v="15.28"/>
    <n v="5"/>
    <n v="3.82"/>
    <n v="80.22"/>
    <d v="2019-03-08T00:00:00"/>
    <d v="1899-12-30T10:29:00"/>
    <s v="Cash"/>
    <n v="76.400000000000006"/>
    <n v="4.7619047620000003"/>
    <n v="3.82"/>
    <n v="9.6"/>
    <n v="76.399999999999991"/>
    <n v="61.11999999999999"/>
  </r>
  <r>
    <s v="631-41-3108"/>
    <s v="A"/>
    <s v="Yangon"/>
    <n v="0"/>
    <s v="M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  <n v="324.31"/>
    <n v="277.98"/>
  </r>
  <r>
    <s v="123-19-1176"/>
    <s v="A"/>
    <s v="Yangon"/>
    <n v="1"/>
    <s v="M"/>
    <x v="0"/>
    <n v="58.22"/>
    <n v="8"/>
    <n v="23.288"/>
    <n v="489.048"/>
    <d v="2019-01-27T00:00:00"/>
    <d v="1899-12-30T20:33:00"/>
    <s v="Ewallet"/>
    <n v="465.76"/>
    <n v="4.7619047620000003"/>
    <n v="23.288"/>
    <n v="8.4"/>
    <n v="465.76"/>
    <n v="407.53999999999996"/>
  </r>
  <r>
    <s v="373-73-7910"/>
    <s v="A"/>
    <s v="Yangon"/>
    <n v="0"/>
    <s v="M"/>
    <x v="3"/>
    <n v="86.31"/>
    <n v="7"/>
    <n v="30.208500000000001"/>
    <n v="634.37850000000003"/>
    <d v="2019-02-08T00:00:00"/>
    <d v="1899-12-30T10:37:00"/>
    <s v="Ewallet"/>
    <n v="604.16999999999996"/>
    <n v="4.7619047620000003"/>
    <n v="30.208500000000001"/>
    <n v="5.3"/>
    <n v="604.17000000000007"/>
    <n v="517.86000000000013"/>
  </r>
  <r>
    <s v="699-14-3026"/>
    <s v="C"/>
    <s v="Naypyitaw"/>
    <n v="0"/>
    <s v="M"/>
    <x v="1"/>
    <n v="85.39"/>
    <n v="7"/>
    <n v="29.886500000000002"/>
    <n v="627.61649999999997"/>
    <d v="2019-03-25T00:00:00"/>
    <d v="1899-12-30T18:30:00"/>
    <s v="Ewallet"/>
    <n v="597.73"/>
    <n v="4.7619047620000003"/>
    <n v="29.886500000000002"/>
    <n v="4.0999999999999996"/>
    <n v="597.73"/>
    <n v="512.34"/>
  </r>
  <r>
    <s v="355-53-5943"/>
    <s v="A"/>
    <s v="Yangon"/>
    <n v="1"/>
    <s v="FM"/>
    <x v="1"/>
    <n v="68.84"/>
    <n v="6"/>
    <n v="20.652000000000001"/>
    <n v="433.69200000000001"/>
    <d v="2019-02-25T00:00:00"/>
    <d v="1899-12-30T14:36:00"/>
    <s v="Ewallet"/>
    <n v="413.04"/>
    <n v="4.7619047620000003"/>
    <n v="20.652000000000001"/>
    <n v="5.8"/>
    <n v="413.04"/>
    <n v="344.20000000000005"/>
  </r>
  <r>
    <s v="315-22-5665"/>
    <s v="C"/>
    <s v="Naypyitaw"/>
    <n v="0"/>
    <s v="FM"/>
    <x v="2"/>
    <n v="73.56"/>
    <n v="10"/>
    <n v="36.78"/>
    <n v="772.38"/>
    <d v="2019-02-24T00:00:00"/>
    <d v="1899-12-30T11:38:00"/>
    <s v="Ewallet"/>
    <n v="735.6"/>
    <n v="4.7619047620000003"/>
    <n v="36.78"/>
    <n v="8"/>
    <n v="735.6"/>
    <n v="662.04"/>
  </r>
  <r>
    <s v="665-32-9167"/>
    <s v="A"/>
    <s v="Yangon"/>
    <n v="1"/>
    <s v="FM"/>
    <x v="0"/>
    <n v="36.26"/>
    <n v="2"/>
    <n v="3.6259999999999999"/>
    <n v="76.146000000000001"/>
    <d v="2019-01-10T00:00:00"/>
    <d v="1899-12-30T17:15:00"/>
    <s v="Credit card"/>
    <n v="72.52"/>
    <n v="4.7619047620000003"/>
    <n v="3.6259999999999999"/>
    <n v="7.2"/>
    <n v="72.52"/>
    <n v="36.26"/>
  </r>
  <r>
    <s v="692-92-5582"/>
    <s v="B"/>
    <s v="Mandalay"/>
    <n v="1"/>
    <s v="FM"/>
    <x v="4"/>
    <n v="54.84"/>
    <n v="3"/>
    <n v="8.2260000000000009"/>
    <n v="172.74600000000001"/>
    <d v="2019-02-20T00:00:00"/>
    <d v="1899-12-30T13:27:00"/>
    <s v="Credit card"/>
    <n v="164.52"/>
    <n v="4.7619047620000003"/>
    <n v="8.2260000000000009"/>
    <n v="5.9"/>
    <n v="164.52"/>
    <n v="109.68"/>
  </r>
  <r>
    <s v="351-62-0822"/>
    <s v="B"/>
    <s v="Mandalay"/>
    <n v="1"/>
    <s v="FM"/>
    <x v="5"/>
    <n v="14.48"/>
    <n v="4"/>
    <n v="2.8959999999999999"/>
    <n v="60.816000000000003"/>
    <d v="2019-02-06T00:00:00"/>
    <d v="1899-12-30T18:07:00"/>
    <s v="Ewallet"/>
    <n v="57.92"/>
    <n v="4.7619047620000003"/>
    <n v="2.8959999999999999"/>
    <n v="4.5"/>
    <n v="57.92"/>
    <n v="43.44"/>
  </r>
  <r>
    <s v="529-56-3974"/>
    <s v="B"/>
    <s v="Mandalay"/>
    <n v="1"/>
    <s v="M"/>
    <x v="1"/>
    <n v="25.51"/>
    <n v="4"/>
    <n v="5.1020000000000003"/>
    <n v="107.142"/>
    <d v="2019-03-09T00:00:00"/>
    <d v="1899-12-30T17:03:00"/>
    <s v="Cash"/>
    <n v="102.04"/>
    <n v="4.7619047620000003"/>
    <n v="5.1020000000000003"/>
    <n v="6.8"/>
    <n v="102.04"/>
    <n v="76.53"/>
  </r>
  <r>
    <s v="365-64-0515"/>
    <s v="A"/>
    <s v="Yangon"/>
    <n v="0"/>
    <s v="FM"/>
    <x v="1"/>
    <n v="46.95"/>
    <n v="5"/>
    <n v="11.737500000000001"/>
    <n v="246.48750000000001"/>
    <d v="2019-02-12T00:00:00"/>
    <d v="1899-12-30T10:25:00"/>
    <s v="Ewallet"/>
    <n v="234.75"/>
    <n v="4.7619047620000003"/>
    <n v="11.737500000000001"/>
    <n v="7.1"/>
    <n v="234.75"/>
    <n v="187.8"/>
  </r>
  <r>
    <s v="252-56-2699"/>
    <s v="A"/>
    <s v="Yangon"/>
    <n v="0"/>
    <s v="M"/>
    <x v="4"/>
    <n v="43.19"/>
    <n v="10"/>
    <n v="21.594999999999999"/>
    <n v="453.495"/>
    <d v="2019-02-07T00:00:00"/>
    <d v="1899-12-30T16:48:00"/>
    <s v="Ewallet"/>
    <n v="431.9"/>
    <n v="4.7619047620000003"/>
    <n v="21.594999999999999"/>
    <n v="8.1999999999999993"/>
    <n v="431.9"/>
    <n v="388.71"/>
  </r>
  <r>
    <s v="829-34-3910"/>
    <s v="A"/>
    <s v="Yangon"/>
    <n v="0"/>
    <s v="FM"/>
    <x v="0"/>
    <n v="71.38"/>
    <n v="10"/>
    <n v="35.69"/>
    <n v="749.49"/>
    <d v="2019-03-29T00:00:00"/>
    <d v="1899-12-30T19:21:00"/>
    <s v="Cash"/>
    <n v="713.8"/>
    <n v="4.7619047620000003"/>
    <n v="35.69"/>
    <n v="5.7"/>
    <n v="713.8"/>
    <n v="642.41999999999996"/>
  </r>
  <r>
    <s v="299-46-1805"/>
    <s v="B"/>
    <s v="Mandalay"/>
    <n v="1"/>
    <s v="FM"/>
    <x v="3"/>
    <n v="93.72"/>
    <n v="6"/>
    <n v="28.116"/>
    <n v="590.43600000000004"/>
    <d v="2019-01-15T00:00:00"/>
    <d v="1899-12-30T16:19:00"/>
    <s v="Cash"/>
    <n v="562.32000000000005"/>
    <n v="4.7619047620000003"/>
    <n v="28.116"/>
    <n v="4.5"/>
    <n v="562.31999999999994"/>
    <n v="468.59999999999991"/>
  </r>
  <r>
    <s v="656-95-9349"/>
    <s v="A"/>
    <s v="Yangon"/>
    <n v="1"/>
    <s v="FM"/>
    <x v="0"/>
    <n v="68.930000000000007"/>
    <n v="7"/>
    <n v="24.125499999999999"/>
    <n v="506.63549999999998"/>
    <d v="2019-03-11T00:00:00"/>
    <d v="1899-12-30T11:03:00"/>
    <s v="Credit card"/>
    <n v="482.51"/>
    <n v="4.7619047620000003"/>
    <n v="24.125499999999999"/>
    <n v="4.5999999999999996"/>
    <n v="482.51000000000005"/>
    <n v="413.58000000000004"/>
  </r>
  <r>
    <s v="765-26-6951"/>
    <s v="A"/>
    <s v="Yangon"/>
    <n v="0"/>
    <s v="M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  <n v="435.65999999999997"/>
    <n v="363.04999999999995"/>
  </r>
  <r>
    <s v="329-62-1586"/>
    <s v="A"/>
    <s v="Yangon"/>
    <n v="0"/>
    <s v="M"/>
    <x v="4"/>
    <n v="54.67"/>
    <n v="3"/>
    <n v="8.2004999999999999"/>
    <n v="172.2105"/>
    <d v="2019-01-21T00:00:00"/>
    <d v="1899-12-30T18:00:00"/>
    <s v="Credit card"/>
    <n v="164.01"/>
    <n v="4.7619047620000003"/>
    <n v="8.2004999999999999"/>
    <n v="8.6"/>
    <n v="164.01"/>
    <n v="109.33999999999999"/>
  </r>
  <r>
    <s v="319-50-3348"/>
    <s v="B"/>
    <s v="Mandalay"/>
    <n v="0"/>
    <s v="FM"/>
    <x v="2"/>
    <n v="40.299999999999997"/>
    <n v="2"/>
    <n v="4.03"/>
    <n v="84.63"/>
    <d v="2019-03-11T00:00:00"/>
    <d v="1899-12-30T15:30:00"/>
    <s v="Ewallet"/>
    <n v="80.599999999999994"/>
    <n v="4.7619047620000003"/>
    <n v="4.03"/>
    <n v="4.4000000000000004"/>
    <n v="80.599999999999994"/>
    <n v="40.299999999999997"/>
  </r>
  <r>
    <s v="300-71-4605"/>
    <s v="C"/>
    <s v="Naypyitaw"/>
    <n v="1"/>
    <s v="M"/>
    <x v="1"/>
    <n v="86.04"/>
    <n v="5"/>
    <n v="21.51"/>
    <n v="451.71"/>
    <d v="2019-02-25T00:00:00"/>
    <d v="1899-12-30T11:24:00"/>
    <s v="Ewallet"/>
    <n v="430.2"/>
    <n v="4.7619047620000003"/>
    <n v="21.51"/>
    <n v="4.8"/>
    <n v="430.20000000000005"/>
    <n v="344.16"/>
  </r>
  <r>
    <s v="371-85-5789"/>
    <s v="B"/>
    <s v="Mandalay"/>
    <n v="0"/>
    <s v="M"/>
    <x v="0"/>
    <n v="87.98"/>
    <n v="3"/>
    <n v="13.196999999999999"/>
    <n v="277.137"/>
    <d v="2019-03-05T00:00:00"/>
    <d v="1899-12-30T10:40:00"/>
    <s v="Ewallet"/>
    <n v="263.94"/>
    <n v="4.7619047620000003"/>
    <n v="13.196999999999999"/>
    <n v="5.0999999999999996"/>
    <n v="263.94"/>
    <n v="175.95999999999998"/>
  </r>
  <r>
    <s v="273-16-6619"/>
    <s v="B"/>
    <s v="Mandalay"/>
    <n v="0"/>
    <s v="M"/>
    <x v="2"/>
    <n v="33.200000000000003"/>
    <n v="2"/>
    <n v="3.32"/>
    <n v="69.72"/>
    <d v="2019-03-15T00:00:00"/>
    <d v="1899-12-30T12:20:00"/>
    <s v="Credit card"/>
    <n v="66.400000000000006"/>
    <n v="4.7619047620000003"/>
    <n v="3.32"/>
    <n v="4.4000000000000004"/>
    <n v="66.400000000000006"/>
    <n v="33.200000000000003"/>
  </r>
  <r>
    <s v="636-48-8204"/>
    <s v="A"/>
    <s v="Yangon"/>
    <n v="0"/>
    <s v="M"/>
    <x v="1"/>
    <n v="34.56"/>
    <n v="5"/>
    <n v="8.64"/>
    <n v="181.44"/>
    <d v="2019-02-17T00:00:00"/>
    <d v="1899-12-30T11:15:00"/>
    <s v="Ewallet"/>
    <n v="172.8"/>
    <n v="4.7619047620000003"/>
    <n v="8.64"/>
    <n v="9.9"/>
    <n v="172.8"/>
    <n v="138.24"/>
  </r>
  <r>
    <s v="549-59-1358"/>
    <s v="A"/>
    <s v="Yangon"/>
    <n v="1"/>
    <s v="M"/>
    <x v="3"/>
    <n v="88.63"/>
    <n v="3"/>
    <n v="13.294499999999999"/>
    <n v="279.18450000000001"/>
    <d v="2019-03-02T00:00:00"/>
    <d v="1899-12-30T17:36:00"/>
    <s v="Ewallet"/>
    <n v="265.89"/>
    <n v="4.7619047620000003"/>
    <n v="13.294499999999999"/>
    <n v="6"/>
    <n v="265.89"/>
    <n v="177.26"/>
  </r>
  <r>
    <s v="227-03-5010"/>
    <s v="A"/>
    <s v="Yangon"/>
    <n v="1"/>
    <s v="FM"/>
    <x v="2"/>
    <n v="52.59"/>
    <n v="8"/>
    <n v="21.036000000000001"/>
    <n v="441.75599999999997"/>
    <d v="2019-03-22T00:00:00"/>
    <d v="1899-12-30T19:20:00"/>
    <s v="Credit card"/>
    <n v="420.72"/>
    <n v="4.7619047620000003"/>
    <n v="21.036000000000001"/>
    <n v="8.5"/>
    <n v="420.72"/>
    <n v="368.13"/>
  </r>
  <r>
    <s v="649-29-6775"/>
    <s v="B"/>
    <s v="Mandalay"/>
    <n v="0"/>
    <s v="M"/>
    <x v="5"/>
    <n v="33.520000000000003"/>
    <n v="1"/>
    <n v="1.6759999999999999"/>
    <n v="35.195999999999998"/>
    <d v="2019-02-08T00:00:00"/>
    <d v="1899-12-30T15:31:00"/>
    <s v="Cash"/>
    <n v="33.520000000000003"/>
    <n v="4.7619047620000003"/>
    <n v="1.6759999999999999"/>
    <n v="6.7"/>
    <n v="33.520000000000003"/>
    <n v="0"/>
  </r>
  <r>
    <s v="189-17-4241"/>
    <s v="A"/>
    <s v="Yangon"/>
    <n v="0"/>
    <s v="FM"/>
    <x v="5"/>
    <n v="87.67"/>
    <n v="2"/>
    <n v="8.7669999999999995"/>
    <n v="184.107"/>
    <d v="2019-03-10T00:00:00"/>
    <d v="1899-12-30T12:17:00"/>
    <s v="Credit card"/>
    <n v="175.34"/>
    <n v="4.7619047620000003"/>
    <n v="8.7669999999999995"/>
    <n v="7.7"/>
    <n v="175.34"/>
    <n v="87.67"/>
  </r>
  <r>
    <s v="145-94-9061"/>
    <s v="B"/>
    <s v="Mandalay"/>
    <n v="0"/>
    <s v="FM"/>
    <x v="4"/>
    <n v="88.36"/>
    <n v="5"/>
    <n v="22.09"/>
    <n v="463.89"/>
    <d v="2019-01-25T00:00:00"/>
    <d v="1899-12-30T19:48:00"/>
    <s v="Cash"/>
    <n v="441.8"/>
    <n v="4.7619047620000003"/>
    <n v="22.09"/>
    <n v="9.6"/>
    <n v="441.8"/>
    <n v="353.44"/>
  </r>
  <r>
    <s v="848-62-7243"/>
    <s v="A"/>
    <s v="Yangon"/>
    <n v="0"/>
    <s v="M"/>
    <x v="0"/>
    <n v="24.89"/>
    <n v="9"/>
    <n v="11.2005"/>
    <n v="235.2105"/>
    <d v="2019-03-15T00:00:00"/>
    <d v="1899-12-30T15:36:00"/>
    <s v="Cash"/>
    <n v="224.01"/>
    <n v="4.7619047620000003"/>
    <n v="11.2005"/>
    <n v="7.4"/>
    <n v="224.01"/>
    <n v="199.12"/>
  </r>
  <r>
    <s v="871-79-8483"/>
    <s v="B"/>
    <s v="Mandalay"/>
    <n v="0"/>
    <s v="M"/>
    <x v="5"/>
    <n v="94.13"/>
    <n v="5"/>
    <n v="23.532499999999999"/>
    <n v="494.1825"/>
    <d v="2019-02-25T00:00:00"/>
    <d v="1899-12-30T19:39:00"/>
    <s v="Credit card"/>
    <n v="470.65"/>
    <n v="4.7619047620000003"/>
    <n v="23.532499999999999"/>
    <n v="4.8"/>
    <n v="470.65"/>
    <n v="376.52"/>
  </r>
  <r>
    <s v="149-71-6266"/>
    <s v="B"/>
    <s v="Mandalay"/>
    <n v="1"/>
    <s v="M"/>
    <x v="3"/>
    <n v="78.069999999999993"/>
    <n v="9"/>
    <n v="35.131500000000003"/>
    <n v="737.76149999999996"/>
    <d v="2019-01-28T00:00:00"/>
    <d v="1899-12-30T12:43:00"/>
    <s v="Cash"/>
    <n v="702.63"/>
    <n v="4.7619047620000003"/>
    <n v="35.131500000000003"/>
    <n v="4.5"/>
    <n v="702.62999999999988"/>
    <n v="624.55999999999995"/>
  </r>
  <r>
    <s v="640-49-2076"/>
    <s v="B"/>
    <s v="Mandalay"/>
    <n v="0"/>
    <s v="M"/>
    <x v="3"/>
    <n v="83.78"/>
    <n v="8"/>
    <n v="33.512"/>
    <n v="703.75199999999995"/>
    <d v="2019-01-10T00:00:00"/>
    <d v="1899-12-30T14:49:00"/>
    <s v="Cash"/>
    <n v="670.24"/>
    <n v="4.7619047620000003"/>
    <n v="33.512"/>
    <n v="5.0999999999999996"/>
    <n v="670.24"/>
    <n v="586.46"/>
  </r>
  <r>
    <s v="595-11-5460"/>
    <s v="A"/>
    <s v="Yangon"/>
    <n v="0"/>
    <s v="M"/>
    <x v="0"/>
    <n v="96.58"/>
    <n v="2"/>
    <n v="9.6579999999999995"/>
    <n v="202.81800000000001"/>
    <d v="2019-03-15T00:00:00"/>
    <d v="1899-12-30T10:12:00"/>
    <s v="Credit card"/>
    <n v="193.16"/>
    <n v="4.7619047620000003"/>
    <n v="9.6579999999999995"/>
    <n v="5.0999999999999996"/>
    <n v="193.16"/>
    <n v="96.58"/>
  </r>
  <r>
    <s v="183-56-6882"/>
    <s v="C"/>
    <s v="Naypyitaw"/>
    <n v="1"/>
    <s v="FM"/>
    <x v="4"/>
    <n v="99.42"/>
    <n v="4"/>
    <n v="19.884"/>
    <n v="417.56400000000002"/>
    <d v="2019-02-06T00:00:00"/>
    <d v="1899-12-30T10:42:00"/>
    <s v="Ewallet"/>
    <n v="397.68"/>
    <n v="4.7619047620000003"/>
    <n v="19.884"/>
    <n v="7.5"/>
    <n v="397.68"/>
    <n v="298.26"/>
  </r>
  <r>
    <s v="232-16-2483"/>
    <s v="C"/>
    <s v="Naypyitaw"/>
    <n v="1"/>
    <s v="FM"/>
    <x v="3"/>
    <n v="68.12"/>
    <n v="1"/>
    <n v="3.4060000000000001"/>
    <n v="71.525999999999996"/>
    <d v="2019-01-07T00:00:00"/>
    <d v="1899-12-30T12:28:00"/>
    <s v="Ewallet"/>
    <n v="68.12"/>
    <n v="4.7619047620000003"/>
    <n v="3.4060000000000001"/>
    <n v="6.8"/>
    <n v="68.12"/>
    <n v="0"/>
  </r>
  <r>
    <s v="129-29-8530"/>
    <s v="A"/>
    <s v="Yangon"/>
    <n v="1"/>
    <s v="M"/>
    <x v="3"/>
    <n v="62.62"/>
    <n v="5"/>
    <n v="15.654999999999999"/>
    <n v="328.755"/>
    <d v="2019-03-10T00:00:00"/>
    <d v="1899-12-30T19:15:00"/>
    <s v="Ewallet"/>
    <n v="313.10000000000002"/>
    <n v="4.7619047620000003"/>
    <n v="15.654999999999999"/>
    <n v="7"/>
    <n v="313.09999999999997"/>
    <n v="250.47999999999996"/>
  </r>
  <r>
    <s v="272-65-1806"/>
    <s v="A"/>
    <s v="Yangon"/>
    <n v="0"/>
    <s v="FM"/>
    <x v="1"/>
    <n v="60.88"/>
    <n v="9"/>
    <n v="27.396000000000001"/>
    <n v="575.31600000000003"/>
    <d v="2019-01-15T00:00:00"/>
    <d v="1899-12-30T17:17:00"/>
    <s v="Ewallet"/>
    <n v="547.91999999999996"/>
    <n v="4.7619047620000003"/>
    <n v="27.396000000000001"/>
    <n v="4.7"/>
    <n v="547.92000000000007"/>
    <n v="487.04000000000008"/>
  </r>
  <r>
    <s v="333-73-7901"/>
    <s v="C"/>
    <s v="Naypyitaw"/>
    <n v="0"/>
    <s v="FM"/>
    <x v="0"/>
    <n v="54.92"/>
    <n v="8"/>
    <n v="21.968"/>
    <n v="461.32799999999997"/>
    <d v="2019-03-23T00:00:00"/>
    <d v="1899-12-30T13:24:00"/>
    <s v="Ewallet"/>
    <n v="439.36"/>
    <n v="4.7619047620000003"/>
    <n v="21.968"/>
    <n v="7.6"/>
    <n v="439.36"/>
    <n v="384.44"/>
  </r>
  <r>
    <s v="777-82-7220"/>
    <s v="B"/>
    <s v="Mandalay"/>
    <n v="1"/>
    <s v="M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  <n v="240.96"/>
    <n v="210.84"/>
  </r>
  <r>
    <s v="280-35-5823"/>
    <s v="B"/>
    <s v="Mandalay"/>
    <n v="1"/>
    <s v="FM"/>
    <x v="2"/>
    <n v="86.72"/>
    <n v="1"/>
    <n v="4.3360000000000003"/>
    <n v="91.055999999999997"/>
    <d v="2019-01-17T00:00:00"/>
    <d v="1899-12-30T18:45:00"/>
    <s v="Ewallet"/>
    <n v="86.72"/>
    <n v="4.7619047620000003"/>
    <n v="4.3360000000000003"/>
    <n v="7.9"/>
    <n v="86.72"/>
    <n v="0"/>
  </r>
  <r>
    <s v="554-53-8700"/>
    <s v="C"/>
    <s v="Naypyitaw"/>
    <n v="1"/>
    <s v="M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  <n v="112.22"/>
    <n v="56.11"/>
  </r>
  <r>
    <s v="354-25-5821"/>
    <s v="B"/>
    <s v="Mandalay"/>
    <n v="1"/>
    <s v="FM"/>
    <x v="3"/>
    <n v="69.12"/>
    <n v="6"/>
    <n v="20.736000000000001"/>
    <n v="435.45600000000002"/>
    <d v="2019-02-08T00:00:00"/>
    <d v="1899-12-30T13:03:00"/>
    <s v="Cash"/>
    <n v="414.72"/>
    <n v="4.7619047620000003"/>
    <n v="20.736000000000001"/>
    <n v="5.6"/>
    <n v="414.72"/>
    <n v="345.6"/>
  </r>
  <r>
    <s v="228-96-1411"/>
    <s v="C"/>
    <s v="Naypyitaw"/>
    <n v="1"/>
    <s v="FM"/>
    <x v="4"/>
    <n v="98.7"/>
    <n v="8"/>
    <n v="39.479999999999997"/>
    <n v="829.08"/>
    <d v="2019-03-04T00:00:00"/>
    <d v="1899-12-30T20:39:00"/>
    <s v="Cash"/>
    <n v="789.6"/>
    <n v="4.7619047620000003"/>
    <n v="39.479999999999997"/>
    <n v="7.6"/>
    <n v="789.6"/>
    <n v="690.9"/>
  </r>
  <r>
    <s v="617-15-4209"/>
    <s v="C"/>
    <s v="Naypyitaw"/>
    <n v="1"/>
    <s v="M"/>
    <x v="0"/>
    <n v="15.37"/>
    <n v="2"/>
    <n v="1.5369999999999999"/>
    <n v="32.277000000000001"/>
    <d v="2019-03-16T00:00:00"/>
    <d v="1899-12-30T19:47:00"/>
    <s v="Cash"/>
    <n v="30.74"/>
    <n v="4.7619047620000003"/>
    <n v="1.5369999999999999"/>
    <n v="7.2"/>
    <n v="30.74"/>
    <n v="15.37"/>
  </r>
  <r>
    <s v="132-32-9879"/>
    <s v="B"/>
    <s v="Mandalay"/>
    <n v="1"/>
    <s v="FM"/>
    <x v="1"/>
    <n v="93.96"/>
    <n v="4"/>
    <n v="18.792000000000002"/>
    <n v="394.63200000000001"/>
    <d v="2019-03-09T00:00:00"/>
    <d v="1899-12-30T18:00:00"/>
    <s v="Cash"/>
    <n v="375.84"/>
    <n v="4.7619047620000003"/>
    <n v="18.792000000000002"/>
    <n v="9.5"/>
    <n v="375.84"/>
    <n v="281.88"/>
  </r>
  <r>
    <s v="370-41-7321"/>
    <s v="B"/>
    <s v="Mandalay"/>
    <n v="1"/>
    <s v="M"/>
    <x v="0"/>
    <n v="56.69"/>
    <n v="9"/>
    <n v="25.5105"/>
    <n v="535.72050000000002"/>
    <d v="2019-02-27T00:00:00"/>
    <d v="1899-12-30T17:24:00"/>
    <s v="Credit card"/>
    <n v="510.21"/>
    <n v="4.7619047620000003"/>
    <n v="25.5105"/>
    <n v="8.4"/>
    <n v="510.21"/>
    <n v="453.52"/>
  </r>
  <r>
    <s v="727-46-3608"/>
    <s v="B"/>
    <s v="Mandalay"/>
    <n v="1"/>
    <s v="FM"/>
    <x v="4"/>
    <n v="20.010000000000002"/>
    <n v="9"/>
    <n v="9.0045000000000002"/>
    <n v="189.09450000000001"/>
    <d v="2019-02-06T00:00:00"/>
    <d v="1899-12-30T15:47:00"/>
    <s v="Ewallet"/>
    <n v="180.09"/>
    <n v="4.7619047620000003"/>
    <n v="9.0045000000000002"/>
    <n v="4.0999999999999996"/>
    <n v="180.09"/>
    <n v="160.08000000000001"/>
  </r>
  <r>
    <s v="669-54-1719"/>
    <s v="B"/>
    <s v="Mandalay"/>
    <n v="1"/>
    <s v="M"/>
    <x v="1"/>
    <n v="18.93"/>
    <n v="6"/>
    <n v="5.6790000000000003"/>
    <n v="119.259"/>
    <d v="2019-02-10T00:00:00"/>
    <d v="1899-12-30T12:45:00"/>
    <s v="Credit card"/>
    <n v="113.58"/>
    <n v="4.7619047620000003"/>
    <n v="5.6790000000000003"/>
    <n v="8.1"/>
    <n v="113.58"/>
    <n v="94.65"/>
  </r>
  <r>
    <s v="574-22-5561"/>
    <s v="C"/>
    <s v="Naypyitaw"/>
    <n v="1"/>
    <s v="FM"/>
    <x v="5"/>
    <n v="82.63"/>
    <n v="10"/>
    <n v="41.314999999999998"/>
    <n v="867.61500000000001"/>
    <d v="2019-03-19T00:00:00"/>
    <d v="1899-12-30T17:08:00"/>
    <s v="Ewallet"/>
    <n v="826.3"/>
    <n v="4.7619047620000003"/>
    <n v="41.314999999999998"/>
    <n v="7.9"/>
    <n v="826.3"/>
    <n v="743.67"/>
  </r>
  <r>
    <s v="326-78-5178"/>
    <s v="C"/>
    <s v="Naypyitaw"/>
    <n v="1"/>
    <s v="M"/>
    <x v="4"/>
    <n v="91.4"/>
    <n v="7"/>
    <n v="31.99"/>
    <n v="671.79"/>
    <d v="2019-02-03T00:00:00"/>
    <d v="1899-12-30T10:19:00"/>
    <s v="Cash"/>
    <n v="639.79999999999995"/>
    <n v="4.7619047620000003"/>
    <n v="31.99"/>
    <n v="9.5"/>
    <n v="639.80000000000007"/>
    <n v="548.40000000000009"/>
  </r>
  <r>
    <s v="162-48-8011"/>
    <s v="A"/>
    <s v="Yangon"/>
    <n v="1"/>
    <s v="FM"/>
    <x v="4"/>
    <n v="44.59"/>
    <n v="5"/>
    <n v="11.147500000000001"/>
    <n v="234.0975"/>
    <d v="2019-02-10T00:00:00"/>
    <d v="1899-12-30T15:10:00"/>
    <s v="Cash"/>
    <n v="222.95"/>
    <n v="4.7619047620000003"/>
    <n v="11.147500000000001"/>
    <n v="8.5"/>
    <n v="222.95000000000002"/>
    <n v="178.36"/>
  </r>
  <r>
    <s v="616-24-2851"/>
    <s v="B"/>
    <s v="Mandalay"/>
    <n v="1"/>
    <s v="FM"/>
    <x v="5"/>
    <n v="17.87"/>
    <n v="4"/>
    <n v="3.5739999999999998"/>
    <n v="75.054000000000002"/>
    <d v="2019-03-22T00:00:00"/>
    <d v="1899-12-30T14:42:00"/>
    <s v="Ewallet"/>
    <n v="71.48"/>
    <n v="4.7619047620000003"/>
    <n v="3.5739999999999998"/>
    <n v="6.5"/>
    <n v="71.48"/>
    <n v="53.61"/>
  </r>
  <r>
    <s v="778-71-5554"/>
    <s v="C"/>
    <s v="Naypyitaw"/>
    <n v="1"/>
    <s v="M"/>
    <x v="5"/>
    <n v="15.43"/>
    <n v="1"/>
    <n v="0.77149999999999996"/>
    <n v="16.201499999999999"/>
    <d v="2019-01-25T00:00:00"/>
    <d v="1899-12-30T15:46:00"/>
    <s v="Credit card"/>
    <n v="15.43"/>
    <n v="4.7619047620000003"/>
    <n v="0.77149999999999996"/>
    <n v="6.1"/>
    <n v="15.43"/>
    <n v="0"/>
  </r>
  <r>
    <s v="242-55-6721"/>
    <s v="B"/>
    <s v="Mandalay"/>
    <n v="0"/>
    <s v="M"/>
    <x v="2"/>
    <n v="16.16"/>
    <n v="2"/>
    <n v="1.6160000000000001"/>
    <n v="33.936"/>
    <d v="2019-03-07T00:00:00"/>
    <d v="1899-12-30T11:49:00"/>
    <s v="Ewallet"/>
    <n v="32.32"/>
    <n v="4.7619047620000003"/>
    <n v="1.6160000000000001"/>
    <n v="6.5"/>
    <n v="32.32"/>
    <n v="16.16"/>
  </r>
  <r>
    <s v="399-46-5918"/>
    <s v="C"/>
    <s v="Naypyitaw"/>
    <n v="0"/>
    <s v="FM"/>
    <x v="1"/>
    <n v="85.98"/>
    <n v="8"/>
    <n v="34.392000000000003"/>
    <n v="722.23199999999997"/>
    <d v="2019-02-28T00:00:00"/>
    <d v="1899-12-30T19:01:00"/>
    <s v="Cash"/>
    <n v="687.84"/>
    <n v="4.7619047620000003"/>
    <n v="34.392000000000003"/>
    <n v="8.1999999999999993"/>
    <n v="687.84"/>
    <n v="601.86"/>
  </r>
  <r>
    <s v="106-35-6779"/>
    <s v="A"/>
    <s v="Yangon"/>
    <n v="1"/>
    <s v="M"/>
    <x v="2"/>
    <n v="44.34"/>
    <n v="2"/>
    <n v="4.4340000000000002"/>
    <n v="93.114000000000004"/>
    <d v="2019-03-27T00:00:00"/>
    <d v="1899-12-30T11:26:00"/>
    <s v="Cash"/>
    <n v="88.68"/>
    <n v="4.7619047620000003"/>
    <n v="4.4340000000000002"/>
    <n v="5.8"/>
    <n v="88.68"/>
    <n v="44.34"/>
  </r>
  <r>
    <s v="635-40-6220"/>
    <s v="A"/>
    <s v="Yangon"/>
    <n v="0"/>
    <s v="M"/>
    <x v="0"/>
    <n v="89.6"/>
    <n v="8"/>
    <n v="35.840000000000003"/>
    <n v="752.64"/>
    <d v="2019-02-07T00:00:00"/>
    <d v="1899-12-30T11:28:00"/>
    <s v="Ewallet"/>
    <n v="716.8"/>
    <n v="4.7619047620000003"/>
    <n v="35.840000000000003"/>
    <n v="6.6"/>
    <n v="716.8"/>
    <n v="627.19999999999993"/>
  </r>
  <r>
    <s v="817-48-8732"/>
    <s v="A"/>
    <s v="Yangon"/>
    <n v="1"/>
    <s v="FM"/>
    <x v="2"/>
    <n v="72.349999999999994"/>
    <n v="10"/>
    <n v="36.174999999999997"/>
    <n v="759.67499999999995"/>
    <d v="2019-01-20T00:00:00"/>
    <d v="1899-12-30T15:55:00"/>
    <s v="Cash"/>
    <n v="723.5"/>
    <n v="4.7619047620000003"/>
    <n v="36.174999999999997"/>
    <n v="5.4"/>
    <n v="723.5"/>
    <n v="651.15"/>
  </r>
  <r>
    <s v="120-06-4233"/>
    <s v="C"/>
    <s v="Naypyitaw"/>
    <n v="0"/>
    <s v="M"/>
    <x v="1"/>
    <n v="30.61"/>
    <n v="6"/>
    <n v="9.1829999999999998"/>
    <n v="192.84299999999999"/>
    <d v="2019-03-12T00:00:00"/>
    <d v="1899-12-30T20:36:00"/>
    <s v="Cash"/>
    <n v="183.66"/>
    <n v="4.7619047620000003"/>
    <n v="9.1829999999999998"/>
    <n v="9.3000000000000007"/>
    <n v="183.66"/>
    <n v="153.05000000000001"/>
  </r>
  <r>
    <s v="285-68-5083"/>
    <s v="C"/>
    <s v="Naypyitaw"/>
    <n v="1"/>
    <s v="FM"/>
    <x v="3"/>
    <n v="24.74"/>
    <n v="3"/>
    <n v="3.7109999999999999"/>
    <n v="77.930999999999997"/>
    <d v="2019-02-15T00:00:00"/>
    <d v="1899-12-30T17:47:00"/>
    <s v="Credit card"/>
    <n v="74.22"/>
    <n v="4.7619047620000003"/>
    <n v="3.7109999999999999"/>
    <n v="10"/>
    <n v="74.22"/>
    <n v="49.480000000000004"/>
  </r>
  <r>
    <s v="803-83-5989"/>
    <s v="C"/>
    <s v="Naypyitaw"/>
    <n v="0"/>
    <s v="M"/>
    <x v="2"/>
    <n v="55.73"/>
    <n v="6"/>
    <n v="16.719000000000001"/>
    <n v="351.09899999999999"/>
    <d v="2019-02-24T00:00:00"/>
    <d v="1899-12-30T10:55:00"/>
    <s v="Ewallet"/>
    <n v="334.38"/>
    <n v="4.7619047620000003"/>
    <n v="16.719000000000001"/>
    <n v="7"/>
    <n v="334.38"/>
    <n v="278.64999999999998"/>
  </r>
  <r>
    <s v="347-34-2234"/>
    <s v="B"/>
    <s v="Mandalay"/>
    <n v="1"/>
    <s v="FM"/>
    <x v="3"/>
    <n v="55.07"/>
    <n v="9"/>
    <n v="24.781500000000001"/>
    <n v="520.41150000000005"/>
    <d v="2019-02-03T00:00:00"/>
    <d v="1899-12-30T13:40:00"/>
    <s v="Ewallet"/>
    <n v="495.63"/>
    <n v="4.7619047620000003"/>
    <n v="24.781500000000001"/>
    <n v="10"/>
    <n v="495.63"/>
    <n v="440.56"/>
  </r>
  <r>
    <s v="199-75-8169"/>
    <s v="A"/>
    <s v="Yangon"/>
    <n v="1"/>
    <s v="M"/>
    <x v="3"/>
    <n v="15.81"/>
    <n v="10"/>
    <n v="7.9050000000000002"/>
    <n v="166.005"/>
    <d v="2019-03-06T00:00:00"/>
    <d v="1899-12-30T12:27:00"/>
    <s v="Credit card"/>
    <n v="158.1"/>
    <n v="4.7619047620000003"/>
    <n v="7.9050000000000002"/>
    <n v="8.6"/>
    <n v="158.1"/>
    <n v="142.29"/>
  </r>
  <r>
    <s v="853-23-2453"/>
    <s v="B"/>
    <s v="Mandalay"/>
    <n v="1"/>
    <s v="M"/>
    <x v="0"/>
    <n v="75.739999999999995"/>
    <n v="4"/>
    <n v="15.148"/>
    <n v="318.108"/>
    <d v="2019-02-14T00:00:00"/>
    <d v="1899-12-30T14:35:00"/>
    <s v="Cash"/>
    <n v="302.95999999999998"/>
    <n v="4.7619047620000003"/>
    <n v="15.148"/>
    <n v="7.6"/>
    <n v="302.95999999999998"/>
    <n v="227.21999999999997"/>
  </r>
  <r>
    <s v="877-22-3308"/>
    <s v="A"/>
    <s v="Yangon"/>
    <n v="1"/>
    <s v="M"/>
    <x v="0"/>
    <n v="15.87"/>
    <n v="10"/>
    <n v="7.9349999999999996"/>
    <n v="166.63499999999999"/>
    <d v="2019-03-13T00:00:00"/>
    <d v="1899-12-30T16:40:00"/>
    <s v="Cash"/>
    <n v="158.69999999999999"/>
    <n v="4.7619047620000003"/>
    <n v="7.9349999999999996"/>
    <n v="5.8"/>
    <n v="158.69999999999999"/>
    <n v="142.82999999999998"/>
  </r>
  <r>
    <s v="838-78-4295"/>
    <s v="C"/>
    <s v="Naypyitaw"/>
    <n v="0"/>
    <s v="FM"/>
    <x v="0"/>
    <n v="33.47"/>
    <n v="2"/>
    <n v="3.347"/>
    <n v="70.287000000000006"/>
    <d v="2019-02-10T00:00:00"/>
    <d v="1899-12-30T15:43:00"/>
    <s v="Ewallet"/>
    <n v="66.94"/>
    <n v="4.7619047620000003"/>
    <n v="3.347"/>
    <n v="6.7"/>
    <n v="66.94"/>
    <n v="33.47"/>
  </r>
  <r>
    <s v="109-28-2512"/>
    <s v="B"/>
    <s v="Mandalay"/>
    <n v="1"/>
    <s v="FM"/>
    <x v="5"/>
    <n v="97.61"/>
    <n v="6"/>
    <n v="29.283000000000001"/>
    <n v="614.94299999999998"/>
    <d v="2019-01-07T00:00:00"/>
    <d v="1899-12-30T15:01:00"/>
    <s v="Ewallet"/>
    <n v="585.66"/>
    <n v="4.7619047620000003"/>
    <n v="29.283000000000001"/>
    <n v="9.9"/>
    <n v="585.66"/>
    <n v="488.04999999999995"/>
  </r>
  <r>
    <s v="232-11-3025"/>
    <s v="A"/>
    <s v="Yangon"/>
    <n v="0"/>
    <s v="M"/>
    <x v="3"/>
    <n v="78.77"/>
    <n v="10"/>
    <n v="39.384999999999998"/>
    <n v="827.08500000000004"/>
    <d v="2019-01-24T00:00:00"/>
    <d v="1899-12-30T10:04:00"/>
    <s v="Cash"/>
    <n v="787.7"/>
    <n v="4.7619047620000003"/>
    <n v="39.384999999999998"/>
    <n v="6.4"/>
    <n v="787.69999999999993"/>
    <n v="708.93"/>
  </r>
  <r>
    <s v="382-03-4532"/>
    <s v="A"/>
    <s v="Yangon"/>
    <n v="1"/>
    <s v="FM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  <n v="18.329999999999998"/>
    <n v="0"/>
  </r>
  <r>
    <s v="393-65-2792"/>
    <s v="C"/>
    <s v="Naypyitaw"/>
    <n v="0"/>
    <s v="M"/>
    <x v="4"/>
    <n v="89.48"/>
    <n v="10"/>
    <n v="44.74"/>
    <n v="939.54"/>
    <d v="2019-01-06T00:00:00"/>
    <d v="1899-12-30T12:46:00"/>
    <s v="Credit card"/>
    <n v="894.8"/>
    <n v="4.7619047620000003"/>
    <n v="44.74"/>
    <n v="9.6"/>
    <n v="894.80000000000007"/>
    <n v="805.32"/>
  </r>
  <r>
    <s v="796-12-2025"/>
    <s v="C"/>
    <s v="Naypyitaw"/>
    <n v="0"/>
    <s v="M"/>
    <x v="5"/>
    <n v="62.12"/>
    <n v="10"/>
    <n v="31.06"/>
    <n v="652.26"/>
    <d v="2019-02-11T00:00:00"/>
    <d v="1899-12-30T16:19:00"/>
    <s v="Cash"/>
    <n v="621.20000000000005"/>
    <n v="4.7619047620000003"/>
    <n v="31.06"/>
    <n v="5.9"/>
    <n v="621.19999999999993"/>
    <n v="559.07999999999993"/>
  </r>
  <r>
    <s v="510-95-6347"/>
    <s v="B"/>
    <s v="Mandalay"/>
    <n v="1"/>
    <s v="FM"/>
    <x v="4"/>
    <n v="48.52"/>
    <n v="3"/>
    <n v="7.2779999999999996"/>
    <n v="152.83799999999999"/>
    <d v="2019-03-05T00:00:00"/>
    <d v="1899-12-30T18:17:00"/>
    <s v="Ewallet"/>
    <n v="145.56"/>
    <n v="4.7619047620000003"/>
    <n v="7.2779999999999996"/>
    <n v="4"/>
    <n v="145.56"/>
    <n v="97.039999999999992"/>
  </r>
  <r>
    <s v="841-35-6630"/>
    <s v="C"/>
    <s v="Naypyitaw"/>
    <n v="0"/>
    <s v="FM"/>
    <x v="1"/>
    <n v="75.91"/>
    <n v="6"/>
    <n v="22.773"/>
    <n v="478.233"/>
    <d v="2019-03-09T00:00:00"/>
    <d v="1899-12-30T18:21:00"/>
    <s v="Cash"/>
    <n v="455.46"/>
    <n v="4.7619047620000003"/>
    <n v="22.773"/>
    <n v="8.6999999999999993"/>
    <n v="455.46"/>
    <n v="379.54999999999995"/>
  </r>
  <r>
    <s v="287-21-9091"/>
    <s v="A"/>
    <s v="Yangon"/>
    <n v="0"/>
    <s v="M"/>
    <x v="2"/>
    <n v="74.67"/>
    <n v="9"/>
    <n v="33.601500000000001"/>
    <n v="705.63149999999996"/>
    <d v="2019-01-22T00:00:00"/>
    <d v="1899-12-30T10:55:00"/>
    <s v="Ewallet"/>
    <n v="672.03"/>
    <n v="4.7619047620000003"/>
    <n v="33.601500000000001"/>
    <n v="9.4"/>
    <n v="672.03"/>
    <n v="597.36"/>
  </r>
  <r>
    <s v="732-94-0499"/>
    <s v="C"/>
    <s v="Naypyitaw"/>
    <n v="0"/>
    <s v="FM"/>
    <x v="1"/>
    <n v="41.65"/>
    <n v="10"/>
    <n v="20.824999999999999"/>
    <n v="437.32499999999999"/>
    <d v="2019-01-13T00:00:00"/>
    <d v="1899-12-30T17:04:00"/>
    <s v="Credit card"/>
    <n v="416.5"/>
    <n v="4.7619047620000003"/>
    <n v="20.824999999999999"/>
    <n v="5.4"/>
    <n v="416.5"/>
    <n v="374.85"/>
  </r>
  <r>
    <s v="263-10-3913"/>
    <s v="C"/>
    <s v="Naypyitaw"/>
    <n v="1"/>
    <s v="M"/>
    <x v="5"/>
    <n v="49.04"/>
    <n v="9"/>
    <n v="22.068000000000001"/>
    <n v="463.428"/>
    <d v="2019-01-09T00:00:00"/>
    <d v="1899-12-30T14:20:00"/>
    <s v="Credit card"/>
    <n v="441.36"/>
    <n v="4.7619047620000003"/>
    <n v="22.068000000000001"/>
    <n v="8.6"/>
    <n v="441.36"/>
    <n v="392.32"/>
  </r>
  <r>
    <s v="381-20-0914"/>
    <s v="A"/>
    <s v="Yangon"/>
    <n v="1"/>
    <s v="FM"/>
    <x v="5"/>
    <n v="20.010000000000002"/>
    <n v="9"/>
    <n v="9.0045000000000002"/>
    <n v="189.09450000000001"/>
    <d v="2019-01-12T00:00:00"/>
    <d v="1899-12-30T15:48:00"/>
    <s v="Credit card"/>
    <n v="180.09"/>
    <n v="4.7619047620000003"/>
    <n v="9.0045000000000002"/>
    <n v="5.7"/>
    <n v="180.09"/>
    <n v="160.08000000000001"/>
  </r>
  <r>
    <s v="829-49-1914"/>
    <s v="C"/>
    <s v="Naypyitaw"/>
    <n v="1"/>
    <s v="FM"/>
    <x v="4"/>
    <n v="78.31"/>
    <n v="10"/>
    <n v="39.155000000000001"/>
    <n v="822.255"/>
    <d v="2019-03-05T00:00:00"/>
    <d v="1899-12-30T16:24:00"/>
    <s v="Ewallet"/>
    <n v="783.1"/>
    <n v="4.7619047620000003"/>
    <n v="39.155000000000001"/>
    <n v="6.6"/>
    <n v="783.1"/>
    <n v="704.79"/>
  </r>
  <r>
    <s v="756-01-7507"/>
    <s v="C"/>
    <s v="Naypyitaw"/>
    <n v="0"/>
    <s v="FM"/>
    <x v="0"/>
    <n v="20.38"/>
    <n v="5"/>
    <n v="5.0949999999999998"/>
    <n v="106.995"/>
    <d v="2019-01-22T00:00:00"/>
    <d v="1899-12-30T18:56:00"/>
    <s v="Cash"/>
    <n v="101.9"/>
    <n v="4.7619047620000003"/>
    <n v="5.0949999999999998"/>
    <n v="6"/>
    <n v="101.89999999999999"/>
    <n v="81.52"/>
  </r>
  <r>
    <s v="870-72-4431"/>
    <s v="C"/>
    <s v="Naypyitaw"/>
    <n v="0"/>
    <s v="FM"/>
    <x v="0"/>
    <n v="99.19"/>
    <n v="6"/>
    <n v="29.757000000000001"/>
    <n v="624.89700000000005"/>
    <d v="2019-01-21T00:00:00"/>
    <d v="1899-12-30T14:42:00"/>
    <s v="Credit card"/>
    <n v="595.14"/>
    <n v="4.7619047620000003"/>
    <n v="29.757000000000001"/>
    <n v="5.5"/>
    <n v="595.14"/>
    <n v="495.95"/>
  </r>
  <r>
    <s v="847-38-7188"/>
    <s v="B"/>
    <s v="Mandalay"/>
    <n v="0"/>
    <s v="FM"/>
    <x v="4"/>
    <n v="96.68"/>
    <n v="3"/>
    <n v="14.502000000000001"/>
    <n v="304.54199999999997"/>
    <d v="2019-01-26T00:00:00"/>
    <d v="1899-12-30T19:56:00"/>
    <s v="Ewallet"/>
    <n v="290.04000000000002"/>
    <n v="4.7619047620000003"/>
    <n v="14.502000000000001"/>
    <n v="6.4"/>
    <n v="290.04000000000002"/>
    <n v="193.36"/>
  </r>
  <r>
    <s v="480-63-2856"/>
    <s v="C"/>
    <s v="Naypyitaw"/>
    <n v="0"/>
    <s v="M"/>
    <x v="4"/>
    <n v="19.25"/>
    <n v="8"/>
    <n v="7.7"/>
    <n v="161.69999999999999"/>
    <d v="2019-01-23T00:00:00"/>
    <d v="1899-12-30T18:37:00"/>
    <s v="Ewallet"/>
    <n v="154"/>
    <n v="4.7619047620000003"/>
    <n v="7.7"/>
    <n v="6.6"/>
    <n v="154"/>
    <n v="134.75"/>
  </r>
  <r>
    <s v="787-56-0757"/>
    <s v="C"/>
    <s v="Naypyitaw"/>
    <n v="1"/>
    <s v="FM"/>
    <x v="4"/>
    <n v="80.36"/>
    <n v="4"/>
    <n v="16.071999999999999"/>
    <n v="337.512"/>
    <d v="2019-02-23T00:00:00"/>
    <d v="1899-12-30T18:45:00"/>
    <s v="Credit card"/>
    <n v="321.44"/>
    <n v="4.7619047620000003"/>
    <n v="16.071999999999999"/>
    <n v="8.3000000000000007"/>
    <n v="321.44"/>
    <n v="241.07999999999998"/>
  </r>
  <r>
    <s v="360-39-5055"/>
    <s v="C"/>
    <s v="Naypyitaw"/>
    <n v="1"/>
    <s v="M"/>
    <x v="3"/>
    <n v="48.91"/>
    <n v="5"/>
    <n v="12.227499999999999"/>
    <n v="256.77749999999997"/>
    <d v="2019-03-09T00:00:00"/>
    <d v="1899-12-30T10:17:00"/>
    <s v="Cash"/>
    <n v="244.55"/>
    <n v="4.7619047620000003"/>
    <n v="12.227499999999999"/>
    <n v="6.6"/>
    <n v="244.54999999999998"/>
    <n v="195.64"/>
  </r>
  <r>
    <s v="730-50-9884"/>
    <s v="C"/>
    <s v="Naypyitaw"/>
    <n v="0"/>
    <s v="FM"/>
    <x v="3"/>
    <n v="83.06"/>
    <n v="7"/>
    <n v="29.071000000000002"/>
    <n v="610.49099999999999"/>
    <d v="2019-03-05T00:00:00"/>
    <d v="1899-12-30T14:31:00"/>
    <s v="Ewallet"/>
    <n v="581.41999999999996"/>
    <n v="4.7619047620000003"/>
    <n v="29.071000000000002"/>
    <n v="4"/>
    <n v="581.42000000000007"/>
    <n v="498.36000000000007"/>
  </r>
  <r>
    <s v="362-58-8315"/>
    <s v="C"/>
    <s v="Naypyitaw"/>
    <n v="0"/>
    <s v="M"/>
    <x v="5"/>
    <n v="76.52"/>
    <n v="5"/>
    <n v="19.13"/>
    <n v="401.73"/>
    <d v="2019-03-25T00:00:00"/>
    <d v="1899-12-30T10:23:00"/>
    <s v="Cash"/>
    <n v="382.6"/>
    <n v="4.7619047620000003"/>
    <n v="19.13"/>
    <n v="9.9"/>
    <n v="382.59999999999997"/>
    <n v="306.08"/>
  </r>
  <r>
    <s v="633-44-8566"/>
    <s v="A"/>
    <s v="Yangon"/>
    <n v="1"/>
    <s v="M"/>
    <x v="4"/>
    <n v="49.38"/>
    <n v="7"/>
    <n v="17.283000000000001"/>
    <n v="362.94299999999998"/>
    <d v="2019-03-27T00:00:00"/>
    <d v="1899-12-30T20:35:00"/>
    <s v="Credit card"/>
    <n v="345.66"/>
    <n v="4.7619047620000003"/>
    <n v="17.283000000000001"/>
    <n v="7.3"/>
    <n v="345.66"/>
    <n v="296.28000000000003"/>
  </r>
  <r>
    <s v="504-35-8843"/>
    <s v="A"/>
    <s v="Yangon"/>
    <n v="0"/>
    <s v="M"/>
    <x v="3"/>
    <n v="42.47"/>
    <n v="1"/>
    <n v="2.1234999999999999"/>
    <n v="44.593499999999999"/>
    <d v="2019-01-02T00:00:00"/>
    <d v="1899-12-30T16:57:00"/>
    <s v="Cash"/>
    <n v="42.47"/>
    <n v="4.7619047620000003"/>
    <n v="2.1234999999999999"/>
    <n v="5.7"/>
    <n v="42.47"/>
    <n v="0"/>
  </r>
  <r>
    <s v="318-68-5053"/>
    <s v="B"/>
    <s v="Mandalay"/>
    <n v="0"/>
    <s v="FM"/>
    <x v="0"/>
    <n v="76.989999999999995"/>
    <n v="6"/>
    <n v="23.097000000000001"/>
    <n v="485.03699999999998"/>
    <d v="2019-02-27T00:00:00"/>
    <d v="1899-12-30T17:55:00"/>
    <s v="Cash"/>
    <n v="461.94"/>
    <n v="4.7619047620000003"/>
    <n v="23.097000000000001"/>
    <n v="6.1"/>
    <n v="461.93999999999994"/>
    <n v="384.94999999999993"/>
  </r>
  <r>
    <s v="565-80-5980"/>
    <s v="C"/>
    <s v="Naypyitaw"/>
    <n v="1"/>
    <s v="FM"/>
    <x v="2"/>
    <n v="47.38"/>
    <n v="4"/>
    <n v="9.4760000000000009"/>
    <n v="198.99600000000001"/>
    <d v="2019-01-23T00:00:00"/>
    <d v="1899-12-30T10:25:00"/>
    <s v="Cash"/>
    <n v="189.52"/>
    <n v="4.7619047620000003"/>
    <n v="9.4760000000000009"/>
    <n v="7.1"/>
    <n v="189.52"/>
    <n v="142.14000000000001"/>
  </r>
  <r>
    <s v="225-32-0908"/>
    <s v="C"/>
    <s v="Naypyitaw"/>
    <n v="0"/>
    <s v="FM"/>
    <x v="3"/>
    <n v="44.86"/>
    <n v="10"/>
    <n v="22.43"/>
    <n v="471.03"/>
    <d v="2019-01-26T00:00:00"/>
    <d v="1899-12-30T19:54:00"/>
    <s v="Ewallet"/>
    <n v="448.6"/>
    <n v="4.7619047620000003"/>
    <n v="22.43"/>
    <n v="8.1999999999999993"/>
    <n v="448.6"/>
    <n v="403.74"/>
  </r>
  <r>
    <s v="873-51-0671"/>
    <s v="A"/>
    <s v="Yangon"/>
    <n v="1"/>
    <s v="FM"/>
    <x v="3"/>
    <n v="21.98"/>
    <n v="7"/>
    <n v="7.6929999999999996"/>
    <n v="161.553"/>
    <d v="2019-01-10T00:00:00"/>
    <d v="1899-12-30T16:42:00"/>
    <s v="Ewallet"/>
    <n v="153.86000000000001"/>
    <n v="4.7619047620000003"/>
    <n v="7.6929999999999996"/>
    <n v="5.0999999999999996"/>
    <n v="153.86000000000001"/>
    <n v="131.88000000000002"/>
  </r>
  <r>
    <s v="152-08-9985"/>
    <s v="B"/>
    <s v="Mandalay"/>
    <n v="1"/>
    <s v="M"/>
    <x v="0"/>
    <n v="64.36"/>
    <n v="9"/>
    <n v="28.962"/>
    <n v="608.202"/>
    <d v="2019-03-12T00:00:00"/>
    <d v="1899-12-30T12:09:00"/>
    <s v="Credit card"/>
    <n v="579.24"/>
    <n v="4.7619047620000003"/>
    <n v="28.962"/>
    <n v="8.6"/>
    <n v="579.24"/>
    <n v="514.88"/>
  </r>
  <r>
    <s v="512-91-0811"/>
    <s v="C"/>
    <s v="Naypyitaw"/>
    <n v="0"/>
    <s v="M"/>
    <x v="0"/>
    <n v="89.75"/>
    <n v="1"/>
    <n v="4.4874999999999998"/>
    <n v="94.237499999999997"/>
    <d v="2019-02-06T00:00:00"/>
    <d v="1899-12-30T20:05:00"/>
    <s v="Credit card"/>
    <n v="89.75"/>
    <n v="4.7619047620000003"/>
    <n v="4.4874999999999998"/>
    <n v="6.6"/>
    <n v="89.75"/>
    <n v="0"/>
  </r>
  <r>
    <s v="594-34-4444"/>
    <s v="A"/>
    <s v="Yangon"/>
    <n v="0"/>
    <s v="M"/>
    <x v="1"/>
    <n v="97.16"/>
    <n v="1"/>
    <n v="4.8579999999999997"/>
    <n v="102.018"/>
    <d v="2019-03-08T00:00:00"/>
    <d v="1899-12-30T20:38:00"/>
    <s v="Ewallet"/>
    <n v="97.16"/>
    <n v="4.7619047620000003"/>
    <n v="4.8579999999999997"/>
    <n v="7.2"/>
    <n v="97.16"/>
    <n v="0"/>
  </r>
  <r>
    <s v="766-85-7061"/>
    <s v="B"/>
    <s v="Mandalay"/>
    <n v="0"/>
    <s v="M"/>
    <x v="0"/>
    <n v="87.87"/>
    <n v="10"/>
    <n v="43.935000000000002"/>
    <n v="922.63499999999999"/>
    <d v="2019-03-29T00:00:00"/>
    <d v="1899-12-30T10:25:00"/>
    <s v="Ewallet"/>
    <n v="878.7"/>
    <n v="4.7619047620000003"/>
    <n v="43.935000000000002"/>
    <n v="5.0999999999999996"/>
    <n v="878.7"/>
    <n v="790.83"/>
  </r>
  <r>
    <s v="871-39-9221"/>
    <s v="C"/>
    <s v="Naypyitaw"/>
    <n v="0"/>
    <s v="FM"/>
    <x v="1"/>
    <n v="12.45"/>
    <n v="6"/>
    <n v="3.7349999999999999"/>
    <n v="78.435000000000002"/>
    <d v="2019-02-09T00:00:00"/>
    <d v="1899-12-30T13:11:00"/>
    <s v="Cash"/>
    <n v="74.7"/>
    <n v="4.7619047620000003"/>
    <n v="3.7349999999999999"/>
    <n v="4.0999999999999996"/>
    <n v="74.699999999999989"/>
    <n v="62.249999999999986"/>
  </r>
  <r>
    <s v="865-92-6136"/>
    <s v="A"/>
    <s v="Yangon"/>
    <n v="0"/>
    <s v="M"/>
    <x v="4"/>
    <n v="52.75"/>
    <n v="3"/>
    <n v="7.9124999999999996"/>
    <n v="166.16249999999999"/>
    <d v="2019-03-23T00:00:00"/>
    <d v="1899-12-30T10:16:00"/>
    <s v="Ewallet"/>
    <n v="158.25"/>
    <n v="4.7619047620000003"/>
    <n v="7.9124999999999996"/>
    <n v="9.3000000000000007"/>
    <n v="158.25"/>
    <n v="105.5"/>
  </r>
  <r>
    <s v="733-01-9107"/>
    <s v="B"/>
    <s v="Mandalay"/>
    <n v="0"/>
    <s v="M"/>
    <x v="2"/>
    <n v="82.7"/>
    <n v="6"/>
    <n v="24.81"/>
    <n v="521.01"/>
    <d v="2019-03-05T00:00:00"/>
    <d v="1899-12-30T18:14:00"/>
    <s v="Cash"/>
    <n v="496.2"/>
    <n v="4.7619047620000003"/>
    <n v="24.81"/>
    <n v="7.4"/>
    <n v="496.20000000000005"/>
    <n v="413.50000000000006"/>
  </r>
  <r>
    <s v="163-56-7055"/>
    <s v="C"/>
    <s v="Naypyitaw"/>
    <n v="1"/>
    <s v="M"/>
    <x v="5"/>
    <n v="48.71"/>
    <n v="1"/>
    <n v="2.4355000000000002"/>
    <n v="51.145499999999998"/>
    <d v="2019-03-26T00:00:00"/>
    <d v="1899-12-30T19:20:00"/>
    <s v="Cash"/>
    <n v="48.71"/>
    <n v="4.7619047620000003"/>
    <n v="2.4355000000000002"/>
    <n v="4.0999999999999996"/>
    <n v="48.71"/>
    <n v="0"/>
  </r>
  <r>
    <s v="189-98-2939"/>
    <s v="C"/>
    <s v="Naypyitaw"/>
    <n v="0"/>
    <s v="M"/>
    <x v="5"/>
    <n v="78.55"/>
    <n v="9"/>
    <n v="35.347499999999997"/>
    <n v="742.29750000000001"/>
    <d v="2019-03-01T00:00:00"/>
    <d v="1899-12-30T13:22:00"/>
    <s v="Cash"/>
    <n v="706.95"/>
    <n v="4.7619047620000003"/>
    <n v="35.347499999999997"/>
    <n v="7.2"/>
    <n v="706.94999999999993"/>
    <n v="628.4"/>
  </r>
  <r>
    <s v="551-21-3069"/>
    <s v="C"/>
    <s v="Naypyitaw"/>
    <n v="0"/>
    <s v="FM"/>
    <x v="1"/>
    <n v="23.07"/>
    <n v="9"/>
    <n v="10.381500000000001"/>
    <n v="218.01150000000001"/>
    <d v="2019-02-01T00:00:00"/>
    <d v="1899-12-30T11:27:00"/>
    <s v="Cash"/>
    <n v="207.63"/>
    <n v="4.7619047620000003"/>
    <n v="10.381500000000001"/>
    <n v="4.9000000000000004"/>
    <n v="207.63"/>
    <n v="184.56"/>
  </r>
  <r>
    <s v="212-62-1842"/>
    <s v="A"/>
    <s v="Yangon"/>
    <n v="0"/>
    <s v="M"/>
    <x v="4"/>
    <n v="58.26"/>
    <n v="6"/>
    <n v="17.478000000000002"/>
    <n v="367.03800000000001"/>
    <d v="2019-03-28T00:00:00"/>
    <d v="1899-12-30T16:44:00"/>
    <s v="Cash"/>
    <n v="349.56"/>
    <n v="4.7619047620000003"/>
    <n v="17.478000000000002"/>
    <n v="9.9"/>
    <n v="349.56"/>
    <n v="291.3"/>
  </r>
  <r>
    <s v="716-39-1409"/>
    <s v="B"/>
    <s v="Mandalay"/>
    <n v="0"/>
    <s v="M"/>
    <x v="0"/>
    <n v="30.35"/>
    <n v="7"/>
    <n v="10.6225"/>
    <n v="223.07249999999999"/>
    <d v="2019-03-19T00:00:00"/>
    <d v="1899-12-30T18:19:00"/>
    <s v="Cash"/>
    <n v="212.45"/>
    <n v="4.7619047620000003"/>
    <n v="10.6225"/>
    <n v="8"/>
    <n v="212.45000000000002"/>
    <n v="182.10000000000002"/>
  </r>
  <r>
    <s v="704-48-3927"/>
    <s v="A"/>
    <s v="Yangon"/>
    <n v="1"/>
    <s v="M"/>
    <x v="1"/>
    <n v="88.67"/>
    <n v="10"/>
    <n v="44.335000000000001"/>
    <n v="931.03499999999997"/>
    <d v="2019-01-12T00:00:00"/>
    <d v="1899-12-30T14:50:00"/>
    <s v="Ewallet"/>
    <n v="886.7"/>
    <n v="4.7619047620000003"/>
    <n v="44.335000000000001"/>
    <n v="7.3"/>
    <n v="886.7"/>
    <n v="798.03000000000009"/>
  </r>
  <r>
    <s v="628-34-3388"/>
    <s v="C"/>
    <s v="Naypyitaw"/>
    <n v="0"/>
    <s v="M"/>
    <x v="5"/>
    <n v="27.38"/>
    <n v="6"/>
    <n v="8.2140000000000004"/>
    <n v="172.494"/>
    <d v="2019-01-05T00:00:00"/>
    <d v="1899-12-30T20:54:00"/>
    <s v="Credit card"/>
    <n v="164.28"/>
    <n v="4.7619047620000003"/>
    <n v="8.2140000000000004"/>
    <n v="7.9"/>
    <n v="164.28"/>
    <n v="136.9"/>
  </r>
  <r>
    <s v="630-74-5166"/>
    <s v="A"/>
    <s v="Yangon"/>
    <n v="0"/>
    <s v="M"/>
    <x v="3"/>
    <n v="62.13"/>
    <n v="6"/>
    <n v="18.638999999999999"/>
    <n v="391.41899999999998"/>
    <d v="2019-03-22T00:00:00"/>
    <d v="1899-12-30T20:19:00"/>
    <s v="Cash"/>
    <n v="372.78"/>
    <n v="4.7619047620000003"/>
    <n v="18.638999999999999"/>
    <n v="7.4"/>
    <n v="372.78000000000003"/>
    <n v="310.65000000000003"/>
  </r>
  <r>
    <s v="588-01-7461"/>
    <s v="C"/>
    <s v="Naypyitaw"/>
    <n v="0"/>
    <s v="FM"/>
    <x v="4"/>
    <n v="33.979999999999997"/>
    <n v="9"/>
    <n v="15.291"/>
    <n v="321.11099999999999"/>
    <d v="2019-03-24T00:00:00"/>
    <d v="1899-12-30T10:43:00"/>
    <s v="Cash"/>
    <n v="305.82"/>
    <n v="4.7619047620000003"/>
    <n v="15.291"/>
    <n v="4.2"/>
    <n v="305.82"/>
    <n v="271.83999999999997"/>
  </r>
  <r>
    <s v="861-77-0145"/>
    <s v="C"/>
    <s v="Naypyitaw"/>
    <n v="1"/>
    <s v="M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  <n v="819.7"/>
    <n v="737.73"/>
  </r>
  <r>
    <s v="479-26-8945"/>
    <s v="B"/>
    <s v="Mandalay"/>
    <n v="1"/>
    <s v="FM"/>
    <x v="3"/>
    <n v="16.489999999999998"/>
    <n v="2"/>
    <n v="1.649"/>
    <n v="34.628999999999998"/>
    <d v="2019-02-05T00:00:00"/>
    <d v="1899-12-30T11:32:00"/>
    <s v="Ewallet"/>
    <n v="32.979999999999997"/>
    <n v="4.7619047620000003"/>
    <n v="1.649"/>
    <n v="4.5999999999999996"/>
    <n v="32.979999999999997"/>
    <n v="16.489999999999998"/>
  </r>
  <r>
    <s v="210-67-5886"/>
    <s v="C"/>
    <s v="Naypyitaw"/>
    <n v="1"/>
    <s v="FM"/>
    <x v="0"/>
    <n v="98.21"/>
    <n v="3"/>
    <n v="14.7315"/>
    <n v="309.36149999999998"/>
    <d v="2019-02-05T00:00:00"/>
    <d v="1899-12-30T10:41:00"/>
    <s v="Credit card"/>
    <n v="294.63"/>
    <n v="4.7619047620000003"/>
    <n v="14.7315"/>
    <n v="7.8"/>
    <n v="294.63"/>
    <n v="196.42000000000002"/>
  </r>
  <r>
    <s v="227-78-1148"/>
    <s v="B"/>
    <s v="Mandalay"/>
    <n v="0"/>
    <s v="FM"/>
    <x v="5"/>
    <n v="72.84"/>
    <n v="7"/>
    <n v="25.494"/>
    <n v="535.37400000000002"/>
    <d v="2019-02-15T00:00:00"/>
    <d v="1899-12-30T12:44:00"/>
    <s v="Cash"/>
    <n v="509.88"/>
    <n v="4.7619047620000003"/>
    <n v="25.494"/>
    <n v="8.4"/>
    <n v="509.88"/>
    <n v="437.03999999999996"/>
  </r>
  <r>
    <s v="645-44-1170"/>
    <s v="A"/>
    <s v="Yangon"/>
    <n v="1"/>
    <s v="M"/>
    <x v="2"/>
    <n v="58.07"/>
    <n v="9"/>
    <n v="26.131499999999999"/>
    <n v="548.76149999999996"/>
    <d v="2019-01-19T00:00:00"/>
    <d v="1899-12-30T20:07:00"/>
    <s v="Ewallet"/>
    <n v="522.63"/>
    <n v="4.7619047620000003"/>
    <n v="26.131499999999999"/>
    <n v="4.3"/>
    <n v="522.63"/>
    <n v="464.56"/>
  </r>
  <r>
    <s v="237-01-6122"/>
    <s v="C"/>
    <s v="Naypyitaw"/>
    <n v="1"/>
    <s v="FM"/>
    <x v="2"/>
    <n v="80.790000000000006"/>
    <n v="9"/>
    <n v="36.355499999999999"/>
    <n v="763.46550000000002"/>
    <d v="2019-02-01T00:00:00"/>
    <d v="1899-12-30T20:31:00"/>
    <s v="Credit card"/>
    <n v="727.11"/>
    <n v="4.7619047620000003"/>
    <n v="36.355499999999999"/>
    <n v="9.5"/>
    <n v="727.11"/>
    <n v="646.32000000000005"/>
  </r>
  <r>
    <s v="225-98-1496"/>
    <s v="C"/>
    <s v="Naypyitaw"/>
    <n v="0"/>
    <s v="FM"/>
    <x v="5"/>
    <n v="27.02"/>
    <n v="3"/>
    <n v="4.0529999999999999"/>
    <n v="85.113"/>
    <d v="2019-03-02T00:00:00"/>
    <d v="1899-12-30T13:01:00"/>
    <s v="Credit card"/>
    <n v="81.06"/>
    <n v="4.7619047620000003"/>
    <n v="4.0529999999999999"/>
    <n v="7.1"/>
    <n v="81.06"/>
    <n v="54.040000000000006"/>
  </r>
  <r>
    <s v="291-32-1427"/>
    <s v="B"/>
    <s v="Mandalay"/>
    <n v="1"/>
    <s v="M"/>
    <x v="5"/>
    <n v="21.94"/>
    <n v="5"/>
    <n v="5.4850000000000003"/>
    <n v="115.185"/>
    <d v="2019-03-05T00:00:00"/>
    <d v="1899-12-30T12:29:00"/>
    <s v="Ewallet"/>
    <n v="109.7"/>
    <n v="4.7619047620000003"/>
    <n v="5.4850000000000003"/>
    <n v="5.3"/>
    <n v="109.7"/>
    <n v="87.76"/>
  </r>
  <r>
    <s v="659-65-8956"/>
    <s v="B"/>
    <s v="Mandalay"/>
    <n v="1"/>
    <s v="M"/>
    <x v="5"/>
    <n v="51.36"/>
    <n v="1"/>
    <n v="2.5680000000000001"/>
    <n v="53.927999999999997"/>
    <d v="2019-01-16T00:00:00"/>
    <d v="1899-12-30T15:26:00"/>
    <s v="Ewallet"/>
    <n v="51.36"/>
    <n v="4.7619047620000003"/>
    <n v="2.5680000000000001"/>
    <n v="5.2"/>
    <n v="51.36"/>
    <n v="0"/>
  </r>
  <r>
    <s v="642-32-2990"/>
    <s v="A"/>
    <s v="Yangon"/>
    <n v="0"/>
    <s v="FM"/>
    <x v="4"/>
    <n v="10.96"/>
    <n v="10"/>
    <n v="5.48"/>
    <n v="115.08"/>
    <d v="2019-02-02T00:00:00"/>
    <d v="1899-12-30T20:48:00"/>
    <s v="Ewallet"/>
    <n v="109.6"/>
    <n v="4.7619047620000003"/>
    <n v="5.48"/>
    <n v="6"/>
    <n v="109.60000000000001"/>
    <n v="98.640000000000015"/>
  </r>
  <r>
    <s v="378-24-2715"/>
    <s v="B"/>
    <s v="Mandalay"/>
    <n v="0"/>
    <s v="M"/>
    <x v="2"/>
    <n v="53.44"/>
    <n v="2"/>
    <n v="5.3440000000000003"/>
    <n v="112.224"/>
    <d v="2019-01-20T00:00:00"/>
    <d v="1899-12-30T20:38:00"/>
    <s v="Ewallet"/>
    <n v="106.88"/>
    <n v="4.7619047620000003"/>
    <n v="5.3440000000000003"/>
    <n v="4.0999999999999996"/>
    <n v="106.88"/>
    <n v="53.44"/>
  </r>
  <r>
    <s v="638-60-7125"/>
    <s v="A"/>
    <s v="Yangon"/>
    <n v="0"/>
    <s v="FM"/>
    <x v="1"/>
    <n v="99.56"/>
    <n v="8"/>
    <n v="39.823999999999998"/>
    <n v="836.30399999999997"/>
    <d v="2019-02-14T00:00:00"/>
    <d v="1899-12-30T17:03:00"/>
    <s v="Credit card"/>
    <n v="796.48"/>
    <n v="4.7619047620000003"/>
    <n v="39.823999999999998"/>
    <n v="5.2"/>
    <n v="796.48"/>
    <n v="696.92000000000007"/>
  </r>
  <r>
    <s v="659-36-1684"/>
    <s v="C"/>
    <s v="Naypyitaw"/>
    <n v="1"/>
    <s v="M"/>
    <x v="3"/>
    <n v="57.12"/>
    <n v="7"/>
    <n v="19.992000000000001"/>
    <n v="419.83199999999999"/>
    <d v="2019-01-12T00:00:00"/>
    <d v="1899-12-30T12:02:00"/>
    <s v="Credit card"/>
    <n v="399.84"/>
    <n v="4.7619047620000003"/>
    <n v="19.992000000000001"/>
    <n v="6.5"/>
    <n v="399.84"/>
    <n v="342.71999999999997"/>
  </r>
  <r>
    <s v="219-22-9386"/>
    <s v="B"/>
    <s v="Mandalay"/>
    <n v="1"/>
    <s v="M"/>
    <x v="3"/>
    <n v="99.96"/>
    <n v="9"/>
    <n v="44.981999999999999"/>
    <n v="944.62199999999996"/>
    <d v="2019-03-09T00:00:00"/>
    <d v="1899-12-30T17:26:00"/>
    <s v="Credit card"/>
    <n v="899.64"/>
    <n v="4.7619047620000003"/>
    <n v="44.981999999999999"/>
    <n v="4.2"/>
    <n v="899.64"/>
    <n v="799.68"/>
  </r>
  <r>
    <s v="336-78-2147"/>
    <s v="C"/>
    <s v="Naypyitaw"/>
    <n v="1"/>
    <s v="M"/>
    <x v="2"/>
    <n v="63.91"/>
    <n v="8"/>
    <n v="25.564"/>
    <n v="536.84400000000005"/>
    <d v="2019-03-13T00:00:00"/>
    <d v="1899-12-30T19:52:00"/>
    <s v="Credit card"/>
    <n v="511.28"/>
    <n v="4.7619047620000003"/>
    <n v="25.564"/>
    <n v="4.5999999999999996"/>
    <n v="511.28"/>
    <n v="447.37"/>
  </r>
  <r>
    <s v="268-27-6179"/>
    <s v="B"/>
    <s v="Mandalay"/>
    <n v="1"/>
    <s v="FM"/>
    <x v="5"/>
    <n v="56.47"/>
    <n v="8"/>
    <n v="22.588000000000001"/>
    <n v="474.34800000000001"/>
    <d v="2019-03-09T00:00:00"/>
    <d v="1899-12-30T14:57:00"/>
    <s v="Ewallet"/>
    <n v="451.76"/>
    <n v="4.7619047620000003"/>
    <n v="22.588000000000001"/>
    <n v="7.3"/>
    <n v="451.76"/>
    <n v="395.28999999999996"/>
  </r>
  <r>
    <s v="668-90-8900"/>
    <s v="A"/>
    <s v="Yangon"/>
    <n v="0"/>
    <s v="FM"/>
    <x v="2"/>
    <n v="93.69"/>
    <n v="7"/>
    <n v="32.791499999999999"/>
    <n v="688.62149999999997"/>
    <d v="2019-03-10T00:00:00"/>
    <d v="1899-12-30T18:44:00"/>
    <s v="Credit card"/>
    <n v="655.83"/>
    <n v="4.7619047620000003"/>
    <n v="32.791499999999999"/>
    <n v="4.5"/>
    <n v="655.82999999999993"/>
    <n v="562.13999999999987"/>
  </r>
  <r>
    <s v="870-54-3162"/>
    <s v="A"/>
    <s v="Yangon"/>
    <n v="0"/>
    <s v="FM"/>
    <x v="3"/>
    <n v="32.25"/>
    <n v="5"/>
    <n v="8.0625"/>
    <n v="169.3125"/>
    <d v="2019-01-27T00:00:00"/>
    <d v="1899-12-30T13:26:00"/>
    <s v="Cash"/>
    <n v="161.25"/>
    <n v="4.7619047620000003"/>
    <n v="8.0625"/>
    <n v="9"/>
    <n v="161.25"/>
    <n v="129"/>
  </r>
  <r>
    <s v="189-08-9157"/>
    <s v="C"/>
    <s v="Naypyitaw"/>
    <n v="0"/>
    <s v="FM"/>
    <x v="5"/>
    <n v="31.73"/>
    <n v="9"/>
    <n v="14.278499999999999"/>
    <n v="299.8485"/>
    <d v="2019-01-08T00:00:00"/>
    <d v="1899-12-30T16:17:00"/>
    <s v="Credit card"/>
    <n v="285.57"/>
    <n v="4.7619047620000003"/>
    <n v="14.278499999999999"/>
    <n v="5.9"/>
    <n v="285.57"/>
    <n v="253.84"/>
  </r>
  <r>
    <s v="663-86-9076"/>
    <s v="C"/>
    <s v="Naypyitaw"/>
    <n v="1"/>
    <s v="FM"/>
    <x v="4"/>
    <n v="68.540000000000006"/>
    <n v="8"/>
    <n v="27.416"/>
    <n v="575.73599999999999"/>
    <d v="2019-01-08T00:00:00"/>
    <d v="1899-12-30T15:57:00"/>
    <s v="Ewallet"/>
    <n v="548.32000000000005"/>
    <n v="4.7619047620000003"/>
    <n v="27.416"/>
    <n v="8.5"/>
    <n v="548.32000000000005"/>
    <n v="479.78000000000003"/>
  </r>
  <r>
    <s v="549-84-7482"/>
    <s v="B"/>
    <s v="Mandalay"/>
    <n v="0"/>
    <s v="FM"/>
    <x v="3"/>
    <n v="90.28"/>
    <n v="9"/>
    <n v="40.625999999999998"/>
    <n v="853.14599999999996"/>
    <d v="2019-02-08T00:00:00"/>
    <d v="1899-12-30T11:15:00"/>
    <s v="Ewallet"/>
    <n v="812.52"/>
    <n v="4.7619047620000003"/>
    <n v="40.625999999999998"/>
    <n v="7.2"/>
    <n v="812.52"/>
    <n v="722.24"/>
  </r>
  <r>
    <s v="191-10-6171"/>
    <s v="B"/>
    <s v="Mandalay"/>
    <n v="0"/>
    <s v="FM"/>
    <x v="5"/>
    <n v="39.619999999999997"/>
    <n v="7"/>
    <n v="13.867000000000001"/>
    <n v="291.20699999999999"/>
    <d v="2019-01-25T00:00:00"/>
    <d v="1899-12-30T13:18:00"/>
    <s v="Cash"/>
    <n v="277.33999999999997"/>
    <n v="4.7619047620000003"/>
    <n v="13.867000000000001"/>
    <n v="7.5"/>
    <n v="277.33999999999997"/>
    <n v="237.71999999999997"/>
  </r>
  <r>
    <s v="802-70-5316"/>
    <s v="A"/>
    <s v="Yangon"/>
    <n v="1"/>
    <s v="FM"/>
    <x v="3"/>
    <n v="92.13"/>
    <n v="6"/>
    <n v="27.638999999999999"/>
    <n v="580.41899999999998"/>
    <d v="2019-03-06T00:00:00"/>
    <d v="1899-12-30T20:34:00"/>
    <s v="Cash"/>
    <n v="552.78"/>
    <n v="4.7619047620000003"/>
    <n v="27.638999999999999"/>
    <n v="8.3000000000000007"/>
    <n v="552.78"/>
    <n v="460.65"/>
  </r>
  <r>
    <s v="695-51-0018"/>
    <s v="B"/>
    <s v="Mandalay"/>
    <n v="0"/>
    <s v="FM"/>
    <x v="3"/>
    <n v="34.840000000000003"/>
    <n v="4"/>
    <n v="6.968"/>
    <n v="146.328"/>
    <d v="2019-02-10T00:00:00"/>
    <d v="1899-12-30T18:36:00"/>
    <s v="Cash"/>
    <n v="139.36000000000001"/>
    <n v="4.7619047620000003"/>
    <n v="6.968"/>
    <n v="7.4"/>
    <n v="139.36000000000001"/>
    <n v="104.52000000000001"/>
  </r>
  <r>
    <s v="590-83-4591"/>
    <s v="B"/>
    <s v="Mandalay"/>
    <n v="1"/>
    <s v="M"/>
    <x v="1"/>
    <n v="87.45"/>
    <n v="6"/>
    <n v="26.234999999999999"/>
    <n v="550.93499999999995"/>
    <d v="2019-02-17T00:00:00"/>
    <d v="1899-12-30T14:40:00"/>
    <s v="Credit card"/>
    <n v="524.70000000000005"/>
    <n v="4.7619047620000003"/>
    <n v="26.234999999999999"/>
    <n v="8.8000000000000007"/>
    <n v="524.70000000000005"/>
    <n v="437.25000000000006"/>
  </r>
  <r>
    <s v="483-71-1164"/>
    <s v="C"/>
    <s v="Naypyitaw"/>
    <n v="0"/>
    <s v="FM"/>
    <x v="0"/>
    <n v="81.3"/>
    <n v="6"/>
    <n v="24.39"/>
    <n v="512.19000000000005"/>
    <d v="2019-03-08T00:00:00"/>
    <d v="1899-12-30T16:43:00"/>
    <s v="Ewallet"/>
    <n v="487.8"/>
    <n v="4.7619047620000003"/>
    <n v="24.39"/>
    <n v="5.3"/>
    <n v="487.79999999999995"/>
    <n v="406.49999999999994"/>
  </r>
  <r>
    <s v="597-78-7908"/>
    <s v="C"/>
    <s v="Naypyitaw"/>
    <n v="0"/>
    <s v="M"/>
    <x v="5"/>
    <n v="90.22"/>
    <n v="3"/>
    <n v="13.532999999999999"/>
    <n v="284.19299999999998"/>
    <d v="2019-02-18T00:00:00"/>
    <d v="1899-12-30T19:39:00"/>
    <s v="Cash"/>
    <n v="270.66000000000003"/>
    <n v="4.7619047620000003"/>
    <n v="13.532999999999999"/>
    <n v="6.2"/>
    <n v="270.65999999999997"/>
    <n v="180.43999999999997"/>
  </r>
  <r>
    <s v="700-81-1757"/>
    <s v="A"/>
    <s v="Yangon"/>
    <n v="0"/>
    <s v="FM"/>
    <x v="1"/>
    <n v="26.31"/>
    <n v="5"/>
    <n v="6.5774999999999997"/>
    <n v="138.1275"/>
    <d v="2019-01-18T00:00:00"/>
    <d v="1899-12-30T20:59:00"/>
    <s v="Credit card"/>
    <n v="131.55000000000001"/>
    <n v="4.7619047620000003"/>
    <n v="6.5774999999999997"/>
    <n v="8.8000000000000007"/>
    <n v="131.54999999999998"/>
    <n v="105.23999999999998"/>
  </r>
  <r>
    <s v="354-39-5160"/>
    <s v="A"/>
    <s v="Yangon"/>
    <n v="1"/>
    <s v="FM"/>
    <x v="2"/>
    <n v="34.42"/>
    <n v="6"/>
    <n v="10.326000000000001"/>
    <n v="216.846"/>
    <d v="2019-02-18T00:00:00"/>
    <d v="1899-12-30T15:39:00"/>
    <s v="Cash"/>
    <n v="206.52"/>
    <n v="4.7619047620000003"/>
    <n v="10.326000000000001"/>
    <n v="9.8000000000000007"/>
    <n v="206.52"/>
    <n v="172.10000000000002"/>
  </r>
  <r>
    <s v="241-72-9525"/>
    <s v="B"/>
    <s v="Mandalay"/>
    <n v="0"/>
    <s v="M"/>
    <x v="3"/>
    <n v="51.91"/>
    <n v="10"/>
    <n v="25.954999999999998"/>
    <n v="545.05499999999995"/>
    <d v="2019-02-16T00:00:00"/>
    <d v="1899-12-30T12:21:00"/>
    <s v="Cash"/>
    <n v="519.1"/>
    <n v="4.7619047620000003"/>
    <n v="25.954999999999998"/>
    <n v="8.1999999999999993"/>
    <n v="519.09999999999991"/>
    <n v="467.18999999999994"/>
  </r>
  <r>
    <s v="575-30-8091"/>
    <s v="A"/>
    <s v="Yangon"/>
    <n v="0"/>
    <s v="M"/>
    <x v="3"/>
    <n v="72.5"/>
    <n v="8"/>
    <n v="29"/>
    <n v="609"/>
    <d v="2019-03-16T00:00:00"/>
    <d v="1899-12-30T19:25:00"/>
    <s v="Ewallet"/>
    <n v="580"/>
    <n v="4.7619047620000003"/>
    <n v="29"/>
    <n v="9.1999999999999993"/>
    <n v="580"/>
    <n v="507.5"/>
  </r>
  <r>
    <s v="731-81-9469"/>
    <s v="C"/>
    <s v="Naypyitaw"/>
    <n v="1"/>
    <s v="FM"/>
    <x v="3"/>
    <n v="89.8"/>
    <n v="10"/>
    <n v="44.9"/>
    <n v="942.9"/>
    <d v="2019-01-23T00:00:00"/>
    <d v="1899-12-30T13:00:00"/>
    <s v="Credit card"/>
    <n v="898"/>
    <n v="4.7619047620000003"/>
    <n v="44.9"/>
    <n v="5.4"/>
    <n v="898"/>
    <n v="808.2"/>
  </r>
  <r>
    <s v="280-17-4359"/>
    <s v="C"/>
    <s v="Naypyitaw"/>
    <n v="1"/>
    <s v="M"/>
    <x v="0"/>
    <n v="90.5"/>
    <n v="10"/>
    <n v="45.25"/>
    <n v="950.25"/>
    <d v="2019-01-25T00:00:00"/>
    <d v="1899-12-30T13:48:00"/>
    <s v="Cash"/>
    <n v="905"/>
    <n v="4.7619047620000003"/>
    <n v="45.25"/>
    <n v="8.1"/>
    <n v="905"/>
    <n v="814.5"/>
  </r>
  <r>
    <s v="338-65-2210"/>
    <s v="C"/>
    <s v="Naypyitaw"/>
    <n v="1"/>
    <s v="FM"/>
    <x v="0"/>
    <n v="68.599999999999994"/>
    <n v="10"/>
    <n v="34.299999999999997"/>
    <n v="720.3"/>
    <d v="2019-02-05T00:00:00"/>
    <d v="1899-12-30T19:57:00"/>
    <s v="Cash"/>
    <n v="686"/>
    <n v="4.7619047620000003"/>
    <n v="34.299999999999997"/>
    <n v="9.1"/>
    <n v="686"/>
    <n v="617.4"/>
  </r>
  <r>
    <s v="488-25-4221"/>
    <s v="C"/>
    <s v="Naypyitaw"/>
    <n v="1"/>
    <s v="FM"/>
    <x v="4"/>
    <n v="30.41"/>
    <n v="1"/>
    <n v="1.5205"/>
    <n v="31.930499999999999"/>
    <d v="2019-02-22T00:00:00"/>
    <d v="1899-12-30T10:36:00"/>
    <s v="Credit card"/>
    <n v="30.41"/>
    <n v="4.7619047620000003"/>
    <n v="1.5205"/>
    <n v="8.4"/>
    <n v="30.41"/>
    <n v="0"/>
  </r>
  <r>
    <s v="239-10-7476"/>
    <s v="A"/>
    <s v="Yangon"/>
    <n v="0"/>
    <s v="FM"/>
    <x v="2"/>
    <n v="77.95"/>
    <n v="6"/>
    <n v="23.385000000000002"/>
    <n v="491.08499999999998"/>
    <d v="2019-01-21T00:00:00"/>
    <d v="1899-12-30T16:37:00"/>
    <s v="Ewallet"/>
    <n v="467.7"/>
    <n v="4.7619047620000003"/>
    <n v="23.385000000000002"/>
    <n v="8"/>
    <n v="467.70000000000005"/>
    <n v="389.75000000000006"/>
  </r>
  <r>
    <s v="458-41-1477"/>
    <s v="C"/>
    <s v="Naypyitaw"/>
    <n v="0"/>
    <s v="FM"/>
    <x v="0"/>
    <n v="46.26"/>
    <n v="6"/>
    <n v="13.878"/>
    <n v="291.43799999999999"/>
    <d v="2019-03-08T00:00:00"/>
    <d v="1899-12-30T17:11:00"/>
    <s v="Credit card"/>
    <n v="277.56"/>
    <n v="4.7619047620000003"/>
    <n v="13.878"/>
    <n v="9.5"/>
    <n v="277.56"/>
    <n v="231.3"/>
  </r>
  <r>
    <s v="685-64-1609"/>
    <s v="A"/>
    <s v="Yangon"/>
    <n v="1"/>
    <s v="FM"/>
    <x v="5"/>
    <n v="30.14"/>
    <n v="10"/>
    <n v="15.07"/>
    <n v="316.47000000000003"/>
    <d v="2019-02-10T00:00:00"/>
    <d v="1899-12-30T12:28:00"/>
    <s v="Ewallet"/>
    <n v="301.39999999999998"/>
    <n v="4.7619047620000003"/>
    <n v="15.07"/>
    <n v="9.1999999999999993"/>
    <n v="301.39999999999998"/>
    <n v="271.26"/>
  </r>
  <r>
    <s v="568-90-5112"/>
    <s v="C"/>
    <s v="Naypyitaw"/>
    <n v="0"/>
    <s v="M"/>
    <x v="0"/>
    <n v="66.14"/>
    <n v="4"/>
    <n v="13.228"/>
    <n v="277.78800000000001"/>
    <d v="2019-03-19T00:00:00"/>
    <d v="1899-12-30T12:46:00"/>
    <s v="Credit card"/>
    <n v="264.56"/>
    <n v="4.7619047620000003"/>
    <n v="13.228"/>
    <n v="5.6"/>
    <n v="264.56"/>
    <n v="198.42000000000002"/>
  </r>
  <r>
    <s v="262-47-2794"/>
    <s v="B"/>
    <s v="Mandalay"/>
    <n v="1"/>
    <s v="M"/>
    <x v="2"/>
    <n v="71.86"/>
    <n v="8"/>
    <n v="28.744"/>
    <n v="603.62400000000002"/>
    <d v="2019-03-06T00:00:00"/>
    <d v="1899-12-30T15:07:00"/>
    <s v="Credit card"/>
    <n v="574.88"/>
    <n v="4.7619047620000003"/>
    <n v="28.744"/>
    <n v="6.2"/>
    <n v="574.88"/>
    <n v="503.02"/>
  </r>
  <r>
    <s v="238-49-0436"/>
    <s v="A"/>
    <s v="Yangon"/>
    <n v="0"/>
    <s v="M"/>
    <x v="0"/>
    <n v="32.46"/>
    <n v="8"/>
    <n v="12.984"/>
    <n v="272.66399999999999"/>
    <d v="2019-03-27T00:00:00"/>
    <d v="1899-12-30T13:48:00"/>
    <s v="Credit card"/>
    <n v="259.68"/>
    <n v="4.7619047620000003"/>
    <n v="12.984"/>
    <n v="4.9000000000000004"/>
    <n v="259.68"/>
    <n v="227.22"/>
  </r>
  <r>
    <s v="608-96-3517"/>
    <s v="B"/>
    <s v="Mandalay"/>
    <n v="1"/>
    <s v="FM"/>
    <x v="5"/>
    <n v="91.54"/>
    <n v="4"/>
    <n v="18.308"/>
    <n v="384.46800000000002"/>
    <d v="2019-03-23T00:00:00"/>
    <d v="1899-12-30T19:20:00"/>
    <s v="Credit card"/>
    <n v="366.16"/>
    <n v="4.7619047620000003"/>
    <n v="18.308"/>
    <n v="4.8"/>
    <n v="366.16"/>
    <n v="274.62"/>
  </r>
  <r>
    <s v="584-86-7256"/>
    <s v="C"/>
    <s v="Naypyitaw"/>
    <n v="1"/>
    <s v="M"/>
    <x v="3"/>
    <n v="34.56"/>
    <n v="7"/>
    <n v="12.096"/>
    <n v="254.01599999999999"/>
    <d v="2019-03-11T00:00:00"/>
    <d v="1899-12-30T16:07:00"/>
    <s v="Credit card"/>
    <n v="241.92"/>
    <n v="4.7619047620000003"/>
    <n v="12.096"/>
    <n v="7.3"/>
    <n v="241.92000000000002"/>
    <n v="207.36"/>
  </r>
  <r>
    <s v="746-94-0204"/>
    <s v="A"/>
    <s v="Yangon"/>
    <n v="0"/>
    <s v="M"/>
    <x v="5"/>
    <n v="83.24"/>
    <n v="9"/>
    <n v="37.457999999999998"/>
    <n v="786.61800000000005"/>
    <d v="2019-01-29T00:00:00"/>
    <d v="1899-12-30T11:56:00"/>
    <s v="Credit card"/>
    <n v="749.16"/>
    <n v="4.7619047620000003"/>
    <n v="37.457999999999998"/>
    <n v="7.4"/>
    <n v="749.16"/>
    <n v="665.92"/>
  </r>
  <r>
    <s v="214-17-6927"/>
    <s v="C"/>
    <s v="Naypyitaw"/>
    <n v="0"/>
    <s v="FM"/>
    <x v="4"/>
    <n v="16.48"/>
    <n v="6"/>
    <n v="4.944"/>
    <n v="103.824"/>
    <d v="2019-02-07T00:00:00"/>
    <d v="1899-12-30T18:23:00"/>
    <s v="Ewallet"/>
    <n v="98.88"/>
    <n v="4.7619047620000003"/>
    <n v="4.944"/>
    <n v="9.9"/>
    <n v="98.88"/>
    <n v="82.399999999999991"/>
  </r>
  <r>
    <s v="400-89-4171"/>
    <s v="C"/>
    <s v="Naypyitaw"/>
    <n v="0"/>
    <s v="FM"/>
    <x v="3"/>
    <n v="80.97"/>
    <n v="8"/>
    <n v="32.387999999999998"/>
    <n v="680.14800000000002"/>
    <d v="2019-01-28T00:00:00"/>
    <d v="1899-12-30T13:05:00"/>
    <s v="Cash"/>
    <n v="647.76"/>
    <n v="4.7619047620000003"/>
    <n v="32.387999999999998"/>
    <n v="9.3000000000000007"/>
    <n v="647.76"/>
    <n v="566.79"/>
  </r>
  <r>
    <s v="782-95-9291"/>
    <s v="A"/>
    <s v="Yangon"/>
    <n v="1"/>
    <s v="M"/>
    <x v="4"/>
    <n v="92.29"/>
    <n v="5"/>
    <n v="23.072500000000002"/>
    <n v="484.52249999999998"/>
    <d v="2019-02-20T00:00:00"/>
    <d v="1899-12-30T15:55:00"/>
    <s v="Credit card"/>
    <n v="461.45"/>
    <n v="4.7619047620000003"/>
    <n v="23.072500000000002"/>
    <n v="9"/>
    <n v="461.45000000000005"/>
    <n v="369.16"/>
  </r>
  <r>
    <s v="279-74-2924"/>
    <s v="B"/>
    <s v="Mandalay"/>
    <n v="1"/>
    <s v="M"/>
    <x v="1"/>
    <n v="72.17"/>
    <n v="1"/>
    <n v="3.6084999999999998"/>
    <n v="75.778499999999994"/>
    <d v="2019-01-04T00:00:00"/>
    <d v="1899-12-30T19:40:00"/>
    <s v="Cash"/>
    <n v="72.17"/>
    <n v="4.7619047620000003"/>
    <n v="3.6084999999999998"/>
    <n v="6.1"/>
    <n v="72.17"/>
    <n v="0"/>
  </r>
  <r>
    <s v="307-85-2293"/>
    <s v="B"/>
    <s v="Mandalay"/>
    <n v="0"/>
    <s v="M"/>
    <x v="2"/>
    <n v="50.28"/>
    <n v="5"/>
    <n v="12.57"/>
    <n v="263.97000000000003"/>
    <d v="2019-03-07T00:00:00"/>
    <d v="1899-12-30T13:58:00"/>
    <s v="Ewallet"/>
    <n v="251.4"/>
    <n v="4.7619047620000003"/>
    <n v="12.57"/>
    <n v="9.6999999999999993"/>
    <n v="251.4"/>
    <n v="201.12"/>
  </r>
  <r>
    <s v="743-04-1105"/>
    <s v="B"/>
    <s v="Mandalay"/>
    <n v="1"/>
    <s v="M"/>
    <x v="0"/>
    <n v="97.22"/>
    <n v="9"/>
    <n v="43.749000000000002"/>
    <n v="918.72900000000004"/>
    <d v="2019-03-30T00:00:00"/>
    <d v="1899-12-30T14:43:00"/>
    <s v="Ewallet"/>
    <n v="874.98"/>
    <n v="4.7619047620000003"/>
    <n v="43.749000000000002"/>
    <n v="6"/>
    <n v="874.98"/>
    <n v="777.76"/>
  </r>
  <r>
    <s v="423-57-2993"/>
    <s v="B"/>
    <s v="Mandalay"/>
    <n v="0"/>
    <s v="M"/>
    <x v="3"/>
    <n v="93.39"/>
    <n v="6"/>
    <n v="28.016999999999999"/>
    <n v="588.35699999999997"/>
    <d v="2019-03-27T00:00:00"/>
    <d v="1899-12-30T19:18:00"/>
    <s v="Ewallet"/>
    <n v="560.34"/>
    <n v="4.7619047620000003"/>
    <n v="28.016999999999999"/>
    <n v="10"/>
    <n v="560.34"/>
    <n v="466.95000000000005"/>
  </r>
  <r>
    <s v="894-41-5205"/>
    <s v="C"/>
    <s v="Naypyitaw"/>
    <n v="0"/>
    <s v="FM"/>
    <x v="4"/>
    <n v="43.18"/>
    <n v="8"/>
    <n v="17.271999999999998"/>
    <n v="362.71199999999999"/>
    <d v="2019-01-19T00:00:00"/>
    <d v="1899-12-30T19:39:00"/>
    <s v="Credit card"/>
    <n v="345.44"/>
    <n v="4.7619047620000003"/>
    <n v="17.271999999999998"/>
    <n v="8.3000000000000007"/>
    <n v="345.44"/>
    <n v="302.26"/>
  </r>
  <r>
    <s v="275-28-0149"/>
    <s v="A"/>
    <s v="Yangon"/>
    <n v="0"/>
    <s v="M"/>
    <x v="3"/>
    <n v="63.69"/>
    <n v="1"/>
    <n v="3.1844999999999999"/>
    <n v="66.874499999999998"/>
    <d v="2019-02-25T00:00:00"/>
    <d v="1899-12-30T16:21:00"/>
    <s v="Cash"/>
    <n v="63.69"/>
    <n v="4.7619047620000003"/>
    <n v="3.1844999999999999"/>
    <n v="6"/>
    <n v="63.69"/>
    <n v="0"/>
  </r>
  <r>
    <s v="101-17-6199"/>
    <s v="A"/>
    <s v="Yangon"/>
    <n v="0"/>
    <s v="M"/>
    <x v="4"/>
    <n v="45.79"/>
    <n v="7"/>
    <n v="16.026499999999999"/>
    <n v="336.55650000000003"/>
    <d v="2019-03-13T00:00:00"/>
    <d v="1899-12-30T19:44:00"/>
    <s v="Credit card"/>
    <n v="320.52999999999997"/>
    <n v="4.7619047620000003"/>
    <n v="16.026499999999999"/>
    <n v="7"/>
    <n v="320.52999999999997"/>
    <n v="274.73999999999995"/>
  </r>
  <r>
    <s v="423-80-0988"/>
    <s v="C"/>
    <s v="Naypyitaw"/>
    <n v="0"/>
    <s v="M"/>
    <x v="3"/>
    <n v="76.400000000000006"/>
    <n v="2"/>
    <n v="7.64"/>
    <n v="160.44"/>
    <d v="2019-01-30T00:00:00"/>
    <d v="1899-12-30T19:42:00"/>
    <s v="Ewallet"/>
    <n v="152.80000000000001"/>
    <n v="4.7619047620000003"/>
    <n v="7.64"/>
    <n v="6.5"/>
    <n v="152.80000000000001"/>
    <n v="76.400000000000006"/>
  </r>
  <r>
    <s v="548-46-9322"/>
    <s v="B"/>
    <s v="Mandalay"/>
    <n v="0"/>
    <s v="M"/>
    <x v="4"/>
    <n v="39.9"/>
    <n v="10"/>
    <n v="19.95"/>
    <n v="418.95"/>
    <d v="2019-02-20T00:00:00"/>
    <d v="1899-12-30T15:24:00"/>
    <s v="Credit card"/>
    <n v="399"/>
    <n v="4.7619047620000003"/>
    <n v="19.95"/>
    <n v="5.9"/>
    <n v="399"/>
    <n v="359.1"/>
  </r>
  <r>
    <s v="505-02-0892"/>
    <s v="B"/>
    <s v="Mandalay"/>
    <n v="1"/>
    <s v="M"/>
    <x v="0"/>
    <n v="42.57"/>
    <n v="8"/>
    <n v="17.027999999999999"/>
    <n v="357.58800000000002"/>
    <d v="2019-02-25T00:00:00"/>
    <d v="1899-12-30T14:12:00"/>
    <s v="Ewallet"/>
    <n v="340.56"/>
    <n v="4.7619047620000003"/>
    <n v="17.027999999999999"/>
    <n v="5.6"/>
    <n v="340.56"/>
    <n v="297.99"/>
  </r>
  <r>
    <s v="234-65-2137"/>
    <s v="C"/>
    <s v="Naypyitaw"/>
    <n v="0"/>
    <s v="M"/>
    <x v="2"/>
    <n v="95.58"/>
    <n v="10"/>
    <n v="47.79"/>
    <n v="1003.59"/>
    <d v="2019-01-16T00:00:00"/>
    <d v="1899-12-30T13:32:00"/>
    <s v="Cash"/>
    <n v="955.8"/>
    <n v="4.7619047620000003"/>
    <n v="47.79"/>
    <n v="4.8"/>
    <n v="955.8"/>
    <n v="860.21999999999991"/>
  </r>
  <r>
    <s v="687-47-8271"/>
    <s v="A"/>
    <s v="Yangon"/>
    <n v="0"/>
    <s v="M"/>
    <x v="5"/>
    <n v="98.98"/>
    <n v="10"/>
    <n v="49.49"/>
    <n v="1039.29"/>
    <d v="2019-02-08T00:00:00"/>
    <d v="1899-12-30T16:20:00"/>
    <s v="Credit card"/>
    <n v="989.8"/>
    <n v="4.7619047620000003"/>
    <n v="49.49"/>
    <n v="8.6999999999999993"/>
    <n v="989.80000000000007"/>
    <n v="890.82"/>
  </r>
  <r>
    <s v="796-32-9050"/>
    <s v="A"/>
    <s v="Yangon"/>
    <n v="0"/>
    <s v="M"/>
    <x v="4"/>
    <n v="51.28"/>
    <n v="6"/>
    <n v="15.384"/>
    <n v="323.06400000000002"/>
    <d v="2019-01-19T00:00:00"/>
    <d v="1899-12-30T16:31:00"/>
    <s v="Cash"/>
    <n v="307.68"/>
    <n v="4.7619047620000003"/>
    <n v="15.384"/>
    <n v="6.5"/>
    <n v="307.68"/>
    <n v="256.39999999999998"/>
  </r>
  <r>
    <s v="105-31-1824"/>
    <s v="A"/>
    <s v="Yangon"/>
    <n v="1"/>
    <s v="M"/>
    <x v="3"/>
    <n v="69.52"/>
    <n v="7"/>
    <n v="24.332000000000001"/>
    <n v="510.97199999999998"/>
    <d v="2019-02-01T00:00:00"/>
    <d v="1899-12-30T15:10:00"/>
    <s v="Credit card"/>
    <n v="486.64"/>
    <n v="4.7619047620000003"/>
    <n v="24.332000000000001"/>
    <n v="8.5"/>
    <n v="486.64"/>
    <n v="417.12"/>
  </r>
  <r>
    <s v="249-42-3782"/>
    <s v="A"/>
    <s v="Yangon"/>
    <n v="0"/>
    <s v="M"/>
    <x v="0"/>
    <n v="70.010000000000005"/>
    <n v="5"/>
    <n v="17.502500000000001"/>
    <n v="367.55250000000001"/>
    <d v="2019-01-03T00:00:00"/>
    <d v="1899-12-30T11:36:00"/>
    <s v="Ewallet"/>
    <n v="350.05"/>
    <n v="4.7619047620000003"/>
    <n v="17.502500000000001"/>
    <n v="5.5"/>
    <n v="350.05"/>
    <n v="280.04000000000002"/>
  </r>
  <r>
    <s v="316-55-4634"/>
    <s v="B"/>
    <s v="Mandalay"/>
    <n v="1"/>
    <s v="M"/>
    <x v="4"/>
    <n v="80.05"/>
    <n v="5"/>
    <n v="20.012499999999999"/>
    <n v="420.26249999999999"/>
    <d v="2019-01-26T00:00:00"/>
    <d v="1899-12-30T12:45:00"/>
    <s v="Credit card"/>
    <n v="400.25"/>
    <n v="4.7619047620000003"/>
    <n v="20.012499999999999"/>
    <n v="9.4"/>
    <n v="400.25"/>
    <n v="320.2"/>
  </r>
  <r>
    <s v="733-33-4967"/>
    <s v="C"/>
    <s v="Naypyitaw"/>
    <n v="0"/>
    <s v="M"/>
    <x v="1"/>
    <n v="20.85"/>
    <n v="8"/>
    <n v="8.34"/>
    <n v="175.14"/>
    <d v="2019-03-03T00:00:00"/>
    <d v="1899-12-30T19:17:00"/>
    <s v="Cash"/>
    <n v="166.8"/>
    <n v="4.7619047620000003"/>
    <n v="8.34"/>
    <n v="6.3"/>
    <n v="166.8"/>
    <n v="145.95000000000002"/>
  </r>
  <r>
    <s v="608-27-6295"/>
    <s v="B"/>
    <s v="Mandalay"/>
    <n v="1"/>
    <s v="M"/>
    <x v="1"/>
    <n v="52.89"/>
    <n v="6"/>
    <n v="15.867000000000001"/>
    <n v="333.20699999999999"/>
    <d v="2019-01-19T00:00:00"/>
    <d v="1899-12-30T17:34:00"/>
    <s v="Credit card"/>
    <n v="317.33999999999997"/>
    <n v="4.7619047620000003"/>
    <n v="15.867000000000001"/>
    <n v="9.8000000000000007"/>
    <n v="317.34000000000003"/>
    <n v="264.45000000000005"/>
  </r>
  <r>
    <s v="414-12-7047"/>
    <s v="B"/>
    <s v="Mandalay"/>
    <n v="0"/>
    <s v="M"/>
    <x v="4"/>
    <n v="19.79"/>
    <n v="8"/>
    <n v="7.9160000000000004"/>
    <n v="166.23599999999999"/>
    <d v="2019-01-18T00:00:00"/>
    <d v="1899-12-30T12:04:00"/>
    <s v="Ewallet"/>
    <n v="158.32"/>
    <n v="4.7619047620000003"/>
    <n v="7.9160000000000004"/>
    <n v="8.6999999999999993"/>
    <n v="158.32"/>
    <n v="138.53"/>
  </r>
  <r>
    <s v="827-26-2100"/>
    <s v="A"/>
    <s v="Yangon"/>
    <n v="1"/>
    <s v="M"/>
    <x v="2"/>
    <n v="33.840000000000003"/>
    <n v="9"/>
    <n v="15.228"/>
    <n v="319.78800000000001"/>
    <d v="2019-03-21T00:00:00"/>
    <d v="1899-12-30T16:21:00"/>
    <s v="Ewallet"/>
    <n v="304.56"/>
    <n v="4.7619047620000003"/>
    <n v="15.228"/>
    <n v="8.8000000000000007"/>
    <n v="304.56000000000006"/>
    <n v="270.72000000000003"/>
  </r>
  <r>
    <s v="175-54-2529"/>
    <s v="A"/>
    <s v="Yangon"/>
    <n v="1"/>
    <s v="M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  <n v="177.36"/>
    <n v="155.19"/>
  </r>
  <r>
    <s v="139-52-2867"/>
    <s v="C"/>
    <s v="Naypyitaw"/>
    <n v="0"/>
    <s v="FM"/>
    <x v="5"/>
    <n v="22.51"/>
    <n v="7"/>
    <n v="7.8784999999999998"/>
    <n v="165.4485"/>
    <d v="2019-02-13T00:00:00"/>
    <d v="1899-12-30T10:50:00"/>
    <s v="Credit card"/>
    <n v="157.57"/>
    <n v="4.7619047620000003"/>
    <n v="7.8784999999999998"/>
    <n v="4.8"/>
    <n v="157.57000000000002"/>
    <n v="135.06000000000003"/>
  </r>
  <r>
    <s v="407-63-8975"/>
    <s v="A"/>
    <s v="Yangon"/>
    <n v="0"/>
    <s v="M"/>
    <x v="4"/>
    <n v="73.88"/>
    <n v="6"/>
    <n v="22.164000000000001"/>
    <n v="465.44400000000002"/>
    <d v="2019-03-23T00:00:00"/>
    <d v="1899-12-30T19:16:00"/>
    <s v="Ewallet"/>
    <n v="443.28"/>
    <n v="4.7619047620000003"/>
    <n v="22.164000000000001"/>
    <n v="4.4000000000000004"/>
    <n v="443.28"/>
    <n v="369.4"/>
  </r>
  <r>
    <s v="342-65-4817"/>
    <s v="C"/>
    <s v="Naypyitaw"/>
    <n v="1"/>
    <s v="M"/>
    <x v="0"/>
    <n v="86.8"/>
    <n v="3"/>
    <n v="13.02"/>
    <n v="273.42"/>
    <d v="2019-01-28T00:00:00"/>
    <d v="1899-12-30T16:47:00"/>
    <s v="Ewallet"/>
    <n v="260.39999999999998"/>
    <n v="4.7619047620000003"/>
    <n v="13.02"/>
    <n v="9.9"/>
    <n v="260.39999999999998"/>
    <n v="173.59999999999997"/>
  </r>
  <r>
    <s v="130-98-8941"/>
    <s v="C"/>
    <s v="Naypyitaw"/>
    <n v="0"/>
    <s v="M"/>
    <x v="5"/>
    <n v="64.260000000000005"/>
    <n v="7"/>
    <n v="22.491"/>
    <n v="472.31099999999998"/>
    <d v="2019-02-09T00:00:00"/>
    <d v="1899-12-30T10:00:00"/>
    <s v="Cash"/>
    <n v="449.82"/>
    <n v="4.7619047620000003"/>
    <n v="22.491"/>
    <n v="5.7"/>
    <n v="449.82000000000005"/>
    <n v="385.56000000000006"/>
  </r>
  <r>
    <s v="434-83-9547"/>
    <s v="C"/>
    <s v="Naypyitaw"/>
    <n v="1"/>
    <s v="M"/>
    <x v="4"/>
    <n v="38.47"/>
    <n v="8"/>
    <n v="15.388"/>
    <n v="323.14800000000002"/>
    <d v="2019-01-23T00:00:00"/>
    <d v="1899-12-30T11:51:00"/>
    <s v="Cash"/>
    <n v="307.76"/>
    <n v="4.7619047620000003"/>
    <n v="15.388"/>
    <n v="7.7"/>
    <n v="307.76"/>
    <n v="269.28999999999996"/>
  </r>
  <r>
    <s v="851-28-6367"/>
    <s v="A"/>
    <s v="Yangon"/>
    <n v="1"/>
    <s v="M"/>
    <x v="3"/>
    <n v="15.5"/>
    <n v="10"/>
    <n v="7.75"/>
    <n v="162.75"/>
    <d v="2019-03-23T00:00:00"/>
    <d v="1899-12-30T10:55:00"/>
    <s v="Ewallet"/>
    <n v="155"/>
    <n v="4.7619047620000003"/>
    <n v="7.75"/>
    <n v="8"/>
    <n v="155"/>
    <n v="139.5"/>
  </r>
  <r>
    <s v="824-88-3614"/>
    <s v="C"/>
    <s v="Naypyitaw"/>
    <n v="0"/>
    <s v="M"/>
    <x v="0"/>
    <n v="34.31"/>
    <n v="8"/>
    <n v="13.724"/>
    <n v="288.20400000000001"/>
    <d v="2019-01-25T00:00:00"/>
    <d v="1899-12-30T15:00:00"/>
    <s v="Ewallet"/>
    <n v="274.48"/>
    <n v="4.7619047620000003"/>
    <n v="13.724"/>
    <n v="5.7"/>
    <n v="274.48"/>
    <n v="240.17000000000002"/>
  </r>
  <r>
    <s v="586-25-0848"/>
    <s v="A"/>
    <s v="Yangon"/>
    <n v="0"/>
    <s v="FM"/>
    <x v="3"/>
    <n v="12.34"/>
    <n v="7"/>
    <n v="4.319"/>
    <n v="90.698999999999998"/>
    <d v="2019-03-04T00:00:00"/>
    <d v="1899-12-30T11:19:00"/>
    <s v="Credit card"/>
    <n v="86.38"/>
    <n v="4.7619047620000003"/>
    <n v="4.319"/>
    <n v="6.7"/>
    <n v="86.38"/>
    <n v="74.039999999999992"/>
  </r>
  <r>
    <s v="895-66-0685"/>
    <s v="B"/>
    <s v="Mandalay"/>
    <n v="1"/>
    <s v="M"/>
    <x v="4"/>
    <n v="18.079999999999998"/>
    <n v="3"/>
    <n v="2.7120000000000002"/>
    <n v="56.951999999999998"/>
    <d v="2019-03-05T00:00:00"/>
    <d v="1899-12-30T19:46:00"/>
    <s v="Ewallet"/>
    <n v="54.24"/>
    <n v="4.7619047620000003"/>
    <n v="2.7120000000000002"/>
    <n v="8"/>
    <n v="54.239999999999995"/>
    <n v="36.159999999999997"/>
  </r>
  <r>
    <s v="305-14-0245"/>
    <s v="B"/>
    <s v="Mandalay"/>
    <n v="1"/>
    <s v="FM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  <n v="755.92"/>
    <n v="661.43"/>
  </r>
  <r>
    <s v="732-04-5373"/>
    <s v="B"/>
    <s v="Mandalay"/>
    <n v="1"/>
    <s v="M"/>
    <x v="2"/>
    <n v="46.47"/>
    <n v="4"/>
    <n v="9.2940000000000005"/>
    <n v="195.17400000000001"/>
    <d v="2019-02-08T00:00:00"/>
    <d v="1899-12-30T10:53:00"/>
    <s v="Cash"/>
    <n v="185.88"/>
    <n v="4.7619047620000003"/>
    <n v="9.2940000000000005"/>
    <n v="7"/>
    <n v="185.88"/>
    <n v="139.41"/>
  </r>
  <r>
    <s v="400-60-7251"/>
    <s v="A"/>
    <s v="Yangon"/>
    <n v="0"/>
    <s v="M"/>
    <x v="2"/>
    <n v="74.069999999999993"/>
    <n v="1"/>
    <n v="3.7035"/>
    <n v="77.773499999999999"/>
    <d v="2019-02-10T00:00:00"/>
    <d v="1899-12-30T12:50:00"/>
    <s v="Ewallet"/>
    <n v="74.069999999999993"/>
    <n v="4.7619047620000003"/>
    <n v="3.7035"/>
    <n v="9.9"/>
    <n v="74.069999999999993"/>
    <n v="0"/>
  </r>
  <r>
    <s v="593-65-1552"/>
    <s v="C"/>
    <s v="Naypyitaw"/>
    <n v="0"/>
    <s v="FM"/>
    <x v="2"/>
    <n v="69.81"/>
    <n v="4"/>
    <n v="13.962"/>
    <n v="293.202"/>
    <d v="2019-01-28T00:00:00"/>
    <d v="1899-12-30T20:50:00"/>
    <s v="Credit card"/>
    <n v="279.24"/>
    <n v="4.7619047620000003"/>
    <n v="13.962"/>
    <n v="5.9"/>
    <n v="279.24"/>
    <n v="209.43"/>
  </r>
  <r>
    <s v="284-34-9626"/>
    <s v="B"/>
    <s v="Mandalay"/>
    <n v="0"/>
    <s v="FM"/>
    <x v="2"/>
    <n v="77.040000000000006"/>
    <n v="3"/>
    <n v="11.555999999999999"/>
    <n v="242.67599999999999"/>
    <d v="2019-02-11T00:00:00"/>
    <d v="1899-12-30T10:39:00"/>
    <s v="Credit card"/>
    <n v="231.12"/>
    <n v="4.7619047620000003"/>
    <n v="11.555999999999999"/>
    <n v="7.2"/>
    <n v="231.12"/>
    <n v="154.07999999999998"/>
  </r>
  <r>
    <s v="437-58-8131"/>
    <s v="B"/>
    <s v="Mandalay"/>
    <n v="0"/>
    <s v="FM"/>
    <x v="5"/>
    <n v="73.52"/>
    <n v="2"/>
    <n v="7.3520000000000003"/>
    <n v="154.392"/>
    <d v="2019-01-15T00:00:00"/>
    <d v="1899-12-30T13:41:00"/>
    <s v="Ewallet"/>
    <n v="147.04"/>
    <n v="4.7619047620000003"/>
    <n v="7.3520000000000003"/>
    <n v="4.5999999999999996"/>
    <n v="147.04"/>
    <n v="73.52"/>
  </r>
  <r>
    <s v="286-43-6208"/>
    <s v="C"/>
    <s v="Naypyitaw"/>
    <n v="0"/>
    <s v="FM"/>
    <x v="4"/>
    <n v="87.8"/>
    <n v="9"/>
    <n v="39.51"/>
    <n v="829.71"/>
    <d v="2019-03-16T00:00:00"/>
    <d v="1899-12-30T19:08:00"/>
    <s v="Cash"/>
    <n v="790.2"/>
    <n v="4.7619047620000003"/>
    <n v="39.51"/>
    <n v="9.1999999999999993"/>
    <n v="790.19999999999993"/>
    <n v="702.4"/>
  </r>
  <r>
    <s v="641-43-2399"/>
    <s v="B"/>
    <s v="Mandalay"/>
    <n v="0"/>
    <s v="M"/>
    <x v="2"/>
    <n v="25.55"/>
    <n v="4"/>
    <n v="5.1100000000000003"/>
    <n v="107.31"/>
    <d v="2019-01-26T00:00:00"/>
    <d v="1899-12-30T20:23:00"/>
    <s v="Ewallet"/>
    <n v="102.2"/>
    <n v="4.7619047620000003"/>
    <n v="5.1100000000000003"/>
    <n v="5.7"/>
    <n v="102.2"/>
    <n v="76.650000000000006"/>
  </r>
  <r>
    <s v="831-07-6050"/>
    <s v="A"/>
    <s v="Yangon"/>
    <n v="0"/>
    <s v="M"/>
    <x v="1"/>
    <n v="32.71"/>
    <n v="5"/>
    <n v="8.1775000000000002"/>
    <n v="171.72749999999999"/>
    <d v="2019-03-19T00:00:00"/>
    <d v="1899-12-30T11:30:00"/>
    <s v="Credit card"/>
    <n v="163.55000000000001"/>
    <n v="4.7619047620000003"/>
    <n v="8.1775000000000002"/>
    <n v="9.9"/>
    <n v="163.55000000000001"/>
    <n v="130.84"/>
  </r>
  <r>
    <s v="556-86-3144"/>
    <s v="C"/>
    <s v="Naypyitaw"/>
    <n v="1"/>
    <s v="FM"/>
    <x v="5"/>
    <n v="74.290000000000006"/>
    <n v="1"/>
    <n v="3.7145000000000001"/>
    <n v="78.004499999999993"/>
    <d v="2019-01-13T00:00:00"/>
    <d v="1899-12-30T19:30:00"/>
    <s v="Cash"/>
    <n v="74.290000000000006"/>
    <n v="4.7619047620000003"/>
    <n v="3.7145000000000001"/>
    <n v="5"/>
    <n v="74.290000000000006"/>
    <n v="0"/>
  </r>
  <r>
    <s v="848-24-9445"/>
    <s v="C"/>
    <s v="Naypyitaw"/>
    <n v="1"/>
    <s v="M"/>
    <x v="0"/>
    <n v="43.7"/>
    <n v="2"/>
    <n v="4.37"/>
    <n v="91.77"/>
    <d v="2019-03-26T00:00:00"/>
    <d v="1899-12-30T18:03:00"/>
    <s v="Cash"/>
    <n v="87.4"/>
    <n v="4.7619047620000003"/>
    <n v="4.37"/>
    <n v="4.9000000000000004"/>
    <n v="87.4"/>
    <n v="43.7"/>
  </r>
  <r>
    <s v="856-22-8149"/>
    <s v="A"/>
    <s v="Yangon"/>
    <n v="0"/>
    <s v="FM"/>
    <x v="2"/>
    <n v="25.29"/>
    <n v="1"/>
    <n v="1.2645"/>
    <n v="26.554500000000001"/>
    <d v="2019-03-23T00:00:00"/>
    <d v="1899-12-30T10:13:00"/>
    <s v="Ewallet"/>
    <n v="25.29"/>
    <n v="4.7619047620000003"/>
    <n v="1.2645"/>
    <n v="6.1"/>
    <n v="25.29"/>
    <n v="0"/>
  </r>
  <r>
    <s v="699-01-4164"/>
    <s v="C"/>
    <s v="Naypyitaw"/>
    <n v="0"/>
    <s v="M"/>
    <x v="0"/>
    <n v="41.5"/>
    <n v="4"/>
    <n v="8.3000000000000007"/>
    <n v="174.3"/>
    <d v="2019-03-12T00:00:00"/>
    <d v="1899-12-30T19:58:00"/>
    <s v="Credit card"/>
    <n v="166"/>
    <n v="4.7619047620000003"/>
    <n v="8.3000000000000007"/>
    <n v="8.1999999999999993"/>
    <n v="166"/>
    <n v="124.5"/>
  </r>
  <r>
    <s v="420-11-4919"/>
    <s v="C"/>
    <s v="Naypyitaw"/>
    <n v="1"/>
    <s v="FM"/>
    <x v="4"/>
    <n v="71.39"/>
    <n v="5"/>
    <n v="17.8475"/>
    <n v="374.79750000000001"/>
    <d v="2019-02-17T00:00:00"/>
    <d v="1899-12-30T19:57:00"/>
    <s v="Credit card"/>
    <n v="356.95"/>
    <n v="4.7619047620000003"/>
    <n v="17.8475"/>
    <n v="5.5"/>
    <n v="356.95"/>
    <n v="285.56"/>
  </r>
  <r>
    <s v="606-80-4905"/>
    <s v="C"/>
    <s v="Naypyitaw"/>
    <n v="1"/>
    <s v="FM"/>
    <x v="3"/>
    <n v="19.149999999999999"/>
    <n v="6"/>
    <n v="5.7450000000000001"/>
    <n v="120.645"/>
    <d v="2019-01-29T00:00:00"/>
    <d v="1899-12-30T10:01:00"/>
    <s v="Credit card"/>
    <n v="114.9"/>
    <n v="4.7619047620000003"/>
    <n v="5.7450000000000001"/>
    <n v="6.8"/>
    <n v="114.89999999999999"/>
    <n v="95.75"/>
  </r>
  <r>
    <s v="542-41-0513"/>
    <s v="B"/>
    <s v="Mandalay"/>
    <n v="1"/>
    <s v="FM"/>
    <x v="1"/>
    <n v="57.49"/>
    <n v="4"/>
    <n v="11.497999999999999"/>
    <n v="241.458"/>
    <d v="2019-03-15T00:00:00"/>
    <d v="1899-12-30T11:57:00"/>
    <s v="Cash"/>
    <n v="229.96"/>
    <n v="4.7619047620000003"/>
    <n v="11.497999999999999"/>
    <n v="6.6"/>
    <n v="229.96"/>
    <n v="172.47"/>
  </r>
  <r>
    <s v="426-39-2418"/>
    <s v="C"/>
    <s v="Naypyitaw"/>
    <n v="0"/>
    <s v="M"/>
    <x v="1"/>
    <n v="61.41"/>
    <n v="7"/>
    <n v="21.493500000000001"/>
    <n v="451.36349999999999"/>
    <d v="2019-01-14T00:00:00"/>
    <d v="1899-12-30T10:02:00"/>
    <s v="Cash"/>
    <n v="429.87"/>
    <n v="4.7619047620000003"/>
    <n v="21.493500000000001"/>
    <n v="9.8000000000000007"/>
    <n v="429.87"/>
    <n v="368.46000000000004"/>
  </r>
  <r>
    <s v="875-46-5808"/>
    <s v="B"/>
    <s v="Mandalay"/>
    <n v="1"/>
    <s v="M"/>
    <x v="0"/>
    <n v="25.9"/>
    <n v="10"/>
    <n v="12.95"/>
    <n v="271.95"/>
    <d v="2019-02-06T00:00:00"/>
    <d v="1899-12-30T14:51:00"/>
    <s v="Ewallet"/>
    <n v="259"/>
    <n v="4.7619047620000003"/>
    <n v="12.95"/>
    <n v="8.6999999999999993"/>
    <n v="259"/>
    <n v="233.1"/>
  </r>
  <r>
    <s v="394-43-4238"/>
    <s v="B"/>
    <s v="Mandalay"/>
    <n v="1"/>
    <s v="M"/>
    <x v="2"/>
    <n v="17.77"/>
    <n v="5"/>
    <n v="4.4424999999999999"/>
    <n v="93.292500000000004"/>
    <d v="2019-02-15T00:00:00"/>
    <d v="1899-12-30T12:42:00"/>
    <s v="Credit card"/>
    <n v="88.85"/>
    <n v="4.7619047620000003"/>
    <n v="4.4424999999999999"/>
    <n v="5.4"/>
    <n v="88.85"/>
    <n v="71.08"/>
  </r>
  <r>
    <s v="749-24-1565"/>
    <s v="A"/>
    <s v="Yangon"/>
    <n v="0"/>
    <s v="FM"/>
    <x v="0"/>
    <n v="23.03"/>
    <n v="9"/>
    <n v="10.3635"/>
    <n v="217.6335"/>
    <d v="2019-01-03T00:00:00"/>
    <d v="1899-12-30T12:02:00"/>
    <s v="Ewallet"/>
    <n v="207.27"/>
    <n v="4.7619047620000003"/>
    <n v="10.3635"/>
    <n v="7.9"/>
    <n v="207.27"/>
    <n v="184.24"/>
  </r>
  <r>
    <s v="672-51-8681"/>
    <s v="C"/>
    <s v="Naypyitaw"/>
    <n v="1"/>
    <s v="FM"/>
    <x v="1"/>
    <n v="66.650000000000006"/>
    <n v="9"/>
    <n v="29.9925"/>
    <n v="629.84249999999997"/>
    <d v="2019-01-04T00:00:00"/>
    <d v="1899-12-30T18:19:00"/>
    <s v="Credit card"/>
    <n v="599.85"/>
    <n v="4.7619047620000003"/>
    <n v="29.9925"/>
    <n v="9.6999999999999993"/>
    <n v="599.85"/>
    <n v="533.20000000000005"/>
  </r>
  <r>
    <s v="263-87-5680"/>
    <s v="C"/>
    <s v="Naypyitaw"/>
    <n v="1"/>
    <s v="FM"/>
    <x v="2"/>
    <n v="28.53"/>
    <n v="10"/>
    <n v="14.265000000000001"/>
    <n v="299.565"/>
    <d v="2019-03-18T00:00:00"/>
    <d v="1899-12-30T17:38:00"/>
    <s v="Ewallet"/>
    <n v="285.3"/>
    <n v="4.7619047620000003"/>
    <n v="14.265000000000001"/>
    <n v="7.8"/>
    <n v="285.3"/>
    <n v="256.77"/>
  </r>
  <r>
    <s v="573-58-9734"/>
    <s v="B"/>
    <s v="Mandalay"/>
    <n v="0"/>
    <s v="FM"/>
    <x v="5"/>
    <n v="30.37"/>
    <n v="3"/>
    <n v="4.5555000000000003"/>
    <n v="95.665499999999994"/>
    <d v="2019-03-28T00:00:00"/>
    <d v="1899-12-30T13:41:00"/>
    <s v="Ewallet"/>
    <n v="91.11"/>
    <n v="4.7619047620000003"/>
    <n v="4.5555000000000003"/>
    <n v="5.0999999999999996"/>
    <n v="91.11"/>
    <n v="60.739999999999995"/>
  </r>
  <r>
    <s v="817-69-8206"/>
    <s v="B"/>
    <s v="Mandalay"/>
    <n v="0"/>
    <s v="FM"/>
    <x v="1"/>
    <n v="99.73"/>
    <n v="9"/>
    <n v="44.878500000000003"/>
    <n v="942.44849999999997"/>
    <d v="2019-03-02T00:00:00"/>
    <d v="1899-12-30T19:42:00"/>
    <s v="Credit card"/>
    <n v="897.57"/>
    <n v="4.7619047620000003"/>
    <n v="44.878500000000003"/>
    <n v="6.5"/>
    <n v="897.57"/>
    <n v="797.84"/>
  </r>
  <r>
    <s v="888-02-0338"/>
    <s v="A"/>
    <s v="Yangon"/>
    <n v="0"/>
    <s v="M"/>
    <x v="1"/>
    <n v="26.23"/>
    <n v="9"/>
    <n v="11.8035"/>
    <n v="247.87350000000001"/>
    <d v="2019-01-25T00:00:00"/>
    <d v="1899-12-30T20:24:00"/>
    <s v="Ewallet"/>
    <n v="236.07"/>
    <n v="4.7619047620000003"/>
    <n v="11.8035"/>
    <n v="5.9"/>
    <n v="236.07"/>
    <n v="209.84"/>
  </r>
  <r>
    <s v="677-11-0152"/>
    <s v="C"/>
    <s v="Naypyitaw"/>
    <n v="0"/>
    <s v="FM"/>
    <x v="4"/>
    <n v="93.26"/>
    <n v="9"/>
    <n v="41.966999999999999"/>
    <n v="881.30700000000002"/>
    <d v="2019-01-16T00:00:00"/>
    <d v="1899-12-30T18:08:00"/>
    <s v="Cash"/>
    <n v="839.34"/>
    <n v="4.7619047620000003"/>
    <n v="41.966999999999999"/>
    <n v="8.8000000000000007"/>
    <n v="839.34"/>
    <n v="746.08"/>
  </r>
  <r>
    <s v="142-63-6033"/>
    <s v="B"/>
    <s v="Mandalay"/>
    <n v="0"/>
    <s v="M"/>
    <x v="2"/>
    <n v="92.36"/>
    <n v="5"/>
    <n v="23.09"/>
    <n v="484.89"/>
    <d v="2019-03-20T00:00:00"/>
    <d v="1899-12-30T19:17:00"/>
    <s v="Ewallet"/>
    <n v="461.8"/>
    <n v="4.7619047620000003"/>
    <n v="23.09"/>
    <n v="4.9000000000000004"/>
    <n v="461.8"/>
    <n v="369.44"/>
  </r>
  <r>
    <s v="656-16-1063"/>
    <s v="B"/>
    <s v="Mandalay"/>
    <n v="0"/>
    <s v="M"/>
    <x v="3"/>
    <n v="46.42"/>
    <n v="3"/>
    <n v="6.9630000000000001"/>
    <n v="146.22300000000001"/>
    <d v="2019-01-04T00:00:00"/>
    <d v="1899-12-30T13:24:00"/>
    <s v="Credit card"/>
    <n v="139.26"/>
    <n v="4.7619047620000003"/>
    <n v="6.9630000000000001"/>
    <n v="4.4000000000000004"/>
    <n v="139.26"/>
    <n v="92.839999999999989"/>
  </r>
  <r>
    <s v="891-58-8335"/>
    <s v="B"/>
    <s v="Mandalay"/>
    <n v="1"/>
    <s v="FM"/>
    <x v="3"/>
    <n v="29.61"/>
    <n v="7"/>
    <n v="10.3635"/>
    <n v="217.6335"/>
    <d v="2019-03-11T00:00:00"/>
    <d v="1899-12-30T15:53:00"/>
    <s v="Cash"/>
    <n v="207.27"/>
    <n v="4.7619047620000003"/>
    <n v="10.3635"/>
    <n v="6.5"/>
    <n v="207.26999999999998"/>
    <n v="177.65999999999997"/>
  </r>
  <r>
    <s v="802-43-8934"/>
    <s v="A"/>
    <s v="Yangon"/>
    <n v="0"/>
    <s v="M"/>
    <x v="2"/>
    <n v="18.28"/>
    <n v="1"/>
    <n v="0.91400000000000003"/>
    <n v="19.193999999999999"/>
    <d v="2019-03-22T00:00:00"/>
    <d v="1899-12-30T15:05:00"/>
    <s v="Credit card"/>
    <n v="18.28"/>
    <n v="4.7619047620000003"/>
    <n v="0.91400000000000003"/>
    <n v="8.3000000000000007"/>
    <n v="18.28"/>
    <n v="0"/>
  </r>
  <r>
    <s v="560-30-5617"/>
    <s v="B"/>
    <s v="Mandalay"/>
    <n v="0"/>
    <s v="FM"/>
    <x v="3"/>
    <n v="24.77"/>
    <n v="5"/>
    <n v="6.1924999999999999"/>
    <n v="130.04249999999999"/>
    <d v="2019-03-24T00:00:00"/>
    <d v="1899-12-30T18:27:00"/>
    <s v="Cash"/>
    <n v="123.85"/>
    <n v="4.7619047620000003"/>
    <n v="6.1924999999999999"/>
    <n v="8.5"/>
    <n v="123.85"/>
    <n v="99.08"/>
  </r>
  <r>
    <s v="319-74-2561"/>
    <s v="A"/>
    <s v="Yangon"/>
    <n v="1"/>
    <s v="FM"/>
    <x v="1"/>
    <n v="94.64"/>
    <n v="3"/>
    <n v="14.196"/>
    <n v="298.11599999999999"/>
    <d v="2019-02-21T00:00:00"/>
    <d v="1899-12-30T16:55:00"/>
    <s v="Cash"/>
    <n v="283.92"/>
    <n v="4.7619047620000003"/>
    <n v="14.196"/>
    <n v="5.5"/>
    <n v="283.92"/>
    <n v="189.28000000000003"/>
  </r>
  <r>
    <s v="549-03-9315"/>
    <s v="B"/>
    <s v="Mandalay"/>
    <n v="0"/>
    <s v="M"/>
    <x v="5"/>
    <n v="94.87"/>
    <n v="8"/>
    <n v="37.948"/>
    <n v="796.90800000000002"/>
    <d v="2019-02-12T00:00:00"/>
    <d v="1899-12-30T12:58:00"/>
    <s v="Ewallet"/>
    <n v="758.96"/>
    <n v="4.7619047620000003"/>
    <n v="37.948"/>
    <n v="8.6999999999999993"/>
    <n v="758.96"/>
    <n v="664.09"/>
  </r>
  <r>
    <s v="790-29-1172"/>
    <s v="B"/>
    <s v="Mandalay"/>
    <n v="0"/>
    <s v="FM"/>
    <x v="4"/>
    <n v="57.34"/>
    <n v="3"/>
    <n v="8.6010000000000009"/>
    <n v="180.62100000000001"/>
    <d v="2019-03-10T00:00:00"/>
    <d v="1899-12-30T18:59:00"/>
    <s v="Credit card"/>
    <n v="172.02"/>
    <n v="4.7619047620000003"/>
    <n v="8.6010000000000009"/>
    <n v="7.9"/>
    <n v="172.02"/>
    <n v="114.68"/>
  </r>
  <r>
    <s v="239-36-3640"/>
    <s v="B"/>
    <s v="Mandalay"/>
    <n v="0"/>
    <s v="M"/>
    <x v="1"/>
    <n v="45.35"/>
    <n v="6"/>
    <n v="13.605"/>
    <n v="285.70499999999998"/>
    <d v="2019-01-31T00:00:00"/>
    <d v="1899-12-30T13:44:00"/>
    <s v="Ewallet"/>
    <n v="272.10000000000002"/>
    <n v="4.7619047620000003"/>
    <n v="13.605"/>
    <n v="6.1"/>
    <n v="272.10000000000002"/>
    <n v="226.75000000000003"/>
  </r>
  <r>
    <s v="468-01-2051"/>
    <s v="B"/>
    <s v="Mandalay"/>
    <n v="0"/>
    <s v="M"/>
    <x v="4"/>
    <n v="62.08"/>
    <n v="7"/>
    <n v="21.728000000000002"/>
    <n v="456.28800000000001"/>
    <d v="2019-03-06T00:00:00"/>
    <d v="1899-12-30T13:46:00"/>
    <s v="Ewallet"/>
    <n v="434.56"/>
    <n v="4.7619047620000003"/>
    <n v="21.728000000000002"/>
    <n v="5.4"/>
    <n v="434.56"/>
    <n v="372.48"/>
  </r>
  <r>
    <s v="389-25-3394"/>
    <s v="C"/>
    <s v="Naypyitaw"/>
    <n v="0"/>
    <s v="M"/>
    <x v="1"/>
    <n v="11.81"/>
    <n v="5"/>
    <n v="2.9525000000000001"/>
    <n v="62.002499999999998"/>
    <d v="2019-02-17T00:00:00"/>
    <d v="1899-12-30T18:06:00"/>
    <s v="Cash"/>
    <n v="59.05"/>
    <n v="4.7619047620000003"/>
    <n v="2.9525000000000001"/>
    <n v="9.4"/>
    <n v="59.050000000000004"/>
    <n v="47.24"/>
  </r>
  <r>
    <s v="279-62-1445"/>
    <s v="C"/>
    <s v="Naypyitaw"/>
    <n v="1"/>
    <s v="FM"/>
    <x v="5"/>
    <n v="12.54"/>
    <n v="1"/>
    <n v="0.627"/>
    <n v="13.167"/>
    <d v="2019-02-21T00:00:00"/>
    <d v="1899-12-30T12:38:00"/>
    <s v="Cash"/>
    <n v="12.54"/>
    <n v="4.7619047620000003"/>
    <n v="0.627"/>
    <n v="8.1999999999999993"/>
    <n v="12.54"/>
    <n v="0"/>
  </r>
  <r>
    <s v="213-72-6612"/>
    <s v="A"/>
    <s v="Yangon"/>
    <n v="0"/>
    <s v="M"/>
    <x v="4"/>
    <n v="43.25"/>
    <n v="2"/>
    <n v="4.3250000000000002"/>
    <n v="90.825000000000003"/>
    <d v="2019-03-20T00:00:00"/>
    <d v="1899-12-30T15:56:00"/>
    <s v="Cash"/>
    <n v="86.5"/>
    <n v="4.7619047620000003"/>
    <n v="4.3250000000000002"/>
    <n v="6.2"/>
    <n v="86.5"/>
    <n v="43.25"/>
  </r>
  <r>
    <s v="746-68-6593"/>
    <s v="C"/>
    <s v="Naypyitaw"/>
    <n v="1"/>
    <s v="FM"/>
    <x v="3"/>
    <n v="87.16"/>
    <n v="2"/>
    <n v="8.7159999999999993"/>
    <n v="183.036"/>
    <d v="2019-01-11T00:00:00"/>
    <d v="1899-12-30T14:29:00"/>
    <s v="Credit card"/>
    <n v="174.32"/>
    <n v="4.7619047620000003"/>
    <n v="8.7159999999999993"/>
    <n v="9.6999999999999993"/>
    <n v="174.32"/>
    <n v="87.16"/>
  </r>
  <r>
    <s v="836-82-5858"/>
    <s v="B"/>
    <s v="Mandalay"/>
    <n v="1"/>
    <s v="M"/>
    <x v="0"/>
    <n v="69.37"/>
    <n v="9"/>
    <n v="31.2165"/>
    <n v="655.54650000000004"/>
    <d v="2019-01-26T00:00:00"/>
    <d v="1899-12-30T19:14:00"/>
    <s v="Ewallet"/>
    <n v="624.33000000000004"/>
    <n v="4.7619047620000003"/>
    <n v="31.2165"/>
    <n v="4"/>
    <n v="624.33000000000004"/>
    <n v="554.96"/>
  </r>
  <r>
    <s v="583-72-1480"/>
    <s v="C"/>
    <s v="Naypyitaw"/>
    <n v="1"/>
    <s v="M"/>
    <x v="1"/>
    <n v="37.06"/>
    <n v="4"/>
    <n v="7.4119999999999999"/>
    <n v="155.65199999999999"/>
    <d v="2019-01-31T00:00:00"/>
    <d v="1899-12-30T16:24:00"/>
    <s v="Ewallet"/>
    <n v="148.24"/>
    <n v="4.7619047620000003"/>
    <n v="7.4119999999999999"/>
    <n v="9.6999999999999993"/>
    <n v="148.24"/>
    <n v="111.18"/>
  </r>
  <r>
    <s v="466-61-5506"/>
    <s v="B"/>
    <s v="Mandalay"/>
    <n v="1"/>
    <s v="FM"/>
    <x v="1"/>
    <n v="90.7"/>
    <n v="6"/>
    <n v="27.21"/>
    <n v="571.41"/>
    <d v="2019-02-26T00:00:00"/>
    <d v="1899-12-30T10:52:00"/>
    <s v="Cash"/>
    <n v="544.20000000000005"/>
    <n v="4.7619047620000003"/>
    <n v="27.21"/>
    <n v="5.3"/>
    <n v="544.20000000000005"/>
    <n v="453.50000000000006"/>
  </r>
  <r>
    <s v="721-86-6247"/>
    <s v="A"/>
    <s v="Yangon"/>
    <n v="0"/>
    <s v="FM"/>
    <x v="2"/>
    <n v="63.42"/>
    <n v="8"/>
    <n v="25.367999999999999"/>
    <n v="532.72799999999995"/>
    <d v="2019-03-11T00:00:00"/>
    <d v="1899-12-30T12:55:00"/>
    <s v="Ewallet"/>
    <n v="507.36"/>
    <n v="4.7619047620000003"/>
    <n v="25.367999999999999"/>
    <n v="7.4"/>
    <n v="507.36"/>
    <n v="443.94"/>
  </r>
  <r>
    <s v="289-65-5721"/>
    <s v="B"/>
    <s v="Mandalay"/>
    <n v="0"/>
    <s v="FM"/>
    <x v="5"/>
    <n v="81.37"/>
    <n v="2"/>
    <n v="8.1370000000000005"/>
    <n v="170.87700000000001"/>
    <d v="2019-01-26T00:00:00"/>
    <d v="1899-12-30T19:28:00"/>
    <s v="Cash"/>
    <n v="162.74"/>
    <n v="4.7619047620000003"/>
    <n v="8.1370000000000005"/>
    <n v="6.5"/>
    <n v="162.74"/>
    <n v="81.37"/>
  </r>
  <r>
    <s v="545-46-3100"/>
    <s v="B"/>
    <s v="Mandalay"/>
    <n v="1"/>
    <s v="FM"/>
    <x v="1"/>
    <n v="10.59"/>
    <n v="3"/>
    <n v="1.5885"/>
    <n v="33.358499999999999"/>
    <d v="2019-03-12T00:00:00"/>
    <d v="1899-12-30T13:52:00"/>
    <s v="Credit card"/>
    <n v="31.77"/>
    <n v="4.7619047620000003"/>
    <n v="1.5885"/>
    <n v="8.6999999999999993"/>
    <n v="31.77"/>
    <n v="21.18"/>
  </r>
  <r>
    <s v="418-02-5978"/>
    <s v="B"/>
    <s v="Mandalay"/>
    <n v="0"/>
    <s v="FM"/>
    <x v="0"/>
    <n v="84.09"/>
    <n v="9"/>
    <n v="37.840499999999999"/>
    <n v="794.65049999999997"/>
    <d v="2019-02-11T00:00:00"/>
    <d v="1899-12-30T10:54:00"/>
    <s v="Cash"/>
    <n v="756.81"/>
    <n v="4.7619047620000003"/>
    <n v="37.840499999999999"/>
    <n v="8"/>
    <n v="756.81000000000006"/>
    <n v="672.72"/>
  </r>
  <r>
    <s v="269-04-5750"/>
    <s v="B"/>
    <s v="Mandalay"/>
    <n v="1"/>
    <s v="M"/>
    <x v="5"/>
    <n v="73.819999999999993"/>
    <n v="4"/>
    <n v="14.763999999999999"/>
    <n v="310.04399999999998"/>
    <d v="2019-02-21T00:00:00"/>
    <d v="1899-12-30T18:31:00"/>
    <s v="Cash"/>
    <n v="295.27999999999997"/>
    <n v="4.7619047620000003"/>
    <n v="14.763999999999999"/>
    <n v="6.7"/>
    <n v="295.27999999999997"/>
    <n v="221.45999999999998"/>
  </r>
  <r>
    <s v="157-13-5295"/>
    <s v="A"/>
    <s v="Yangon"/>
    <n v="1"/>
    <s v="M"/>
    <x v="0"/>
    <n v="51.94"/>
    <n v="10"/>
    <n v="25.97"/>
    <n v="545.37"/>
    <d v="2019-03-09T00:00:00"/>
    <d v="1899-12-30T18:24:00"/>
    <s v="Ewallet"/>
    <n v="519.4"/>
    <n v="4.7619047620000003"/>
    <n v="25.97"/>
    <n v="6.5"/>
    <n v="519.4"/>
    <n v="467.46"/>
  </r>
  <r>
    <s v="645-78-8093"/>
    <s v="A"/>
    <s v="Yangon"/>
    <n v="0"/>
    <s v="FM"/>
    <x v="3"/>
    <n v="93.14"/>
    <n v="2"/>
    <n v="9.3140000000000001"/>
    <n v="195.59399999999999"/>
    <d v="2019-01-20T00:00:00"/>
    <d v="1899-12-30T18:09:00"/>
    <s v="Ewallet"/>
    <n v="186.28"/>
    <n v="4.7619047620000003"/>
    <n v="9.3140000000000001"/>
    <n v="4.0999999999999996"/>
    <n v="186.28"/>
    <n v="93.14"/>
  </r>
  <r>
    <s v="211-30-9270"/>
    <s v="C"/>
    <s v="Naypyitaw"/>
    <n v="0"/>
    <s v="M"/>
    <x v="0"/>
    <n v="17.41"/>
    <n v="5"/>
    <n v="4.3525"/>
    <n v="91.402500000000003"/>
    <d v="2019-01-28T00:00:00"/>
    <d v="1899-12-30T15:16:00"/>
    <s v="Credit card"/>
    <n v="87.05"/>
    <n v="4.7619047620000003"/>
    <n v="4.3525"/>
    <n v="4.9000000000000004"/>
    <n v="87.05"/>
    <n v="69.64"/>
  </r>
  <r>
    <s v="755-12-3214"/>
    <s v="C"/>
    <s v="Naypyitaw"/>
    <n v="1"/>
    <s v="FM"/>
    <x v="5"/>
    <n v="44.22"/>
    <n v="5"/>
    <n v="11.055"/>
    <n v="232.155"/>
    <d v="2019-03-05T00:00:00"/>
    <d v="1899-12-30T17:07:00"/>
    <s v="Credit card"/>
    <n v="221.1"/>
    <n v="4.7619047620000003"/>
    <n v="11.055"/>
    <n v="8.6"/>
    <n v="221.1"/>
    <n v="176.88"/>
  </r>
  <r>
    <s v="346-84-3103"/>
    <s v="B"/>
    <s v="Mandalay"/>
    <n v="1"/>
    <s v="FM"/>
    <x v="1"/>
    <n v="13.22"/>
    <n v="5"/>
    <n v="3.3050000000000002"/>
    <n v="69.405000000000001"/>
    <d v="2019-03-02T00:00:00"/>
    <d v="1899-12-30T19:26:00"/>
    <s v="Cash"/>
    <n v="66.099999999999994"/>
    <n v="4.7619047620000003"/>
    <n v="3.3050000000000002"/>
    <n v="4.3"/>
    <n v="66.100000000000009"/>
    <n v="52.88000000000001"/>
  </r>
  <r>
    <s v="478-06-7835"/>
    <s v="A"/>
    <s v="Yangon"/>
    <n v="0"/>
    <s v="M"/>
    <x v="5"/>
    <n v="89.69"/>
    <n v="1"/>
    <n v="4.4844999999999997"/>
    <n v="94.174499999999995"/>
    <d v="2019-01-11T00:00:00"/>
    <d v="1899-12-30T11:20:00"/>
    <s v="Ewallet"/>
    <n v="89.69"/>
    <n v="4.7619047620000003"/>
    <n v="4.4844999999999997"/>
    <n v="4.9000000000000004"/>
    <n v="89.69"/>
    <n v="0"/>
  </r>
  <r>
    <s v="540-11-4336"/>
    <s v="A"/>
    <s v="Yangon"/>
    <n v="0"/>
    <s v="M"/>
    <x v="4"/>
    <n v="24.94"/>
    <n v="9"/>
    <n v="11.223000000000001"/>
    <n v="235.68299999999999"/>
    <d v="2019-01-11T00:00:00"/>
    <d v="1899-12-30T16:49:00"/>
    <s v="Credit card"/>
    <n v="224.46"/>
    <n v="4.7619047620000003"/>
    <n v="11.223000000000001"/>
    <n v="5.6"/>
    <n v="224.46"/>
    <n v="199.52"/>
  </r>
  <r>
    <s v="448-81-5016"/>
    <s v="A"/>
    <s v="Yangon"/>
    <n v="0"/>
    <s v="M"/>
    <x v="0"/>
    <n v="59.77"/>
    <n v="2"/>
    <n v="5.9770000000000003"/>
    <n v="125.517"/>
    <d v="2019-03-11T00:00:00"/>
    <d v="1899-12-30T12:01:00"/>
    <s v="Credit card"/>
    <n v="119.54"/>
    <n v="4.7619047620000003"/>
    <n v="5.9770000000000003"/>
    <n v="5.8"/>
    <n v="119.54"/>
    <n v="59.77"/>
  </r>
  <r>
    <s v="142-72-4741"/>
    <s v="C"/>
    <s v="Naypyitaw"/>
    <n v="1"/>
    <s v="M"/>
    <x v="5"/>
    <n v="93.2"/>
    <n v="2"/>
    <n v="9.32"/>
    <n v="195.72"/>
    <d v="2019-02-28T00:00:00"/>
    <d v="1899-12-30T18:37:00"/>
    <s v="Credit card"/>
    <n v="186.4"/>
    <n v="4.7619047620000003"/>
    <n v="9.32"/>
    <n v="6"/>
    <n v="186.4"/>
    <n v="93.2"/>
  </r>
  <r>
    <s v="217-58-1179"/>
    <s v="A"/>
    <s v="Yangon"/>
    <n v="1"/>
    <s v="M"/>
    <x v="2"/>
    <n v="62.65"/>
    <n v="4"/>
    <n v="12.53"/>
    <n v="263.13"/>
    <d v="2019-01-05T00:00:00"/>
    <d v="1899-12-30T11:25:00"/>
    <s v="Cash"/>
    <n v="250.6"/>
    <n v="4.7619047620000003"/>
    <n v="12.53"/>
    <n v="4.2"/>
    <n v="250.6"/>
    <n v="187.95"/>
  </r>
  <r>
    <s v="376-02-8238"/>
    <s v="B"/>
    <s v="Mandalay"/>
    <n v="0"/>
    <s v="M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  <n v="750.96"/>
    <n v="657.09"/>
  </r>
  <r>
    <s v="530-90-9855"/>
    <s v="A"/>
    <s v="Yangon"/>
    <n v="1"/>
    <s v="M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  <n v="380.72"/>
    <n v="333.13"/>
  </r>
  <r>
    <s v="866-05-7563"/>
    <s v="B"/>
    <s v="Mandalay"/>
    <n v="1"/>
    <s v="FM"/>
    <x v="1"/>
    <n v="81.400000000000006"/>
    <n v="3"/>
    <n v="12.21"/>
    <n v="256.41000000000003"/>
    <d v="2019-02-09T00:00:00"/>
    <d v="1899-12-30T19:43:00"/>
    <s v="Cash"/>
    <n v="244.2"/>
    <n v="4.7619047620000003"/>
    <n v="12.21"/>
    <n v="4.8"/>
    <n v="244.20000000000002"/>
    <n v="162.80000000000001"/>
  </r>
  <r>
    <s v="604-70-6476"/>
    <s v="A"/>
    <s v="Yangon"/>
    <n v="1"/>
    <s v="M"/>
    <x v="5"/>
    <n v="17.940000000000001"/>
    <n v="5"/>
    <n v="4.4850000000000003"/>
    <n v="94.185000000000002"/>
    <d v="2019-01-23T00:00:00"/>
    <d v="1899-12-30T14:04:00"/>
    <s v="Ewallet"/>
    <n v="89.7"/>
    <n v="4.7619047620000003"/>
    <n v="4.4850000000000003"/>
    <n v="6.8"/>
    <n v="89.7"/>
    <n v="71.760000000000005"/>
  </r>
  <r>
    <s v="799-71-1548"/>
    <s v="A"/>
    <s v="Yangon"/>
    <n v="1"/>
    <s v="M"/>
    <x v="1"/>
    <n v="77.72"/>
    <n v="4"/>
    <n v="15.544"/>
    <n v="326.42399999999998"/>
    <d v="2019-01-07T00:00:00"/>
    <d v="1899-12-30T16:11:00"/>
    <s v="Credit card"/>
    <n v="310.88"/>
    <n v="4.7619047620000003"/>
    <n v="15.544"/>
    <n v="8.8000000000000007"/>
    <n v="310.88"/>
    <n v="233.16"/>
  </r>
  <r>
    <s v="785-13-7708"/>
    <s v="B"/>
    <s v="Mandalay"/>
    <n v="0"/>
    <s v="M"/>
    <x v="4"/>
    <n v="73.06"/>
    <n v="7"/>
    <n v="25.571000000000002"/>
    <n v="536.99099999999999"/>
    <d v="2019-01-14T00:00:00"/>
    <d v="1899-12-30T19:06:00"/>
    <s v="Credit card"/>
    <n v="511.42"/>
    <n v="4.7619047620000003"/>
    <n v="25.571000000000002"/>
    <n v="4.2"/>
    <n v="511.42"/>
    <n v="438.36"/>
  </r>
  <r>
    <s v="845-51-0542"/>
    <s v="B"/>
    <s v="Mandalay"/>
    <n v="1"/>
    <s v="M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  <n v="418.95"/>
    <n v="372.4"/>
  </r>
  <r>
    <s v="662-47-5456"/>
    <s v="C"/>
    <s v="Naypyitaw"/>
    <n v="1"/>
    <s v="M"/>
    <x v="5"/>
    <n v="35.19"/>
    <n v="10"/>
    <n v="17.594999999999999"/>
    <n v="369.495"/>
    <d v="2019-03-17T00:00:00"/>
    <d v="1899-12-30T19:06:00"/>
    <s v="Credit card"/>
    <n v="351.9"/>
    <n v="4.7619047620000003"/>
    <n v="17.594999999999999"/>
    <n v="8.4"/>
    <n v="351.9"/>
    <n v="316.70999999999998"/>
  </r>
  <r>
    <s v="883-17-4236"/>
    <s v="C"/>
    <s v="Naypyitaw"/>
    <n v="0"/>
    <s v="FM"/>
    <x v="3"/>
    <n v="14.39"/>
    <n v="2"/>
    <n v="1.4390000000000001"/>
    <n v="30.219000000000001"/>
    <d v="2019-03-02T00:00:00"/>
    <d v="1899-12-30T19:44:00"/>
    <s v="Credit card"/>
    <n v="28.78"/>
    <n v="4.7619047620000003"/>
    <n v="1.4390000000000001"/>
    <n v="7.2"/>
    <n v="28.78"/>
    <n v="14.39"/>
  </r>
  <r>
    <s v="290-68-2984"/>
    <s v="A"/>
    <s v="Yangon"/>
    <n v="0"/>
    <s v="M"/>
    <x v="2"/>
    <n v="23.75"/>
    <n v="4"/>
    <n v="4.75"/>
    <n v="99.75"/>
    <d v="2019-03-16T00:00:00"/>
    <d v="1899-12-30T11:22:00"/>
    <s v="Cash"/>
    <n v="95"/>
    <n v="4.7619047620000003"/>
    <n v="4.75"/>
    <n v="5.2"/>
    <n v="95"/>
    <n v="71.25"/>
  </r>
  <r>
    <s v="704-11-6354"/>
    <s v="A"/>
    <s v="Yangon"/>
    <n v="1"/>
    <s v="M"/>
    <x v="2"/>
    <n v="58.9"/>
    <n v="8"/>
    <n v="23.56"/>
    <n v="494.76"/>
    <d v="2019-01-06T00:00:00"/>
    <d v="1899-12-30T11:23:00"/>
    <s v="Cash"/>
    <n v="471.2"/>
    <n v="4.7619047620000003"/>
    <n v="23.56"/>
    <n v="8.9"/>
    <n v="471.2"/>
    <n v="412.3"/>
  </r>
  <r>
    <s v="110-48-7033"/>
    <s v="B"/>
    <s v="Mandalay"/>
    <n v="1"/>
    <s v="M"/>
    <x v="5"/>
    <n v="32.619999999999997"/>
    <n v="4"/>
    <n v="6.524"/>
    <n v="137.00399999999999"/>
    <d v="2019-01-29T00:00:00"/>
    <d v="1899-12-30T14:12:00"/>
    <s v="Cash"/>
    <n v="130.47999999999999"/>
    <n v="4.7619047620000003"/>
    <n v="6.524"/>
    <n v="9"/>
    <n v="130.47999999999999"/>
    <n v="97.859999999999985"/>
  </r>
  <r>
    <s v="366-93-0948"/>
    <s v="A"/>
    <s v="Yangon"/>
    <n v="1"/>
    <s v="M"/>
    <x v="1"/>
    <n v="66.349999999999994"/>
    <n v="1"/>
    <n v="3.3174999999999999"/>
    <n v="69.667500000000004"/>
    <d v="2019-01-31T00:00:00"/>
    <d v="1899-12-30T10:46:00"/>
    <s v="Credit card"/>
    <n v="66.349999999999994"/>
    <n v="4.7619047620000003"/>
    <n v="3.3174999999999999"/>
    <n v="9.6999999999999993"/>
    <n v="66.349999999999994"/>
    <n v="0"/>
  </r>
  <r>
    <s v="729-09-9681"/>
    <s v="A"/>
    <s v="Yangon"/>
    <n v="1"/>
    <s v="M"/>
    <x v="2"/>
    <n v="25.91"/>
    <n v="6"/>
    <n v="7.7729999999999997"/>
    <n v="163.233"/>
    <d v="2019-02-05T00:00:00"/>
    <d v="1899-12-30T10:16:00"/>
    <s v="Ewallet"/>
    <n v="155.46"/>
    <n v="4.7619047620000003"/>
    <n v="7.7729999999999997"/>
    <n v="8.6999999999999993"/>
    <n v="155.46"/>
    <n v="129.55000000000001"/>
  </r>
  <r>
    <s v="151-16-1484"/>
    <s v="A"/>
    <s v="Yangon"/>
    <n v="1"/>
    <s v="M"/>
    <x v="1"/>
    <n v="32.25"/>
    <n v="4"/>
    <n v="6.45"/>
    <n v="135.44999999999999"/>
    <d v="2019-02-13T00:00:00"/>
    <d v="1899-12-30T12:38:00"/>
    <s v="Ewallet"/>
    <n v="129"/>
    <n v="4.7619047620000003"/>
    <n v="6.45"/>
    <n v="6.5"/>
    <n v="129"/>
    <n v="96.75"/>
  </r>
  <r>
    <s v="380-94-4661"/>
    <s v="C"/>
    <s v="Naypyitaw"/>
    <n v="1"/>
    <s v="M"/>
    <x v="1"/>
    <n v="65.94"/>
    <n v="4"/>
    <n v="13.188000000000001"/>
    <n v="276.94799999999998"/>
    <d v="2019-02-07T00:00:00"/>
    <d v="1899-12-30T13:05:00"/>
    <s v="Credit card"/>
    <n v="263.76"/>
    <n v="4.7619047620000003"/>
    <n v="13.188000000000001"/>
    <n v="6.9"/>
    <n v="263.76"/>
    <n v="197.82"/>
  </r>
  <r>
    <s v="850-41-9669"/>
    <s v="A"/>
    <s v="Yangon"/>
    <n v="0"/>
    <s v="FM"/>
    <x v="1"/>
    <n v="75.06"/>
    <n v="9"/>
    <n v="33.777000000000001"/>
    <n v="709.31700000000001"/>
    <d v="2019-03-19T00:00:00"/>
    <d v="1899-12-30T13:25:00"/>
    <s v="Ewallet"/>
    <n v="675.54"/>
    <n v="4.7619047620000003"/>
    <n v="33.777000000000001"/>
    <n v="6.2"/>
    <n v="675.54"/>
    <n v="600.48"/>
  </r>
  <r>
    <s v="821-07-3596"/>
    <s v="C"/>
    <s v="Naypyitaw"/>
    <n v="0"/>
    <s v="FM"/>
    <x v="5"/>
    <n v="16.45"/>
    <n v="4"/>
    <n v="3.29"/>
    <n v="69.09"/>
    <d v="2019-03-07T00:00:00"/>
    <d v="1899-12-30T14:53:00"/>
    <s v="Ewallet"/>
    <n v="65.8"/>
    <n v="4.7619047620000003"/>
    <n v="3.29"/>
    <n v="5.6"/>
    <n v="65.8"/>
    <n v="49.349999999999994"/>
  </r>
  <r>
    <s v="655-85-5130"/>
    <s v="B"/>
    <s v="Mandalay"/>
    <n v="1"/>
    <s v="FM"/>
    <x v="5"/>
    <n v="38.299999999999997"/>
    <n v="4"/>
    <n v="7.66"/>
    <n v="160.86000000000001"/>
    <d v="2019-03-13T00:00:00"/>
    <d v="1899-12-30T19:22:00"/>
    <s v="Cash"/>
    <n v="153.19999999999999"/>
    <n v="4.7619047620000003"/>
    <n v="7.66"/>
    <n v="5.7"/>
    <n v="153.19999999999999"/>
    <n v="114.89999999999999"/>
  </r>
  <r>
    <s v="447-15-7839"/>
    <s v="A"/>
    <s v="Yangon"/>
    <n v="1"/>
    <s v="FM"/>
    <x v="3"/>
    <n v="22.24"/>
    <n v="10"/>
    <n v="11.12"/>
    <n v="233.52"/>
    <d v="2019-02-09T00:00:00"/>
    <d v="1899-12-30T11:00:00"/>
    <s v="Cash"/>
    <n v="222.4"/>
    <n v="4.7619047620000003"/>
    <n v="11.12"/>
    <n v="4.2"/>
    <n v="222.39999999999998"/>
    <n v="200.15999999999997"/>
  </r>
  <r>
    <s v="154-74-7179"/>
    <s v="B"/>
    <s v="Mandalay"/>
    <n v="0"/>
    <s v="M"/>
    <x v="3"/>
    <n v="54.45"/>
    <n v="1"/>
    <n v="2.7225000000000001"/>
    <n v="57.172499999999999"/>
    <d v="2019-02-26T00:00:00"/>
    <d v="1899-12-30T19:24:00"/>
    <s v="Ewallet"/>
    <n v="54.45"/>
    <n v="4.7619047620000003"/>
    <n v="2.7225000000000001"/>
    <n v="7.9"/>
    <n v="54.45"/>
    <n v="0"/>
  </r>
  <r>
    <s v="253-12-6086"/>
    <s v="A"/>
    <s v="Yangon"/>
    <n v="1"/>
    <s v="FM"/>
    <x v="3"/>
    <n v="98.4"/>
    <n v="7"/>
    <n v="34.44"/>
    <n v="723.24"/>
    <d v="2019-03-12T00:00:00"/>
    <d v="1899-12-30T12:43:00"/>
    <s v="Credit card"/>
    <n v="688.8"/>
    <n v="4.7619047620000003"/>
    <n v="34.44"/>
    <n v="8.6999999999999993"/>
    <n v="688.80000000000007"/>
    <n v="590.40000000000009"/>
  </r>
  <r>
    <s v="808-65-0703"/>
    <s v="C"/>
    <s v="Naypyitaw"/>
    <n v="0"/>
    <s v="M"/>
    <x v="2"/>
    <n v="35.47"/>
    <n v="4"/>
    <n v="7.0940000000000003"/>
    <n v="148.97399999999999"/>
    <d v="2019-03-14T00:00:00"/>
    <d v="1899-12-30T17:22:00"/>
    <s v="Credit card"/>
    <n v="141.88"/>
    <n v="4.7619047620000003"/>
    <n v="7.0940000000000003"/>
    <n v="6.9"/>
    <n v="141.88"/>
    <n v="106.41"/>
  </r>
  <r>
    <s v="571-94-0759"/>
    <s v="B"/>
    <s v="Mandalay"/>
    <n v="1"/>
    <s v="FM"/>
    <x v="4"/>
    <n v="74.599999999999994"/>
    <n v="10"/>
    <n v="37.299999999999997"/>
    <n v="783.3"/>
    <d v="2019-01-08T00:00:00"/>
    <d v="1899-12-30T20:55:00"/>
    <s v="Cash"/>
    <n v="746"/>
    <n v="4.7619047620000003"/>
    <n v="37.299999999999997"/>
    <n v="9.5"/>
    <n v="746"/>
    <n v="671.4"/>
  </r>
  <r>
    <s v="144-51-6085"/>
    <s v="A"/>
    <s v="Yangon"/>
    <n v="1"/>
    <s v="M"/>
    <x v="2"/>
    <n v="70.739999999999995"/>
    <n v="4"/>
    <n v="14.148"/>
    <n v="297.108"/>
    <d v="2019-01-05T00:00:00"/>
    <d v="1899-12-30T16:05:00"/>
    <s v="Credit card"/>
    <n v="282.95999999999998"/>
    <n v="4.7619047620000003"/>
    <n v="14.148"/>
    <n v="4.4000000000000004"/>
    <n v="282.95999999999998"/>
    <n v="212.21999999999997"/>
  </r>
  <r>
    <s v="731-14-2199"/>
    <s v="A"/>
    <s v="Yangon"/>
    <n v="1"/>
    <s v="FM"/>
    <x v="2"/>
    <n v="35.54"/>
    <n v="10"/>
    <n v="17.77"/>
    <n v="373.17"/>
    <d v="2019-01-04T00:00:00"/>
    <d v="1899-12-30T13:34:00"/>
    <s v="Ewallet"/>
    <n v="355.4"/>
    <n v="4.7619047620000003"/>
    <n v="17.77"/>
    <n v="7"/>
    <n v="355.4"/>
    <n v="319.85999999999996"/>
  </r>
  <r>
    <s v="783-09-1637"/>
    <s v="B"/>
    <s v="Mandalay"/>
    <n v="0"/>
    <s v="FM"/>
    <x v="3"/>
    <n v="67.430000000000007"/>
    <n v="5"/>
    <n v="16.857500000000002"/>
    <n v="354.00749999999999"/>
    <d v="2019-03-06T00:00:00"/>
    <d v="1899-12-30T18:13:00"/>
    <s v="Ewallet"/>
    <n v="337.15"/>
    <n v="4.7619047620000003"/>
    <n v="16.857500000000002"/>
    <n v="6.3"/>
    <n v="337.15000000000003"/>
    <n v="269.72000000000003"/>
  </r>
  <r>
    <s v="687-15-1097"/>
    <s v="C"/>
    <s v="Naypyitaw"/>
    <n v="1"/>
    <s v="FM"/>
    <x v="0"/>
    <n v="21.12"/>
    <n v="2"/>
    <n v="2.1120000000000001"/>
    <n v="44.351999999999997"/>
    <d v="2019-01-03T00:00:00"/>
    <d v="1899-12-30T19:17:00"/>
    <s v="Cash"/>
    <n v="42.24"/>
    <n v="4.7619047620000003"/>
    <n v="2.1120000000000001"/>
    <n v="9.6999999999999993"/>
    <n v="42.24"/>
    <n v="21.12"/>
  </r>
  <r>
    <s v="126-54-1082"/>
    <s v="A"/>
    <s v="Yangon"/>
    <n v="1"/>
    <s v="FM"/>
    <x v="2"/>
    <n v="21.54"/>
    <n v="9"/>
    <n v="9.6929999999999996"/>
    <n v="203.553"/>
    <d v="2019-01-07T00:00:00"/>
    <d v="1899-12-30T11:44:00"/>
    <s v="Credit card"/>
    <n v="193.86"/>
    <n v="4.7619047620000003"/>
    <n v="9.6929999999999996"/>
    <n v="8.8000000000000007"/>
    <n v="193.85999999999999"/>
    <n v="172.32"/>
  </r>
  <r>
    <s v="633-91-1052"/>
    <s v="A"/>
    <s v="Yangon"/>
    <n v="0"/>
    <s v="FM"/>
    <x v="2"/>
    <n v="12.03"/>
    <n v="2"/>
    <n v="1.2030000000000001"/>
    <n v="25.263000000000002"/>
    <d v="2019-01-27T00:00:00"/>
    <d v="1899-12-30T15:51:00"/>
    <s v="Cash"/>
    <n v="24.06"/>
    <n v="4.7619047620000003"/>
    <n v="1.2030000000000001"/>
    <n v="5.0999999999999996"/>
    <n v="24.06"/>
    <n v="12.03"/>
  </r>
  <r>
    <s v="477-24-6490"/>
    <s v="B"/>
    <s v="Mandalay"/>
    <n v="0"/>
    <s v="FM"/>
    <x v="0"/>
    <n v="99.71"/>
    <n v="6"/>
    <n v="29.913"/>
    <n v="628.173"/>
    <d v="2019-02-26T00:00:00"/>
    <d v="1899-12-30T16:52:00"/>
    <s v="Ewallet"/>
    <n v="598.26"/>
    <n v="4.7619047620000003"/>
    <n v="29.913"/>
    <n v="7.9"/>
    <n v="598.26"/>
    <n v="498.55"/>
  </r>
  <r>
    <s v="566-19-5475"/>
    <s v="B"/>
    <s v="Mandalay"/>
    <n v="0"/>
    <s v="M"/>
    <x v="5"/>
    <n v="47.97"/>
    <n v="7"/>
    <n v="16.7895"/>
    <n v="352.5795"/>
    <d v="2019-01-07T00:00:00"/>
    <d v="1899-12-30T20:52:00"/>
    <s v="Cash"/>
    <n v="335.79"/>
    <n v="4.7619047620000003"/>
    <n v="16.7895"/>
    <n v="6.2"/>
    <n v="335.78999999999996"/>
    <n v="287.81999999999994"/>
  </r>
  <r>
    <s v="526-86-8552"/>
    <s v="C"/>
    <s v="Naypyitaw"/>
    <n v="1"/>
    <s v="FM"/>
    <x v="2"/>
    <n v="21.82"/>
    <n v="10"/>
    <n v="10.91"/>
    <n v="229.11"/>
    <d v="2019-01-07T00:00:00"/>
    <d v="1899-12-30T17:36:00"/>
    <s v="Cash"/>
    <n v="218.2"/>
    <n v="4.7619047620000003"/>
    <n v="10.91"/>
    <n v="7.1"/>
    <n v="218.2"/>
    <n v="196.38"/>
  </r>
  <r>
    <s v="376-56-3573"/>
    <s v="C"/>
    <s v="Naypyitaw"/>
    <n v="0"/>
    <s v="FM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  <n v="381.68"/>
    <n v="286.26"/>
  </r>
  <r>
    <s v="537-72-0426"/>
    <s v="C"/>
    <s v="Naypyitaw"/>
    <n v="1"/>
    <s v="M"/>
    <x v="5"/>
    <n v="70.989999999999995"/>
    <n v="10"/>
    <n v="35.494999999999997"/>
    <n v="745.39499999999998"/>
    <d v="2019-03-20T00:00:00"/>
    <d v="1899-12-30T16:28:00"/>
    <s v="Cash"/>
    <n v="709.9"/>
    <n v="4.7619047620000003"/>
    <n v="35.494999999999997"/>
    <n v="5.7"/>
    <n v="709.9"/>
    <n v="638.91"/>
  </r>
  <r>
    <s v="828-61-5674"/>
    <s v="A"/>
    <s v="Yangon"/>
    <n v="1"/>
    <s v="M"/>
    <x v="3"/>
    <n v="44.02"/>
    <n v="10"/>
    <n v="22.01"/>
    <n v="462.21"/>
    <d v="2019-03-20T00:00:00"/>
    <d v="1899-12-30T19:57:00"/>
    <s v="Credit card"/>
    <n v="440.2"/>
    <n v="4.7619047620000003"/>
    <n v="22.01"/>
    <n v="9.6"/>
    <n v="440.20000000000005"/>
    <n v="396.18000000000006"/>
  </r>
  <r>
    <s v="136-08-6195"/>
    <s v="A"/>
    <s v="Yangon"/>
    <n v="0"/>
    <s v="FM"/>
    <x v="2"/>
    <n v="69.959999999999994"/>
    <n v="8"/>
    <n v="27.984000000000002"/>
    <n v="587.66399999999999"/>
    <d v="2019-02-15T00:00:00"/>
    <d v="1899-12-30T17:01:00"/>
    <s v="Credit card"/>
    <n v="559.67999999999995"/>
    <n v="4.7619047620000003"/>
    <n v="27.984000000000002"/>
    <n v="6.4"/>
    <n v="559.67999999999995"/>
    <n v="489.71999999999997"/>
  </r>
  <r>
    <s v="523-38-0215"/>
    <s v="C"/>
    <s v="Naypyitaw"/>
    <n v="0"/>
    <s v="M"/>
    <x v="2"/>
    <n v="37"/>
    <n v="1"/>
    <n v="1.85"/>
    <n v="38.85"/>
    <d v="2019-03-06T00:00:00"/>
    <d v="1899-12-30T13:29:00"/>
    <s v="Credit card"/>
    <n v="37"/>
    <n v="4.7619047620000003"/>
    <n v="1.85"/>
    <n v="7.9"/>
    <n v="37"/>
    <n v="0"/>
  </r>
  <r>
    <s v="490-29-1201"/>
    <s v="A"/>
    <s v="Yangon"/>
    <n v="0"/>
    <s v="FM"/>
    <x v="3"/>
    <n v="15.34"/>
    <n v="1"/>
    <n v="0.76700000000000002"/>
    <n v="16.106999999999999"/>
    <d v="2019-01-06T00:00:00"/>
    <d v="1899-12-30T11:09:00"/>
    <s v="Cash"/>
    <n v="15.34"/>
    <n v="4.7619047620000003"/>
    <n v="0.76700000000000002"/>
    <n v="6.5"/>
    <n v="15.34"/>
    <n v="0"/>
  </r>
  <r>
    <s v="667-92-0055"/>
    <s v="A"/>
    <s v="Yangon"/>
    <n v="1"/>
    <s v="M"/>
    <x v="0"/>
    <n v="99.83"/>
    <n v="6"/>
    <n v="29.949000000000002"/>
    <n v="628.92899999999997"/>
    <d v="2019-03-04T00:00:00"/>
    <d v="1899-12-30T15:02:00"/>
    <s v="Ewallet"/>
    <n v="598.98"/>
    <n v="4.7619047620000003"/>
    <n v="29.949000000000002"/>
    <n v="8.5"/>
    <n v="598.98"/>
    <n v="499.15000000000003"/>
  </r>
  <r>
    <s v="565-17-3836"/>
    <s v="A"/>
    <s v="Yangon"/>
    <n v="1"/>
    <s v="FM"/>
    <x v="0"/>
    <n v="47.67"/>
    <n v="4"/>
    <n v="9.5340000000000007"/>
    <n v="200.214"/>
    <d v="2019-03-12T00:00:00"/>
    <d v="1899-12-30T14:21:00"/>
    <s v="Cash"/>
    <n v="190.68"/>
    <n v="4.7619047620000003"/>
    <n v="9.5340000000000007"/>
    <n v="9.1"/>
    <n v="190.68"/>
    <n v="143.01"/>
  </r>
  <r>
    <s v="498-41-1961"/>
    <s v="B"/>
    <s v="Mandalay"/>
    <n v="0"/>
    <s v="M"/>
    <x v="0"/>
    <n v="66.680000000000007"/>
    <n v="5"/>
    <n v="16.670000000000002"/>
    <n v="350.07"/>
    <d v="2019-02-20T00:00:00"/>
    <d v="1899-12-30T18:01:00"/>
    <s v="Cash"/>
    <n v="333.4"/>
    <n v="4.7619047620000003"/>
    <n v="16.670000000000002"/>
    <n v="7.6"/>
    <n v="333.40000000000003"/>
    <n v="266.72000000000003"/>
  </r>
  <r>
    <s v="593-95-4461"/>
    <s v="C"/>
    <s v="Naypyitaw"/>
    <n v="1"/>
    <s v="M"/>
    <x v="2"/>
    <n v="74.86"/>
    <n v="1"/>
    <n v="3.7429999999999999"/>
    <n v="78.602999999999994"/>
    <d v="2019-03-24T00:00:00"/>
    <d v="1899-12-30T14:49:00"/>
    <s v="Cash"/>
    <n v="74.86"/>
    <n v="4.7619047620000003"/>
    <n v="3.7429999999999999"/>
    <n v="6.9"/>
    <n v="74.86"/>
    <n v="0"/>
  </r>
  <r>
    <s v="226-71-3580"/>
    <s v="C"/>
    <s v="Naypyitaw"/>
    <n v="0"/>
    <s v="FM"/>
    <x v="3"/>
    <n v="23.75"/>
    <n v="9"/>
    <n v="10.6875"/>
    <n v="224.4375"/>
    <d v="2019-01-31T00:00:00"/>
    <d v="1899-12-30T12:02:00"/>
    <s v="Cash"/>
    <n v="213.75"/>
    <n v="4.7619047620000003"/>
    <n v="10.6875"/>
    <n v="9.5"/>
    <n v="213.75"/>
    <n v="190"/>
  </r>
  <r>
    <s v="283-79-9594"/>
    <s v="B"/>
    <s v="Mandalay"/>
    <n v="0"/>
    <s v="FM"/>
    <x v="4"/>
    <n v="48.51"/>
    <n v="7"/>
    <n v="16.9785"/>
    <n v="356.54849999999999"/>
    <d v="2019-01-25T00:00:00"/>
    <d v="1899-12-30T13:30:00"/>
    <s v="Credit card"/>
    <n v="339.57"/>
    <n v="4.7619047620000003"/>
    <n v="16.9785"/>
    <n v="5.2"/>
    <n v="339.57"/>
    <n v="291.06"/>
  </r>
  <r>
    <s v="430-60-3493"/>
    <s v="A"/>
    <s v="Yangon"/>
    <n v="1"/>
    <s v="FM"/>
    <x v="2"/>
    <n v="94.88"/>
    <n v="7"/>
    <n v="33.207999999999998"/>
    <n v="697.36800000000005"/>
    <d v="2019-02-03T00:00:00"/>
    <d v="1899-12-30T14:38:00"/>
    <s v="Cash"/>
    <n v="664.16"/>
    <n v="4.7619047620000003"/>
    <n v="33.207999999999998"/>
    <n v="4.2"/>
    <n v="664.16"/>
    <n v="569.28"/>
  </r>
  <r>
    <s v="139-20-0155"/>
    <s v="B"/>
    <s v="Mandalay"/>
    <n v="1"/>
    <s v="M"/>
    <x v="1"/>
    <n v="40.299999999999997"/>
    <n v="10"/>
    <n v="20.149999999999999"/>
    <n v="423.15"/>
    <d v="2019-01-24T00:00:00"/>
    <d v="1899-12-30T17:37:00"/>
    <s v="Credit card"/>
    <n v="403"/>
    <n v="4.7619047620000003"/>
    <n v="20.149999999999999"/>
    <n v="7"/>
    <n v="403"/>
    <n v="362.7"/>
  </r>
  <r>
    <s v="558-80-4082"/>
    <s v="C"/>
    <s v="Naypyitaw"/>
    <n v="0"/>
    <s v="M"/>
    <x v="1"/>
    <n v="27.85"/>
    <n v="7"/>
    <n v="9.7475000000000005"/>
    <n v="204.69749999999999"/>
    <d v="2019-03-14T00:00:00"/>
    <d v="1899-12-30T17:20:00"/>
    <s v="Ewallet"/>
    <n v="194.95"/>
    <n v="4.7619047620000003"/>
    <n v="9.7475000000000005"/>
    <n v="6"/>
    <n v="194.95000000000002"/>
    <n v="167.10000000000002"/>
  </r>
  <r>
    <s v="278-97-7759"/>
    <s v="A"/>
    <s v="Yangon"/>
    <n v="1"/>
    <s v="FM"/>
    <x v="1"/>
    <n v="62.48"/>
    <n v="1"/>
    <n v="3.1240000000000001"/>
    <n v="65.603999999999999"/>
    <d v="2019-02-18T00:00:00"/>
    <d v="1899-12-30T20:29:00"/>
    <s v="Cash"/>
    <n v="62.48"/>
    <n v="4.7619047620000003"/>
    <n v="3.1240000000000001"/>
    <n v="4.7"/>
    <n v="62.48"/>
    <n v="0"/>
  </r>
  <r>
    <s v="316-68-6352"/>
    <s v="A"/>
    <s v="Yangon"/>
    <n v="1"/>
    <s v="FM"/>
    <x v="4"/>
    <n v="36.36"/>
    <n v="2"/>
    <n v="3.6360000000000001"/>
    <n v="76.355999999999995"/>
    <d v="2019-01-21T00:00:00"/>
    <d v="1899-12-30T10:00:00"/>
    <s v="Cash"/>
    <n v="72.72"/>
    <n v="4.7619047620000003"/>
    <n v="3.6360000000000001"/>
    <n v="7.1"/>
    <n v="72.72"/>
    <n v="36.36"/>
  </r>
  <r>
    <s v="585-03-5943"/>
    <s v="B"/>
    <s v="Mandalay"/>
    <n v="0"/>
    <s v="M"/>
    <x v="0"/>
    <n v="18.11"/>
    <n v="10"/>
    <n v="9.0549999999999997"/>
    <n v="190.155"/>
    <d v="2019-03-13T00:00:00"/>
    <d v="1899-12-30T11:46:00"/>
    <s v="Ewallet"/>
    <n v="181.1"/>
    <n v="4.7619047620000003"/>
    <n v="9.0549999999999997"/>
    <n v="5.9"/>
    <n v="181.1"/>
    <n v="162.99"/>
  </r>
  <r>
    <s v="211-05-0490"/>
    <s v="C"/>
    <s v="Naypyitaw"/>
    <n v="1"/>
    <s v="FM"/>
    <x v="1"/>
    <n v="51.92"/>
    <n v="5"/>
    <n v="12.98"/>
    <n v="272.58"/>
    <d v="2019-03-03T00:00:00"/>
    <d v="1899-12-30T13:42:00"/>
    <s v="Cash"/>
    <n v="259.60000000000002"/>
    <n v="4.7619047620000003"/>
    <n v="12.98"/>
    <n v="7.5"/>
    <n v="259.60000000000002"/>
    <n v="207.68"/>
  </r>
  <r>
    <s v="727-75-6477"/>
    <s v="C"/>
    <s v="Naypyitaw"/>
    <n v="0"/>
    <s v="M"/>
    <x v="1"/>
    <n v="28.84"/>
    <n v="4"/>
    <n v="5.7679999999999998"/>
    <n v="121.128"/>
    <d v="2019-03-29T00:00:00"/>
    <d v="1899-12-30T14:44:00"/>
    <s v="Cash"/>
    <n v="115.36"/>
    <n v="4.7619047620000003"/>
    <n v="5.7679999999999998"/>
    <n v="6.4"/>
    <n v="115.36"/>
    <n v="86.52"/>
  </r>
  <r>
    <s v="744-02-5987"/>
    <s v="A"/>
    <s v="Yangon"/>
    <n v="1"/>
    <s v="M"/>
    <x v="2"/>
    <n v="78.38"/>
    <n v="6"/>
    <n v="23.513999999999999"/>
    <n v="493.79399999999998"/>
    <d v="2019-01-10T00:00:00"/>
    <d v="1899-12-30T14:16:00"/>
    <s v="Ewallet"/>
    <n v="470.28"/>
    <n v="4.7619047620000003"/>
    <n v="23.513999999999999"/>
    <n v="5.8"/>
    <n v="470.28"/>
    <n v="391.9"/>
  </r>
  <r>
    <s v="307-83-9164"/>
    <s v="A"/>
    <s v="Yangon"/>
    <n v="1"/>
    <s v="M"/>
    <x v="2"/>
    <n v="60.01"/>
    <n v="4"/>
    <n v="12.002000000000001"/>
    <n v="252.042"/>
    <d v="2019-01-25T00:00:00"/>
    <d v="1899-12-30T15:54:00"/>
    <s v="Cash"/>
    <n v="240.04"/>
    <n v="4.7619047620000003"/>
    <n v="12.002000000000001"/>
    <n v="4.5"/>
    <n v="240.04"/>
    <n v="180.03"/>
  </r>
  <r>
    <s v="779-06-0012"/>
    <s v="C"/>
    <s v="Naypyitaw"/>
    <n v="1"/>
    <s v="FM"/>
    <x v="2"/>
    <n v="88.61"/>
    <n v="1"/>
    <n v="4.4305000000000003"/>
    <n v="93.040499999999994"/>
    <d v="2019-01-19T00:00:00"/>
    <d v="1899-12-30T10:21:00"/>
    <s v="Cash"/>
    <n v="88.61"/>
    <n v="4.7619047620000003"/>
    <n v="4.4305000000000003"/>
    <n v="7.7"/>
    <n v="88.61"/>
    <n v="0"/>
  </r>
  <r>
    <s v="446-47-6729"/>
    <s v="C"/>
    <s v="Naypyitaw"/>
    <n v="0"/>
    <s v="M"/>
    <x v="5"/>
    <n v="99.82"/>
    <n v="2"/>
    <n v="9.9819999999999993"/>
    <n v="209.62200000000001"/>
    <d v="2019-01-02T00:00:00"/>
    <d v="1899-12-30T18:09:00"/>
    <s v="Credit card"/>
    <n v="199.64"/>
    <n v="4.7619047620000003"/>
    <n v="9.9819999999999993"/>
    <n v="6.7"/>
    <n v="199.64"/>
    <n v="99.82"/>
  </r>
  <r>
    <s v="573-10-3877"/>
    <s v="B"/>
    <s v="Mandalay"/>
    <n v="1"/>
    <s v="M"/>
    <x v="0"/>
    <n v="39.01"/>
    <n v="1"/>
    <n v="1.9504999999999999"/>
    <n v="40.960500000000003"/>
    <d v="2019-03-12T00:00:00"/>
    <d v="1899-12-30T16:46:00"/>
    <s v="Credit card"/>
    <n v="39.01"/>
    <n v="4.7619047620000003"/>
    <n v="1.9504999999999999"/>
    <n v="4.7"/>
    <n v="39.01"/>
    <n v="0"/>
  </r>
  <r>
    <s v="735-06-4124"/>
    <s v="C"/>
    <s v="Naypyitaw"/>
    <n v="0"/>
    <s v="M"/>
    <x v="4"/>
    <n v="48.61"/>
    <n v="1"/>
    <n v="2.4304999999999999"/>
    <n v="51.040500000000002"/>
    <d v="2019-02-25T00:00:00"/>
    <d v="1899-12-30T15:31:00"/>
    <s v="Cash"/>
    <n v="48.61"/>
    <n v="4.7619047620000003"/>
    <n v="2.4304999999999999"/>
    <n v="4.4000000000000004"/>
    <n v="48.61"/>
    <n v="0"/>
  </r>
  <r>
    <s v="439-54-7422"/>
    <s v="A"/>
    <s v="Yangon"/>
    <n v="0"/>
    <s v="FM"/>
    <x v="1"/>
    <n v="51.19"/>
    <n v="4"/>
    <n v="10.238"/>
    <n v="214.99799999999999"/>
    <d v="2019-03-18T00:00:00"/>
    <d v="1899-12-30T17:15:00"/>
    <s v="Credit card"/>
    <n v="204.76"/>
    <n v="4.7619047620000003"/>
    <n v="10.238"/>
    <n v="4.7"/>
    <n v="204.76"/>
    <n v="153.57"/>
  </r>
  <r>
    <s v="396-90-2219"/>
    <s v="B"/>
    <s v="Mandalay"/>
    <n v="0"/>
    <s v="FM"/>
    <x v="1"/>
    <n v="14.96"/>
    <n v="8"/>
    <n v="5.984"/>
    <n v="125.664"/>
    <d v="2019-02-23T00:00:00"/>
    <d v="1899-12-30T12:29:00"/>
    <s v="Cash"/>
    <n v="119.68"/>
    <n v="4.7619047620000003"/>
    <n v="5.984"/>
    <n v="8.6"/>
    <n v="119.68"/>
    <n v="104.72"/>
  </r>
  <r>
    <s v="411-77-0180"/>
    <s v="A"/>
    <s v="Yangon"/>
    <n v="1"/>
    <s v="M"/>
    <x v="1"/>
    <n v="72.2"/>
    <n v="7"/>
    <n v="25.27"/>
    <n v="530.66999999999996"/>
    <d v="2019-03-26T00:00:00"/>
    <d v="1899-12-30T20:14:00"/>
    <s v="Ewallet"/>
    <n v="505.4"/>
    <n v="4.7619047620000003"/>
    <n v="25.27"/>
    <n v="4.3"/>
    <n v="505.40000000000003"/>
    <n v="433.20000000000005"/>
  </r>
  <r>
    <s v="286-01-5402"/>
    <s v="A"/>
    <s v="Yangon"/>
    <n v="0"/>
    <s v="FM"/>
    <x v="3"/>
    <n v="40.229999999999997"/>
    <n v="7"/>
    <n v="14.080500000000001"/>
    <n v="295.69049999999999"/>
    <d v="2019-03-30T00:00:00"/>
    <d v="1899-12-30T13:22:00"/>
    <s v="Cash"/>
    <n v="281.61"/>
    <n v="4.7619047620000003"/>
    <n v="14.080500000000001"/>
    <n v="9.6"/>
    <n v="281.60999999999996"/>
    <n v="241.37999999999997"/>
  </r>
  <r>
    <s v="803-17-8013"/>
    <s v="A"/>
    <s v="Yangon"/>
    <n v="1"/>
    <s v="FM"/>
    <x v="2"/>
    <n v="88.79"/>
    <n v="8"/>
    <n v="35.515999999999998"/>
    <n v="745.83600000000001"/>
    <d v="2019-02-17T00:00:00"/>
    <d v="1899-12-30T17:09:00"/>
    <s v="Cash"/>
    <n v="710.32"/>
    <n v="4.7619047620000003"/>
    <n v="35.515999999999998"/>
    <n v="4.0999999999999996"/>
    <n v="710.32"/>
    <n v="621.53000000000009"/>
  </r>
  <r>
    <s v="512-98-1403"/>
    <s v="A"/>
    <s v="Yangon"/>
    <n v="1"/>
    <s v="FM"/>
    <x v="1"/>
    <n v="26.48"/>
    <n v="3"/>
    <n v="3.972"/>
    <n v="83.412000000000006"/>
    <d v="2019-03-21T00:00:00"/>
    <d v="1899-12-30T10:40:00"/>
    <s v="Ewallet"/>
    <n v="79.44"/>
    <n v="4.7619047620000003"/>
    <n v="3.972"/>
    <n v="4.7"/>
    <n v="79.44"/>
    <n v="52.959999999999994"/>
  </r>
  <r>
    <s v="848-42-2560"/>
    <s v="A"/>
    <s v="Yangon"/>
    <n v="0"/>
    <s v="FM"/>
    <x v="5"/>
    <n v="81.91"/>
    <n v="2"/>
    <n v="8.1910000000000007"/>
    <n v="172.011"/>
    <d v="2019-03-05T00:00:00"/>
    <d v="1899-12-30T17:43:00"/>
    <s v="Cash"/>
    <n v="163.82"/>
    <n v="4.7619047620000003"/>
    <n v="8.1910000000000007"/>
    <n v="7.8"/>
    <n v="163.82"/>
    <n v="81.91"/>
  </r>
  <r>
    <s v="532-59-7201"/>
    <s v="B"/>
    <s v="Mandalay"/>
    <n v="1"/>
    <s v="M"/>
    <x v="3"/>
    <n v="79.930000000000007"/>
    <n v="6"/>
    <n v="23.978999999999999"/>
    <n v="503.55900000000003"/>
    <d v="2019-01-31T00:00:00"/>
    <d v="1899-12-30T14:04:00"/>
    <s v="Cash"/>
    <n v="479.58"/>
    <n v="4.7619047620000003"/>
    <n v="23.978999999999999"/>
    <n v="5.5"/>
    <n v="479.58000000000004"/>
    <n v="399.65000000000003"/>
  </r>
  <r>
    <s v="181-94-6432"/>
    <s v="C"/>
    <s v="Naypyitaw"/>
    <n v="1"/>
    <s v="M"/>
    <x v="5"/>
    <n v="69.33"/>
    <n v="2"/>
    <n v="6.9329999999999998"/>
    <n v="145.59299999999999"/>
    <d v="2019-02-05T00:00:00"/>
    <d v="1899-12-30T19:05:00"/>
    <s v="Ewallet"/>
    <n v="138.66"/>
    <n v="4.7619047620000003"/>
    <n v="6.9329999999999998"/>
    <n v="9.6999999999999993"/>
    <n v="138.66"/>
    <n v="69.33"/>
  </r>
  <r>
    <s v="870-76-1733"/>
    <s v="A"/>
    <s v="Yangon"/>
    <n v="1"/>
    <s v="FM"/>
    <x v="4"/>
    <n v="14.23"/>
    <n v="5"/>
    <n v="3.5575000000000001"/>
    <n v="74.707499999999996"/>
    <d v="2019-02-01T00:00:00"/>
    <d v="1899-12-30T10:08:00"/>
    <s v="Credit card"/>
    <n v="71.150000000000006"/>
    <n v="4.7619047620000003"/>
    <n v="3.5575000000000001"/>
    <n v="4.4000000000000004"/>
    <n v="71.150000000000006"/>
    <n v="56.92"/>
  </r>
  <r>
    <s v="423-64-4619"/>
    <s v="A"/>
    <s v="Yangon"/>
    <n v="1"/>
    <s v="FM"/>
    <x v="0"/>
    <n v="15.55"/>
    <n v="9"/>
    <n v="6.9974999999999996"/>
    <n v="146.94749999999999"/>
    <d v="2019-03-07T00:00:00"/>
    <d v="1899-12-30T13:12:00"/>
    <s v="Cash"/>
    <n v="139.94999999999999"/>
    <n v="4.7619047620000003"/>
    <n v="6.9974999999999996"/>
    <n v="5"/>
    <n v="139.95000000000002"/>
    <n v="124.40000000000002"/>
  </r>
  <r>
    <s v="227-07-4446"/>
    <s v="C"/>
    <s v="Naypyitaw"/>
    <n v="1"/>
    <s v="FM"/>
    <x v="1"/>
    <n v="78.13"/>
    <n v="10"/>
    <n v="39.064999999999998"/>
    <n v="820.36500000000001"/>
    <d v="2019-02-10T00:00:00"/>
    <d v="1899-12-30T20:51:00"/>
    <s v="Cash"/>
    <n v="781.3"/>
    <n v="4.7619047620000003"/>
    <n v="39.064999999999998"/>
    <n v="4.4000000000000004"/>
    <n v="781.3"/>
    <n v="703.17"/>
  </r>
  <r>
    <s v="174-36-3675"/>
    <s v="C"/>
    <s v="Naypyitaw"/>
    <n v="1"/>
    <s v="M"/>
    <x v="4"/>
    <n v="99.37"/>
    <n v="2"/>
    <n v="9.9369999999999994"/>
    <n v="208.67699999999999"/>
    <d v="2019-02-14T00:00:00"/>
    <d v="1899-12-30T17:29:00"/>
    <s v="Cash"/>
    <n v="198.74"/>
    <n v="4.7619047620000003"/>
    <n v="9.9369999999999994"/>
    <n v="5.2"/>
    <n v="198.74"/>
    <n v="99.37"/>
  </r>
  <r>
    <s v="428-83-5800"/>
    <s v="C"/>
    <s v="Naypyitaw"/>
    <n v="1"/>
    <s v="FM"/>
    <x v="4"/>
    <n v="21.08"/>
    <n v="3"/>
    <n v="3.1619999999999999"/>
    <n v="66.402000000000001"/>
    <d v="2019-02-09T00:00:00"/>
    <d v="1899-12-30T10:25:00"/>
    <s v="Cash"/>
    <n v="63.24"/>
    <n v="4.7619047620000003"/>
    <n v="3.1619999999999999"/>
    <n v="7.3"/>
    <n v="63.239999999999995"/>
    <n v="42.16"/>
  </r>
  <r>
    <s v="603-07-0961"/>
    <s v="C"/>
    <s v="Naypyitaw"/>
    <n v="1"/>
    <s v="M"/>
    <x v="1"/>
    <n v="74.790000000000006"/>
    <n v="5"/>
    <n v="18.697500000000002"/>
    <n v="392.64749999999998"/>
    <d v="2019-01-10T00:00:00"/>
    <d v="1899-12-30T11:34:00"/>
    <s v="Cash"/>
    <n v="373.95"/>
    <n v="4.7619047620000003"/>
    <n v="18.697500000000002"/>
    <n v="4.9000000000000004"/>
    <n v="373.95000000000005"/>
    <n v="299.16000000000003"/>
  </r>
  <r>
    <s v="704-20-4138"/>
    <s v="C"/>
    <s v="Naypyitaw"/>
    <n v="1"/>
    <s v="FM"/>
    <x v="0"/>
    <n v="29.67"/>
    <n v="7"/>
    <n v="10.384499999999999"/>
    <n v="218.0745"/>
    <d v="2019-03-11T00:00:00"/>
    <d v="1899-12-30T18:58:00"/>
    <s v="Credit card"/>
    <n v="207.69"/>
    <n v="4.7619047620000003"/>
    <n v="10.384499999999999"/>
    <n v="8.1"/>
    <n v="207.69"/>
    <n v="178.01999999999998"/>
  </r>
  <r>
    <s v="787-15-1757"/>
    <s v="C"/>
    <s v="Naypyitaw"/>
    <n v="1"/>
    <s v="M"/>
    <x v="0"/>
    <n v="44.07"/>
    <n v="4"/>
    <n v="8.8140000000000001"/>
    <n v="185.09399999999999"/>
    <d v="2019-02-18T00:00:00"/>
    <d v="1899-12-30T16:28:00"/>
    <s v="Ewallet"/>
    <n v="176.28"/>
    <n v="4.7619047620000003"/>
    <n v="8.8140000000000001"/>
    <n v="8.4"/>
    <n v="176.28"/>
    <n v="132.21"/>
  </r>
  <r>
    <s v="649-11-3678"/>
    <s v="C"/>
    <s v="Naypyitaw"/>
    <n v="0"/>
    <s v="FM"/>
    <x v="4"/>
    <n v="22.93"/>
    <n v="9"/>
    <n v="10.3185"/>
    <n v="216.6885"/>
    <d v="2019-02-26T00:00:00"/>
    <d v="1899-12-30T20:26:00"/>
    <s v="Cash"/>
    <n v="206.37"/>
    <n v="4.7619047620000003"/>
    <n v="10.3185"/>
    <n v="5.5"/>
    <n v="206.37"/>
    <n v="183.44"/>
  </r>
  <r>
    <s v="622-20-1945"/>
    <s v="C"/>
    <s v="Naypyitaw"/>
    <n v="0"/>
    <s v="FM"/>
    <x v="0"/>
    <n v="39.42"/>
    <n v="1"/>
    <n v="1.9710000000000001"/>
    <n v="41.390999999999998"/>
    <d v="2019-01-18T00:00:00"/>
    <d v="1899-12-30T15:08:00"/>
    <s v="Cash"/>
    <n v="39.42"/>
    <n v="4.7619047620000003"/>
    <n v="1.9710000000000001"/>
    <n v="8.4"/>
    <n v="39.42"/>
    <n v="0"/>
  </r>
  <r>
    <s v="372-94-8041"/>
    <s v="A"/>
    <s v="Yangon"/>
    <n v="0"/>
    <s v="M"/>
    <x v="0"/>
    <n v="15.26"/>
    <n v="6"/>
    <n v="4.5780000000000003"/>
    <n v="96.138000000000005"/>
    <d v="2019-02-15T00:00:00"/>
    <d v="1899-12-30T18:03:00"/>
    <s v="Ewallet"/>
    <n v="91.56"/>
    <n v="4.7619047620000003"/>
    <n v="4.5780000000000003"/>
    <n v="9.8000000000000007"/>
    <n v="91.56"/>
    <n v="76.3"/>
  </r>
  <r>
    <s v="563-91-7120"/>
    <s v="A"/>
    <s v="Yangon"/>
    <n v="0"/>
    <s v="FM"/>
    <x v="5"/>
    <n v="61.77"/>
    <n v="5"/>
    <n v="15.442500000000001"/>
    <n v="324.29250000000002"/>
    <d v="2019-03-08T00:00:00"/>
    <d v="1899-12-30T13:21:00"/>
    <s v="Cash"/>
    <n v="308.85000000000002"/>
    <n v="4.7619047620000003"/>
    <n v="15.442500000000001"/>
    <n v="6.7"/>
    <n v="308.85000000000002"/>
    <n v="247.08"/>
  </r>
  <r>
    <s v="746-54-5508"/>
    <s v="A"/>
    <s v="Yangon"/>
    <n v="0"/>
    <s v="M"/>
    <x v="2"/>
    <n v="21.52"/>
    <n v="6"/>
    <n v="6.4560000000000004"/>
    <n v="135.57599999999999"/>
    <d v="2019-01-17T00:00:00"/>
    <d v="1899-12-30T12:48:00"/>
    <s v="Credit card"/>
    <n v="129.12"/>
    <n v="4.7619047620000003"/>
    <n v="6.4560000000000004"/>
    <n v="9.4"/>
    <n v="129.12"/>
    <n v="107.60000000000001"/>
  </r>
  <r>
    <s v="276-54-0879"/>
    <s v="B"/>
    <s v="Mandalay"/>
    <n v="0"/>
    <s v="M"/>
    <x v="3"/>
    <n v="97.74"/>
    <n v="4"/>
    <n v="19.547999999999998"/>
    <n v="410.50799999999998"/>
    <d v="2019-03-12T00:00:00"/>
    <d v="1899-12-30T19:53:00"/>
    <s v="Ewallet"/>
    <n v="390.96"/>
    <n v="4.7619047620000003"/>
    <n v="19.547999999999998"/>
    <n v="6.4"/>
    <n v="390.96"/>
    <n v="293.21999999999997"/>
  </r>
  <r>
    <s v="815-11-1168"/>
    <s v="A"/>
    <s v="Yangon"/>
    <n v="1"/>
    <s v="M"/>
    <x v="4"/>
    <n v="99.78"/>
    <n v="5"/>
    <n v="24.945"/>
    <n v="523.84500000000003"/>
    <d v="2019-03-09T00:00:00"/>
    <d v="1899-12-30T19:09:00"/>
    <s v="Cash"/>
    <n v="498.9"/>
    <n v="4.7619047620000003"/>
    <n v="24.945"/>
    <n v="5.4"/>
    <n v="498.9"/>
    <n v="399.12"/>
  </r>
  <r>
    <s v="719-76-3868"/>
    <s v="C"/>
    <s v="Naypyitaw"/>
    <n v="1"/>
    <s v="M"/>
    <x v="4"/>
    <n v="94.26"/>
    <n v="4"/>
    <n v="18.852"/>
    <n v="395.892"/>
    <d v="2019-03-12T00:00:00"/>
    <d v="1899-12-30T16:30:00"/>
    <s v="Cash"/>
    <n v="377.04"/>
    <n v="4.7619047620000003"/>
    <n v="18.852"/>
    <n v="8.6"/>
    <n v="377.04"/>
    <n v="282.78000000000003"/>
  </r>
  <r>
    <s v="730-61-8757"/>
    <s v="B"/>
    <s v="Mandalay"/>
    <n v="1"/>
    <s v="M"/>
    <x v="0"/>
    <n v="51.13"/>
    <n v="4"/>
    <n v="10.226000000000001"/>
    <n v="214.74600000000001"/>
    <d v="2019-01-25T00:00:00"/>
    <d v="1899-12-30T10:11:00"/>
    <s v="Credit card"/>
    <n v="204.52"/>
    <n v="4.7619047620000003"/>
    <n v="10.226000000000001"/>
    <n v="4"/>
    <n v="204.52"/>
    <n v="153.39000000000001"/>
  </r>
  <r>
    <s v="340-66-0321"/>
    <s v="A"/>
    <s v="Yangon"/>
    <n v="1"/>
    <s v="M"/>
    <x v="1"/>
    <n v="36.36"/>
    <n v="4"/>
    <n v="7.2720000000000002"/>
    <n v="152.71199999999999"/>
    <d v="2019-03-25T00:00:00"/>
    <d v="1899-12-30T13:07:00"/>
    <s v="Cash"/>
    <n v="145.44"/>
    <n v="4.7619047620000003"/>
    <n v="7.2720000000000002"/>
    <n v="7.6"/>
    <n v="145.44"/>
    <n v="109.08"/>
  </r>
  <r>
    <s v="868-81-1752"/>
    <s v="B"/>
    <s v="Mandalay"/>
    <n v="0"/>
    <s v="M"/>
    <x v="2"/>
    <n v="22.02"/>
    <n v="9"/>
    <n v="9.9090000000000007"/>
    <n v="208.089"/>
    <d v="2019-02-07T00:00:00"/>
    <d v="1899-12-30T18:48:00"/>
    <s v="Cash"/>
    <n v="198.18"/>
    <n v="4.7619047620000003"/>
    <n v="9.9090000000000007"/>
    <n v="6.8"/>
    <n v="198.18"/>
    <n v="176.16"/>
  </r>
  <r>
    <s v="634-97-8956"/>
    <s v="A"/>
    <s v="Yangon"/>
    <n v="0"/>
    <s v="M"/>
    <x v="4"/>
    <n v="32.9"/>
    <n v="3"/>
    <n v="4.9349999999999996"/>
    <n v="103.63500000000001"/>
    <d v="2019-02-17T00:00:00"/>
    <d v="1899-12-30T17:27:00"/>
    <s v="Credit card"/>
    <n v="98.7"/>
    <n v="4.7619047620000003"/>
    <n v="4.9349999999999996"/>
    <n v="9.1"/>
    <n v="98.699999999999989"/>
    <n v="65.799999999999983"/>
  </r>
  <r>
    <s v="566-71-1091"/>
    <s v="A"/>
    <s v="Yangon"/>
    <n v="0"/>
    <s v="M"/>
    <x v="5"/>
    <n v="77.02"/>
    <n v="5"/>
    <n v="19.254999999999999"/>
    <n v="404.35500000000002"/>
    <d v="2019-02-03T00:00:00"/>
    <d v="1899-12-30T15:59:00"/>
    <s v="Cash"/>
    <n v="385.1"/>
    <n v="4.7619047620000003"/>
    <n v="19.254999999999999"/>
    <n v="5.5"/>
    <n v="385.09999999999997"/>
    <n v="308.08"/>
  </r>
  <r>
    <s v="442-48-3607"/>
    <s v="A"/>
    <s v="Yangon"/>
    <n v="1"/>
    <s v="M"/>
    <x v="4"/>
    <n v="23.48"/>
    <n v="2"/>
    <n v="2.3479999999999999"/>
    <n v="49.308"/>
    <d v="2019-03-14T00:00:00"/>
    <d v="1899-12-30T11:21:00"/>
    <s v="Credit card"/>
    <n v="46.96"/>
    <n v="4.7619047620000003"/>
    <n v="2.3479999999999999"/>
    <n v="7.9"/>
    <n v="46.96"/>
    <n v="23.48"/>
  </r>
  <r>
    <s v="835-16-0096"/>
    <s v="C"/>
    <s v="Naypyitaw"/>
    <n v="1"/>
    <s v="M"/>
    <x v="3"/>
    <n v="14.7"/>
    <n v="5"/>
    <n v="3.6749999999999998"/>
    <n v="77.174999999999997"/>
    <d v="2019-03-24T00:00:00"/>
    <d v="1899-12-30T13:48:00"/>
    <s v="Ewallet"/>
    <n v="73.5"/>
    <n v="4.7619047620000003"/>
    <n v="3.6749999999999998"/>
    <n v="8.5"/>
    <n v="73.5"/>
    <n v="58.8"/>
  </r>
  <r>
    <s v="527-09-6272"/>
    <s v="A"/>
    <s v="Yangon"/>
    <n v="1"/>
    <s v="FM"/>
    <x v="1"/>
    <n v="28.45"/>
    <n v="5"/>
    <n v="7.1124999999999998"/>
    <n v="149.36250000000001"/>
    <d v="2019-03-21T00:00:00"/>
    <d v="1899-12-30T10:17:00"/>
    <s v="Credit card"/>
    <n v="142.25"/>
    <n v="4.7619047620000003"/>
    <n v="7.1124999999999998"/>
    <n v="9.1"/>
    <n v="142.25"/>
    <n v="113.8"/>
  </r>
  <r>
    <s v="898-04-2717"/>
    <s v="A"/>
    <s v="Yangon"/>
    <n v="0"/>
    <s v="M"/>
    <x v="5"/>
    <n v="76.400000000000006"/>
    <n v="9"/>
    <n v="34.380000000000003"/>
    <n v="721.98"/>
    <d v="2019-03-19T00:00:00"/>
    <d v="1899-12-30T15:49:00"/>
    <s v="Ewallet"/>
    <n v="687.6"/>
    <n v="4.7619047620000003"/>
    <n v="34.380000000000003"/>
    <n v="7.5"/>
    <n v="687.6"/>
    <n v="611.20000000000005"/>
  </r>
  <r>
    <s v="692-27-8933"/>
    <s v="B"/>
    <s v="Mandalay"/>
    <n v="0"/>
    <s v="FM"/>
    <x v="3"/>
    <n v="57.95"/>
    <n v="6"/>
    <n v="17.385000000000002"/>
    <n v="365.08499999999998"/>
    <d v="2019-02-24T00:00:00"/>
    <d v="1899-12-30T13:02:00"/>
    <s v="Cash"/>
    <n v="347.7"/>
    <n v="4.7619047620000003"/>
    <n v="17.385000000000002"/>
    <n v="5.2"/>
    <n v="347.70000000000005"/>
    <n v="289.75000000000006"/>
  </r>
  <r>
    <s v="633-09-3463"/>
    <s v="C"/>
    <s v="Naypyitaw"/>
    <n v="0"/>
    <s v="FM"/>
    <x v="1"/>
    <n v="47.65"/>
    <n v="3"/>
    <n v="7.1475"/>
    <n v="150.0975"/>
    <d v="2019-03-28T00:00:00"/>
    <d v="1899-12-30T12:58:00"/>
    <s v="Credit card"/>
    <n v="142.94999999999999"/>
    <n v="4.7619047620000003"/>
    <n v="7.1475"/>
    <n v="9.5"/>
    <n v="142.94999999999999"/>
    <n v="95.299999999999983"/>
  </r>
  <r>
    <s v="374-17-3652"/>
    <s v="B"/>
    <s v="Mandalay"/>
    <n v="1"/>
    <s v="FM"/>
    <x v="4"/>
    <n v="42.82"/>
    <n v="9"/>
    <n v="19.268999999999998"/>
    <n v="404.649"/>
    <d v="2019-02-05T00:00:00"/>
    <d v="1899-12-30T15:26:00"/>
    <s v="Credit card"/>
    <n v="385.38"/>
    <n v="4.7619047620000003"/>
    <n v="19.268999999999998"/>
    <n v="8.9"/>
    <n v="385.38"/>
    <n v="342.56"/>
  </r>
  <r>
    <s v="378-07-7001"/>
    <s v="B"/>
    <s v="Mandalay"/>
    <n v="1"/>
    <s v="M"/>
    <x v="1"/>
    <n v="48.09"/>
    <n v="3"/>
    <n v="7.2134999999999998"/>
    <n v="151.48349999999999"/>
    <d v="2019-02-10T00:00:00"/>
    <d v="1899-12-30T18:23:00"/>
    <s v="Credit card"/>
    <n v="144.27000000000001"/>
    <n v="4.7619047620000003"/>
    <n v="7.2134999999999998"/>
    <n v="7.8"/>
    <n v="144.27000000000001"/>
    <n v="96.18"/>
  </r>
  <r>
    <s v="433-75-6987"/>
    <s v="B"/>
    <s v="Mandalay"/>
    <n v="1"/>
    <s v="FM"/>
    <x v="0"/>
    <n v="55.97"/>
    <n v="7"/>
    <n v="19.589500000000001"/>
    <n v="411.37950000000001"/>
    <d v="2019-03-05T00:00:00"/>
    <d v="1899-12-30T19:06:00"/>
    <s v="Ewallet"/>
    <n v="391.79"/>
    <n v="4.7619047620000003"/>
    <n v="19.589500000000001"/>
    <n v="8.9"/>
    <n v="391.78999999999996"/>
    <n v="335.81999999999994"/>
  </r>
  <r>
    <s v="873-95-4984"/>
    <s v="B"/>
    <s v="Mandalay"/>
    <n v="1"/>
    <s v="FM"/>
    <x v="0"/>
    <n v="76.900000000000006"/>
    <n v="7"/>
    <n v="26.914999999999999"/>
    <n v="565.21500000000003"/>
    <d v="2019-02-15T00:00:00"/>
    <d v="1899-12-30T20:21:00"/>
    <s v="Cash"/>
    <n v="538.29999999999995"/>
    <n v="4.7619047620000003"/>
    <n v="26.914999999999999"/>
    <n v="7.7"/>
    <n v="538.30000000000007"/>
    <n v="461.40000000000009"/>
  </r>
  <r>
    <s v="416-13-5917"/>
    <s v="C"/>
    <s v="Naypyitaw"/>
    <n v="0"/>
    <s v="FM"/>
    <x v="4"/>
    <n v="97.03"/>
    <n v="5"/>
    <n v="24.2575"/>
    <n v="509.40750000000003"/>
    <d v="2019-01-30T00:00:00"/>
    <d v="1899-12-30T16:24:00"/>
    <s v="Ewallet"/>
    <n v="485.15"/>
    <n v="4.7619047620000003"/>
    <n v="24.2575"/>
    <n v="9.3000000000000007"/>
    <n v="485.15"/>
    <n v="388.12"/>
  </r>
  <r>
    <s v="150-89-8043"/>
    <s v="A"/>
    <s v="Yangon"/>
    <n v="0"/>
    <s v="M"/>
    <x v="3"/>
    <n v="44.65"/>
    <n v="3"/>
    <n v="6.6974999999999998"/>
    <n v="140.64750000000001"/>
    <d v="2019-02-14T00:00:00"/>
    <d v="1899-12-30T15:04:00"/>
    <s v="Cash"/>
    <n v="133.94999999999999"/>
    <n v="4.7619047620000003"/>
    <n v="6.6974999999999998"/>
    <n v="6.2"/>
    <n v="133.94999999999999"/>
    <n v="89.299999999999983"/>
  </r>
  <r>
    <s v="135-84-8019"/>
    <s v="A"/>
    <s v="Yangon"/>
    <n v="0"/>
    <s v="FM"/>
    <x v="5"/>
    <n v="77.930000000000007"/>
    <n v="9"/>
    <n v="35.0685"/>
    <n v="736.43849999999998"/>
    <d v="2019-02-27T00:00:00"/>
    <d v="1899-12-30T16:10:00"/>
    <s v="Ewallet"/>
    <n v="701.37"/>
    <n v="4.7619047620000003"/>
    <n v="35.0685"/>
    <n v="7.6"/>
    <n v="701.37000000000012"/>
    <n v="623.44000000000005"/>
  </r>
  <r>
    <s v="441-94-7118"/>
    <s v="A"/>
    <s v="Yangon"/>
    <n v="1"/>
    <s v="M"/>
    <x v="1"/>
    <n v="71.95"/>
    <n v="1"/>
    <n v="3.5975000000000001"/>
    <n v="75.547499999999999"/>
    <d v="2019-02-04T00:00:00"/>
    <d v="1899-12-30T12:14:00"/>
    <s v="Cash"/>
    <n v="71.95"/>
    <n v="4.7619047620000003"/>
    <n v="3.5975000000000001"/>
    <n v="7.3"/>
    <n v="71.95"/>
    <n v="0"/>
  </r>
  <r>
    <s v="725-96-3778"/>
    <s v="C"/>
    <s v="Naypyitaw"/>
    <n v="1"/>
    <s v="FM"/>
    <x v="2"/>
    <n v="89.25"/>
    <n v="8"/>
    <n v="35.700000000000003"/>
    <n v="749.7"/>
    <d v="2019-01-20T00:00:00"/>
    <d v="1899-12-30T10:13:00"/>
    <s v="Cash"/>
    <n v="714"/>
    <n v="4.7619047620000003"/>
    <n v="35.700000000000003"/>
    <n v="4.7"/>
    <n v="714"/>
    <n v="624.75"/>
  </r>
  <r>
    <s v="531-80-1784"/>
    <s v="A"/>
    <s v="Yangon"/>
    <n v="0"/>
    <s v="M"/>
    <x v="1"/>
    <n v="26.02"/>
    <n v="7"/>
    <n v="9.1069999999999993"/>
    <n v="191.24700000000001"/>
    <d v="2019-03-28T00:00:00"/>
    <d v="1899-12-30T17:38:00"/>
    <s v="Cash"/>
    <n v="182.14"/>
    <n v="4.7619047620000003"/>
    <n v="9.1069999999999993"/>
    <n v="5.0999999999999996"/>
    <n v="182.14"/>
    <n v="156.11999999999998"/>
  </r>
  <r>
    <s v="400-45-1220"/>
    <s v="B"/>
    <s v="Mandalay"/>
    <n v="0"/>
    <s v="FM"/>
    <x v="0"/>
    <n v="13.5"/>
    <n v="10"/>
    <n v="6.75"/>
    <n v="141.75"/>
    <d v="2019-02-27T00:00:00"/>
    <d v="1899-12-30T11:06:00"/>
    <s v="Credit card"/>
    <n v="135"/>
    <n v="4.7619047620000003"/>
    <n v="6.75"/>
    <n v="4.8"/>
    <n v="135"/>
    <n v="121.5"/>
  </r>
  <r>
    <s v="860-79-0874"/>
    <s v="C"/>
    <s v="Naypyitaw"/>
    <n v="1"/>
    <s v="FM"/>
    <x v="5"/>
    <n v="99.3"/>
    <n v="10"/>
    <n v="49.65"/>
    <n v="1042.6500000000001"/>
    <d v="2019-02-15T00:00:00"/>
    <d v="1899-12-30T14:53:00"/>
    <s v="Credit card"/>
    <n v="993"/>
    <n v="4.7619047620000003"/>
    <n v="49.65"/>
    <n v="6.6"/>
    <n v="993"/>
    <n v="893.7"/>
  </r>
  <r>
    <s v="834-61-8124"/>
    <s v="A"/>
    <s v="Yangon"/>
    <n v="0"/>
    <s v="M"/>
    <x v="1"/>
    <n v="51.69"/>
    <n v="7"/>
    <n v="18.0915"/>
    <n v="379.92149999999998"/>
    <d v="2019-01-26T00:00:00"/>
    <d v="1899-12-30T18:22:00"/>
    <s v="Cash"/>
    <n v="361.83"/>
    <n v="4.7619047620000003"/>
    <n v="18.0915"/>
    <n v="5.5"/>
    <n v="361.83"/>
    <n v="310.14"/>
  </r>
  <r>
    <s v="115-99-4379"/>
    <s v="B"/>
    <s v="Mandalay"/>
    <n v="1"/>
    <s v="FM"/>
    <x v="5"/>
    <n v="54.73"/>
    <n v="7"/>
    <n v="19.1555"/>
    <n v="402.26549999999997"/>
    <d v="2019-03-14T00:00:00"/>
    <d v="1899-12-30T19:02:00"/>
    <s v="Credit card"/>
    <n v="383.11"/>
    <n v="4.7619047620000003"/>
    <n v="19.1555"/>
    <n v="8.5"/>
    <n v="383.10999999999996"/>
    <n v="328.37999999999994"/>
  </r>
  <r>
    <s v="565-67-6697"/>
    <s v="B"/>
    <s v="Mandalay"/>
    <n v="1"/>
    <s v="M"/>
    <x v="2"/>
    <n v="27"/>
    <n v="9"/>
    <n v="12.15"/>
    <n v="255.15"/>
    <d v="2019-03-02T00:00:00"/>
    <d v="1899-12-30T14:16:00"/>
    <s v="Cash"/>
    <n v="243"/>
    <n v="4.7619047620000003"/>
    <n v="12.15"/>
    <n v="4.8"/>
    <n v="243"/>
    <n v="216"/>
  </r>
  <r>
    <s v="320-49-6392"/>
    <s v="C"/>
    <s v="Naypyitaw"/>
    <n v="0"/>
    <s v="FM"/>
    <x v="1"/>
    <n v="30.24"/>
    <n v="1"/>
    <n v="1.512"/>
    <n v="31.751999999999999"/>
    <d v="2019-03-04T00:00:00"/>
    <d v="1899-12-30T15:44:00"/>
    <s v="Cash"/>
    <n v="30.24"/>
    <n v="4.7619047620000003"/>
    <n v="1.512"/>
    <n v="8.4"/>
    <n v="30.24"/>
    <n v="0"/>
  </r>
  <r>
    <s v="889-04-9723"/>
    <s v="B"/>
    <s v="Mandalay"/>
    <n v="1"/>
    <s v="FM"/>
    <x v="4"/>
    <n v="89.14"/>
    <n v="4"/>
    <n v="17.827999999999999"/>
    <n v="374.38799999999998"/>
    <d v="2019-01-07T00:00:00"/>
    <d v="1899-12-30T12:20:00"/>
    <s v="Credit card"/>
    <n v="356.56"/>
    <n v="4.7619047620000003"/>
    <n v="17.827999999999999"/>
    <n v="7.8"/>
    <n v="356.56"/>
    <n v="267.42"/>
  </r>
  <r>
    <s v="632-90-0281"/>
    <s v="C"/>
    <s v="Naypyitaw"/>
    <n v="0"/>
    <s v="FM"/>
    <x v="5"/>
    <n v="37.549999999999997"/>
    <n v="10"/>
    <n v="18.774999999999999"/>
    <n v="394.27499999999998"/>
    <d v="2019-03-08T00:00:00"/>
    <d v="1899-12-30T20:01:00"/>
    <s v="Credit card"/>
    <n v="375.5"/>
    <n v="4.7619047620000003"/>
    <n v="18.774999999999999"/>
    <n v="9.3000000000000007"/>
    <n v="375.5"/>
    <n v="337.95"/>
  </r>
  <r>
    <s v="554-42-2417"/>
    <s v="C"/>
    <s v="Naypyitaw"/>
    <n v="0"/>
    <s v="FM"/>
    <x v="3"/>
    <n v="95.44"/>
    <n v="10"/>
    <n v="47.72"/>
    <n v="1002.12"/>
    <d v="2019-01-09T00:00:00"/>
    <d v="1899-12-30T13:45:00"/>
    <s v="Cash"/>
    <n v="954.4"/>
    <n v="4.7619047620000003"/>
    <n v="47.72"/>
    <n v="5.2"/>
    <n v="954.4"/>
    <n v="858.96"/>
  </r>
  <r>
    <s v="453-63-6187"/>
    <s v="B"/>
    <s v="Mandalay"/>
    <n v="0"/>
    <s v="M"/>
    <x v="1"/>
    <n v="27.5"/>
    <n v="3"/>
    <n v="4.125"/>
    <n v="86.625"/>
    <d v="2019-03-01T00:00:00"/>
    <d v="1899-12-30T15:40:00"/>
    <s v="Ewallet"/>
    <n v="82.5"/>
    <n v="4.7619047620000003"/>
    <n v="4.125"/>
    <n v="6.5"/>
    <n v="82.5"/>
    <n v="55"/>
  </r>
  <r>
    <s v="578-80-7669"/>
    <s v="B"/>
    <s v="Mandalay"/>
    <n v="0"/>
    <s v="M"/>
    <x v="3"/>
    <n v="74.97"/>
    <n v="1"/>
    <n v="3.7484999999999999"/>
    <n v="78.718500000000006"/>
    <d v="2019-03-16T00:00:00"/>
    <d v="1899-12-30T16:58:00"/>
    <s v="Cash"/>
    <n v="74.97"/>
    <n v="4.7619047620000003"/>
    <n v="3.7484999999999999"/>
    <n v="5.6"/>
    <n v="74.97"/>
    <n v="0"/>
  </r>
  <r>
    <s v="612-36-5536"/>
    <s v="A"/>
    <s v="Yangon"/>
    <n v="1"/>
    <s v="M"/>
    <x v="4"/>
    <n v="80.959999999999994"/>
    <n v="8"/>
    <n v="32.384"/>
    <n v="680.06399999999996"/>
    <d v="2019-02-17T00:00:00"/>
    <d v="1899-12-30T11:12:00"/>
    <s v="Credit card"/>
    <n v="647.67999999999995"/>
    <n v="4.7619047620000003"/>
    <n v="32.384"/>
    <n v="7.4"/>
    <n v="647.67999999999995"/>
    <n v="566.71999999999991"/>
  </r>
  <r>
    <s v="605-72-4132"/>
    <s v="C"/>
    <s v="Naypyitaw"/>
    <n v="0"/>
    <s v="FM"/>
    <x v="4"/>
    <n v="94.47"/>
    <n v="8"/>
    <n v="37.787999999999997"/>
    <n v="793.548"/>
    <d v="2019-02-27T00:00:00"/>
    <d v="1899-12-30T15:12:00"/>
    <s v="Cash"/>
    <n v="755.76"/>
    <n v="4.7619047620000003"/>
    <n v="37.787999999999997"/>
    <n v="9.1"/>
    <n v="755.76"/>
    <n v="661.29"/>
  </r>
  <r>
    <s v="471-41-2823"/>
    <s v="C"/>
    <s v="Naypyitaw"/>
    <n v="0"/>
    <s v="M"/>
    <x v="4"/>
    <n v="99.79"/>
    <n v="2"/>
    <n v="9.9789999999999992"/>
    <n v="209.559"/>
    <d v="2019-03-07T00:00:00"/>
    <d v="1899-12-30T20:37:00"/>
    <s v="Ewallet"/>
    <n v="199.58"/>
    <n v="4.7619047620000003"/>
    <n v="9.9789999999999992"/>
    <n v="8"/>
    <n v="199.58"/>
    <n v="99.79"/>
  </r>
  <r>
    <s v="462-67-9126"/>
    <s v="A"/>
    <s v="Yangon"/>
    <n v="0"/>
    <s v="M"/>
    <x v="2"/>
    <n v="73.22"/>
    <n v="6"/>
    <n v="21.966000000000001"/>
    <n v="461.286"/>
    <d v="2019-01-21T00:00:00"/>
    <d v="1899-12-30T17:44:00"/>
    <s v="Cash"/>
    <n v="439.32"/>
    <n v="4.7619047620000003"/>
    <n v="21.966000000000001"/>
    <n v="7.2"/>
    <n v="439.32"/>
    <n v="366.1"/>
  </r>
  <r>
    <s v="272-27-9238"/>
    <s v="C"/>
    <s v="Naypyitaw"/>
    <n v="0"/>
    <s v="FM"/>
    <x v="4"/>
    <n v="41.24"/>
    <n v="4"/>
    <n v="8.2479999999999993"/>
    <n v="173.208"/>
    <d v="2019-02-19T00:00:00"/>
    <d v="1899-12-30T16:23:00"/>
    <s v="Cash"/>
    <n v="164.96"/>
    <n v="4.7619047620000003"/>
    <n v="8.2479999999999993"/>
    <n v="7.1"/>
    <n v="164.96"/>
    <n v="123.72"/>
  </r>
  <r>
    <s v="834-25-9262"/>
    <s v="C"/>
    <s v="Naypyitaw"/>
    <n v="0"/>
    <s v="FM"/>
    <x v="5"/>
    <n v="81.680000000000007"/>
    <n v="4"/>
    <n v="16.335999999999999"/>
    <n v="343.05599999999998"/>
    <d v="2019-01-06T00:00:00"/>
    <d v="1899-12-30T12:12:00"/>
    <s v="Cash"/>
    <n v="326.72000000000003"/>
    <n v="4.7619047620000003"/>
    <n v="16.335999999999999"/>
    <n v="9.1"/>
    <n v="326.72000000000003"/>
    <n v="245.04000000000002"/>
  </r>
  <r>
    <s v="122-61-9553"/>
    <s v="C"/>
    <s v="Naypyitaw"/>
    <n v="0"/>
    <s v="FM"/>
    <x v="1"/>
    <n v="51.32"/>
    <n v="9"/>
    <n v="23.094000000000001"/>
    <n v="484.97399999999999"/>
    <d v="2019-03-14T00:00:00"/>
    <d v="1899-12-30T19:33:00"/>
    <s v="Cash"/>
    <n v="461.88"/>
    <n v="4.7619047620000003"/>
    <n v="23.094000000000001"/>
    <n v="5.6"/>
    <n v="461.88"/>
    <n v="410.56"/>
  </r>
  <r>
    <s v="468-88-0009"/>
    <s v="A"/>
    <s v="Yangon"/>
    <n v="1"/>
    <s v="M"/>
    <x v="2"/>
    <n v="65.94"/>
    <n v="4"/>
    <n v="13.188000000000001"/>
    <n v="276.94799999999998"/>
    <d v="2019-03-24T00:00:00"/>
    <d v="1899-12-30T10:29:00"/>
    <s v="Cash"/>
    <n v="263.76"/>
    <n v="4.7619047620000003"/>
    <n v="13.188000000000001"/>
    <n v="6"/>
    <n v="263.76"/>
    <n v="197.82"/>
  </r>
  <r>
    <s v="613-59-9758"/>
    <s v="C"/>
    <s v="Naypyitaw"/>
    <n v="0"/>
    <s v="FM"/>
    <x v="3"/>
    <n v="14.36"/>
    <n v="10"/>
    <n v="7.18"/>
    <n v="150.78"/>
    <d v="2019-01-27T00:00:00"/>
    <d v="1899-12-30T14:28:00"/>
    <s v="Cash"/>
    <n v="143.6"/>
    <n v="4.7619047620000003"/>
    <n v="7.18"/>
    <n v="5.4"/>
    <n v="143.6"/>
    <n v="129.24"/>
  </r>
  <r>
    <s v="254-31-0042"/>
    <s v="A"/>
    <s v="Yangon"/>
    <n v="1"/>
    <s v="M"/>
    <x v="1"/>
    <n v="21.5"/>
    <n v="9"/>
    <n v="9.6750000000000007"/>
    <n v="203.17500000000001"/>
    <d v="2019-03-06T00:00:00"/>
    <d v="1899-12-30T12:46:00"/>
    <s v="Credit card"/>
    <n v="193.5"/>
    <n v="4.7619047620000003"/>
    <n v="9.6750000000000007"/>
    <n v="7.8"/>
    <n v="193.5"/>
    <n v="172"/>
  </r>
  <r>
    <s v="201-86-2184"/>
    <s v="B"/>
    <s v="Mandalay"/>
    <n v="1"/>
    <s v="FM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  <n v="183.82000000000002"/>
    <n v="157.56000000000003"/>
  </r>
  <r>
    <s v="261-12-8671"/>
    <s v="B"/>
    <s v="Mandalay"/>
    <n v="0"/>
    <s v="FM"/>
    <x v="5"/>
    <n v="60.96"/>
    <n v="2"/>
    <n v="6.0960000000000001"/>
    <n v="128.01599999999999"/>
    <d v="2019-01-25T00:00:00"/>
    <d v="1899-12-30T19:39:00"/>
    <s v="Credit card"/>
    <n v="121.92"/>
    <n v="4.7619047620000003"/>
    <n v="6.0960000000000001"/>
    <n v="4.9000000000000004"/>
    <n v="121.92"/>
    <n v="60.96"/>
  </r>
  <r>
    <s v="730-70-9830"/>
    <s v="C"/>
    <s v="Naypyitaw"/>
    <n v="0"/>
    <s v="FM"/>
    <x v="2"/>
    <n v="70.11"/>
    <n v="6"/>
    <n v="21.033000000000001"/>
    <n v="441.69299999999998"/>
    <d v="2019-03-14T00:00:00"/>
    <d v="1899-12-30T17:54:00"/>
    <s v="Ewallet"/>
    <n v="420.66"/>
    <n v="4.7619047620000003"/>
    <n v="21.033000000000001"/>
    <n v="5.2"/>
    <n v="420.65999999999997"/>
    <n v="350.54999999999995"/>
  </r>
  <r>
    <s v="382-25-8917"/>
    <s v="C"/>
    <s v="Naypyitaw"/>
    <n v="0"/>
    <s v="M"/>
    <x v="5"/>
    <n v="42.08"/>
    <n v="6"/>
    <n v="12.624000000000001"/>
    <n v="265.10399999999998"/>
    <d v="2019-01-29T00:00:00"/>
    <d v="1899-12-30T12:25:00"/>
    <s v="Cash"/>
    <n v="252.48"/>
    <n v="4.7619047620000003"/>
    <n v="12.624000000000001"/>
    <n v="8.9"/>
    <n v="252.48"/>
    <n v="210.39999999999998"/>
  </r>
  <r>
    <s v="422-29-8786"/>
    <s v="A"/>
    <s v="Yangon"/>
    <n v="0"/>
    <s v="FM"/>
    <x v="2"/>
    <n v="67.09"/>
    <n v="5"/>
    <n v="16.772500000000001"/>
    <n v="352.22250000000003"/>
    <d v="2019-01-03T00:00:00"/>
    <d v="1899-12-30T16:47:00"/>
    <s v="Credit card"/>
    <n v="335.45"/>
    <n v="4.7619047620000003"/>
    <n v="16.772500000000001"/>
    <n v="9.1"/>
    <n v="335.45000000000005"/>
    <n v="268.36"/>
  </r>
  <r>
    <s v="667-23-5919"/>
    <s v="A"/>
    <s v="Yangon"/>
    <n v="1"/>
    <s v="FM"/>
    <x v="5"/>
    <n v="96.7"/>
    <n v="5"/>
    <n v="24.175000000000001"/>
    <n v="507.67500000000001"/>
    <d v="2019-01-14T00:00:00"/>
    <d v="1899-12-30T12:52:00"/>
    <s v="Ewallet"/>
    <n v="483.5"/>
    <n v="4.7619047620000003"/>
    <n v="24.175000000000001"/>
    <n v="7"/>
    <n v="483.5"/>
    <n v="386.8"/>
  </r>
  <r>
    <s v="843-01-4703"/>
    <s v="B"/>
    <s v="Mandalay"/>
    <n v="1"/>
    <s v="FM"/>
    <x v="2"/>
    <n v="35.380000000000003"/>
    <n v="9"/>
    <n v="15.920999999999999"/>
    <n v="334.34100000000001"/>
    <d v="2019-01-05T00:00:00"/>
    <d v="1899-12-30T19:50:00"/>
    <s v="Credit card"/>
    <n v="318.42"/>
    <n v="4.7619047620000003"/>
    <n v="15.920999999999999"/>
    <n v="9.6"/>
    <n v="318.42"/>
    <n v="283.04000000000002"/>
  </r>
  <r>
    <s v="743-88-1662"/>
    <s v="C"/>
    <s v="Naypyitaw"/>
    <n v="0"/>
    <s v="M"/>
    <x v="3"/>
    <n v="95.49"/>
    <n v="7"/>
    <n v="33.421500000000002"/>
    <n v="701.85149999999999"/>
    <d v="2019-02-22T00:00:00"/>
    <d v="1899-12-30T18:17:00"/>
    <s v="Ewallet"/>
    <n v="668.43"/>
    <n v="4.7619047620000003"/>
    <n v="33.421500000000002"/>
    <n v="8.6999999999999993"/>
    <n v="668.43"/>
    <n v="572.93999999999994"/>
  </r>
  <r>
    <s v="595-86-2894"/>
    <s v="C"/>
    <s v="Naypyitaw"/>
    <n v="1"/>
    <s v="M"/>
    <x v="5"/>
    <n v="96.98"/>
    <n v="4"/>
    <n v="19.396000000000001"/>
    <n v="407.31599999999997"/>
    <d v="2019-02-06T00:00:00"/>
    <d v="1899-12-30T17:20:00"/>
    <s v="Ewallet"/>
    <n v="387.92"/>
    <n v="4.7619047620000003"/>
    <n v="19.396000000000001"/>
    <n v="9.4"/>
    <n v="387.92"/>
    <n v="290.94"/>
  </r>
  <r>
    <s v="182-69-8360"/>
    <s v="B"/>
    <s v="Mandalay"/>
    <n v="0"/>
    <s v="FM"/>
    <x v="1"/>
    <n v="23.65"/>
    <n v="4"/>
    <n v="4.7300000000000004"/>
    <n v="99.33"/>
    <d v="2019-01-30T00:00:00"/>
    <d v="1899-12-30T13:32:00"/>
    <s v="Credit card"/>
    <n v="94.6"/>
    <n v="4.7619047620000003"/>
    <n v="4.7300000000000004"/>
    <n v="4"/>
    <n v="94.6"/>
    <n v="70.949999999999989"/>
  </r>
  <r>
    <s v="289-15-7034"/>
    <s v="A"/>
    <s v="Yangon"/>
    <n v="1"/>
    <s v="M"/>
    <x v="3"/>
    <n v="82.33"/>
    <n v="4"/>
    <n v="16.466000000000001"/>
    <n v="345.786"/>
    <d v="2019-01-11T00:00:00"/>
    <d v="1899-12-30T10:37:00"/>
    <s v="Credit card"/>
    <n v="329.32"/>
    <n v="4.7619047620000003"/>
    <n v="16.466000000000001"/>
    <n v="7.5"/>
    <n v="329.32"/>
    <n v="246.99"/>
  </r>
  <r>
    <s v="462-78-5240"/>
    <s v="C"/>
    <s v="Naypyitaw"/>
    <n v="0"/>
    <s v="FM"/>
    <x v="1"/>
    <n v="26.61"/>
    <n v="2"/>
    <n v="2.661"/>
    <n v="55.881"/>
    <d v="2019-03-19T00:00:00"/>
    <d v="1899-12-30T14:35:00"/>
    <s v="Cash"/>
    <n v="53.22"/>
    <n v="4.7619047620000003"/>
    <n v="2.661"/>
    <n v="4.2"/>
    <n v="53.22"/>
    <n v="26.61"/>
  </r>
  <r>
    <s v="868-52-7573"/>
    <s v="B"/>
    <s v="Mandalay"/>
    <n v="0"/>
    <s v="FM"/>
    <x v="4"/>
    <n v="99.69"/>
    <n v="5"/>
    <n v="24.922499999999999"/>
    <n v="523.37249999999995"/>
    <d v="2019-01-14T00:00:00"/>
    <d v="1899-12-30T12:09:00"/>
    <s v="Cash"/>
    <n v="498.45"/>
    <n v="4.7619047620000003"/>
    <n v="24.922499999999999"/>
    <n v="9.9"/>
    <n v="498.45"/>
    <n v="398.76"/>
  </r>
  <r>
    <s v="153-58-4872"/>
    <s v="C"/>
    <s v="Naypyitaw"/>
    <n v="1"/>
    <s v="FM"/>
    <x v="4"/>
    <n v="74.89"/>
    <n v="4"/>
    <n v="14.978"/>
    <n v="314.53800000000001"/>
    <d v="2019-03-01T00:00:00"/>
    <d v="1899-12-30T15:32:00"/>
    <s v="Ewallet"/>
    <n v="299.56"/>
    <n v="4.7619047620000003"/>
    <n v="14.978"/>
    <n v="4.2"/>
    <n v="299.56"/>
    <n v="224.67000000000002"/>
  </r>
  <r>
    <s v="662-72-2873"/>
    <s v="A"/>
    <s v="Yangon"/>
    <n v="0"/>
    <s v="FM"/>
    <x v="4"/>
    <n v="40.94"/>
    <n v="5"/>
    <n v="10.234999999999999"/>
    <n v="214.935"/>
    <d v="2019-01-06T00:00:00"/>
    <d v="1899-12-30T13:58:00"/>
    <s v="Ewallet"/>
    <n v="204.7"/>
    <n v="4.7619047620000003"/>
    <n v="10.234999999999999"/>
    <n v="9.9"/>
    <n v="204.7"/>
    <n v="163.76"/>
  </r>
  <r>
    <s v="525-88-7307"/>
    <s v="B"/>
    <s v="Mandalay"/>
    <n v="1"/>
    <s v="M"/>
    <x v="3"/>
    <n v="75.819999999999993"/>
    <n v="1"/>
    <n v="3.7909999999999999"/>
    <n v="79.611000000000004"/>
    <d v="2019-01-31T00:00:00"/>
    <d v="1899-12-30T13:19:00"/>
    <s v="Cash"/>
    <n v="75.819999999999993"/>
    <n v="4.7619047620000003"/>
    <n v="3.7909999999999999"/>
    <n v="5.8"/>
    <n v="75.819999999999993"/>
    <n v="0"/>
  </r>
  <r>
    <s v="689-16-9784"/>
    <s v="C"/>
    <s v="Naypyitaw"/>
    <n v="0"/>
    <s v="M"/>
    <x v="4"/>
    <n v="46.77"/>
    <n v="6"/>
    <n v="14.031000000000001"/>
    <n v="294.65100000000001"/>
    <d v="2019-03-11T00:00:00"/>
    <d v="1899-12-30T13:37:00"/>
    <s v="Cash"/>
    <n v="280.62"/>
    <n v="4.7619047620000003"/>
    <n v="14.031000000000001"/>
    <n v="6"/>
    <n v="280.62"/>
    <n v="233.85"/>
  </r>
  <r>
    <s v="725-56-0833"/>
    <s v="A"/>
    <s v="Yangon"/>
    <n v="0"/>
    <s v="FM"/>
    <x v="0"/>
    <n v="32.32"/>
    <n v="10"/>
    <n v="16.16"/>
    <n v="339.36"/>
    <d v="2019-02-20T00:00:00"/>
    <d v="1899-12-30T16:49:00"/>
    <s v="Credit card"/>
    <n v="323.2"/>
    <n v="4.7619047620000003"/>
    <n v="16.16"/>
    <n v="10"/>
    <n v="323.2"/>
    <n v="290.88"/>
  </r>
  <r>
    <s v="394-41-0748"/>
    <s v="C"/>
    <s v="Naypyitaw"/>
    <n v="1"/>
    <s v="FM"/>
    <x v="5"/>
    <n v="54.07"/>
    <n v="9"/>
    <n v="24.331499999999998"/>
    <n v="510.9615"/>
    <d v="2019-01-27T00:00:00"/>
    <d v="1899-12-30T14:55:00"/>
    <s v="Ewallet"/>
    <n v="486.63"/>
    <n v="4.7619047620000003"/>
    <n v="24.331499999999998"/>
    <n v="9.5"/>
    <n v="486.63"/>
    <n v="432.56"/>
  </r>
  <r>
    <s v="596-42-3999"/>
    <s v="B"/>
    <s v="Mandalay"/>
    <n v="0"/>
    <s v="M"/>
    <x v="4"/>
    <n v="18.22"/>
    <n v="7"/>
    <n v="6.3769999999999998"/>
    <n v="133.917"/>
    <d v="2019-03-10T00:00:00"/>
    <d v="1899-12-30T14:04:00"/>
    <s v="Credit card"/>
    <n v="127.54"/>
    <n v="4.7619047620000003"/>
    <n v="6.3769999999999998"/>
    <n v="6.6"/>
    <n v="127.53999999999999"/>
    <n v="109.32"/>
  </r>
  <r>
    <s v="541-89-9860"/>
    <s v="C"/>
    <s v="Naypyitaw"/>
    <n v="1"/>
    <s v="FM"/>
    <x v="5"/>
    <n v="80.48"/>
    <n v="3"/>
    <n v="12.071999999999999"/>
    <n v="253.512"/>
    <d v="2019-02-15T00:00:00"/>
    <d v="1899-12-30T12:31:00"/>
    <s v="Cash"/>
    <n v="241.44"/>
    <n v="4.7619047620000003"/>
    <n v="12.071999999999999"/>
    <n v="8.1"/>
    <n v="241.44"/>
    <n v="160.95999999999998"/>
  </r>
  <r>
    <s v="173-82-9529"/>
    <s v="B"/>
    <s v="Mandalay"/>
    <n v="0"/>
    <s v="FM"/>
    <x v="5"/>
    <n v="37.950000000000003"/>
    <n v="10"/>
    <n v="18.975000000000001"/>
    <n v="398.47500000000002"/>
    <d v="2019-01-26T00:00:00"/>
    <d v="1899-12-30T14:51:00"/>
    <s v="Cash"/>
    <n v="379.5"/>
    <n v="4.7619047620000003"/>
    <n v="18.975000000000001"/>
    <n v="9.6999999999999993"/>
    <n v="379.5"/>
    <n v="341.55"/>
  </r>
  <r>
    <s v="563-36-9814"/>
    <s v="A"/>
    <s v="Yangon"/>
    <n v="1"/>
    <s v="M"/>
    <x v="1"/>
    <n v="76.819999999999993"/>
    <n v="1"/>
    <n v="3.8410000000000002"/>
    <n v="80.661000000000001"/>
    <d v="2019-02-13T00:00:00"/>
    <d v="1899-12-30T18:27:00"/>
    <s v="Ewallet"/>
    <n v="76.819999999999993"/>
    <n v="4.7619047620000003"/>
    <n v="3.8410000000000002"/>
    <n v="7.2"/>
    <n v="76.819999999999993"/>
    <n v="0"/>
  </r>
  <r>
    <s v="308-47-4913"/>
    <s v="A"/>
    <s v="Yangon"/>
    <n v="1"/>
    <s v="FM"/>
    <x v="3"/>
    <n v="52.26"/>
    <n v="10"/>
    <n v="26.13"/>
    <n v="548.73"/>
    <d v="2019-03-09T00:00:00"/>
    <d v="1899-12-30T12:45:00"/>
    <s v="Credit card"/>
    <n v="522.6"/>
    <n v="4.7619047620000003"/>
    <n v="26.13"/>
    <n v="6.2"/>
    <n v="522.6"/>
    <n v="470.34000000000003"/>
  </r>
  <r>
    <s v="885-17-6250"/>
    <s v="A"/>
    <s v="Yangon"/>
    <n v="0"/>
    <s v="FM"/>
    <x v="0"/>
    <n v="79.739999999999995"/>
    <n v="1"/>
    <n v="3.9870000000000001"/>
    <n v="83.727000000000004"/>
    <d v="2019-03-06T00:00:00"/>
    <d v="1899-12-30T10:36:00"/>
    <s v="Ewallet"/>
    <n v="79.739999999999995"/>
    <n v="4.7619047620000003"/>
    <n v="3.9870000000000001"/>
    <n v="7.3"/>
    <n v="79.739999999999995"/>
    <n v="0"/>
  </r>
  <r>
    <s v="726-27-2396"/>
    <s v="A"/>
    <s v="Yangon"/>
    <n v="0"/>
    <s v="FM"/>
    <x v="0"/>
    <n v="77.5"/>
    <n v="5"/>
    <n v="19.375"/>
    <n v="406.875"/>
    <d v="2019-01-24T00:00:00"/>
    <d v="1899-12-30T20:36:00"/>
    <s v="Ewallet"/>
    <n v="387.5"/>
    <n v="4.7619047620000003"/>
    <n v="19.375"/>
    <n v="4.3"/>
    <n v="387.5"/>
    <n v="310"/>
  </r>
  <r>
    <s v="316-01-3952"/>
    <s v="A"/>
    <s v="Yangon"/>
    <n v="0"/>
    <s v="FM"/>
    <x v="4"/>
    <n v="54.27"/>
    <n v="5"/>
    <n v="13.567500000000001"/>
    <n v="284.91750000000002"/>
    <d v="2019-03-13T00:00:00"/>
    <d v="1899-12-30T14:16:00"/>
    <s v="Ewallet"/>
    <n v="271.35000000000002"/>
    <n v="4.7619047620000003"/>
    <n v="13.567500000000001"/>
    <n v="4.5999999999999996"/>
    <n v="271.35000000000002"/>
    <n v="217.08"/>
  </r>
  <r>
    <s v="760-54-1821"/>
    <s v="B"/>
    <s v="Mandalay"/>
    <n v="0"/>
    <s v="M"/>
    <x v="2"/>
    <n v="13.59"/>
    <n v="9"/>
    <n v="6.1154999999999999"/>
    <n v="128.4255"/>
    <d v="2019-03-15T00:00:00"/>
    <d v="1899-12-30T10:26:00"/>
    <s v="Cash"/>
    <n v="122.31"/>
    <n v="4.7619047620000003"/>
    <n v="6.1154999999999999"/>
    <n v="5.8"/>
    <n v="122.31"/>
    <n v="108.72"/>
  </r>
  <r>
    <s v="793-10-3222"/>
    <s v="B"/>
    <s v="Mandalay"/>
    <n v="1"/>
    <s v="FM"/>
    <x v="0"/>
    <n v="41.06"/>
    <n v="6"/>
    <n v="12.318"/>
    <n v="258.678"/>
    <d v="2019-03-05T00:00:00"/>
    <d v="1899-12-30T13:30:00"/>
    <s v="Credit card"/>
    <n v="246.36"/>
    <n v="4.7619047620000003"/>
    <n v="12.318"/>
    <n v="8.3000000000000007"/>
    <n v="246.36"/>
    <n v="205.3"/>
  </r>
  <r>
    <s v="346-12-3257"/>
    <s v="B"/>
    <s v="Mandalay"/>
    <n v="1"/>
    <s v="M"/>
    <x v="1"/>
    <n v="19.239999999999998"/>
    <n v="9"/>
    <n v="8.6579999999999995"/>
    <n v="181.81800000000001"/>
    <d v="2019-03-04T00:00:00"/>
    <d v="1899-12-30T16:28:00"/>
    <s v="Cash"/>
    <n v="173.16"/>
    <n v="4.7619047620000003"/>
    <n v="8.6579999999999995"/>
    <n v="8"/>
    <n v="173.16"/>
    <n v="153.91999999999999"/>
  </r>
  <r>
    <s v="110-05-6330"/>
    <s v="C"/>
    <s v="Naypyitaw"/>
    <n v="0"/>
    <s v="FM"/>
    <x v="4"/>
    <n v="39.43"/>
    <n v="6"/>
    <n v="11.829000000000001"/>
    <n v="248.40899999999999"/>
    <d v="2019-03-25T00:00:00"/>
    <d v="1899-12-30T20:18:00"/>
    <s v="Credit card"/>
    <n v="236.58"/>
    <n v="4.7619047620000003"/>
    <n v="11.829000000000001"/>
    <n v="9.4"/>
    <n v="236.57999999999998"/>
    <n v="197.14999999999998"/>
  </r>
  <r>
    <s v="651-61-0874"/>
    <s v="C"/>
    <s v="Naypyitaw"/>
    <n v="0"/>
    <s v="M"/>
    <x v="2"/>
    <n v="46.22"/>
    <n v="4"/>
    <n v="9.2439999999999998"/>
    <n v="194.124"/>
    <d v="2019-03-12T00:00:00"/>
    <d v="1899-12-30T20:04:00"/>
    <s v="Credit card"/>
    <n v="184.88"/>
    <n v="4.7619047620000003"/>
    <n v="9.2439999999999998"/>
    <n v="6.2"/>
    <n v="184.88"/>
    <n v="138.66"/>
  </r>
  <r>
    <s v="236-86-3015"/>
    <s v="C"/>
    <s v="Naypyitaw"/>
    <n v="1"/>
    <s v="M"/>
    <x v="2"/>
    <n v="13.98"/>
    <n v="1"/>
    <n v="0.69899999999999995"/>
    <n v="14.679"/>
    <d v="2019-02-04T00:00:00"/>
    <d v="1899-12-30T13:38:00"/>
    <s v="Ewallet"/>
    <n v="13.98"/>
    <n v="4.7619047620000003"/>
    <n v="0.69899999999999995"/>
    <n v="9.8000000000000007"/>
    <n v="13.98"/>
    <n v="0"/>
  </r>
  <r>
    <s v="831-64-0259"/>
    <s v="B"/>
    <s v="Mandalay"/>
    <n v="0"/>
    <s v="FM"/>
    <x v="5"/>
    <n v="39.75"/>
    <n v="5"/>
    <n v="9.9375"/>
    <n v="208.6875"/>
    <d v="2019-02-22T00:00:00"/>
    <d v="1899-12-30T10:43:00"/>
    <s v="Ewallet"/>
    <n v="198.75"/>
    <n v="4.7619047620000003"/>
    <n v="9.9375"/>
    <n v="9.6"/>
    <n v="198.75"/>
    <n v="159"/>
  </r>
  <r>
    <s v="587-03-7455"/>
    <s v="C"/>
    <s v="Naypyitaw"/>
    <n v="1"/>
    <s v="FM"/>
    <x v="5"/>
    <n v="97.79"/>
    <n v="7"/>
    <n v="34.226500000000001"/>
    <n v="718.75649999999996"/>
    <d v="2019-02-16T00:00:00"/>
    <d v="1899-12-30T17:30:00"/>
    <s v="Ewallet"/>
    <n v="684.53"/>
    <n v="4.7619047620000003"/>
    <n v="34.226500000000001"/>
    <n v="4.9000000000000004"/>
    <n v="684.53000000000009"/>
    <n v="586.74000000000012"/>
  </r>
  <r>
    <s v="882-40-4577"/>
    <s v="A"/>
    <s v="Yangon"/>
    <n v="1"/>
    <s v="M"/>
    <x v="3"/>
    <n v="67.260000000000005"/>
    <n v="4"/>
    <n v="13.452"/>
    <n v="282.49200000000002"/>
    <d v="2019-01-19T00:00:00"/>
    <d v="1899-12-30T15:28:00"/>
    <s v="Credit card"/>
    <n v="269.04000000000002"/>
    <n v="4.7619047620000003"/>
    <n v="13.452"/>
    <n v="8"/>
    <n v="269.04000000000002"/>
    <n v="201.78000000000003"/>
  </r>
  <r>
    <s v="732-67-5346"/>
    <s v="A"/>
    <s v="Yangon"/>
    <n v="0"/>
    <s v="M"/>
    <x v="4"/>
    <n v="13.79"/>
    <n v="5"/>
    <n v="3.4474999999999998"/>
    <n v="72.397499999999994"/>
    <d v="2019-01-11T00:00:00"/>
    <d v="1899-12-30T19:07:00"/>
    <s v="Credit card"/>
    <n v="68.95"/>
    <n v="4.7619047620000003"/>
    <n v="3.4474999999999998"/>
    <n v="7.8"/>
    <n v="68.949999999999989"/>
    <n v="55.159999999999989"/>
  </r>
  <r>
    <s v="725-32-9708"/>
    <s v="B"/>
    <s v="Mandalay"/>
    <n v="1"/>
    <s v="FM"/>
    <x v="5"/>
    <n v="68.709999999999994"/>
    <n v="4"/>
    <n v="13.742000000000001"/>
    <n v="288.58199999999999"/>
    <d v="2019-01-04T00:00:00"/>
    <d v="1899-12-30T19:01:00"/>
    <s v="Cash"/>
    <n v="274.83999999999997"/>
    <n v="4.7619047620000003"/>
    <n v="13.742000000000001"/>
    <n v="4.0999999999999996"/>
    <n v="274.83999999999997"/>
    <n v="206.13"/>
  </r>
  <r>
    <s v="256-08-8343"/>
    <s v="A"/>
    <s v="Yangon"/>
    <n v="0"/>
    <s v="FM"/>
    <x v="2"/>
    <n v="56.53"/>
    <n v="4"/>
    <n v="11.305999999999999"/>
    <n v="237.42599999999999"/>
    <d v="2019-03-04T00:00:00"/>
    <d v="1899-12-30T19:48:00"/>
    <s v="Ewallet"/>
    <n v="226.12"/>
    <n v="4.7619047620000003"/>
    <n v="11.305999999999999"/>
    <n v="5.5"/>
    <n v="226.12"/>
    <n v="169.59"/>
  </r>
  <r>
    <s v="372-26-1506"/>
    <s v="C"/>
    <s v="Naypyitaw"/>
    <n v="0"/>
    <s v="FM"/>
    <x v="5"/>
    <n v="23.82"/>
    <n v="5"/>
    <n v="5.9550000000000001"/>
    <n v="125.05500000000001"/>
    <d v="2019-01-28T00:00:00"/>
    <d v="1899-12-30T19:24:00"/>
    <s v="Ewallet"/>
    <n v="119.1"/>
    <n v="4.7619047620000003"/>
    <n v="5.9550000000000001"/>
    <n v="5.4"/>
    <n v="119.1"/>
    <n v="95.28"/>
  </r>
  <r>
    <s v="244-08-0162"/>
    <s v="B"/>
    <s v="Mandalay"/>
    <n v="0"/>
    <s v="FM"/>
    <x v="0"/>
    <n v="34.21"/>
    <n v="10"/>
    <n v="17.105"/>
    <n v="359.20499999999998"/>
    <d v="2019-01-02T00:00:00"/>
    <d v="1899-12-30T13:00:00"/>
    <s v="Cash"/>
    <n v="342.1"/>
    <n v="4.7619047620000003"/>
    <n v="17.105"/>
    <n v="5.0999999999999996"/>
    <n v="342.1"/>
    <n v="307.89000000000004"/>
  </r>
  <r>
    <s v="569-71-4390"/>
    <s v="B"/>
    <s v="Mandalay"/>
    <n v="0"/>
    <s v="M"/>
    <x v="3"/>
    <n v="21.87"/>
    <n v="2"/>
    <n v="2.1869999999999998"/>
    <n v="45.927"/>
    <d v="2019-01-25T00:00:00"/>
    <d v="1899-12-30T14:29:00"/>
    <s v="Ewallet"/>
    <n v="43.74"/>
    <n v="4.7619047620000003"/>
    <n v="2.1869999999999998"/>
    <n v="6.9"/>
    <n v="43.74"/>
    <n v="21.87"/>
  </r>
  <r>
    <s v="132-23-6451"/>
    <s v="A"/>
    <s v="Yangon"/>
    <n v="1"/>
    <s v="M"/>
    <x v="0"/>
    <n v="20.97"/>
    <n v="5"/>
    <n v="5.2424999999999997"/>
    <n v="110.0925"/>
    <d v="2019-01-04T00:00:00"/>
    <d v="1899-12-30T13:21:00"/>
    <s v="Cash"/>
    <n v="104.85"/>
    <n v="4.7619047620000003"/>
    <n v="5.2424999999999997"/>
    <n v="7.8"/>
    <n v="104.85"/>
    <n v="83.88"/>
  </r>
  <r>
    <s v="696-90-2548"/>
    <s v="A"/>
    <s v="Yangon"/>
    <n v="0"/>
    <s v="M"/>
    <x v="3"/>
    <n v="25.84"/>
    <n v="3"/>
    <n v="3.8759999999999999"/>
    <n v="81.396000000000001"/>
    <d v="2019-03-10T00:00:00"/>
    <d v="1899-12-30T18:55:00"/>
    <s v="Ewallet"/>
    <n v="77.52"/>
    <n v="4.7619047620000003"/>
    <n v="3.8759999999999999"/>
    <n v="6.6"/>
    <n v="77.52"/>
    <n v="51.679999999999993"/>
  </r>
  <r>
    <s v="472-15-9636"/>
    <s v="A"/>
    <s v="Yangon"/>
    <n v="0"/>
    <s v="M"/>
    <x v="2"/>
    <n v="50.93"/>
    <n v="8"/>
    <n v="20.372"/>
    <n v="427.81200000000001"/>
    <d v="2019-03-22T00:00:00"/>
    <d v="1899-12-30T19:36:00"/>
    <s v="Ewallet"/>
    <n v="407.44"/>
    <n v="4.7619047620000003"/>
    <n v="20.372"/>
    <n v="9.1999999999999993"/>
    <n v="407.44"/>
    <n v="356.51"/>
  </r>
  <r>
    <s v="268-03-6164"/>
    <s v="B"/>
    <s v="Mandalay"/>
    <n v="0"/>
    <s v="M"/>
    <x v="0"/>
    <n v="96.11"/>
    <n v="1"/>
    <n v="4.8055000000000003"/>
    <n v="100.91549999999999"/>
    <d v="2019-01-25T00:00:00"/>
    <d v="1899-12-30T16:28:00"/>
    <s v="Ewallet"/>
    <n v="96.11"/>
    <n v="4.7619047620000003"/>
    <n v="4.8055000000000003"/>
    <n v="7.8"/>
    <n v="96.11"/>
    <n v="0"/>
  </r>
  <r>
    <s v="750-57-9686"/>
    <s v="C"/>
    <s v="Naypyitaw"/>
    <n v="0"/>
    <s v="FM"/>
    <x v="2"/>
    <n v="45.38"/>
    <n v="4"/>
    <n v="9.0760000000000005"/>
    <n v="190.596"/>
    <d v="2019-01-08T00:00:00"/>
    <d v="1899-12-30T13:48:00"/>
    <s v="Credit card"/>
    <n v="181.52"/>
    <n v="4.7619047620000003"/>
    <n v="9.0760000000000005"/>
    <n v="8.6999999999999993"/>
    <n v="181.52"/>
    <n v="136.14000000000001"/>
  </r>
  <r>
    <s v="186-09-3669"/>
    <s v="C"/>
    <s v="Naypyitaw"/>
    <n v="1"/>
    <s v="FM"/>
    <x v="0"/>
    <n v="81.510000000000005"/>
    <n v="1"/>
    <n v="4.0754999999999999"/>
    <n v="85.585499999999996"/>
    <d v="2019-01-22T00:00:00"/>
    <d v="1899-12-30T10:57:00"/>
    <s v="Ewallet"/>
    <n v="81.510000000000005"/>
    <n v="4.7619047620000003"/>
    <n v="4.0754999999999999"/>
    <n v="9.1999999999999993"/>
    <n v="81.510000000000005"/>
    <n v="0"/>
  </r>
  <r>
    <s v="848-07-1692"/>
    <s v="B"/>
    <s v="Mandalay"/>
    <n v="0"/>
    <s v="FM"/>
    <x v="0"/>
    <n v="57.22"/>
    <n v="2"/>
    <n v="5.7220000000000004"/>
    <n v="120.16200000000001"/>
    <d v="2019-01-12T00:00:00"/>
    <d v="1899-12-30T17:13:00"/>
    <s v="Ewallet"/>
    <n v="114.44"/>
    <n v="4.7619047620000003"/>
    <n v="5.7220000000000004"/>
    <n v="8.3000000000000007"/>
    <n v="114.44"/>
    <n v="57.22"/>
  </r>
  <r>
    <s v="745-71-3520"/>
    <s v="A"/>
    <s v="Yangon"/>
    <n v="1"/>
    <s v="FM"/>
    <x v="1"/>
    <n v="25.22"/>
    <n v="7"/>
    <n v="8.827"/>
    <n v="185.36699999999999"/>
    <d v="2019-02-04T00:00:00"/>
    <d v="1899-12-30T10:23:00"/>
    <s v="Cash"/>
    <n v="176.54"/>
    <n v="4.7619047620000003"/>
    <n v="8.827"/>
    <n v="8.1999999999999993"/>
    <n v="176.54"/>
    <n v="151.32"/>
  </r>
  <r>
    <s v="266-76-6436"/>
    <s v="C"/>
    <s v="Naypyitaw"/>
    <n v="1"/>
    <s v="FM"/>
    <x v="4"/>
    <n v="38.6"/>
    <n v="3"/>
    <n v="5.79"/>
    <n v="121.59"/>
    <d v="2019-03-28T00:00:00"/>
    <d v="1899-12-30T13:57:00"/>
    <s v="Ewallet"/>
    <n v="115.8"/>
    <n v="4.7619047620000003"/>
    <n v="5.79"/>
    <n v="7.5"/>
    <n v="115.80000000000001"/>
    <n v="77.200000000000017"/>
  </r>
  <r>
    <s v="740-22-2500"/>
    <s v="C"/>
    <s v="Naypyitaw"/>
    <n v="0"/>
    <s v="FM"/>
    <x v="1"/>
    <n v="84.05"/>
    <n v="3"/>
    <n v="12.6075"/>
    <n v="264.75749999999999"/>
    <d v="2019-01-23T00:00:00"/>
    <d v="1899-12-30T13:29:00"/>
    <s v="Cash"/>
    <n v="252.15"/>
    <n v="4.7619047620000003"/>
    <n v="12.6075"/>
    <n v="9.8000000000000007"/>
    <n v="252.14999999999998"/>
    <n v="168.09999999999997"/>
  </r>
  <r>
    <s v="271-88-8734"/>
    <s v="C"/>
    <s v="Naypyitaw"/>
    <n v="1"/>
    <s v="FM"/>
    <x v="5"/>
    <n v="97.21"/>
    <n v="10"/>
    <n v="48.604999999999997"/>
    <n v="1020.705"/>
    <d v="2019-02-08T00:00:00"/>
    <d v="1899-12-30T13:00:00"/>
    <s v="Credit card"/>
    <n v="972.1"/>
    <n v="4.7619047620000003"/>
    <n v="48.604999999999997"/>
    <n v="8.6999999999999993"/>
    <n v="972.09999999999991"/>
    <n v="874.88999999999987"/>
  </r>
  <r>
    <s v="301-81-8610"/>
    <s v="B"/>
    <s v="Mandalay"/>
    <n v="1"/>
    <s v="M"/>
    <x v="5"/>
    <n v="25.42"/>
    <n v="8"/>
    <n v="10.167999999999999"/>
    <n v="213.52799999999999"/>
    <d v="2019-03-19T00:00:00"/>
    <d v="1899-12-30T19:42:00"/>
    <s v="Credit card"/>
    <n v="203.36"/>
    <n v="4.7619047620000003"/>
    <n v="10.167999999999999"/>
    <n v="6.7"/>
    <n v="203.36"/>
    <n v="177.94"/>
  </r>
  <r>
    <s v="489-64-4354"/>
    <s v="C"/>
    <s v="Naypyitaw"/>
    <n v="0"/>
    <s v="M"/>
    <x v="5"/>
    <n v="16.28"/>
    <n v="1"/>
    <n v="0.81399999999999995"/>
    <n v="17.094000000000001"/>
    <d v="2019-03-09T00:00:00"/>
    <d v="1899-12-30T15:36:00"/>
    <s v="Cash"/>
    <n v="16.28"/>
    <n v="4.7619047620000003"/>
    <n v="0.81399999999999995"/>
    <n v="5"/>
    <n v="16.28"/>
    <n v="0"/>
  </r>
  <r>
    <s v="198-84-7132"/>
    <s v="B"/>
    <s v="Mandalay"/>
    <n v="1"/>
    <s v="M"/>
    <x v="5"/>
    <n v="40.61"/>
    <n v="9"/>
    <n v="18.2745"/>
    <n v="383.7645"/>
    <d v="2019-01-02T00:00:00"/>
    <d v="1899-12-30T13:40:00"/>
    <s v="Cash"/>
    <n v="365.49"/>
    <n v="4.7619047620000003"/>
    <n v="18.2745"/>
    <n v="7"/>
    <n v="365.49"/>
    <n v="324.88"/>
  </r>
  <r>
    <s v="269-10-8440"/>
    <s v="A"/>
    <s v="Yangon"/>
    <n v="1"/>
    <s v="M"/>
    <x v="0"/>
    <n v="53.17"/>
    <n v="7"/>
    <n v="18.609500000000001"/>
    <n v="390.79950000000002"/>
    <d v="2019-01-21T00:00:00"/>
    <d v="1899-12-30T18:01:00"/>
    <s v="Cash"/>
    <n v="372.19"/>
    <n v="4.7619047620000003"/>
    <n v="18.609500000000001"/>
    <n v="8.9"/>
    <n v="372.19"/>
    <n v="319.02"/>
  </r>
  <r>
    <s v="650-98-6268"/>
    <s v="B"/>
    <s v="Mandalay"/>
    <n v="1"/>
    <s v="FM"/>
    <x v="4"/>
    <n v="20.87"/>
    <n v="3"/>
    <n v="3.1305000000000001"/>
    <n v="65.740499999999997"/>
    <d v="2019-03-20T00:00:00"/>
    <d v="1899-12-30T13:53:00"/>
    <s v="Credit card"/>
    <n v="62.61"/>
    <n v="4.7619047620000003"/>
    <n v="3.1305000000000001"/>
    <n v="8"/>
    <n v="62.61"/>
    <n v="41.739999999999995"/>
  </r>
  <r>
    <s v="741-73-3559"/>
    <s v="B"/>
    <s v="Mandalay"/>
    <n v="0"/>
    <s v="M"/>
    <x v="3"/>
    <n v="67.27"/>
    <n v="5"/>
    <n v="16.817499999999999"/>
    <n v="353.16750000000002"/>
    <d v="2019-02-27T00:00:00"/>
    <d v="1899-12-30T17:27:00"/>
    <s v="Cash"/>
    <n v="336.35"/>
    <n v="4.7619047620000003"/>
    <n v="16.817499999999999"/>
    <n v="6.9"/>
    <n v="336.34999999999997"/>
    <n v="269.08"/>
  </r>
  <r>
    <s v="325-77-6186"/>
    <s v="A"/>
    <s v="Yangon"/>
    <n v="1"/>
    <s v="FM"/>
    <x v="2"/>
    <n v="90.65"/>
    <n v="10"/>
    <n v="45.325000000000003"/>
    <n v="951.82500000000005"/>
    <d v="2019-03-08T00:00:00"/>
    <d v="1899-12-30T10:53:00"/>
    <s v="Ewallet"/>
    <n v="906.5"/>
    <n v="4.7619047620000003"/>
    <n v="45.325000000000003"/>
    <n v="7.3"/>
    <n v="906.5"/>
    <n v="815.85"/>
  </r>
  <r>
    <s v="286-75-7818"/>
    <s v="B"/>
    <s v="Mandalay"/>
    <n v="0"/>
    <s v="M"/>
    <x v="5"/>
    <n v="69.08"/>
    <n v="2"/>
    <n v="6.9080000000000004"/>
    <n v="145.06800000000001"/>
    <d v="2019-01-31T00:00:00"/>
    <d v="1899-12-30T19:48:00"/>
    <s v="Credit card"/>
    <n v="138.16"/>
    <n v="4.7619047620000003"/>
    <n v="6.9080000000000004"/>
    <n v="6.9"/>
    <n v="138.16"/>
    <n v="69.08"/>
  </r>
  <r>
    <s v="574-57-9721"/>
    <s v="C"/>
    <s v="Naypyitaw"/>
    <n v="0"/>
    <s v="M"/>
    <x v="4"/>
    <n v="43.27"/>
    <n v="2"/>
    <n v="4.327"/>
    <n v="90.867000000000004"/>
    <d v="2019-03-08T00:00:00"/>
    <d v="1899-12-30T16:53:00"/>
    <s v="Ewallet"/>
    <n v="86.54"/>
    <n v="4.7619047620000003"/>
    <n v="4.327"/>
    <n v="5.7"/>
    <n v="86.54"/>
    <n v="43.27"/>
  </r>
  <r>
    <s v="459-50-7686"/>
    <s v="A"/>
    <s v="Yangon"/>
    <n v="0"/>
    <s v="FM"/>
    <x v="1"/>
    <n v="23.46"/>
    <n v="6"/>
    <n v="7.0380000000000003"/>
    <n v="147.798"/>
    <d v="2019-01-13T00:00:00"/>
    <d v="1899-12-30T19:14:00"/>
    <s v="Ewallet"/>
    <n v="140.76"/>
    <n v="4.7619047620000003"/>
    <n v="7.0380000000000003"/>
    <n v="6.4"/>
    <n v="140.76"/>
    <n v="117.29999999999998"/>
  </r>
  <r>
    <s v="616-87-0016"/>
    <s v="B"/>
    <s v="Mandalay"/>
    <n v="0"/>
    <s v="M"/>
    <x v="5"/>
    <n v="95.54"/>
    <n v="7"/>
    <n v="33.439"/>
    <n v="702.21900000000005"/>
    <d v="2019-03-09T00:00:00"/>
    <d v="1899-12-30T14:36:00"/>
    <s v="Credit card"/>
    <n v="668.78"/>
    <n v="4.7619047620000003"/>
    <n v="33.439"/>
    <n v="9.6"/>
    <n v="668.78000000000009"/>
    <n v="573.24000000000012"/>
  </r>
  <r>
    <s v="837-55-7229"/>
    <s v="B"/>
    <s v="Mandalay"/>
    <n v="0"/>
    <s v="FM"/>
    <x v="5"/>
    <n v="47.44"/>
    <n v="1"/>
    <n v="2.3719999999999999"/>
    <n v="49.811999999999998"/>
    <d v="2019-02-22T00:00:00"/>
    <d v="1899-12-30T18:19:00"/>
    <s v="Credit card"/>
    <n v="47.44"/>
    <n v="4.7619047620000003"/>
    <n v="2.3719999999999999"/>
    <n v="6.8"/>
    <n v="47.44"/>
    <n v="0"/>
  </r>
  <r>
    <s v="751-69-0068"/>
    <s v="C"/>
    <s v="Naypyitaw"/>
    <n v="0"/>
    <s v="M"/>
    <x v="3"/>
    <n v="99.24"/>
    <n v="9"/>
    <n v="44.658000000000001"/>
    <n v="937.81799999999998"/>
    <d v="2019-03-19T00:00:00"/>
    <d v="1899-12-30T19:09:00"/>
    <s v="Ewallet"/>
    <n v="893.16"/>
    <n v="4.7619047620000003"/>
    <n v="44.658000000000001"/>
    <n v="9"/>
    <n v="893.16"/>
    <n v="793.92"/>
  </r>
  <r>
    <s v="257-73-1380"/>
    <s v="C"/>
    <s v="Naypyitaw"/>
    <n v="1"/>
    <s v="M"/>
    <x v="3"/>
    <n v="82.93"/>
    <n v="4"/>
    <n v="16.585999999999999"/>
    <n v="348.30599999999998"/>
    <d v="2019-01-20T00:00:00"/>
    <d v="1899-12-30T16:51:00"/>
    <s v="Ewallet"/>
    <n v="331.72"/>
    <n v="4.7619047620000003"/>
    <n v="16.585999999999999"/>
    <n v="9.6"/>
    <n v="331.72"/>
    <n v="248.79000000000002"/>
  </r>
  <r>
    <s v="345-08-4992"/>
    <s v="A"/>
    <s v="Yangon"/>
    <n v="0"/>
    <s v="M"/>
    <x v="2"/>
    <n v="33.99"/>
    <n v="6"/>
    <n v="10.196999999999999"/>
    <n v="214.137"/>
    <d v="2019-03-08T00:00:00"/>
    <d v="1899-12-30T15:37:00"/>
    <s v="Credit card"/>
    <n v="203.94"/>
    <n v="4.7619047620000003"/>
    <n v="10.196999999999999"/>
    <n v="7.7"/>
    <n v="203.94"/>
    <n v="169.95"/>
  </r>
  <r>
    <s v="549-96-4200"/>
    <s v="C"/>
    <s v="Naypyitaw"/>
    <n v="1"/>
    <s v="M"/>
    <x v="4"/>
    <n v="17.04"/>
    <n v="4"/>
    <n v="3.4079999999999999"/>
    <n v="71.567999999999998"/>
    <d v="2019-03-08T00:00:00"/>
    <d v="1899-12-30T20:15:00"/>
    <s v="Ewallet"/>
    <n v="68.16"/>
    <n v="4.7619047620000003"/>
    <n v="3.4079999999999999"/>
    <n v="7"/>
    <n v="68.16"/>
    <n v="51.12"/>
  </r>
  <r>
    <s v="810-60-6344"/>
    <s v="C"/>
    <s v="Naypyitaw"/>
    <n v="0"/>
    <s v="FM"/>
    <x v="1"/>
    <n v="40.86"/>
    <n v="8"/>
    <n v="16.344000000000001"/>
    <n v="343.22399999999999"/>
    <d v="2019-02-07T00:00:00"/>
    <d v="1899-12-30T14:38:00"/>
    <s v="Credit card"/>
    <n v="326.88"/>
    <n v="4.7619047620000003"/>
    <n v="16.344000000000001"/>
    <n v="6.5"/>
    <n v="326.88"/>
    <n v="286.02"/>
  </r>
  <r>
    <s v="450-28-2866"/>
    <s v="C"/>
    <s v="Naypyitaw"/>
    <n v="1"/>
    <s v="M"/>
    <x v="4"/>
    <n v="17.440000000000001"/>
    <n v="5"/>
    <n v="4.3600000000000003"/>
    <n v="91.56"/>
    <d v="2019-01-15T00:00:00"/>
    <d v="1899-12-30T19:25:00"/>
    <s v="Cash"/>
    <n v="87.2"/>
    <n v="4.7619047620000003"/>
    <n v="4.3600000000000003"/>
    <n v="8.1"/>
    <n v="87.2"/>
    <n v="69.760000000000005"/>
  </r>
  <r>
    <s v="394-30-3170"/>
    <s v="B"/>
    <s v="Mandalay"/>
    <n v="1"/>
    <s v="FM"/>
    <x v="3"/>
    <n v="88.43"/>
    <n v="8"/>
    <n v="35.372"/>
    <n v="742.81200000000001"/>
    <d v="2019-03-22T00:00:00"/>
    <d v="1899-12-30T19:35:00"/>
    <s v="Credit card"/>
    <n v="707.44"/>
    <n v="4.7619047620000003"/>
    <n v="35.372"/>
    <n v="4.3"/>
    <n v="707.44"/>
    <n v="619.01"/>
  </r>
  <r>
    <s v="138-17-5109"/>
    <s v="A"/>
    <s v="Yangon"/>
    <n v="1"/>
    <s v="FM"/>
    <x v="2"/>
    <n v="89.21"/>
    <n v="9"/>
    <n v="40.144500000000001"/>
    <n v="843.03449999999998"/>
    <d v="2019-01-15T00:00:00"/>
    <d v="1899-12-30T15:42:00"/>
    <s v="Credit card"/>
    <n v="802.89"/>
    <n v="4.7619047620000003"/>
    <n v="40.144500000000001"/>
    <n v="6.5"/>
    <n v="802.89"/>
    <n v="713.68"/>
  </r>
  <r>
    <s v="192-98-7397"/>
    <s v="C"/>
    <s v="Naypyitaw"/>
    <n v="0"/>
    <s v="M"/>
    <x v="5"/>
    <n v="12.78"/>
    <n v="1"/>
    <n v="0.63900000000000001"/>
    <n v="13.419"/>
    <d v="2019-01-08T00:00:00"/>
    <d v="1899-12-30T14:11:00"/>
    <s v="Ewallet"/>
    <n v="12.78"/>
    <n v="4.7619047620000003"/>
    <n v="0.63900000000000001"/>
    <n v="9.5"/>
    <n v="12.78"/>
    <n v="0"/>
  </r>
  <r>
    <s v="301-11-9629"/>
    <s v="A"/>
    <s v="Yangon"/>
    <n v="0"/>
    <s v="FM"/>
    <x v="3"/>
    <n v="19.100000000000001"/>
    <n v="7"/>
    <n v="6.6849999999999996"/>
    <n v="140.38499999999999"/>
    <d v="2019-01-15T00:00:00"/>
    <d v="1899-12-30T10:43:00"/>
    <s v="Cash"/>
    <n v="133.69999999999999"/>
    <n v="4.7619047620000003"/>
    <n v="6.6849999999999996"/>
    <n v="9.6999999999999993"/>
    <n v="133.70000000000002"/>
    <n v="114.60000000000002"/>
  </r>
  <r>
    <s v="390-80-5128"/>
    <s v="B"/>
    <s v="Mandalay"/>
    <n v="1"/>
    <s v="FM"/>
    <x v="0"/>
    <n v="19.149999999999999"/>
    <n v="1"/>
    <n v="0.95750000000000002"/>
    <n v="20.107500000000002"/>
    <d v="2019-01-28T00:00:00"/>
    <d v="1899-12-30T17:58:00"/>
    <s v="Credit card"/>
    <n v="19.149999999999999"/>
    <n v="4.7619047620000003"/>
    <n v="0.95750000000000002"/>
    <n v="9.5"/>
    <n v="19.149999999999999"/>
    <n v="0"/>
  </r>
  <r>
    <s v="235-46-8343"/>
    <s v="C"/>
    <s v="Naypyitaw"/>
    <n v="1"/>
    <s v="M"/>
    <x v="4"/>
    <n v="27.66"/>
    <n v="10"/>
    <n v="13.83"/>
    <n v="290.43"/>
    <d v="2019-02-14T00:00:00"/>
    <d v="1899-12-30T11:26:00"/>
    <s v="Credit card"/>
    <n v="276.60000000000002"/>
    <n v="4.7619047620000003"/>
    <n v="13.83"/>
    <n v="8.9"/>
    <n v="276.60000000000002"/>
    <n v="248.94000000000003"/>
  </r>
  <r>
    <s v="453-12-7053"/>
    <s v="C"/>
    <s v="Naypyitaw"/>
    <n v="0"/>
    <s v="M"/>
    <x v="5"/>
    <n v="45.74"/>
    <n v="3"/>
    <n v="6.8609999999999998"/>
    <n v="144.08099999999999"/>
    <d v="2019-03-10T00:00:00"/>
    <d v="1899-12-30T17:38:00"/>
    <s v="Credit card"/>
    <n v="137.22"/>
    <n v="4.7619047620000003"/>
    <n v="6.8609999999999998"/>
    <n v="6.5"/>
    <n v="137.22"/>
    <n v="91.47999999999999"/>
  </r>
  <r>
    <s v="296-11-7041"/>
    <s v="B"/>
    <s v="Mandalay"/>
    <n v="1"/>
    <s v="FM"/>
    <x v="0"/>
    <n v="27.07"/>
    <n v="1"/>
    <n v="1.3534999999999999"/>
    <n v="28.423500000000001"/>
    <d v="2019-01-12T00:00:00"/>
    <d v="1899-12-30T20:07:00"/>
    <s v="Credit card"/>
    <n v="27.07"/>
    <n v="4.7619047620000003"/>
    <n v="1.3534999999999999"/>
    <n v="5.3"/>
    <n v="27.07"/>
    <n v="0"/>
  </r>
  <r>
    <s v="449-27-2918"/>
    <s v="B"/>
    <s v="Mandalay"/>
    <n v="1"/>
    <s v="FM"/>
    <x v="3"/>
    <n v="39.119999999999997"/>
    <n v="1"/>
    <n v="1.956"/>
    <n v="41.076000000000001"/>
    <d v="2019-03-26T00:00:00"/>
    <d v="1899-12-30T11:02:00"/>
    <s v="Credit card"/>
    <n v="39.119999999999997"/>
    <n v="4.7619047620000003"/>
    <n v="1.956"/>
    <n v="9.6"/>
    <n v="39.119999999999997"/>
    <n v="0"/>
  </r>
  <r>
    <s v="891-01-7034"/>
    <s v="B"/>
    <s v="Mandalay"/>
    <n v="0"/>
    <s v="FM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  <n v="448.26"/>
    <n v="373.55"/>
  </r>
  <r>
    <s v="744-09-5786"/>
    <s v="B"/>
    <s v="Mandalay"/>
    <n v="0"/>
    <s v="M"/>
    <x v="1"/>
    <n v="22.01"/>
    <n v="6"/>
    <n v="6.6029999999999998"/>
    <n v="138.66300000000001"/>
    <d v="2019-01-02T00:00:00"/>
    <d v="1899-12-30T18:50:00"/>
    <s v="Cash"/>
    <n v="132.06"/>
    <n v="4.7619047620000003"/>
    <n v="6.6029999999999998"/>
    <n v="7.6"/>
    <n v="132.06"/>
    <n v="110.05"/>
  </r>
  <r>
    <s v="727-17-0390"/>
    <s v="A"/>
    <s v="Yangon"/>
    <n v="0"/>
    <s v="FM"/>
    <x v="4"/>
    <n v="63.61"/>
    <n v="5"/>
    <n v="15.9025"/>
    <n v="333.95249999999999"/>
    <d v="2019-03-16T00:00:00"/>
    <d v="1899-12-30T12:43:00"/>
    <s v="Ewallet"/>
    <n v="318.05"/>
    <n v="4.7619047620000003"/>
    <n v="15.9025"/>
    <n v="4.8"/>
    <n v="318.05"/>
    <n v="254.44"/>
  </r>
  <r>
    <s v="568-88-3448"/>
    <s v="A"/>
    <s v="Yangon"/>
    <n v="0"/>
    <s v="M"/>
    <x v="0"/>
    <n v="25"/>
    <n v="1"/>
    <n v="1.25"/>
    <n v="26.25"/>
    <d v="2019-03-03T00:00:00"/>
    <d v="1899-12-30T15:09:00"/>
    <s v="Ewallet"/>
    <n v="25"/>
    <n v="4.7619047620000003"/>
    <n v="1.25"/>
    <n v="5.5"/>
    <n v="25"/>
    <n v="0"/>
  </r>
  <r>
    <s v="187-83-5490"/>
    <s v="A"/>
    <s v="Yangon"/>
    <n v="1"/>
    <s v="M"/>
    <x v="1"/>
    <n v="20.77"/>
    <n v="4"/>
    <n v="4.1539999999999999"/>
    <n v="87.233999999999995"/>
    <d v="2019-01-31T00:00:00"/>
    <d v="1899-12-30T13:47:00"/>
    <s v="Cash"/>
    <n v="83.08"/>
    <n v="4.7619047620000003"/>
    <n v="4.1539999999999999"/>
    <n v="4.7"/>
    <n v="83.08"/>
    <n v="62.31"/>
  </r>
  <r>
    <s v="767-54-1907"/>
    <s v="B"/>
    <s v="Mandalay"/>
    <n v="1"/>
    <s v="FM"/>
    <x v="5"/>
    <n v="29.56"/>
    <n v="5"/>
    <n v="7.39"/>
    <n v="155.19"/>
    <d v="2019-02-13T00:00:00"/>
    <d v="1899-12-30T16:59:00"/>
    <s v="Cash"/>
    <n v="147.80000000000001"/>
    <n v="4.7619047620000003"/>
    <n v="7.39"/>
    <n v="6.9"/>
    <n v="147.79999999999998"/>
    <n v="118.23999999999998"/>
  </r>
  <r>
    <s v="710-46-4433"/>
    <s v="B"/>
    <s v="Mandalay"/>
    <n v="1"/>
    <s v="FM"/>
    <x v="4"/>
    <n v="77.400000000000006"/>
    <n v="9"/>
    <n v="34.83"/>
    <n v="731.43"/>
    <d v="2019-02-15T00:00:00"/>
    <d v="1899-12-30T14:15:00"/>
    <s v="Credit card"/>
    <n v="696.6"/>
    <n v="4.7619047620000003"/>
    <n v="34.83"/>
    <n v="4.5"/>
    <n v="696.6"/>
    <n v="619.20000000000005"/>
  </r>
  <r>
    <s v="533-33-5337"/>
    <s v="B"/>
    <s v="Mandalay"/>
    <n v="0"/>
    <s v="M"/>
    <x v="1"/>
    <n v="79.39"/>
    <n v="10"/>
    <n v="39.695"/>
    <n v="833.59500000000003"/>
    <d v="2019-02-07T00:00:00"/>
    <d v="1899-12-30T20:24:00"/>
    <s v="Cash"/>
    <n v="793.9"/>
    <n v="4.7619047620000003"/>
    <n v="39.695"/>
    <n v="6.2"/>
    <n v="793.9"/>
    <n v="714.51"/>
  </r>
  <r>
    <s v="325-90-8763"/>
    <s v="C"/>
    <s v="Naypyitaw"/>
    <n v="1"/>
    <s v="FM"/>
    <x v="1"/>
    <n v="46.57"/>
    <n v="10"/>
    <n v="23.285"/>
    <n v="488.98500000000001"/>
    <d v="2019-01-27T00:00:00"/>
    <d v="1899-12-30T13:58:00"/>
    <s v="Cash"/>
    <n v="465.7"/>
    <n v="4.7619047620000003"/>
    <n v="23.285"/>
    <n v="7.6"/>
    <n v="465.7"/>
    <n v="419.13"/>
  </r>
  <r>
    <s v="729-46-7422"/>
    <s v="C"/>
    <s v="Naypyitaw"/>
    <n v="0"/>
    <s v="M"/>
    <x v="4"/>
    <n v="35.89"/>
    <n v="1"/>
    <n v="1.7945"/>
    <n v="37.6845"/>
    <d v="2019-02-23T00:00:00"/>
    <d v="1899-12-30T16:52:00"/>
    <s v="Credit card"/>
    <n v="35.89"/>
    <n v="4.7619047620000003"/>
    <n v="1.7945"/>
    <n v="7.9"/>
    <n v="35.89"/>
    <n v="0"/>
  </r>
  <r>
    <s v="639-76-1242"/>
    <s v="C"/>
    <s v="Naypyitaw"/>
    <n v="0"/>
    <s v="M"/>
    <x v="4"/>
    <n v="40.520000000000003"/>
    <n v="5"/>
    <n v="10.130000000000001"/>
    <n v="212.73"/>
    <d v="2019-02-03T00:00:00"/>
    <d v="1899-12-30T15:19:00"/>
    <s v="Cash"/>
    <n v="202.6"/>
    <n v="4.7619047620000003"/>
    <n v="10.130000000000001"/>
    <n v="4.5"/>
    <n v="202.60000000000002"/>
    <n v="162.08000000000001"/>
  </r>
  <r>
    <s v="234-03-4040"/>
    <s v="B"/>
    <s v="Mandalay"/>
    <n v="1"/>
    <s v="FM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  <n v="730.5"/>
    <n v="657.45"/>
  </r>
  <r>
    <s v="326-71-2155"/>
    <s v="C"/>
    <s v="Naypyitaw"/>
    <n v="0"/>
    <s v="FM"/>
    <x v="3"/>
    <n v="73.95"/>
    <n v="4"/>
    <n v="14.79"/>
    <n v="310.58999999999997"/>
    <d v="2019-02-03T00:00:00"/>
    <d v="1899-12-30T10:02:00"/>
    <s v="Cash"/>
    <n v="295.8"/>
    <n v="4.7619047620000003"/>
    <n v="14.79"/>
    <n v="6.1"/>
    <n v="295.8"/>
    <n v="221.85000000000002"/>
  </r>
  <r>
    <s v="320-32-8842"/>
    <s v="C"/>
    <s v="Naypyitaw"/>
    <n v="1"/>
    <s v="FM"/>
    <x v="4"/>
    <n v="22.62"/>
    <n v="1"/>
    <n v="1.131"/>
    <n v="23.751000000000001"/>
    <d v="2019-03-17T00:00:00"/>
    <d v="1899-12-30T18:58:00"/>
    <s v="Cash"/>
    <n v="22.62"/>
    <n v="4.7619047620000003"/>
    <n v="1.131"/>
    <n v="6.4"/>
    <n v="22.62"/>
    <n v="0"/>
  </r>
  <r>
    <s v="470-32-9057"/>
    <s v="A"/>
    <s v="Yangon"/>
    <n v="1"/>
    <s v="M"/>
    <x v="4"/>
    <n v="51.34"/>
    <n v="5"/>
    <n v="12.835000000000001"/>
    <n v="269.53500000000003"/>
    <d v="2019-03-28T00:00:00"/>
    <d v="1899-12-30T15:31:00"/>
    <s v="Credit card"/>
    <n v="256.7"/>
    <n v="4.7619047620000003"/>
    <n v="12.835000000000001"/>
    <n v="9.1"/>
    <n v="256.70000000000005"/>
    <n v="205.36000000000004"/>
  </r>
  <r>
    <s v="878-30-2331"/>
    <s v="C"/>
    <s v="Naypyitaw"/>
    <n v="1"/>
    <s v="FM"/>
    <x v="3"/>
    <n v="54.55"/>
    <n v="10"/>
    <n v="27.274999999999999"/>
    <n v="572.77499999999998"/>
    <d v="2019-03-02T00:00:00"/>
    <d v="1899-12-30T11:22:00"/>
    <s v="Credit card"/>
    <n v="545.5"/>
    <n v="4.7619047620000003"/>
    <n v="27.274999999999999"/>
    <n v="7.1"/>
    <n v="545.5"/>
    <n v="490.95"/>
  </r>
  <r>
    <s v="440-59-5691"/>
    <s v="C"/>
    <s v="Naypyitaw"/>
    <n v="1"/>
    <s v="FM"/>
    <x v="0"/>
    <n v="37.15"/>
    <n v="7"/>
    <n v="13.0025"/>
    <n v="273.05250000000001"/>
    <d v="2019-02-08T00:00:00"/>
    <d v="1899-12-30T13:12:00"/>
    <s v="Credit card"/>
    <n v="260.05"/>
    <n v="4.7619047620000003"/>
    <n v="13.0025"/>
    <n v="7.7"/>
    <n v="260.05"/>
    <n v="222.9"/>
  </r>
  <r>
    <s v="554-53-3790"/>
    <s v="B"/>
    <s v="Mandalay"/>
    <n v="0"/>
    <s v="M"/>
    <x v="3"/>
    <n v="37.020000000000003"/>
    <n v="6"/>
    <n v="11.106"/>
    <n v="233.226"/>
    <d v="2019-03-22T00:00:00"/>
    <d v="1899-12-30T18:33:00"/>
    <s v="Cash"/>
    <n v="222.12"/>
    <n v="4.7619047620000003"/>
    <n v="11.106"/>
    <n v="4.5"/>
    <n v="222.12"/>
    <n v="185.1"/>
  </r>
  <r>
    <s v="746-19-0921"/>
    <s v="C"/>
    <s v="Naypyitaw"/>
    <n v="0"/>
    <s v="M"/>
    <x v="4"/>
    <n v="21.58"/>
    <n v="1"/>
    <n v="1.079"/>
    <n v="22.658999999999999"/>
    <d v="2019-02-09T00:00:00"/>
    <d v="1899-12-30T10:02:00"/>
    <s v="Ewallet"/>
    <n v="21.58"/>
    <n v="4.7619047620000003"/>
    <n v="1.079"/>
    <n v="7.2"/>
    <n v="21.58"/>
    <n v="0"/>
  </r>
  <r>
    <s v="233-34-0817"/>
    <s v="C"/>
    <s v="Naypyitaw"/>
    <n v="1"/>
    <s v="FM"/>
    <x v="1"/>
    <n v="98.84"/>
    <n v="1"/>
    <n v="4.9420000000000002"/>
    <n v="103.782"/>
    <d v="2019-02-15T00:00:00"/>
    <d v="1899-12-30T11:21:00"/>
    <s v="Cash"/>
    <n v="98.84"/>
    <n v="4.7619047620000003"/>
    <n v="4.9420000000000002"/>
    <n v="8.4"/>
    <n v="98.84"/>
    <n v="0"/>
  </r>
  <r>
    <s v="767-05-1286"/>
    <s v="C"/>
    <s v="Naypyitaw"/>
    <n v="1"/>
    <s v="FM"/>
    <x v="2"/>
    <n v="83.77"/>
    <n v="6"/>
    <n v="25.131"/>
    <n v="527.75099999999998"/>
    <d v="2019-01-23T00:00:00"/>
    <d v="1899-12-30T12:10:00"/>
    <s v="Ewallet"/>
    <n v="502.62"/>
    <n v="4.7619047620000003"/>
    <n v="25.131"/>
    <n v="5.4"/>
    <n v="502.62"/>
    <n v="418.85"/>
  </r>
  <r>
    <s v="340-21-9136"/>
    <s v="A"/>
    <s v="Yangon"/>
    <n v="1"/>
    <s v="FM"/>
    <x v="3"/>
    <n v="40.049999999999997"/>
    <n v="4"/>
    <n v="8.01"/>
    <n v="168.21"/>
    <d v="2019-01-25T00:00:00"/>
    <d v="1899-12-30T11:40:00"/>
    <s v="Cash"/>
    <n v="160.19999999999999"/>
    <n v="4.7619047620000003"/>
    <n v="8.01"/>
    <n v="9.6999999999999993"/>
    <n v="160.19999999999999"/>
    <n v="120.14999999999999"/>
  </r>
  <r>
    <s v="405-31-3305"/>
    <s v="A"/>
    <s v="Yangon"/>
    <n v="1"/>
    <s v="M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  <n v="431.3"/>
    <n v="388.17"/>
  </r>
  <r>
    <s v="731-59-7531"/>
    <s v="B"/>
    <s v="Mandalay"/>
    <n v="1"/>
    <s v="M"/>
    <x v="0"/>
    <n v="72.569999999999993"/>
    <n v="8"/>
    <n v="29.027999999999999"/>
    <n v="609.58799999999997"/>
    <d v="2019-03-30T00:00:00"/>
    <d v="1899-12-30T17:58:00"/>
    <s v="Cash"/>
    <n v="580.55999999999995"/>
    <n v="4.7619047620000003"/>
    <n v="29.027999999999999"/>
    <n v="4.5999999999999996"/>
    <n v="580.55999999999995"/>
    <n v="507.98999999999995"/>
  </r>
  <r>
    <s v="676-39-6028"/>
    <s v="A"/>
    <s v="Yangon"/>
    <n v="1"/>
    <s v="FM"/>
    <x v="1"/>
    <n v="64.44"/>
    <n v="5"/>
    <n v="16.11"/>
    <n v="338.31"/>
    <d v="2019-03-30T00:00:00"/>
    <d v="1899-12-30T17:04:00"/>
    <s v="Cash"/>
    <n v="322.2"/>
    <n v="4.7619047620000003"/>
    <n v="16.11"/>
    <n v="6.6"/>
    <n v="322.2"/>
    <n v="257.76"/>
  </r>
  <r>
    <s v="502-05-1910"/>
    <s v="A"/>
    <s v="Yangon"/>
    <n v="0"/>
    <s v="M"/>
    <x v="0"/>
    <n v="65.180000000000007"/>
    <n v="3"/>
    <n v="9.7769999999999992"/>
    <n v="205.31700000000001"/>
    <d v="2019-02-25T00:00:00"/>
    <d v="1899-12-30T20:35:00"/>
    <s v="Credit card"/>
    <n v="195.54"/>
    <n v="4.7619047620000003"/>
    <n v="9.7769999999999992"/>
    <n v="6.3"/>
    <n v="195.54000000000002"/>
    <n v="130.36000000000001"/>
  </r>
  <r>
    <s v="485-30-8700"/>
    <s v="A"/>
    <s v="Yangon"/>
    <n v="0"/>
    <s v="FM"/>
    <x v="3"/>
    <n v="33.26"/>
    <n v="5"/>
    <n v="8.3149999999999995"/>
    <n v="174.61500000000001"/>
    <d v="2019-03-18T00:00:00"/>
    <d v="1899-12-30T16:10:00"/>
    <s v="Credit card"/>
    <n v="166.3"/>
    <n v="4.7619047620000003"/>
    <n v="8.3149999999999995"/>
    <n v="4.2"/>
    <n v="166.29999999999998"/>
    <n v="133.04"/>
  </r>
  <r>
    <s v="598-47-9715"/>
    <s v="C"/>
    <s v="Naypyitaw"/>
    <n v="0"/>
    <s v="M"/>
    <x v="1"/>
    <n v="84.07"/>
    <n v="4"/>
    <n v="16.814"/>
    <n v="353.09399999999999"/>
    <d v="2019-03-07T00:00:00"/>
    <d v="1899-12-30T16:54:00"/>
    <s v="Ewallet"/>
    <n v="336.28"/>
    <n v="4.7619047620000003"/>
    <n v="16.814"/>
    <n v="4.4000000000000004"/>
    <n v="336.28"/>
    <n v="252.20999999999998"/>
  </r>
  <r>
    <s v="701-69-8742"/>
    <s v="B"/>
    <s v="Mandalay"/>
    <n v="0"/>
    <s v="M"/>
    <x v="3"/>
    <n v="34.369999999999997"/>
    <n v="10"/>
    <n v="17.184999999999999"/>
    <n v="360.88499999999999"/>
    <d v="2019-03-16T00:00:00"/>
    <d v="1899-12-30T10:11:00"/>
    <s v="Ewallet"/>
    <n v="343.7"/>
    <n v="4.7619047620000003"/>
    <n v="17.184999999999999"/>
    <n v="6.7"/>
    <n v="343.7"/>
    <n v="309.33"/>
  </r>
  <r>
    <s v="575-67-1508"/>
    <s v="A"/>
    <s v="Yangon"/>
    <n v="0"/>
    <s v="M"/>
    <x v="1"/>
    <n v="38.6"/>
    <n v="1"/>
    <n v="1.93"/>
    <n v="40.53"/>
    <d v="2019-01-29T00:00:00"/>
    <d v="1899-12-30T11:26:00"/>
    <s v="Ewallet"/>
    <n v="38.6"/>
    <n v="4.7619047620000003"/>
    <n v="1.93"/>
    <n v="6.7"/>
    <n v="38.6"/>
    <n v="0"/>
  </r>
  <r>
    <s v="541-08-3113"/>
    <s v="C"/>
    <s v="Naypyitaw"/>
    <n v="0"/>
    <s v="M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  <n v="527.76"/>
    <n v="461.78999999999996"/>
  </r>
  <r>
    <s v="246-11-3901"/>
    <s v="C"/>
    <s v="Naypyitaw"/>
    <n v="0"/>
    <s v="FM"/>
    <x v="1"/>
    <n v="32.799999999999997"/>
    <n v="10"/>
    <n v="16.399999999999999"/>
    <n v="344.4"/>
    <d v="2019-02-15T00:00:00"/>
    <d v="1899-12-30T12:12:00"/>
    <s v="Cash"/>
    <n v="328"/>
    <n v="4.7619047620000003"/>
    <n v="16.399999999999999"/>
    <n v="6.2"/>
    <n v="328"/>
    <n v="295.2"/>
  </r>
  <r>
    <s v="674-15-9296"/>
    <s v="A"/>
    <s v="Yangon"/>
    <n v="0"/>
    <s v="M"/>
    <x v="3"/>
    <n v="37.14"/>
    <n v="5"/>
    <n v="9.2850000000000001"/>
    <n v="194.98500000000001"/>
    <d v="2019-01-08T00:00:00"/>
    <d v="1899-12-30T13:05:00"/>
    <s v="Ewallet"/>
    <n v="185.7"/>
    <n v="4.7619047620000003"/>
    <n v="9.2850000000000001"/>
    <n v="5"/>
    <n v="185.7"/>
    <n v="148.56"/>
  </r>
  <r>
    <s v="305-18-3552"/>
    <s v="B"/>
    <s v="Mandalay"/>
    <n v="1"/>
    <s v="M"/>
    <x v="2"/>
    <n v="60.38"/>
    <n v="10"/>
    <n v="30.19"/>
    <n v="633.99"/>
    <d v="2019-02-12T00:00:00"/>
    <d v="1899-12-30T16:19:00"/>
    <s v="Cash"/>
    <n v="603.79999999999995"/>
    <n v="4.7619047620000003"/>
    <n v="30.19"/>
    <n v="6"/>
    <n v="603.80000000000007"/>
    <n v="543.42000000000007"/>
  </r>
  <r>
    <s v="493-65-6248"/>
    <s v="C"/>
    <s v="Naypyitaw"/>
    <n v="1"/>
    <s v="FM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  <n v="369.79999999999995"/>
    <n v="332.81999999999994"/>
  </r>
  <r>
    <s v="438-01-4015"/>
    <s v="B"/>
    <s v="Mandalay"/>
    <n v="1"/>
    <s v="FM"/>
    <x v="3"/>
    <n v="49.49"/>
    <n v="4"/>
    <n v="9.8979999999999997"/>
    <n v="207.858"/>
    <d v="2019-03-21T00:00:00"/>
    <d v="1899-12-30T15:25:00"/>
    <s v="Ewallet"/>
    <n v="197.96"/>
    <n v="4.7619047620000003"/>
    <n v="9.8979999999999997"/>
    <n v="6.6"/>
    <n v="197.96"/>
    <n v="148.47"/>
  </r>
  <r>
    <s v="709-58-4068"/>
    <s v="B"/>
    <s v="Mandalay"/>
    <n v="0"/>
    <s v="FM"/>
    <x v="5"/>
    <n v="41.09"/>
    <n v="10"/>
    <n v="20.545000000000002"/>
    <n v="431.44499999999999"/>
    <d v="2019-02-28T00:00:00"/>
    <d v="1899-12-30T14:42:00"/>
    <s v="Cash"/>
    <n v="410.9"/>
    <n v="4.7619047620000003"/>
    <n v="20.545000000000002"/>
    <n v="7.3"/>
    <n v="410.90000000000003"/>
    <n v="369.81000000000006"/>
  </r>
  <r>
    <s v="795-49-7276"/>
    <s v="A"/>
    <s v="Yangon"/>
    <n v="0"/>
    <s v="M"/>
    <x v="5"/>
    <n v="37.15"/>
    <n v="4"/>
    <n v="7.43"/>
    <n v="156.03"/>
    <d v="2019-03-23T00:00:00"/>
    <d v="1899-12-30T18:59:00"/>
    <s v="Ewallet"/>
    <n v="148.6"/>
    <n v="4.7619047620000003"/>
    <n v="7.43"/>
    <n v="8.3000000000000007"/>
    <n v="148.6"/>
    <n v="111.44999999999999"/>
  </r>
  <r>
    <s v="556-72-8512"/>
    <s v="C"/>
    <s v="Naypyitaw"/>
    <n v="0"/>
    <s v="M"/>
    <x v="2"/>
    <n v="22.96"/>
    <n v="1"/>
    <n v="1.1479999999999999"/>
    <n v="24.108000000000001"/>
    <d v="2019-01-30T00:00:00"/>
    <d v="1899-12-30T20:47:00"/>
    <s v="Cash"/>
    <n v="22.96"/>
    <n v="4.7619047620000003"/>
    <n v="1.1479999999999999"/>
    <n v="4.3"/>
    <n v="22.96"/>
    <n v="0"/>
  </r>
  <r>
    <s v="627-95-3243"/>
    <s v="B"/>
    <s v="Mandalay"/>
    <n v="1"/>
    <s v="FM"/>
    <x v="2"/>
    <n v="77.680000000000007"/>
    <n v="9"/>
    <n v="34.956000000000003"/>
    <n v="734.07600000000002"/>
    <d v="2019-02-04T00:00:00"/>
    <d v="1899-12-30T13:21:00"/>
    <s v="Ewallet"/>
    <n v="699.12"/>
    <n v="4.7619047620000003"/>
    <n v="34.956000000000003"/>
    <n v="9.8000000000000007"/>
    <n v="699.12000000000012"/>
    <n v="621.44000000000005"/>
  </r>
  <r>
    <s v="686-41-0932"/>
    <s v="B"/>
    <s v="Mandalay"/>
    <n v="0"/>
    <s v="FM"/>
    <x v="5"/>
    <n v="34.700000000000003"/>
    <n v="2"/>
    <n v="3.47"/>
    <n v="72.87"/>
    <d v="2019-03-13T00:00:00"/>
    <d v="1899-12-30T19:48:00"/>
    <s v="Ewallet"/>
    <n v="69.400000000000006"/>
    <n v="4.7619047620000003"/>
    <n v="3.47"/>
    <n v="8.1999999999999993"/>
    <n v="69.400000000000006"/>
    <n v="34.700000000000003"/>
  </r>
  <r>
    <s v="510-09-5628"/>
    <s v="A"/>
    <s v="Yangon"/>
    <n v="1"/>
    <s v="FM"/>
    <x v="5"/>
    <n v="19.66"/>
    <n v="10"/>
    <n v="9.83"/>
    <n v="206.43"/>
    <d v="2019-03-15T00:00:00"/>
    <d v="1899-12-30T18:20:00"/>
    <s v="Credit card"/>
    <n v="196.6"/>
    <n v="4.7619047620000003"/>
    <n v="9.83"/>
    <n v="7.2"/>
    <n v="196.6"/>
    <n v="176.94"/>
  </r>
  <r>
    <s v="608-04-3797"/>
    <s v="B"/>
    <s v="Mandalay"/>
    <n v="1"/>
    <s v="FM"/>
    <x v="0"/>
    <n v="25.32"/>
    <n v="8"/>
    <n v="10.128"/>
    <n v="212.68799999999999"/>
    <d v="2019-03-05T00:00:00"/>
    <d v="1899-12-30T20:24:00"/>
    <s v="Ewallet"/>
    <n v="202.56"/>
    <n v="4.7619047620000003"/>
    <n v="10.128"/>
    <n v="8.6999999999999993"/>
    <n v="202.56"/>
    <n v="177.24"/>
  </r>
  <r>
    <s v="148-82-2527"/>
    <s v="C"/>
    <s v="Naypyitaw"/>
    <n v="1"/>
    <s v="FM"/>
    <x v="2"/>
    <n v="12.12"/>
    <n v="10"/>
    <n v="6.06"/>
    <n v="127.26"/>
    <d v="2019-03-05T00:00:00"/>
    <d v="1899-12-30T13:44:00"/>
    <s v="Credit card"/>
    <n v="121.2"/>
    <n v="4.7619047620000003"/>
    <n v="6.06"/>
    <n v="8.4"/>
    <n v="121.19999999999999"/>
    <n v="109.07999999999998"/>
  </r>
  <r>
    <s v="437-53-3084"/>
    <s v="B"/>
    <s v="Mandalay"/>
    <n v="0"/>
    <s v="M"/>
    <x v="5"/>
    <n v="99.89"/>
    <n v="2"/>
    <n v="9.9890000000000008"/>
    <n v="209.76900000000001"/>
    <d v="2019-02-26T00:00:00"/>
    <d v="1899-12-30T11:48:00"/>
    <s v="Ewallet"/>
    <n v="199.78"/>
    <n v="4.7619047620000003"/>
    <n v="9.9890000000000008"/>
    <n v="7.1"/>
    <n v="199.78"/>
    <n v="99.89"/>
  </r>
  <r>
    <s v="632-32-4574"/>
    <s v="B"/>
    <s v="Mandalay"/>
    <n v="0"/>
    <s v="M"/>
    <x v="3"/>
    <n v="75.92"/>
    <n v="8"/>
    <n v="30.367999999999999"/>
    <n v="637.72799999999995"/>
    <d v="2019-03-20T00:00:00"/>
    <d v="1899-12-30T14:14:00"/>
    <s v="Cash"/>
    <n v="607.36"/>
    <n v="4.7619047620000003"/>
    <n v="30.367999999999999"/>
    <n v="5.5"/>
    <n v="607.36"/>
    <n v="531.44000000000005"/>
  </r>
  <r>
    <s v="556-97-7101"/>
    <s v="C"/>
    <s v="Naypyitaw"/>
    <n v="0"/>
    <s v="FM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  <n v="126.44"/>
    <n v="63.22"/>
  </r>
  <r>
    <s v="862-59-8517"/>
    <s v="C"/>
    <s v="Naypyitaw"/>
    <n v="0"/>
    <s v="FM"/>
    <x v="4"/>
    <n v="90.24"/>
    <n v="6"/>
    <n v="27.071999999999999"/>
    <n v="568.51199999999994"/>
    <d v="2019-01-27T00:00:00"/>
    <d v="1899-12-30T11:17:00"/>
    <s v="Cash"/>
    <n v="541.44000000000005"/>
    <n v="4.7619047620000003"/>
    <n v="27.071999999999999"/>
    <n v="6.2"/>
    <n v="541.43999999999994"/>
    <n v="451.19999999999993"/>
  </r>
  <r>
    <s v="401-18-8016"/>
    <s v="B"/>
    <s v="Mandalay"/>
    <n v="1"/>
    <s v="FM"/>
    <x v="3"/>
    <n v="98.13"/>
    <n v="1"/>
    <n v="4.9065000000000003"/>
    <n v="103.0365"/>
    <d v="2019-01-21T00:00:00"/>
    <d v="1899-12-30T17:36:00"/>
    <s v="Cash"/>
    <n v="98.13"/>
    <n v="4.7619047620000003"/>
    <n v="4.9065000000000003"/>
    <n v="8.9"/>
    <n v="98.13"/>
    <n v="0"/>
  </r>
  <r>
    <s v="420-18-8989"/>
    <s v="A"/>
    <s v="Yangon"/>
    <n v="1"/>
    <s v="FM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  <n v="412.16"/>
    <n v="360.64000000000004"/>
  </r>
  <r>
    <s v="277-63-2961"/>
    <s v="B"/>
    <s v="Mandalay"/>
    <n v="1"/>
    <s v="M"/>
    <x v="3"/>
    <n v="73.97"/>
    <n v="1"/>
    <n v="3.6985000000000001"/>
    <n v="77.668499999999995"/>
    <d v="2019-02-03T00:00:00"/>
    <d v="1899-12-30T15:53:00"/>
    <s v="Credit card"/>
    <n v="73.97"/>
    <n v="4.7619047620000003"/>
    <n v="3.6985000000000001"/>
    <n v="5.4"/>
    <n v="73.97"/>
    <n v="0"/>
  </r>
  <r>
    <s v="573-98-8548"/>
    <s v="C"/>
    <s v="Naypyitaw"/>
    <n v="1"/>
    <s v="FM"/>
    <x v="5"/>
    <n v="31.9"/>
    <n v="1"/>
    <n v="1.595"/>
    <n v="33.494999999999997"/>
    <d v="2019-01-05T00:00:00"/>
    <d v="1899-12-30T12:40:00"/>
    <s v="Ewallet"/>
    <n v="31.9"/>
    <n v="4.7619047620000003"/>
    <n v="1.595"/>
    <n v="9.1"/>
    <n v="31.9"/>
    <n v="0"/>
  </r>
  <r>
    <s v="620-02-2046"/>
    <s v="C"/>
    <s v="Naypyitaw"/>
    <n v="0"/>
    <s v="M"/>
    <x v="2"/>
    <n v="69.400000000000006"/>
    <n v="2"/>
    <n v="6.94"/>
    <n v="145.74"/>
    <d v="2019-01-27T00:00:00"/>
    <d v="1899-12-30T19:48:00"/>
    <s v="Ewallet"/>
    <n v="138.80000000000001"/>
    <n v="4.7619047620000003"/>
    <n v="6.94"/>
    <n v="9"/>
    <n v="138.80000000000001"/>
    <n v="69.400000000000006"/>
  </r>
  <r>
    <s v="282-35-2475"/>
    <s v="B"/>
    <s v="Mandalay"/>
    <n v="0"/>
    <s v="FM"/>
    <x v="3"/>
    <n v="93.31"/>
    <n v="2"/>
    <n v="9.3309999999999995"/>
    <n v="195.95099999999999"/>
    <d v="2019-03-25T00:00:00"/>
    <d v="1899-12-30T17:53:00"/>
    <s v="Cash"/>
    <n v="186.62"/>
    <n v="4.7619047620000003"/>
    <n v="9.3309999999999995"/>
    <n v="6.3"/>
    <n v="186.62"/>
    <n v="93.31"/>
  </r>
  <r>
    <s v="511-54-3087"/>
    <s v="B"/>
    <s v="Mandalay"/>
    <n v="0"/>
    <s v="M"/>
    <x v="3"/>
    <n v="88.45"/>
    <n v="1"/>
    <n v="4.4225000000000003"/>
    <n v="92.872500000000002"/>
    <d v="2019-02-25T00:00:00"/>
    <d v="1899-12-30T16:36:00"/>
    <s v="Credit card"/>
    <n v="88.45"/>
    <n v="4.7619047620000003"/>
    <n v="4.4225000000000003"/>
    <n v="9.5"/>
    <n v="88.45"/>
    <n v="0"/>
  </r>
  <r>
    <s v="726-29-6793"/>
    <s v="A"/>
    <s v="Yangon"/>
    <n v="1"/>
    <s v="M"/>
    <x v="1"/>
    <n v="24.18"/>
    <n v="8"/>
    <n v="9.6720000000000006"/>
    <n v="203.11199999999999"/>
    <d v="2019-01-28T00:00:00"/>
    <d v="1899-12-30T20:54:00"/>
    <s v="Ewallet"/>
    <n v="193.44"/>
    <n v="4.7619047620000003"/>
    <n v="9.6720000000000006"/>
    <n v="9.8000000000000007"/>
    <n v="193.44"/>
    <n v="169.26"/>
  </r>
  <r>
    <s v="387-49-4215"/>
    <s v="B"/>
    <s v="Mandalay"/>
    <n v="1"/>
    <s v="FM"/>
    <x v="3"/>
    <n v="48.5"/>
    <n v="3"/>
    <n v="7.2750000000000004"/>
    <n v="152.77500000000001"/>
    <d v="2019-01-08T00:00:00"/>
    <d v="1899-12-30T12:50:00"/>
    <s v="Cash"/>
    <n v="145.5"/>
    <n v="4.7619047620000003"/>
    <n v="7.2750000000000004"/>
    <n v="6.7"/>
    <n v="145.5"/>
    <n v="97"/>
  </r>
  <r>
    <s v="862-17-9201"/>
    <s v="B"/>
    <s v="Mandalay"/>
    <n v="0"/>
    <s v="FM"/>
    <x v="4"/>
    <n v="84.05"/>
    <n v="6"/>
    <n v="25.215"/>
    <n v="529.51499999999999"/>
    <d v="2019-01-29T00:00:00"/>
    <d v="1899-12-30T10:48:00"/>
    <s v="Credit card"/>
    <n v="504.3"/>
    <n v="4.7619047620000003"/>
    <n v="25.215"/>
    <n v="7.7"/>
    <n v="504.29999999999995"/>
    <n v="420.24999999999994"/>
  </r>
  <r>
    <s v="291-21-5991"/>
    <s v="B"/>
    <s v="Mandalay"/>
    <n v="1"/>
    <s v="M"/>
    <x v="0"/>
    <n v="61.29"/>
    <n v="5"/>
    <n v="15.3225"/>
    <n v="321.77249999999998"/>
    <d v="2019-03-29T00:00:00"/>
    <d v="1899-12-30T14:28:00"/>
    <s v="Cash"/>
    <n v="306.45"/>
    <n v="4.7619047620000003"/>
    <n v="15.3225"/>
    <n v="7"/>
    <n v="306.45"/>
    <n v="245.16"/>
  </r>
  <r>
    <s v="602-80-9671"/>
    <s v="C"/>
    <s v="Naypyitaw"/>
    <n v="1"/>
    <s v="FM"/>
    <x v="2"/>
    <n v="15.95"/>
    <n v="6"/>
    <n v="4.7850000000000001"/>
    <n v="100.485"/>
    <d v="2019-02-09T00:00:00"/>
    <d v="1899-12-30T17:15:00"/>
    <s v="Credit card"/>
    <n v="95.7"/>
    <n v="4.7619047620000003"/>
    <n v="4.7850000000000001"/>
    <n v="5.0999999999999996"/>
    <n v="95.699999999999989"/>
    <n v="79.749999999999986"/>
  </r>
  <r>
    <s v="347-72-6115"/>
    <s v="B"/>
    <s v="Mandalay"/>
    <n v="1"/>
    <s v="FM"/>
    <x v="3"/>
    <n v="90.74"/>
    <n v="7"/>
    <n v="31.759"/>
    <n v="666.93899999999996"/>
    <d v="2019-01-16T00:00:00"/>
    <d v="1899-12-30T18:03:00"/>
    <s v="Credit card"/>
    <n v="635.17999999999995"/>
    <n v="4.7619047620000003"/>
    <n v="31.759"/>
    <n v="6.2"/>
    <n v="635.17999999999995"/>
    <n v="544.43999999999994"/>
  </r>
  <r>
    <s v="209-61-0206"/>
    <s v="A"/>
    <s v="Yangon"/>
    <n v="0"/>
    <s v="FM"/>
    <x v="2"/>
    <n v="42.91"/>
    <n v="5"/>
    <n v="10.727499999999999"/>
    <n v="225.2775"/>
    <d v="2019-01-05T00:00:00"/>
    <d v="1899-12-30T17:29:00"/>
    <s v="Ewallet"/>
    <n v="214.55"/>
    <n v="4.7619047620000003"/>
    <n v="10.727499999999999"/>
    <n v="6.1"/>
    <n v="214.54999999999998"/>
    <n v="171.64"/>
  </r>
  <r>
    <s v="595-27-4851"/>
    <s v="A"/>
    <s v="Yangon"/>
    <n v="0"/>
    <s v="FM"/>
    <x v="5"/>
    <n v="54.28"/>
    <n v="7"/>
    <n v="18.998000000000001"/>
    <n v="398.95800000000003"/>
    <d v="2019-01-27T00:00:00"/>
    <d v="1899-12-30T18:05:00"/>
    <s v="Ewallet"/>
    <n v="379.96"/>
    <n v="4.7619047620000003"/>
    <n v="18.998000000000001"/>
    <n v="9.3000000000000007"/>
    <n v="379.96000000000004"/>
    <n v="325.68000000000006"/>
  </r>
  <r>
    <s v="189-52-0236"/>
    <s v="A"/>
    <s v="Yangon"/>
    <n v="0"/>
    <s v="M"/>
    <x v="1"/>
    <n v="99.55"/>
    <n v="7"/>
    <n v="34.842500000000001"/>
    <n v="731.6925"/>
    <d v="2019-03-14T00:00:00"/>
    <d v="1899-12-30T12:07:00"/>
    <s v="Cash"/>
    <n v="696.85"/>
    <n v="4.7619047620000003"/>
    <n v="34.842500000000001"/>
    <n v="7.6"/>
    <n v="696.85"/>
    <n v="597.30000000000007"/>
  </r>
  <r>
    <s v="503-07-0930"/>
    <s v="C"/>
    <s v="Naypyitaw"/>
    <n v="1"/>
    <s v="M"/>
    <x v="3"/>
    <n v="58.39"/>
    <n v="7"/>
    <n v="20.436499999999999"/>
    <n v="429.16649999999998"/>
    <d v="2019-02-23T00:00:00"/>
    <d v="1899-12-30T19:49:00"/>
    <s v="Credit card"/>
    <n v="408.73"/>
    <n v="4.7619047620000003"/>
    <n v="20.436499999999999"/>
    <n v="8.1999999999999993"/>
    <n v="408.73"/>
    <n v="350.34000000000003"/>
  </r>
  <r>
    <s v="413-20-6708"/>
    <s v="C"/>
    <s v="Naypyitaw"/>
    <n v="1"/>
    <s v="FM"/>
    <x v="5"/>
    <n v="51.47"/>
    <n v="1"/>
    <n v="2.5735000000000001"/>
    <n v="54.043500000000002"/>
    <d v="2019-03-18T00:00:00"/>
    <d v="1899-12-30T15:52:00"/>
    <s v="Ewallet"/>
    <n v="51.47"/>
    <n v="4.7619047620000003"/>
    <n v="2.5735000000000001"/>
    <n v="8.5"/>
    <n v="51.47"/>
    <n v="0"/>
  </r>
  <r>
    <s v="425-85-2085"/>
    <s v="B"/>
    <s v="Mandalay"/>
    <n v="1"/>
    <s v="M"/>
    <x v="0"/>
    <n v="54.86"/>
    <n v="5"/>
    <n v="13.715"/>
    <n v="288.01499999999999"/>
    <d v="2019-03-29T00:00:00"/>
    <d v="1899-12-30T16:48:00"/>
    <s v="Ewallet"/>
    <n v="274.3"/>
    <n v="4.7619047620000003"/>
    <n v="13.715"/>
    <n v="9.8000000000000007"/>
    <n v="274.3"/>
    <n v="219.44"/>
  </r>
  <r>
    <s v="521-18-7827"/>
    <s v="C"/>
    <s v="Naypyitaw"/>
    <n v="1"/>
    <s v="M"/>
    <x v="2"/>
    <n v="39.39"/>
    <n v="5"/>
    <n v="9.8475000000000001"/>
    <n v="206.79750000000001"/>
    <d v="2019-01-22T00:00:00"/>
    <d v="1899-12-30T20:46:00"/>
    <s v="Credit card"/>
    <n v="196.95"/>
    <n v="4.7619047620000003"/>
    <n v="9.8475000000000001"/>
    <n v="8.6999999999999993"/>
    <n v="196.95"/>
    <n v="157.56"/>
  </r>
  <r>
    <s v="220-28-1851"/>
    <s v="A"/>
    <s v="Yangon"/>
    <n v="0"/>
    <s v="M"/>
    <x v="2"/>
    <n v="34.729999999999997"/>
    <n v="2"/>
    <n v="3.4729999999999999"/>
    <n v="72.933000000000007"/>
    <d v="2019-03-01T00:00:00"/>
    <d v="1899-12-30T18:14:00"/>
    <s v="Ewallet"/>
    <n v="69.459999999999994"/>
    <n v="4.7619047620000003"/>
    <n v="3.4729999999999999"/>
    <n v="9.6999999999999993"/>
    <n v="69.459999999999994"/>
    <n v="34.729999999999997"/>
  </r>
  <r>
    <s v="600-38-9738"/>
    <s v="C"/>
    <s v="Naypyitaw"/>
    <n v="1"/>
    <s v="M"/>
    <x v="3"/>
    <n v="71.92"/>
    <n v="5"/>
    <n v="17.98"/>
    <n v="377.58"/>
    <d v="2019-01-17T00:00:00"/>
    <d v="1899-12-30T15:05:00"/>
    <s v="Credit card"/>
    <n v="359.6"/>
    <n v="4.7619047620000003"/>
    <n v="17.98"/>
    <n v="4.3"/>
    <n v="359.6"/>
    <n v="287.68"/>
  </r>
  <r>
    <s v="734-91-1155"/>
    <s v="B"/>
    <s v="Mandalay"/>
    <n v="0"/>
    <s v="FM"/>
    <x v="1"/>
    <n v="45.71"/>
    <n v="3"/>
    <n v="6.8564999999999996"/>
    <n v="143.98650000000001"/>
    <d v="2019-03-26T00:00:00"/>
    <d v="1899-12-30T10:34:00"/>
    <s v="Credit card"/>
    <n v="137.13"/>
    <n v="4.7619047620000003"/>
    <n v="6.8564999999999996"/>
    <n v="7.7"/>
    <n v="137.13"/>
    <n v="91.419999999999987"/>
  </r>
  <r>
    <s v="451-28-5717"/>
    <s v="C"/>
    <s v="Naypyitaw"/>
    <n v="1"/>
    <s v="FM"/>
    <x v="2"/>
    <n v="83.17"/>
    <n v="6"/>
    <n v="24.951000000000001"/>
    <n v="523.971"/>
    <d v="2019-03-20T00:00:00"/>
    <d v="1899-12-30T11:23:00"/>
    <s v="Cash"/>
    <n v="499.02"/>
    <n v="4.7619047620000003"/>
    <n v="24.951000000000001"/>
    <n v="7.3"/>
    <n v="499.02"/>
    <n v="415.84999999999997"/>
  </r>
  <r>
    <s v="609-81-8548"/>
    <s v="A"/>
    <s v="Yangon"/>
    <n v="1"/>
    <s v="FM"/>
    <x v="2"/>
    <n v="37.44"/>
    <n v="6"/>
    <n v="11.231999999999999"/>
    <n v="235.87200000000001"/>
    <d v="2019-02-06T00:00:00"/>
    <d v="1899-12-30T13:55:00"/>
    <s v="Credit card"/>
    <n v="224.64"/>
    <n v="4.7619047620000003"/>
    <n v="11.231999999999999"/>
    <n v="5.9"/>
    <n v="224.64"/>
    <n v="187.2"/>
  </r>
  <r>
    <s v="133-14-7229"/>
    <s v="C"/>
    <s v="Naypyitaw"/>
    <n v="0"/>
    <s v="M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  <n v="125.74"/>
    <n v="62.87"/>
  </r>
  <r>
    <s v="534-01-4457"/>
    <s v="A"/>
    <s v="Yangon"/>
    <n v="0"/>
    <s v="M"/>
    <x v="4"/>
    <n v="81.709999999999994"/>
    <n v="6"/>
    <n v="24.513000000000002"/>
    <n v="514.77300000000002"/>
    <d v="2019-01-27T00:00:00"/>
    <d v="1899-12-30T14:36:00"/>
    <s v="Credit card"/>
    <n v="490.26"/>
    <n v="4.7619047620000003"/>
    <n v="24.513000000000002"/>
    <n v="8"/>
    <n v="490.26"/>
    <n v="408.55"/>
  </r>
  <r>
    <s v="719-89-8991"/>
    <s v="A"/>
    <s v="Yangon"/>
    <n v="1"/>
    <s v="FM"/>
    <x v="3"/>
    <n v="91.41"/>
    <n v="5"/>
    <n v="22.852499999999999"/>
    <n v="479.90249999999997"/>
    <d v="2019-02-25T00:00:00"/>
    <d v="1899-12-30T16:03:00"/>
    <s v="Ewallet"/>
    <n v="457.05"/>
    <n v="4.7619047620000003"/>
    <n v="22.852499999999999"/>
    <n v="7.1"/>
    <n v="457.04999999999995"/>
    <n v="365.64"/>
  </r>
  <r>
    <s v="286-62-6248"/>
    <s v="B"/>
    <s v="Mandalay"/>
    <n v="0"/>
    <s v="M"/>
    <x v="5"/>
    <n v="39.21"/>
    <n v="4"/>
    <n v="7.8419999999999996"/>
    <n v="164.68199999999999"/>
    <d v="2019-01-16T00:00:00"/>
    <d v="1899-12-30T20:03:00"/>
    <s v="Credit card"/>
    <n v="156.84"/>
    <n v="4.7619047620000003"/>
    <n v="7.8419999999999996"/>
    <n v="9"/>
    <n v="156.84"/>
    <n v="117.63"/>
  </r>
  <r>
    <s v="339-38-9982"/>
    <s v="B"/>
    <s v="Mandalay"/>
    <n v="1"/>
    <s v="M"/>
    <x v="5"/>
    <n v="59.86"/>
    <n v="2"/>
    <n v="5.9859999999999998"/>
    <n v="125.706"/>
    <d v="2019-01-13T00:00:00"/>
    <d v="1899-12-30T14:55:00"/>
    <s v="Ewallet"/>
    <n v="119.72"/>
    <n v="4.7619047620000003"/>
    <n v="5.9859999999999998"/>
    <n v="6.7"/>
    <n v="119.72"/>
    <n v="59.86"/>
  </r>
  <r>
    <s v="827-44-5872"/>
    <s v="B"/>
    <s v="Mandalay"/>
    <n v="1"/>
    <s v="FM"/>
    <x v="4"/>
    <n v="54.36"/>
    <n v="10"/>
    <n v="27.18"/>
    <n v="570.78"/>
    <d v="2019-02-07T00:00:00"/>
    <d v="1899-12-30T11:28:00"/>
    <s v="Credit card"/>
    <n v="543.6"/>
    <n v="4.7619047620000003"/>
    <n v="27.18"/>
    <n v="6.1"/>
    <n v="543.6"/>
    <n v="489.24"/>
  </r>
  <r>
    <s v="827-77-7633"/>
    <s v="A"/>
    <s v="Yangon"/>
    <n v="0"/>
    <s v="M"/>
    <x v="3"/>
    <n v="98.09"/>
    <n v="9"/>
    <n v="44.140500000000003"/>
    <n v="926.95050000000003"/>
    <d v="2019-02-17T00:00:00"/>
    <d v="1899-12-30T19:41:00"/>
    <s v="Cash"/>
    <n v="882.81"/>
    <n v="4.7619047620000003"/>
    <n v="44.140500000000003"/>
    <n v="9.3000000000000007"/>
    <n v="882.81000000000006"/>
    <n v="784.72"/>
  </r>
  <r>
    <s v="287-83-1405"/>
    <s v="A"/>
    <s v="Yangon"/>
    <n v="0"/>
    <s v="M"/>
    <x v="0"/>
    <n v="25.43"/>
    <n v="6"/>
    <n v="7.6289999999999996"/>
    <n v="160.209"/>
    <d v="2019-02-12T00:00:00"/>
    <d v="1899-12-30T19:01:00"/>
    <s v="Ewallet"/>
    <n v="152.58000000000001"/>
    <n v="4.7619047620000003"/>
    <n v="7.6289999999999996"/>
    <n v="7"/>
    <n v="152.57999999999998"/>
    <n v="127.14999999999998"/>
  </r>
  <r>
    <s v="435-13-4908"/>
    <s v="A"/>
    <s v="Yangon"/>
    <n v="1"/>
    <s v="M"/>
    <x v="5"/>
    <n v="86.68"/>
    <n v="8"/>
    <n v="34.671999999999997"/>
    <n v="728.11199999999997"/>
    <d v="2019-01-24T00:00:00"/>
    <d v="1899-12-30T18:04:00"/>
    <s v="Credit card"/>
    <n v="693.44"/>
    <n v="4.7619047620000003"/>
    <n v="34.671999999999997"/>
    <n v="7.2"/>
    <n v="693.44"/>
    <n v="606.76"/>
  </r>
  <r>
    <s v="857-67-9057"/>
    <s v="B"/>
    <s v="Mandalay"/>
    <n v="0"/>
    <s v="M"/>
    <x v="1"/>
    <n v="22.95"/>
    <n v="10"/>
    <n v="11.475"/>
    <n v="240.97499999999999"/>
    <d v="2019-02-06T00:00:00"/>
    <d v="1899-12-30T19:20:00"/>
    <s v="Ewallet"/>
    <n v="229.5"/>
    <n v="4.7619047620000003"/>
    <n v="11.475"/>
    <n v="8.1999999999999993"/>
    <n v="229.5"/>
    <n v="206.55"/>
  </r>
  <r>
    <s v="236-27-1144"/>
    <s v="C"/>
    <s v="Naypyitaw"/>
    <n v="0"/>
    <s v="FM"/>
    <x v="4"/>
    <n v="16.309999999999999"/>
    <n v="9"/>
    <n v="7.3395000000000001"/>
    <n v="154.12950000000001"/>
    <d v="2019-03-26T00:00:00"/>
    <d v="1899-12-30T10:31:00"/>
    <s v="Ewallet"/>
    <n v="146.79"/>
    <n v="4.7619047620000003"/>
    <n v="7.3395000000000001"/>
    <n v="8.4"/>
    <n v="146.79"/>
    <n v="130.47999999999999"/>
  </r>
  <r>
    <s v="892-05-6689"/>
    <s v="A"/>
    <s v="Yangon"/>
    <n v="0"/>
    <s v="FM"/>
    <x v="2"/>
    <n v="28.32"/>
    <n v="5"/>
    <n v="7.08"/>
    <n v="148.68"/>
    <d v="2019-03-11T00:00:00"/>
    <d v="1899-12-30T13:28:00"/>
    <s v="Ewallet"/>
    <n v="141.6"/>
    <n v="4.7619047620000003"/>
    <n v="7.08"/>
    <n v="6.2"/>
    <n v="141.6"/>
    <n v="113.28"/>
  </r>
  <r>
    <s v="583-41-4548"/>
    <s v="C"/>
    <s v="Naypyitaw"/>
    <n v="0"/>
    <s v="M"/>
    <x v="2"/>
    <n v="16.670000000000002"/>
    <n v="7"/>
    <n v="5.8345000000000002"/>
    <n v="122.5245"/>
    <d v="2019-02-07T00:00:00"/>
    <d v="1899-12-30T11:36:00"/>
    <s v="Ewallet"/>
    <n v="116.69"/>
    <n v="4.7619047620000003"/>
    <n v="5.8345000000000002"/>
    <n v="7.4"/>
    <n v="116.69000000000001"/>
    <n v="100.02000000000001"/>
  </r>
  <r>
    <s v="339-12-4827"/>
    <s v="B"/>
    <s v="Mandalay"/>
    <n v="1"/>
    <s v="FM"/>
    <x v="5"/>
    <n v="73.959999999999994"/>
    <n v="1"/>
    <n v="3.698"/>
    <n v="77.658000000000001"/>
    <d v="2019-01-05T00:00:00"/>
    <d v="1899-12-30T11:32:00"/>
    <s v="Credit card"/>
    <n v="73.959999999999994"/>
    <n v="4.7619047620000003"/>
    <n v="3.698"/>
    <n v="5"/>
    <n v="73.959999999999994"/>
    <n v="0"/>
  </r>
  <r>
    <s v="643-38-7867"/>
    <s v="A"/>
    <s v="Yangon"/>
    <n v="0"/>
    <s v="M"/>
    <x v="2"/>
    <n v="97.94"/>
    <n v="1"/>
    <n v="4.8970000000000002"/>
    <n v="102.837"/>
    <d v="2019-03-07T00:00:00"/>
    <d v="1899-12-30T11:44:00"/>
    <s v="Ewallet"/>
    <n v="97.94"/>
    <n v="4.7619047620000003"/>
    <n v="4.8970000000000002"/>
    <n v="6.9"/>
    <n v="97.94"/>
    <n v="0"/>
  </r>
  <r>
    <s v="308-81-0538"/>
    <s v="A"/>
    <s v="Yangon"/>
    <n v="0"/>
    <s v="FM"/>
    <x v="5"/>
    <n v="73.05"/>
    <n v="4"/>
    <n v="14.61"/>
    <n v="306.81"/>
    <d v="2019-02-25T00:00:00"/>
    <d v="1899-12-30T17:16:00"/>
    <s v="Credit card"/>
    <n v="292.2"/>
    <n v="4.7619047620000003"/>
    <n v="14.61"/>
    <n v="4.9000000000000004"/>
    <n v="292.2"/>
    <n v="219.14999999999998"/>
  </r>
  <r>
    <s v="358-88-9262"/>
    <s v="C"/>
    <s v="Naypyitaw"/>
    <n v="1"/>
    <s v="FM"/>
    <x v="4"/>
    <n v="87.48"/>
    <n v="6"/>
    <n v="26.244"/>
    <n v="551.12400000000002"/>
    <d v="2019-02-01T00:00:00"/>
    <d v="1899-12-30T18:43:00"/>
    <s v="Ewallet"/>
    <n v="524.88"/>
    <n v="4.7619047620000003"/>
    <n v="26.244"/>
    <n v="5.0999999999999996"/>
    <n v="524.88"/>
    <n v="437.4"/>
  </r>
  <r>
    <s v="460-35-4390"/>
    <s v="A"/>
    <s v="Yangon"/>
    <n v="0"/>
    <s v="M"/>
    <x v="2"/>
    <n v="30.68"/>
    <n v="3"/>
    <n v="4.6020000000000003"/>
    <n v="96.641999999999996"/>
    <d v="2019-01-22T00:00:00"/>
    <d v="1899-12-30T11:00:00"/>
    <s v="Ewallet"/>
    <n v="92.04"/>
    <n v="4.7619047620000003"/>
    <n v="4.6020000000000003"/>
    <n v="9.1"/>
    <n v="92.039999999999992"/>
    <n v="61.359999999999992"/>
  </r>
  <r>
    <s v="343-87-0864"/>
    <s v="C"/>
    <s v="Naypyitaw"/>
    <n v="1"/>
    <s v="M"/>
    <x v="0"/>
    <n v="75.88"/>
    <n v="1"/>
    <n v="3.794"/>
    <n v="79.674000000000007"/>
    <d v="2019-01-03T00:00:00"/>
    <d v="1899-12-30T10:30:00"/>
    <s v="Credit card"/>
    <n v="75.88"/>
    <n v="4.7619047620000003"/>
    <n v="3.794"/>
    <n v="7.1"/>
    <n v="75.88"/>
    <n v="0"/>
  </r>
  <r>
    <s v="173-50-1108"/>
    <s v="B"/>
    <s v="Mandalay"/>
    <n v="1"/>
    <s v="FM"/>
    <x v="3"/>
    <n v="20.18"/>
    <n v="4"/>
    <n v="4.0359999999999996"/>
    <n v="84.756"/>
    <d v="2019-02-13T00:00:00"/>
    <d v="1899-12-30T12:14:00"/>
    <s v="Credit card"/>
    <n v="80.72"/>
    <n v="4.7619047620000003"/>
    <n v="4.0359999999999996"/>
    <n v="5"/>
    <n v="80.72"/>
    <n v="60.54"/>
  </r>
  <r>
    <s v="243-47-2663"/>
    <s v="C"/>
    <s v="Naypyitaw"/>
    <n v="1"/>
    <s v="M"/>
    <x v="1"/>
    <n v="18.77"/>
    <n v="6"/>
    <n v="5.6310000000000002"/>
    <n v="118.251"/>
    <d v="2019-01-28T00:00:00"/>
    <d v="1899-12-30T16:43:00"/>
    <s v="Credit card"/>
    <n v="112.62"/>
    <n v="4.7619047620000003"/>
    <n v="5.6310000000000002"/>
    <n v="5.5"/>
    <n v="112.62"/>
    <n v="93.850000000000009"/>
  </r>
  <r>
    <s v="841-18-8232"/>
    <s v="B"/>
    <s v="Mandalay"/>
    <n v="0"/>
    <s v="FM"/>
    <x v="4"/>
    <n v="71.2"/>
    <n v="1"/>
    <n v="3.56"/>
    <n v="74.760000000000005"/>
    <d v="2019-01-05T00:00:00"/>
    <d v="1899-12-30T20:40:00"/>
    <s v="Credit card"/>
    <n v="71.2"/>
    <n v="4.7619047620000003"/>
    <n v="3.56"/>
    <n v="9.1999999999999993"/>
    <n v="71.2"/>
    <n v="0"/>
  </r>
  <r>
    <s v="701-23-5550"/>
    <s v="B"/>
    <s v="Mandalay"/>
    <n v="1"/>
    <s v="M"/>
    <x v="2"/>
    <n v="38.81"/>
    <n v="4"/>
    <n v="7.7619999999999996"/>
    <n v="163.00200000000001"/>
    <d v="2019-03-19T00:00:00"/>
    <d v="1899-12-30T13:40:00"/>
    <s v="Ewallet"/>
    <n v="155.24"/>
    <n v="4.7619047620000003"/>
    <n v="7.7619999999999996"/>
    <n v="4.9000000000000004"/>
    <n v="155.24"/>
    <n v="116.43"/>
  </r>
  <r>
    <s v="647-50-1224"/>
    <s v="A"/>
    <s v="Yangon"/>
    <n v="0"/>
    <s v="FM"/>
    <x v="5"/>
    <n v="29.42"/>
    <n v="10"/>
    <n v="14.71"/>
    <n v="308.91000000000003"/>
    <d v="2019-01-12T00:00:00"/>
    <d v="1899-12-30T16:23:00"/>
    <s v="Ewallet"/>
    <n v="294.2"/>
    <n v="4.7619047620000003"/>
    <n v="14.71"/>
    <n v="8.9"/>
    <n v="294.20000000000005"/>
    <n v="264.78000000000003"/>
  </r>
  <r>
    <s v="541-48-8554"/>
    <s v="A"/>
    <s v="Yangon"/>
    <n v="0"/>
    <s v="M"/>
    <x v="3"/>
    <n v="60.95"/>
    <n v="9"/>
    <n v="27.427499999999998"/>
    <n v="575.97749999999996"/>
    <d v="2019-01-07T00:00:00"/>
    <d v="1899-12-30T12:08:00"/>
    <s v="Credit card"/>
    <n v="548.54999999999995"/>
    <n v="4.7619047620000003"/>
    <n v="27.427499999999998"/>
    <n v="6"/>
    <n v="548.55000000000007"/>
    <n v="487.60000000000008"/>
  </r>
  <r>
    <s v="539-21-7227"/>
    <s v="B"/>
    <s v="Mandalay"/>
    <n v="0"/>
    <s v="FM"/>
    <x v="3"/>
    <n v="51.54"/>
    <n v="5"/>
    <n v="12.885"/>
    <n v="270.58499999999998"/>
    <d v="2019-01-26T00:00:00"/>
    <d v="1899-12-30T17:45:00"/>
    <s v="Cash"/>
    <n v="257.7"/>
    <n v="4.7619047620000003"/>
    <n v="12.885"/>
    <n v="4.2"/>
    <n v="257.7"/>
    <n v="206.16"/>
  </r>
  <r>
    <s v="213-32-1216"/>
    <s v="A"/>
    <s v="Yangon"/>
    <n v="0"/>
    <s v="FM"/>
    <x v="1"/>
    <n v="66.06"/>
    <n v="6"/>
    <n v="19.818000000000001"/>
    <n v="416.178"/>
    <d v="2019-01-23T00:00:00"/>
    <d v="1899-12-30T10:28:00"/>
    <s v="Cash"/>
    <n v="396.36"/>
    <n v="4.7619047620000003"/>
    <n v="19.818000000000001"/>
    <n v="7.3"/>
    <n v="396.36"/>
    <n v="330.3"/>
  </r>
  <r>
    <s v="747-58-7183"/>
    <s v="B"/>
    <s v="Mandalay"/>
    <n v="0"/>
    <s v="M"/>
    <x v="5"/>
    <n v="57.27"/>
    <n v="3"/>
    <n v="8.5905000000000005"/>
    <n v="180.40049999999999"/>
    <d v="2019-02-09T00:00:00"/>
    <d v="1899-12-30T20:31:00"/>
    <s v="Ewallet"/>
    <n v="171.81"/>
    <n v="4.7619047620000003"/>
    <n v="8.5905000000000005"/>
    <n v="6.5"/>
    <n v="171.81"/>
    <n v="114.53999999999999"/>
  </r>
  <r>
    <s v="582-52-8065"/>
    <s v="B"/>
    <s v="Mandalay"/>
    <n v="0"/>
    <s v="FM"/>
    <x v="5"/>
    <n v="54.31"/>
    <n v="9"/>
    <n v="24.439499999999999"/>
    <n v="513.22950000000003"/>
    <d v="2019-02-22T00:00:00"/>
    <d v="1899-12-30T10:49:00"/>
    <s v="Cash"/>
    <n v="488.79"/>
    <n v="4.7619047620000003"/>
    <n v="24.439499999999999"/>
    <n v="8.9"/>
    <n v="488.79"/>
    <n v="434.48"/>
  </r>
  <r>
    <s v="210-57-1719"/>
    <s v="B"/>
    <s v="Mandalay"/>
    <n v="0"/>
    <s v="FM"/>
    <x v="0"/>
    <n v="58.24"/>
    <n v="9"/>
    <n v="26.207999999999998"/>
    <n v="550.36800000000005"/>
    <d v="2019-02-05T00:00:00"/>
    <d v="1899-12-30T12:34:00"/>
    <s v="Cash"/>
    <n v="524.16"/>
    <n v="4.7619047620000003"/>
    <n v="26.207999999999998"/>
    <n v="9.6999999999999993"/>
    <n v="524.16"/>
    <n v="465.91999999999996"/>
  </r>
  <r>
    <s v="399-69-4630"/>
    <s v="C"/>
    <s v="Naypyitaw"/>
    <n v="0"/>
    <s v="M"/>
    <x v="1"/>
    <n v="22.21"/>
    <n v="6"/>
    <n v="6.6630000000000003"/>
    <n v="139.923"/>
    <d v="2019-03-07T00:00:00"/>
    <d v="1899-12-30T10:23:00"/>
    <s v="Credit card"/>
    <n v="133.26"/>
    <n v="4.7619047620000003"/>
    <n v="6.6630000000000003"/>
    <n v="8.6"/>
    <n v="133.26"/>
    <n v="111.04999999999998"/>
  </r>
  <r>
    <s v="134-75-2619"/>
    <s v="A"/>
    <s v="Yangon"/>
    <n v="1"/>
    <s v="M"/>
    <x v="1"/>
    <n v="19.32"/>
    <n v="7"/>
    <n v="6.7619999999999996"/>
    <n v="142.00200000000001"/>
    <d v="2019-03-25T00:00:00"/>
    <d v="1899-12-30T18:51:00"/>
    <s v="Cash"/>
    <n v="135.24"/>
    <n v="4.7619047620000003"/>
    <n v="6.7619999999999996"/>
    <n v="6.9"/>
    <n v="135.24"/>
    <n v="115.92000000000002"/>
  </r>
  <r>
    <s v="356-44-8813"/>
    <s v="B"/>
    <s v="Mandalay"/>
    <n v="0"/>
    <s v="M"/>
    <x v="2"/>
    <n v="37.479999999999997"/>
    <n v="3"/>
    <n v="5.6219999999999999"/>
    <n v="118.062"/>
    <d v="2019-01-20T00:00:00"/>
    <d v="1899-12-30T13:45:00"/>
    <s v="Credit card"/>
    <n v="112.44"/>
    <n v="4.7619047620000003"/>
    <n v="5.6219999999999999"/>
    <n v="7.7"/>
    <n v="112.44"/>
    <n v="74.960000000000008"/>
  </r>
  <r>
    <s v="198-66-9832"/>
    <s v="B"/>
    <s v="Mandalay"/>
    <n v="1"/>
    <s v="FM"/>
    <x v="5"/>
    <n v="72.040000000000006"/>
    <n v="2"/>
    <n v="7.2039999999999997"/>
    <n v="151.28399999999999"/>
    <d v="2019-02-04T00:00:00"/>
    <d v="1899-12-30T19:38:00"/>
    <s v="Cash"/>
    <n v="144.08000000000001"/>
    <n v="4.7619047620000003"/>
    <n v="7.2039999999999997"/>
    <n v="9.5"/>
    <n v="144.08000000000001"/>
    <n v="72.040000000000006"/>
  </r>
  <r>
    <s v="283-26-5248"/>
    <s v="C"/>
    <s v="Naypyitaw"/>
    <n v="1"/>
    <s v="FM"/>
    <x v="4"/>
    <n v="98.52"/>
    <n v="10"/>
    <n v="49.26"/>
    <n v="1034.46"/>
    <d v="2019-01-30T00:00:00"/>
    <d v="1899-12-30T20:23:00"/>
    <s v="Ewallet"/>
    <n v="985.2"/>
    <n v="4.7619047620000003"/>
    <n v="49.26"/>
    <n v="4.5"/>
    <n v="985.19999999999993"/>
    <n v="886.68"/>
  </r>
  <r>
    <s v="712-39-0363"/>
    <s v="A"/>
    <s v="Yangon"/>
    <n v="1"/>
    <s v="M"/>
    <x v="4"/>
    <n v="41.66"/>
    <n v="6"/>
    <n v="12.497999999999999"/>
    <n v="262.45800000000003"/>
    <d v="2019-01-02T00:00:00"/>
    <d v="1899-12-30T15:24:00"/>
    <s v="Ewallet"/>
    <n v="249.96"/>
    <n v="4.7619047620000003"/>
    <n v="12.497999999999999"/>
    <n v="5.6"/>
    <n v="249.95999999999998"/>
    <n v="208.29999999999998"/>
  </r>
  <r>
    <s v="218-59-9410"/>
    <s v="A"/>
    <s v="Yangon"/>
    <n v="1"/>
    <s v="FM"/>
    <x v="2"/>
    <n v="72.42"/>
    <n v="3"/>
    <n v="10.863"/>
    <n v="228.12299999999999"/>
    <d v="2019-03-29T00:00:00"/>
    <d v="1899-12-30T16:54:00"/>
    <s v="Ewallet"/>
    <n v="217.26"/>
    <n v="4.7619047620000003"/>
    <n v="10.863"/>
    <n v="8.1999999999999993"/>
    <n v="217.26"/>
    <n v="144.83999999999997"/>
  </r>
  <r>
    <s v="174-75-0888"/>
    <s v="B"/>
    <s v="Mandalay"/>
    <n v="0"/>
    <s v="M"/>
    <x v="1"/>
    <n v="21.58"/>
    <n v="9"/>
    <n v="9.7110000000000003"/>
    <n v="203.93100000000001"/>
    <d v="2019-03-14T00:00:00"/>
    <d v="1899-12-30T12:32:00"/>
    <s v="Cash"/>
    <n v="194.22"/>
    <n v="4.7619047620000003"/>
    <n v="9.7110000000000003"/>
    <n v="7.3"/>
    <n v="194.21999999999997"/>
    <n v="172.64"/>
  </r>
  <r>
    <s v="866-99-7614"/>
    <s v="C"/>
    <s v="Naypyitaw"/>
    <n v="0"/>
    <s v="M"/>
    <x v="4"/>
    <n v="89.2"/>
    <n v="10"/>
    <n v="44.6"/>
    <n v="936.6"/>
    <d v="2019-02-11T00:00:00"/>
    <d v="1899-12-30T15:42:00"/>
    <s v="Credit card"/>
    <n v="892"/>
    <n v="4.7619047620000003"/>
    <n v="44.6"/>
    <n v="4.4000000000000004"/>
    <n v="892"/>
    <n v="802.8"/>
  </r>
  <r>
    <s v="134-54-4720"/>
    <s v="B"/>
    <s v="Mandalay"/>
    <n v="0"/>
    <s v="FM"/>
    <x v="1"/>
    <n v="42.42"/>
    <n v="8"/>
    <n v="16.968"/>
    <n v="356.32799999999997"/>
    <d v="2019-01-30T00:00:00"/>
    <d v="1899-12-30T13:58:00"/>
    <s v="Ewallet"/>
    <n v="339.36"/>
    <n v="4.7619047620000003"/>
    <n v="16.968"/>
    <n v="5.7"/>
    <n v="339.36"/>
    <n v="296.94"/>
  </r>
  <r>
    <s v="760-90-2357"/>
    <s v="A"/>
    <s v="Yangon"/>
    <n v="1"/>
    <s v="M"/>
    <x v="1"/>
    <n v="74.510000000000005"/>
    <n v="6"/>
    <n v="22.353000000000002"/>
    <n v="469.41300000000001"/>
    <d v="2019-03-20T00:00:00"/>
    <d v="1899-12-30T15:08:00"/>
    <s v="Ewallet"/>
    <n v="447.06"/>
    <n v="4.7619047620000003"/>
    <n v="22.353000000000002"/>
    <n v="5"/>
    <n v="447.06000000000006"/>
    <n v="372.55000000000007"/>
  </r>
  <r>
    <s v="514-37-2845"/>
    <s v="B"/>
    <s v="Mandalay"/>
    <n v="0"/>
    <s v="M"/>
    <x v="5"/>
    <n v="99.25"/>
    <n v="2"/>
    <n v="9.9250000000000007"/>
    <n v="208.42500000000001"/>
    <d v="2019-03-20T00:00:00"/>
    <d v="1899-12-30T13:02:00"/>
    <s v="Cash"/>
    <n v="198.5"/>
    <n v="4.7619047620000003"/>
    <n v="9.9250000000000007"/>
    <n v="9"/>
    <n v="198.5"/>
    <n v="99.25"/>
  </r>
  <r>
    <s v="698-98-5964"/>
    <s v="A"/>
    <s v="Yangon"/>
    <n v="0"/>
    <s v="FM"/>
    <x v="4"/>
    <n v="81.209999999999994"/>
    <n v="10"/>
    <n v="40.604999999999997"/>
    <n v="852.70500000000004"/>
    <d v="2019-01-17T00:00:00"/>
    <d v="1899-12-30T13:01:00"/>
    <s v="Credit card"/>
    <n v="812.1"/>
    <n v="4.7619047620000003"/>
    <n v="40.604999999999997"/>
    <n v="6.3"/>
    <n v="812.09999999999991"/>
    <n v="730.88999999999987"/>
  </r>
  <r>
    <s v="718-57-9773"/>
    <s v="C"/>
    <s v="Naypyitaw"/>
    <n v="0"/>
    <s v="FM"/>
    <x v="3"/>
    <n v="49.33"/>
    <n v="10"/>
    <n v="24.664999999999999"/>
    <n v="517.96500000000003"/>
    <d v="2019-02-03T00:00:00"/>
    <d v="1899-12-30T16:40:00"/>
    <s v="Credit card"/>
    <n v="493.3"/>
    <n v="4.7619047620000003"/>
    <n v="24.664999999999999"/>
    <n v="9.4"/>
    <n v="493.29999999999995"/>
    <n v="443.96999999999997"/>
  </r>
  <r>
    <s v="651-88-7328"/>
    <s v="A"/>
    <s v="Yangon"/>
    <n v="0"/>
    <s v="FM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  <n v="591.66"/>
    <n v="525.91999999999996"/>
  </r>
  <r>
    <s v="241-11-2261"/>
    <s v="B"/>
    <s v="Mandalay"/>
    <n v="0"/>
    <s v="FM"/>
    <x v="5"/>
    <n v="79.86"/>
    <n v="7"/>
    <n v="27.951000000000001"/>
    <n v="586.971"/>
    <d v="2019-01-10T00:00:00"/>
    <d v="1899-12-30T10:33:00"/>
    <s v="Credit card"/>
    <n v="559.02"/>
    <n v="4.7619047620000003"/>
    <n v="27.951000000000001"/>
    <n v="5.5"/>
    <n v="559.02"/>
    <n v="479.15999999999997"/>
  </r>
  <r>
    <s v="408-26-9866"/>
    <s v="C"/>
    <s v="Naypyitaw"/>
    <n v="0"/>
    <s v="FM"/>
    <x v="3"/>
    <n v="73.98"/>
    <n v="7"/>
    <n v="25.893000000000001"/>
    <n v="543.75300000000004"/>
    <d v="2019-03-02T00:00:00"/>
    <d v="1899-12-30T16:42:00"/>
    <s v="Ewallet"/>
    <n v="517.86"/>
    <n v="4.7619047620000003"/>
    <n v="25.893000000000001"/>
    <n v="4.0999999999999996"/>
    <n v="517.86"/>
    <n v="443.88"/>
  </r>
  <r>
    <s v="834-83-1826"/>
    <s v="B"/>
    <s v="Mandalay"/>
    <n v="1"/>
    <s v="FM"/>
    <x v="2"/>
    <n v="82.04"/>
    <n v="5"/>
    <n v="20.51"/>
    <n v="430.71"/>
    <d v="2019-02-25T00:00:00"/>
    <d v="1899-12-30T17:16:00"/>
    <s v="Credit card"/>
    <n v="410.2"/>
    <n v="4.7619047620000003"/>
    <n v="20.51"/>
    <n v="7.6"/>
    <n v="410.20000000000005"/>
    <n v="328.16"/>
  </r>
  <r>
    <s v="343-61-3544"/>
    <s v="B"/>
    <s v="Mandalay"/>
    <n v="1"/>
    <s v="M"/>
    <x v="3"/>
    <n v="26.67"/>
    <n v="10"/>
    <n v="13.335000000000001"/>
    <n v="280.03500000000003"/>
    <d v="2019-01-29T00:00:00"/>
    <d v="1899-12-30T11:48:00"/>
    <s v="Cash"/>
    <n v="266.7"/>
    <n v="4.7619047620000003"/>
    <n v="13.335000000000001"/>
    <n v="8.6"/>
    <n v="266.70000000000005"/>
    <n v="240.03000000000003"/>
  </r>
  <r>
    <s v="239-48-4278"/>
    <s v="A"/>
    <s v="Yangon"/>
    <n v="1"/>
    <s v="M"/>
    <x v="4"/>
    <n v="10.130000000000001"/>
    <n v="7"/>
    <n v="3.5455000000000001"/>
    <n v="74.455500000000001"/>
    <d v="2019-03-10T00:00:00"/>
    <d v="1899-12-30T19:35:00"/>
    <s v="Ewallet"/>
    <n v="70.91"/>
    <n v="4.7619047620000003"/>
    <n v="3.5455000000000001"/>
    <n v="8.3000000000000007"/>
    <n v="70.910000000000011"/>
    <n v="60.780000000000008"/>
  </r>
  <r>
    <s v="355-34-6244"/>
    <s v="B"/>
    <s v="Mandalay"/>
    <n v="0"/>
    <s v="M"/>
    <x v="4"/>
    <n v="72.39"/>
    <n v="2"/>
    <n v="7.2389999999999999"/>
    <n v="152.01900000000001"/>
    <d v="2019-01-13T00:00:00"/>
    <d v="1899-12-30T19:55:00"/>
    <s v="Credit card"/>
    <n v="144.78"/>
    <n v="4.7619047620000003"/>
    <n v="7.2389999999999999"/>
    <n v="8.1"/>
    <n v="144.78"/>
    <n v="72.39"/>
  </r>
  <r>
    <s v="550-84-8664"/>
    <s v="A"/>
    <s v="Yangon"/>
    <n v="0"/>
    <s v="M"/>
    <x v="3"/>
    <n v="85.91"/>
    <n v="5"/>
    <n v="21.477499999999999"/>
    <n v="451.02749999999997"/>
    <d v="2019-03-22T00:00:00"/>
    <d v="1899-12-30T14:33:00"/>
    <s v="Credit card"/>
    <n v="429.55"/>
    <n v="4.7619047620000003"/>
    <n v="21.477499999999999"/>
    <n v="8.6"/>
    <n v="429.54999999999995"/>
    <n v="343.64"/>
  </r>
  <r>
    <s v="339-96-8318"/>
    <s v="B"/>
    <s v="Mandalay"/>
    <n v="1"/>
    <s v="M"/>
    <x v="5"/>
    <n v="81.31"/>
    <n v="7"/>
    <n v="28.458500000000001"/>
    <n v="597.62850000000003"/>
    <d v="2019-03-01T00:00:00"/>
    <d v="1899-12-30T19:49:00"/>
    <s v="Ewallet"/>
    <n v="569.16999999999996"/>
    <n v="4.7619047620000003"/>
    <n v="28.458500000000001"/>
    <n v="6.3"/>
    <n v="569.17000000000007"/>
    <n v="487.86000000000007"/>
  </r>
  <r>
    <s v="458-61-0011"/>
    <s v="B"/>
    <s v="Mandalay"/>
    <n v="0"/>
    <s v="M"/>
    <x v="4"/>
    <n v="60.3"/>
    <n v="4"/>
    <n v="12.06"/>
    <n v="253.26"/>
    <d v="2019-02-20T00:00:00"/>
    <d v="1899-12-30T18:43:00"/>
    <s v="Cash"/>
    <n v="241.2"/>
    <n v="4.7619047620000003"/>
    <n v="12.06"/>
    <n v="5.8"/>
    <n v="241.2"/>
    <n v="180.89999999999998"/>
  </r>
  <r>
    <s v="592-34-6155"/>
    <s v="C"/>
    <s v="Naypyitaw"/>
    <n v="0"/>
    <s v="M"/>
    <x v="4"/>
    <n v="31.77"/>
    <n v="4"/>
    <n v="6.3540000000000001"/>
    <n v="133.434"/>
    <d v="2019-01-14T00:00:00"/>
    <d v="1899-12-30T14:43:00"/>
    <s v="Ewallet"/>
    <n v="127.08"/>
    <n v="4.7619047620000003"/>
    <n v="6.3540000000000001"/>
    <n v="6.2"/>
    <n v="127.08"/>
    <n v="95.31"/>
  </r>
  <r>
    <s v="797-88-0493"/>
    <s v="A"/>
    <s v="Yangon"/>
    <n v="0"/>
    <s v="FM"/>
    <x v="0"/>
    <n v="64.27"/>
    <n v="4"/>
    <n v="12.853999999999999"/>
    <n v="269.93400000000003"/>
    <d v="2019-03-26T00:00:00"/>
    <d v="1899-12-30T13:54:00"/>
    <s v="Cash"/>
    <n v="257.08"/>
    <n v="4.7619047620000003"/>
    <n v="12.853999999999999"/>
    <n v="7.7"/>
    <n v="257.08"/>
    <n v="192.81"/>
  </r>
  <r>
    <s v="207-73-1363"/>
    <s v="B"/>
    <s v="Mandalay"/>
    <n v="0"/>
    <s v="M"/>
    <x v="0"/>
    <n v="69.510000000000005"/>
    <n v="2"/>
    <n v="6.9509999999999996"/>
    <n v="145.971"/>
    <d v="2019-03-01T00:00:00"/>
    <d v="1899-12-30T12:15:00"/>
    <s v="Ewallet"/>
    <n v="139.02000000000001"/>
    <n v="4.7619047620000003"/>
    <n v="6.9509999999999996"/>
    <n v="8.1"/>
    <n v="139.02000000000001"/>
    <n v="69.510000000000005"/>
  </r>
  <r>
    <s v="390-31-6381"/>
    <s v="C"/>
    <s v="Naypyitaw"/>
    <n v="0"/>
    <s v="M"/>
    <x v="4"/>
    <n v="27.22"/>
    <n v="3"/>
    <n v="4.0830000000000002"/>
    <n v="85.742999999999995"/>
    <d v="2019-01-07T00:00:00"/>
    <d v="1899-12-30T12:37:00"/>
    <s v="Cash"/>
    <n v="81.66"/>
    <n v="4.7619047620000003"/>
    <n v="4.0830000000000002"/>
    <n v="7.3"/>
    <n v="81.66"/>
    <n v="54.44"/>
  </r>
  <r>
    <s v="443-82-0585"/>
    <s v="A"/>
    <s v="Yangon"/>
    <n v="1"/>
    <s v="FM"/>
    <x v="0"/>
    <n v="77.680000000000007"/>
    <n v="4"/>
    <n v="15.536"/>
    <n v="326.25599999999997"/>
    <d v="2019-02-01T00:00:00"/>
    <d v="1899-12-30T19:54:00"/>
    <s v="Cash"/>
    <n v="310.72000000000003"/>
    <n v="4.7619047620000003"/>
    <n v="15.536"/>
    <n v="8.4"/>
    <n v="310.72000000000003"/>
    <n v="233.04000000000002"/>
  </r>
  <r>
    <s v="339-18-7061"/>
    <s v="C"/>
    <s v="Naypyitaw"/>
    <n v="1"/>
    <s v="FM"/>
    <x v="5"/>
    <n v="92.98"/>
    <n v="2"/>
    <n v="9.298"/>
    <n v="195.25800000000001"/>
    <d v="2019-02-13T00:00:00"/>
    <d v="1899-12-30T15:06:00"/>
    <s v="Credit card"/>
    <n v="185.96"/>
    <n v="4.7619047620000003"/>
    <n v="9.298"/>
    <n v="8"/>
    <n v="185.96"/>
    <n v="92.98"/>
  </r>
  <r>
    <s v="359-90-3665"/>
    <s v="B"/>
    <s v="Mandalay"/>
    <n v="1"/>
    <s v="FM"/>
    <x v="5"/>
    <n v="18.079999999999998"/>
    <n v="4"/>
    <n v="3.6160000000000001"/>
    <n v="75.936000000000007"/>
    <d v="2019-01-14T00:00:00"/>
    <d v="1899-12-30T18:03:00"/>
    <s v="Credit card"/>
    <n v="72.319999999999993"/>
    <n v="4.7619047620000003"/>
    <n v="3.6160000000000001"/>
    <n v="9.5"/>
    <n v="72.319999999999993"/>
    <n v="54.239999999999995"/>
  </r>
  <r>
    <s v="375-72-3056"/>
    <s v="B"/>
    <s v="Mandalay"/>
    <n v="0"/>
    <s v="M"/>
    <x v="3"/>
    <n v="63.06"/>
    <n v="3"/>
    <n v="9.4589999999999996"/>
    <n v="198.63900000000001"/>
    <d v="2019-01-19T00:00:00"/>
    <d v="1899-12-30T15:58:00"/>
    <s v="Ewallet"/>
    <n v="189.18"/>
    <n v="4.7619047620000003"/>
    <n v="9.4589999999999996"/>
    <n v="7"/>
    <n v="189.18"/>
    <n v="126.12"/>
  </r>
  <r>
    <s v="127-47-6963"/>
    <s v="A"/>
    <s v="Yangon"/>
    <n v="0"/>
    <s v="M"/>
    <x v="0"/>
    <n v="51.71"/>
    <n v="4"/>
    <n v="10.342000000000001"/>
    <n v="217.18199999999999"/>
    <d v="2019-03-09T00:00:00"/>
    <d v="1899-12-30T13:53:00"/>
    <s v="Credit card"/>
    <n v="206.84"/>
    <n v="4.7619047620000003"/>
    <n v="10.342000000000001"/>
    <n v="9.8000000000000007"/>
    <n v="206.84"/>
    <n v="155.13"/>
  </r>
  <r>
    <s v="278-86-2735"/>
    <s v="A"/>
    <s v="Yangon"/>
    <n v="0"/>
    <s v="FM"/>
    <x v="4"/>
    <n v="52.34"/>
    <n v="3"/>
    <n v="7.851"/>
    <n v="164.87100000000001"/>
    <d v="2019-03-27T00:00:00"/>
    <d v="1899-12-30T14:03:00"/>
    <s v="Cash"/>
    <n v="157.02000000000001"/>
    <n v="4.7619047620000003"/>
    <n v="7.851"/>
    <n v="9.1999999999999993"/>
    <n v="157.02000000000001"/>
    <n v="104.68"/>
  </r>
  <r>
    <s v="695-28-6250"/>
    <s v="A"/>
    <s v="Yangon"/>
    <n v="0"/>
    <s v="FM"/>
    <x v="3"/>
    <n v="43.06"/>
    <n v="5"/>
    <n v="10.765000000000001"/>
    <n v="226.065"/>
    <d v="2019-02-04T00:00:00"/>
    <d v="1899-12-30T16:38:00"/>
    <s v="Ewallet"/>
    <n v="215.3"/>
    <n v="4.7619047620000003"/>
    <n v="10.765000000000001"/>
    <n v="7.7"/>
    <n v="215.3"/>
    <n v="172.24"/>
  </r>
  <r>
    <s v="379-17-6588"/>
    <s v="C"/>
    <s v="Naypyitaw"/>
    <n v="0"/>
    <s v="M"/>
    <x v="5"/>
    <n v="59.61"/>
    <n v="10"/>
    <n v="29.805"/>
    <n v="625.90499999999997"/>
    <d v="2019-03-14T00:00:00"/>
    <d v="1899-12-30T11:07:00"/>
    <s v="Cash"/>
    <n v="596.1"/>
    <n v="4.7619047620000003"/>
    <n v="29.805"/>
    <n v="5.3"/>
    <n v="596.1"/>
    <n v="536.49"/>
  </r>
  <r>
    <s v="227-50-3718"/>
    <s v="A"/>
    <s v="Yangon"/>
    <n v="0"/>
    <s v="M"/>
    <x v="0"/>
    <n v="14.62"/>
    <n v="5"/>
    <n v="3.6549999999999998"/>
    <n v="76.754999999999995"/>
    <d v="2019-03-04T00:00:00"/>
    <d v="1899-12-30T12:23:00"/>
    <s v="Cash"/>
    <n v="73.099999999999994"/>
    <n v="4.7619047620000003"/>
    <n v="3.6549999999999998"/>
    <n v="4.4000000000000004"/>
    <n v="73.099999999999994"/>
    <n v="58.48"/>
  </r>
  <r>
    <s v="302-15-2162"/>
    <s v="C"/>
    <s v="Naypyitaw"/>
    <n v="1"/>
    <s v="M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  <n v="279.18"/>
    <n v="232.65"/>
  </r>
  <r>
    <s v="788-07-8452"/>
    <s v="C"/>
    <s v="Naypyitaw"/>
    <n v="1"/>
    <s v="FM"/>
    <x v="2"/>
    <n v="24.24"/>
    <n v="7"/>
    <n v="8.484"/>
    <n v="178.16399999999999"/>
    <d v="2019-01-27T00:00:00"/>
    <d v="1899-12-30T17:38:00"/>
    <s v="Ewallet"/>
    <n v="169.68"/>
    <n v="4.7619047620000003"/>
    <n v="8.484"/>
    <n v="9.4"/>
    <n v="169.67999999999998"/>
    <n v="145.43999999999997"/>
  </r>
  <r>
    <s v="560-49-6611"/>
    <s v="A"/>
    <s v="Yangon"/>
    <n v="1"/>
    <s v="FM"/>
    <x v="3"/>
    <n v="45.58"/>
    <n v="1"/>
    <n v="2.2789999999999999"/>
    <n v="47.859000000000002"/>
    <d v="2019-02-07T00:00:00"/>
    <d v="1899-12-30T14:13:00"/>
    <s v="Cash"/>
    <n v="45.58"/>
    <n v="4.7619047620000003"/>
    <n v="2.2789999999999999"/>
    <n v="9.8000000000000007"/>
    <n v="45.58"/>
    <n v="0"/>
  </r>
  <r>
    <s v="880-35-0356"/>
    <s v="A"/>
    <s v="Yangon"/>
    <n v="1"/>
    <s v="FM"/>
    <x v="3"/>
    <n v="75.2"/>
    <n v="3"/>
    <n v="11.28"/>
    <n v="236.88"/>
    <d v="2019-02-05T00:00:00"/>
    <d v="1899-12-30T11:51:00"/>
    <s v="Ewallet"/>
    <n v="225.6"/>
    <n v="4.7619047620000003"/>
    <n v="11.28"/>
    <n v="4.8"/>
    <n v="225.60000000000002"/>
    <n v="150.40000000000003"/>
  </r>
  <r>
    <s v="585-11-6748"/>
    <s v="B"/>
    <s v="Mandalay"/>
    <n v="1"/>
    <s v="M"/>
    <x v="3"/>
    <n v="96.8"/>
    <n v="3"/>
    <n v="14.52"/>
    <n v="304.92"/>
    <d v="2019-03-15T00:00:00"/>
    <d v="1899-12-30T13:05:00"/>
    <s v="Cash"/>
    <n v="290.39999999999998"/>
    <n v="4.7619047620000003"/>
    <n v="14.52"/>
    <n v="5.3"/>
    <n v="290.39999999999998"/>
    <n v="193.59999999999997"/>
  </r>
  <r>
    <s v="470-31-3286"/>
    <s v="B"/>
    <s v="Mandalay"/>
    <n v="0"/>
    <s v="M"/>
    <x v="0"/>
    <n v="14.82"/>
    <n v="3"/>
    <n v="2.2229999999999999"/>
    <n v="46.683"/>
    <d v="2019-03-01T00:00:00"/>
    <d v="1899-12-30T11:30:00"/>
    <s v="Credit card"/>
    <n v="44.46"/>
    <n v="4.7619047620000003"/>
    <n v="2.2229999999999999"/>
    <n v="8.6999999999999993"/>
    <n v="44.46"/>
    <n v="29.64"/>
  </r>
  <r>
    <s v="152-68-2907"/>
    <s v="A"/>
    <s v="Yangon"/>
    <n v="0"/>
    <s v="M"/>
    <x v="4"/>
    <n v="52.2"/>
    <n v="3"/>
    <n v="7.83"/>
    <n v="164.43"/>
    <d v="2019-02-15T00:00:00"/>
    <d v="1899-12-30T13:30:00"/>
    <s v="Credit card"/>
    <n v="156.6"/>
    <n v="4.7619047620000003"/>
    <n v="7.83"/>
    <n v="9.5"/>
    <n v="156.60000000000002"/>
    <n v="104.40000000000002"/>
  </r>
  <r>
    <s v="123-35-4896"/>
    <s v="C"/>
    <s v="Naypyitaw"/>
    <n v="0"/>
    <s v="FM"/>
    <x v="3"/>
    <n v="46.66"/>
    <n v="9"/>
    <n v="20.997"/>
    <n v="440.93700000000001"/>
    <d v="2019-02-17T00:00:00"/>
    <d v="1899-12-30T19:11:00"/>
    <s v="Ewallet"/>
    <n v="419.94"/>
    <n v="4.7619047620000003"/>
    <n v="20.997"/>
    <n v="5.3"/>
    <n v="419.93999999999994"/>
    <n v="373.28"/>
  </r>
  <r>
    <s v="258-69-7810"/>
    <s v="C"/>
    <s v="Naypyitaw"/>
    <n v="0"/>
    <s v="FM"/>
    <x v="5"/>
    <n v="36.85"/>
    <n v="5"/>
    <n v="9.2125000000000004"/>
    <n v="193.46250000000001"/>
    <d v="2019-01-26T00:00:00"/>
    <d v="1899-12-30T18:53:00"/>
    <s v="Cash"/>
    <n v="184.25"/>
    <n v="4.7619047620000003"/>
    <n v="9.2125000000000004"/>
    <n v="9.1999999999999993"/>
    <n v="184.25"/>
    <n v="147.4"/>
  </r>
  <r>
    <s v="334-64-2006"/>
    <s v="A"/>
    <s v="Yangon"/>
    <n v="1"/>
    <s v="FM"/>
    <x v="2"/>
    <n v="70.319999999999993"/>
    <n v="2"/>
    <n v="7.032"/>
    <n v="147.672"/>
    <d v="2019-03-24T00:00:00"/>
    <d v="1899-12-30T14:22:00"/>
    <s v="Ewallet"/>
    <n v="140.63999999999999"/>
    <n v="4.7619047620000003"/>
    <n v="7.032"/>
    <n v="9.6"/>
    <n v="140.63999999999999"/>
    <n v="70.319999999999993"/>
  </r>
  <r>
    <s v="219-61-4139"/>
    <s v="C"/>
    <s v="Naypyitaw"/>
    <n v="0"/>
    <s v="M"/>
    <x v="1"/>
    <n v="83.08"/>
    <n v="1"/>
    <n v="4.1539999999999999"/>
    <n v="87.233999999999995"/>
    <d v="2019-01-23T00:00:00"/>
    <d v="1899-12-30T17:16:00"/>
    <s v="Ewallet"/>
    <n v="83.08"/>
    <n v="4.7619047620000003"/>
    <n v="4.1539999999999999"/>
    <n v="6.4"/>
    <n v="83.08"/>
    <n v="0"/>
  </r>
  <r>
    <s v="881-41-7302"/>
    <s v="C"/>
    <s v="Naypyitaw"/>
    <n v="0"/>
    <s v="FM"/>
    <x v="5"/>
    <n v="64.989999999999995"/>
    <n v="1"/>
    <n v="3.2494999999999998"/>
    <n v="68.239500000000007"/>
    <d v="2019-01-26T00:00:00"/>
    <d v="1899-12-30T10:06:00"/>
    <s v="Credit card"/>
    <n v="64.989999999999995"/>
    <n v="4.7619047620000003"/>
    <n v="3.2494999999999998"/>
    <n v="4.5"/>
    <n v="64.989999999999995"/>
    <n v="0"/>
  </r>
  <r>
    <s v="373-09-4567"/>
    <s v="C"/>
    <s v="Naypyitaw"/>
    <n v="0"/>
    <s v="M"/>
    <x v="4"/>
    <n v="77.56"/>
    <n v="10"/>
    <n v="38.78"/>
    <n v="814.38"/>
    <d v="2019-03-14T00:00:00"/>
    <d v="1899-12-30T20:35:00"/>
    <s v="Ewallet"/>
    <n v="775.6"/>
    <n v="4.7619047620000003"/>
    <n v="38.78"/>
    <n v="6.9"/>
    <n v="775.6"/>
    <n v="698.04"/>
  </r>
  <r>
    <s v="642-30-6693"/>
    <s v="B"/>
    <s v="Mandalay"/>
    <n v="0"/>
    <s v="FM"/>
    <x v="3"/>
    <n v="54.51"/>
    <n v="6"/>
    <n v="16.353000000000002"/>
    <n v="343.41300000000001"/>
    <d v="2019-03-17T00:00:00"/>
    <d v="1899-12-30T13:54:00"/>
    <s v="Ewallet"/>
    <n v="327.06"/>
    <n v="4.7619047620000003"/>
    <n v="16.353000000000002"/>
    <n v="7.8"/>
    <n v="327.06"/>
    <n v="272.55"/>
  </r>
  <r>
    <s v="484-22-8230"/>
    <s v="C"/>
    <s v="Naypyitaw"/>
    <n v="1"/>
    <s v="FM"/>
    <x v="5"/>
    <n v="51.89"/>
    <n v="7"/>
    <n v="18.1615"/>
    <n v="381.39150000000001"/>
    <d v="2019-01-08T00:00:00"/>
    <d v="1899-12-30T20:08:00"/>
    <s v="Cash"/>
    <n v="363.23"/>
    <n v="4.7619047620000003"/>
    <n v="18.1615"/>
    <n v="4.5"/>
    <n v="363.23"/>
    <n v="311.34000000000003"/>
  </r>
  <r>
    <s v="830-58-2383"/>
    <s v="B"/>
    <s v="Mandalay"/>
    <n v="0"/>
    <s v="M"/>
    <x v="2"/>
    <n v="31.75"/>
    <n v="4"/>
    <n v="6.35"/>
    <n v="133.35"/>
    <d v="2019-02-08T00:00:00"/>
    <d v="1899-12-30T15:26:00"/>
    <s v="Cash"/>
    <n v="127"/>
    <n v="4.7619047620000003"/>
    <n v="6.35"/>
    <n v="8.6"/>
    <n v="127"/>
    <n v="95.25"/>
  </r>
  <r>
    <s v="559-98-9873"/>
    <s v="A"/>
    <s v="Yangon"/>
    <n v="1"/>
    <s v="FM"/>
    <x v="5"/>
    <n v="53.65"/>
    <n v="7"/>
    <n v="18.7775"/>
    <n v="394.32749999999999"/>
    <d v="2019-02-10T00:00:00"/>
    <d v="1899-12-30T12:56:00"/>
    <s v="Ewallet"/>
    <n v="375.55"/>
    <n v="4.7619047620000003"/>
    <n v="18.7775"/>
    <n v="5.2"/>
    <n v="375.55"/>
    <n v="321.90000000000003"/>
  </r>
  <r>
    <s v="544-32-5024"/>
    <s v="C"/>
    <s v="Naypyitaw"/>
    <n v="1"/>
    <s v="FM"/>
    <x v="4"/>
    <n v="49.79"/>
    <n v="4"/>
    <n v="9.9580000000000002"/>
    <n v="209.11799999999999"/>
    <d v="2019-03-28T00:00:00"/>
    <d v="1899-12-30T19:16:00"/>
    <s v="Credit card"/>
    <n v="199.16"/>
    <n v="4.7619047620000003"/>
    <n v="9.9580000000000002"/>
    <n v="6.4"/>
    <n v="199.16"/>
    <n v="149.37"/>
  </r>
  <r>
    <s v="318-12-0304"/>
    <s v="A"/>
    <s v="Yangon"/>
    <n v="0"/>
    <s v="M"/>
    <x v="5"/>
    <n v="30.61"/>
    <n v="1"/>
    <n v="1.5305"/>
    <n v="32.140500000000003"/>
    <d v="2019-01-23T00:00:00"/>
    <d v="1899-12-30T12:20:00"/>
    <s v="Ewallet"/>
    <n v="30.61"/>
    <n v="4.7619047620000003"/>
    <n v="1.5305"/>
    <n v="5.2"/>
    <n v="30.61"/>
    <n v="0"/>
  </r>
  <r>
    <s v="349-97-8902"/>
    <s v="B"/>
    <s v="Mandalay"/>
    <n v="1"/>
    <s v="M"/>
    <x v="4"/>
    <n v="57.89"/>
    <n v="2"/>
    <n v="5.7889999999999997"/>
    <n v="121.569"/>
    <d v="2019-01-17T00:00:00"/>
    <d v="1899-12-30T10:37:00"/>
    <s v="Ewallet"/>
    <n v="115.78"/>
    <n v="4.7619047620000003"/>
    <n v="5.7889999999999997"/>
    <n v="8.9"/>
    <n v="115.78"/>
    <n v="57.89"/>
  </r>
  <r>
    <s v="421-95-9805"/>
    <s v="A"/>
    <s v="Yangon"/>
    <n v="0"/>
    <s v="FM"/>
    <x v="1"/>
    <n v="28.96"/>
    <n v="1"/>
    <n v="1.448"/>
    <n v="30.408000000000001"/>
    <d v="2019-02-07T00:00:00"/>
    <d v="1899-12-30T10:18:00"/>
    <s v="Credit card"/>
    <n v="28.96"/>
    <n v="4.7619047620000003"/>
    <n v="1.448"/>
    <n v="6.2"/>
    <n v="28.96"/>
    <n v="0"/>
  </r>
  <r>
    <s v="277-35-5865"/>
    <s v="C"/>
    <s v="Naypyitaw"/>
    <n v="1"/>
    <s v="FM"/>
    <x v="4"/>
    <n v="98.97"/>
    <n v="9"/>
    <n v="44.536499999999997"/>
    <n v="935.26649999999995"/>
    <d v="2019-03-09T00:00:00"/>
    <d v="1899-12-30T11:23:00"/>
    <s v="Cash"/>
    <n v="890.73"/>
    <n v="4.7619047620000003"/>
    <n v="44.536499999999997"/>
    <n v="6.7"/>
    <n v="890.73"/>
    <n v="791.76"/>
  </r>
  <r>
    <s v="789-23-8625"/>
    <s v="B"/>
    <s v="Mandalay"/>
    <n v="1"/>
    <s v="M"/>
    <x v="5"/>
    <n v="93.22"/>
    <n v="3"/>
    <n v="13.983000000000001"/>
    <n v="293.64299999999997"/>
    <d v="2019-01-24T00:00:00"/>
    <d v="1899-12-30T11:45:00"/>
    <s v="Cash"/>
    <n v="279.66000000000003"/>
    <n v="4.7619047620000003"/>
    <n v="13.983000000000001"/>
    <n v="7.2"/>
    <n v="279.65999999999997"/>
    <n v="186.43999999999997"/>
  </r>
  <r>
    <s v="284-54-4231"/>
    <s v="C"/>
    <s v="Naypyitaw"/>
    <n v="1"/>
    <s v="M"/>
    <x v="3"/>
    <n v="80.930000000000007"/>
    <n v="1"/>
    <n v="4.0465"/>
    <n v="84.976500000000001"/>
    <d v="2019-01-19T00:00:00"/>
    <d v="1899-12-30T16:08:00"/>
    <s v="Credit card"/>
    <n v="80.930000000000007"/>
    <n v="4.7619047620000003"/>
    <n v="4.0465"/>
    <n v="9"/>
    <n v="80.930000000000007"/>
    <n v="0"/>
  </r>
  <r>
    <s v="443-59-0061"/>
    <s v="A"/>
    <s v="Yangon"/>
    <n v="1"/>
    <s v="M"/>
    <x v="4"/>
    <n v="67.45"/>
    <n v="10"/>
    <n v="33.725000000000001"/>
    <n v="708.22500000000002"/>
    <d v="2019-02-03T00:00:00"/>
    <d v="1899-12-30T11:25:00"/>
    <s v="Ewallet"/>
    <n v="674.5"/>
    <n v="4.7619047620000003"/>
    <n v="33.725000000000001"/>
    <n v="4.2"/>
    <n v="674.5"/>
    <n v="607.04999999999995"/>
  </r>
  <r>
    <s v="509-29-3912"/>
    <s v="A"/>
    <s v="Yangon"/>
    <n v="1"/>
    <s v="FM"/>
    <x v="3"/>
    <n v="38.72"/>
    <n v="9"/>
    <n v="17.423999999999999"/>
    <n v="365.904"/>
    <d v="2019-03-20T00:00:00"/>
    <d v="1899-12-30T12:24:00"/>
    <s v="Ewallet"/>
    <n v="348.48"/>
    <n v="4.7619047620000003"/>
    <n v="17.423999999999999"/>
    <n v="4.2"/>
    <n v="348.48"/>
    <n v="309.76"/>
  </r>
  <r>
    <s v="327-40-9673"/>
    <s v="B"/>
    <s v="Mandalay"/>
    <n v="1"/>
    <s v="M"/>
    <x v="3"/>
    <n v="72.599999999999994"/>
    <n v="6"/>
    <n v="21.78"/>
    <n v="457.38"/>
    <d v="2019-01-13T00:00:00"/>
    <d v="1899-12-30T19:51:00"/>
    <s v="Cash"/>
    <n v="435.6"/>
    <n v="4.7619047620000003"/>
    <n v="21.78"/>
    <n v="6.9"/>
    <n v="435.59999999999997"/>
    <n v="363"/>
  </r>
  <r>
    <s v="840-19-2096"/>
    <s v="C"/>
    <s v="Naypyitaw"/>
    <n v="1"/>
    <s v="M"/>
    <x v="1"/>
    <n v="87.91"/>
    <n v="5"/>
    <n v="21.977499999999999"/>
    <n v="461.52749999999997"/>
    <d v="2019-03-14T00:00:00"/>
    <d v="1899-12-30T18:10:00"/>
    <s v="Ewallet"/>
    <n v="439.55"/>
    <n v="4.7619047620000003"/>
    <n v="21.977499999999999"/>
    <n v="4.4000000000000004"/>
    <n v="439.54999999999995"/>
    <n v="351.64"/>
  </r>
  <r>
    <s v="828-46-6863"/>
    <s v="A"/>
    <s v="Yangon"/>
    <n v="1"/>
    <s v="M"/>
    <x v="4"/>
    <n v="98.53"/>
    <n v="6"/>
    <n v="29.559000000000001"/>
    <n v="620.73900000000003"/>
    <d v="2019-01-23T00:00:00"/>
    <d v="1899-12-30T11:22:00"/>
    <s v="Credit card"/>
    <n v="591.17999999999995"/>
    <n v="4.7619047620000003"/>
    <n v="29.559000000000001"/>
    <n v="4"/>
    <n v="591.18000000000006"/>
    <n v="492.65000000000009"/>
  </r>
  <r>
    <s v="641-96-3695"/>
    <s v="C"/>
    <s v="Naypyitaw"/>
    <n v="1"/>
    <s v="FM"/>
    <x v="5"/>
    <n v="43.46"/>
    <n v="6"/>
    <n v="13.038"/>
    <n v="273.798"/>
    <d v="2019-02-07T00:00:00"/>
    <d v="1899-12-30T17:55:00"/>
    <s v="Ewallet"/>
    <n v="260.76"/>
    <n v="4.7619047620000003"/>
    <n v="13.038"/>
    <n v="8.5"/>
    <n v="260.76"/>
    <n v="217.29999999999998"/>
  </r>
  <r>
    <s v="420-97-3340"/>
    <s v="A"/>
    <s v="Yangon"/>
    <n v="0"/>
    <s v="FM"/>
    <x v="4"/>
    <n v="71.680000000000007"/>
    <n v="3"/>
    <n v="10.752000000000001"/>
    <n v="225.792"/>
    <d v="2019-03-28T00:00:00"/>
    <d v="1899-12-30T15:30:00"/>
    <s v="Credit card"/>
    <n v="215.04"/>
    <n v="4.7619047620000003"/>
    <n v="10.752000000000001"/>
    <n v="9.1999999999999993"/>
    <n v="215.04000000000002"/>
    <n v="143.36000000000001"/>
  </r>
  <r>
    <s v="436-54-4512"/>
    <s v="A"/>
    <s v="Yangon"/>
    <n v="1"/>
    <s v="FM"/>
    <x v="4"/>
    <n v="91.61"/>
    <n v="1"/>
    <n v="4.5804999999999998"/>
    <n v="96.1905"/>
    <d v="2019-03-20T00:00:00"/>
    <d v="1899-12-30T19:44:00"/>
    <s v="Cash"/>
    <n v="91.61"/>
    <n v="4.7619047620000003"/>
    <n v="4.5804999999999998"/>
    <n v="9.8000000000000007"/>
    <n v="91.61"/>
    <n v="0"/>
  </r>
  <r>
    <s v="670-79-6321"/>
    <s v="B"/>
    <s v="Mandalay"/>
    <n v="1"/>
    <s v="FM"/>
    <x v="2"/>
    <n v="94.59"/>
    <n v="7"/>
    <n v="33.106499999999997"/>
    <n v="695.23649999999998"/>
    <d v="2019-01-17T00:00:00"/>
    <d v="1899-12-30T15:27:00"/>
    <s v="Credit card"/>
    <n v="662.13"/>
    <n v="4.7619047620000003"/>
    <n v="33.106499999999997"/>
    <n v="4.9000000000000004"/>
    <n v="662.13"/>
    <n v="567.54"/>
  </r>
  <r>
    <s v="852-62-7105"/>
    <s v="B"/>
    <s v="Mandalay"/>
    <n v="0"/>
    <s v="FM"/>
    <x v="5"/>
    <n v="83.25"/>
    <n v="10"/>
    <n v="41.625"/>
    <n v="874.125"/>
    <d v="2019-01-12T00:00:00"/>
    <d v="1899-12-30T11:25:00"/>
    <s v="Credit card"/>
    <n v="832.5"/>
    <n v="4.7619047620000003"/>
    <n v="41.625"/>
    <n v="4.4000000000000004"/>
    <n v="832.5"/>
    <n v="749.25"/>
  </r>
  <r>
    <s v="598-06-7312"/>
    <s v="B"/>
    <s v="Mandalay"/>
    <n v="1"/>
    <s v="M"/>
    <x v="5"/>
    <n v="91.35"/>
    <n v="1"/>
    <n v="4.5674999999999999"/>
    <n v="95.917500000000004"/>
    <d v="2019-02-16T00:00:00"/>
    <d v="1899-12-30T15:42:00"/>
    <s v="Cash"/>
    <n v="91.35"/>
    <n v="4.7619047620000003"/>
    <n v="4.5674999999999999"/>
    <n v="6.8"/>
    <n v="91.35"/>
    <n v="0"/>
  </r>
  <r>
    <s v="135-13-8269"/>
    <s v="B"/>
    <s v="Mandalay"/>
    <n v="1"/>
    <s v="FM"/>
    <x v="4"/>
    <n v="78.88"/>
    <n v="2"/>
    <n v="7.8879999999999999"/>
    <n v="165.648"/>
    <d v="2019-01-26T00:00:00"/>
    <d v="1899-12-30T16:04:00"/>
    <s v="Cash"/>
    <n v="157.76"/>
    <n v="4.7619047620000003"/>
    <n v="7.8879999999999999"/>
    <n v="9.1"/>
    <n v="157.76"/>
    <n v="78.88"/>
  </r>
  <r>
    <s v="816-57-2053"/>
    <s v="A"/>
    <s v="Yangon"/>
    <n v="0"/>
    <s v="M"/>
    <x v="3"/>
    <n v="60.87"/>
    <n v="2"/>
    <n v="6.0869999999999997"/>
    <n v="127.827"/>
    <d v="2019-03-09T00:00:00"/>
    <d v="1899-12-30T12:37:00"/>
    <s v="Ewallet"/>
    <n v="121.74"/>
    <n v="4.7619047620000003"/>
    <n v="6.0869999999999997"/>
    <n v="8.6999999999999993"/>
    <n v="121.74"/>
    <n v="60.87"/>
  </r>
  <r>
    <s v="628-90-8624"/>
    <s v="B"/>
    <s v="Mandalay"/>
    <n v="1"/>
    <s v="M"/>
    <x v="0"/>
    <n v="82.58"/>
    <n v="10"/>
    <n v="41.29"/>
    <n v="867.09"/>
    <d v="2019-03-14T00:00:00"/>
    <d v="1899-12-30T14:41:00"/>
    <s v="Cash"/>
    <n v="825.8"/>
    <n v="4.7619047620000003"/>
    <n v="41.29"/>
    <n v="5"/>
    <n v="825.8"/>
    <n v="743.21999999999991"/>
  </r>
  <r>
    <s v="856-66-2701"/>
    <s v="A"/>
    <s v="Yangon"/>
    <n v="1"/>
    <s v="M"/>
    <x v="2"/>
    <n v="53.3"/>
    <n v="3"/>
    <n v="7.9950000000000001"/>
    <n v="167.89500000000001"/>
    <d v="2019-01-25T00:00:00"/>
    <d v="1899-12-30T14:19:00"/>
    <s v="Ewallet"/>
    <n v="159.9"/>
    <n v="4.7619047620000003"/>
    <n v="7.9950000000000001"/>
    <n v="7.5"/>
    <n v="159.89999999999998"/>
    <n v="106.59999999999998"/>
  </r>
  <r>
    <s v="308-39-1707"/>
    <s v="A"/>
    <s v="Yangon"/>
    <n v="0"/>
    <s v="FM"/>
    <x v="5"/>
    <n v="12.09"/>
    <n v="1"/>
    <n v="0.60450000000000004"/>
    <n v="12.6945"/>
    <d v="2019-01-26T00:00:00"/>
    <d v="1899-12-30T18:19:00"/>
    <s v="Credit card"/>
    <n v="12.09"/>
    <n v="4.7619047620000003"/>
    <n v="0.60450000000000004"/>
    <n v="8.1999999999999993"/>
    <n v="12.09"/>
    <n v="0"/>
  </r>
  <r>
    <s v="149-61-1929"/>
    <s v="A"/>
    <s v="Yangon"/>
    <n v="0"/>
    <s v="M"/>
    <x v="3"/>
    <n v="64.19"/>
    <n v="10"/>
    <n v="32.094999999999999"/>
    <n v="673.995"/>
    <d v="2019-01-19T00:00:00"/>
    <d v="1899-12-30T14:08:00"/>
    <s v="Credit card"/>
    <n v="641.9"/>
    <n v="4.7619047620000003"/>
    <n v="32.094999999999999"/>
    <n v="6.7"/>
    <n v="641.9"/>
    <n v="577.71"/>
  </r>
  <r>
    <s v="655-07-2265"/>
    <s v="A"/>
    <s v="Yangon"/>
    <n v="0"/>
    <s v="M"/>
    <x v="1"/>
    <n v="78.31"/>
    <n v="3"/>
    <n v="11.746499999999999"/>
    <n v="246.6765"/>
    <d v="2019-03-05T00:00:00"/>
    <d v="1899-12-30T16:38:00"/>
    <s v="Ewallet"/>
    <n v="234.93"/>
    <n v="4.7619047620000003"/>
    <n v="11.746499999999999"/>
    <n v="5.4"/>
    <n v="234.93"/>
    <n v="156.62"/>
  </r>
  <r>
    <s v="589-02-8023"/>
    <s v="A"/>
    <s v="Yangon"/>
    <n v="1"/>
    <s v="M"/>
    <x v="4"/>
    <n v="83.77"/>
    <n v="2"/>
    <n v="8.3770000000000007"/>
    <n v="175.917"/>
    <d v="2019-01-15T00:00:00"/>
    <d v="1899-12-30T10:54:00"/>
    <s v="Credit card"/>
    <n v="167.54"/>
    <n v="4.7619047620000003"/>
    <n v="8.3770000000000007"/>
    <n v="7"/>
    <n v="167.54"/>
    <n v="83.77"/>
  </r>
  <r>
    <s v="420-04-7590"/>
    <s v="B"/>
    <s v="Mandalay"/>
    <n v="0"/>
    <s v="M"/>
    <x v="2"/>
    <n v="99.7"/>
    <n v="3"/>
    <n v="14.955"/>
    <n v="314.05500000000001"/>
    <d v="2019-03-18T00:00:00"/>
    <d v="1899-12-30T11:29:00"/>
    <s v="Ewallet"/>
    <n v="299.10000000000002"/>
    <n v="4.7619047620000003"/>
    <n v="14.955"/>
    <n v="4.7"/>
    <n v="299.10000000000002"/>
    <n v="199.40000000000003"/>
  </r>
  <r>
    <s v="182-88-2763"/>
    <s v="B"/>
    <s v="Mandalay"/>
    <n v="1"/>
    <s v="M"/>
    <x v="4"/>
    <n v="79.91"/>
    <n v="3"/>
    <n v="11.986499999999999"/>
    <n v="251.7165"/>
    <d v="2019-03-20T00:00:00"/>
    <d v="1899-12-30T19:28:00"/>
    <s v="Credit card"/>
    <n v="239.73"/>
    <n v="4.7619047620000003"/>
    <n v="11.986499999999999"/>
    <n v="5"/>
    <n v="239.73"/>
    <n v="159.82"/>
  </r>
  <r>
    <s v="188-55-0967"/>
    <s v="B"/>
    <s v="Mandalay"/>
    <n v="1"/>
    <s v="M"/>
    <x v="0"/>
    <n v="66.47"/>
    <n v="10"/>
    <n v="33.234999999999999"/>
    <n v="697.93499999999995"/>
    <d v="2019-01-15T00:00:00"/>
    <d v="1899-12-30T15:01:00"/>
    <s v="Credit card"/>
    <n v="664.7"/>
    <n v="4.7619047620000003"/>
    <n v="33.234999999999999"/>
    <n v="5"/>
    <n v="664.7"/>
    <n v="598.23"/>
  </r>
  <r>
    <s v="610-46-4100"/>
    <s v="A"/>
    <s v="Yangon"/>
    <n v="0"/>
    <s v="M"/>
    <x v="0"/>
    <n v="28.95"/>
    <n v="7"/>
    <n v="10.1325"/>
    <n v="212.7825"/>
    <d v="2019-03-03T00:00:00"/>
    <d v="1899-12-30T20:31:00"/>
    <s v="Credit card"/>
    <n v="202.65"/>
    <n v="4.7619047620000003"/>
    <n v="10.1325"/>
    <n v="6"/>
    <n v="202.65"/>
    <n v="173.70000000000002"/>
  </r>
  <r>
    <s v="318-81-2368"/>
    <s v="C"/>
    <s v="Naypyitaw"/>
    <n v="0"/>
    <s v="FM"/>
    <x v="1"/>
    <n v="46.2"/>
    <n v="1"/>
    <n v="2.31"/>
    <n v="48.51"/>
    <d v="2019-03-19T00:00:00"/>
    <d v="1899-12-30T12:16:00"/>
    <s v="Cash"/>
    <n v="46.2"/>
    <n v="4.7619047620000003"/>
    <n v="2.31"/>
    <n v="6.3"/>
    <n v="46.2"/>
    <n v="0"/>
  </r>
  <r>
    <s v="364-33-8584"/>
    <s v="B"/>
    <s v="Mandalay"/>
    <n v="1"/>
    <s v="FM"/>
    <x v="4"/>
    <n v="17.63"/>
    <n v="5"/>
    <n v="4.4074999999999998"/>
    <n v="92.557500000000005"/>
    <d v="2019-03-08T00:00:00"/>
    <d v="1899-12-30T15:27:00"/>
    <s v="Cash"/>
    <n v="88.15"/>
    <n v="4.7619047620000003"/>
    <n v="4.4074999999999998"/>
    <n v="8.5"/>
    <n v="88.149999999999991"/>
    <n v="70.52"/>
  </r>
  <r>
    <s v="665-63-9737"/>
    <s v="B"/>
    <s v="Mandalay"/>
    <n v="0"/>
    <s v="M"/>
    <x v="5"/>
    <n v="52.42"/>
    <n v="3"/>
    <n v="7.8630000000000004"/>
    <n v="165.12299999999999"/>
    <d v="2019-02-27T00:00:00"/>
    <d v="1899-12-30T17:36:00"/>
    <s v="Ewallet"/>
    <n v="157.26"/>
    <n v="4.7619047620000003"/>
    <n v="7.8630000000000004"/>
    <n v="7.5"/>
    <n v="157.26"/>
    <n v="104.83999999999999"/>
  </r>
  <r>
    <s v="695-09-5146"/>
    <s v="B"/>
    <s v="Mandalay"/>
    <n v="1"/>
    <s v="FM"/>
    <x v="4"/>
    <n v="98.79"/>
    <n v="3"/>
    <n v="14.8185"/>
    <n v="311.18849999999998"/>
    <d v="2019-02-23T00:00:00"/>
    <d v="1899-12-30T20:00:00"/>
    <s v="Ewallet"/>
    <n v="296.37"/>
    <n v="4.7619047620000003"/>
    <n v="14.8185"/>
    <n v="6.4"/>
    <n v="296.37"/>
    <n v="197.57999999999998"/>
  </r>
  <r>
    <s v="155-45-3814"/>
    <s v="C"/>
    <s v="Naypyitaw"/>
    <n v="1"/>
    <s v="FM"/>
    <x v="1"/>
    <n v="88.55"/>
    <n v="8"/>
    <n v="35.42"/>
    <n v="743.82"/>
    <d v="2019-03-19T00:00:00"/>
    <d v="1899-12-30T15:29:00"/>
    <s v="Ewallet"/>
    <n v="708.4"/>
    <n v="4.7619047620000003"/>
    <n v="35.42"/>
    <n v="4.7"/>
    <n v="708.4"/>
    <n v="619.85"/>
  </r>
  <r>
    <s v="794-32-2436"/>
    <s v="B"/>
    <s v="Mandalay"/>
    <n v="1"/>
    <s v="M"/>
    <x v="1"/>
    <n v="55.67"/>
    <n v="2"/>
    <n v="5.5670000000000002"/>
    <n v="116.907"/>
    <d v="2019-03-27T00:00:00"/>
    <d v="1899-12-30T15:08:00"/>
    <s v="Ewallet"/>
    <n v="111.34"/>
    <n v="4.7619047620000003"/>
    <n v="5.5670000000000002"/>
    <n v="6"/>
    <n v="111.34"/>
    <n v="55.67"/>
  </r>
  <r>
    <s v="131-15-8856"/>
    <s v="C"/>
    <s v="Naypyitaw"/>
    <n v="1"/>
    <s v="FM"/>
    <x v="4"/>
    <n v="72.52"/>
    <n v="8"/>
    <n v="29.007999999999999"/>
    <n v="609.16800000000001"/>
    <d v="2019-03-30T00:00:00"/>
    <d v="1899-12-30T19:26:00"/>
    <s v="Credit card"/>
    <n v="580.16"/>
    <n v="4.7619047620000003"/>
    <n v="29.007999999999999"/>
    <n v="4"/>
    <n v="580.16"/>
    <n v="507.64"/>
  </r>
  <r>
    <s v="273-84-2164"/>
    <s v="C"/>
    <s v="Naypyitaw"/>
    <n v="1"/>
    <s v="M"/>
    <x v="1"/>
    <n v="12.05"/>
    <n v="5"/>
    <n v="3.0125000000000002"/>
    <n v="63.262500000000003"/>
    <d v="2019-02-16T00:00:00"/>
    <d v="1899-12-30T15:53:00"/>
    <s v="Ewallet"/>
    <n v="60.25"/>
    <n v="4.7619047620000003"/>
    <n v="3.0125000000000002"/>
    <n v="5.5"/>
    <n v="60.25"/>
    <n v="48.2"/>
  </r>
  <r>
    <s v="706-36-6154"/>
    <s v="A"/>
    <s v="Yangon"/>
    <n v="1"/>
    <s v="M"/>
    <x v="2"/>
    <n v="19.36"/>
    <n v="9"/>
    <n v="8.7119999999999997"/>
    <n v="182.952"/>
    <d v="2019-01-18T00:00:00"/>
    <d v="1899-12-30T18:43:00"/>
    <s v="Ewallet"/>
    <n v="174.24"/>
    <n v="4.7619047620000003"/>
    <n v="8.7119999999999997"/>
    <n v="8.6999999999999993"/>
    <n v="174.24"/>
    <n v="154.88"/>
  </r>
  <r>
    <s v="778-89-7974"/>
    <s v="C"/>
    <s v="Naypyitaw"/>
    <n v="0"/>
    <s v="M"/>
    <x v="0"/>
    <n v="70.209999999999994"/>
    <n v="6"/>
    <n v="21.062999999999999"/>
    <n v="442.32299999999998"/>
    <d v="2019-03-30T00:00:00"/>
    <d v="1899-12-30T14:58:00"/>
    <s v="Cash"/>
    <n v="421.26"/>
    <n v="4.7619047620000003"/>
    <n v="21.062999999999999"/>
    <n v="7.4"/>
    <n v="421.26"/>
    <n v="351.05"/>
  </r>
  <r>
    <s v="574-31-8277"/>
    <s v="B"/>
    <s v="Mandalay"/>
    <n v="1"/>
    <s v="M"/>
    <x v="5"/>
    <n v="33.630000000000003"/>
    <n v="1"/>
    <n v="1.6815"/>
    <n v="35.311500000000002"/>
    <d v="2019-03-20T00:00:00"/>
    <d v="1899-12-30T19:55:00"/>
    <s v="Cash"/>
    <n v="33.630000000000003"/>
    <n v="4.7619047620000003"/>
    <n v="1.6815"/>
    <n v="5.6"/>
    <n v="33.630000000000003"/>
    <n v="0"/>
  </r>
  <r>
    <s v="859-71-0933"/>
    <s v="C"/>
    <s v="Naypyitaw"/>
    <n v="1"/>
    <s v="FM"/>
    <x v="3"/>
    <n v="15.49"/>
    <n v="2"/>
    <n v="1.5489999999999999"/>
    <n v="32.529000000000003"/>
    <d v="2019-01-16T00:00:00"/>
    <d v="1899-12-30T15:10:00"/>
    <s v="Cash"/>
    <n v="30.98"/>
    <n v="4.7619047620000003"/>
    <n v="1.5489999999999999"/>
    <n v="6.3"/>
    <n v="30.98"/>
    <n v="15.49"/>
  </r>
  <r>
    <s v="740-11-5257"/>
    <s v="C"/>
    <s v="Naypyitaw"/>
    <n v="0"/>
    <s v="M"/>
    <x v="1"/>
    <n v="24.74"/>
    <n v="10"/>
    <n v="12.37"/>
    <n v="259.77"/>
    <d v="2019-02-24T00:00:00"/>
    <d v="1899-12-30T16:44:00"/>
    <s v="Cash"/>
    <n v="247.4"/>
    <n v="4.7619047620000003"/>
    <n v="12.37"/>
    <n v="7.1"/>
    <n v="247.39999999999998"/>
    <n v="222.65999999999997"/>
  </r>
  <r>
    <s v="369-82-2676"/>
    <s v="B"/>
    <s v="Mandalay"/>
    <n v="0"/>
    <s v="M"/>
    <x v="1"/>
    <n v="75.66"/>
    <n v="5"/>
    <n v="18.914999999999999"/>
    <n v="397.21499999999997"/>
    <d v="2019-01-15T00:00:00"/>
    <d v="1899-12-30T18:22:00"/>
    <s v="Ewallet"/>
    <n v="378.3"/>
    <n v="4.7619047620000003"/>
    <n v="18.914999999999999"/>
    <n v="7.8"/>
    <n v="378.29999999999995"/>
    <n v="302.64"/>
  </r>
  <r>
    <s v="563-47-4072"/>
    <s v="B"/>
    <s v="Mandalay"/>
    <n v="0"/>
    <s v="FM"/>
    <x v="0"/>
    <n v="55.81"/>
    <n v="6"/>
    <n v="16.742999999999999"/>
    <n v="351.60300000000001"/>
    <d v="2019-01-22T00:00:00"/>
    <d v="1899-12-30T11:52:00"/>
    <s v="Cash"/>
    <n v="334.86"/>
    <n v="4.7619047620000003"/>
    <n v="16.742999999999999"/>
    <n v="9.9"/>
    <n v="334.86"/>
    <n v="279.05"/>
  </r>
  <r>
    <s v="742-04-5161"/>
    <s v="A"/>
    <s v="Yangon"/>
    <n v="1"/>
    <s v="M"/>
    <x v="2"/>
    <n v="72.78"/>
    <n v="10"/>
    <n v="36.39"/>
    <n v="764.19"/>
    <d v="2019-02-03T00:00:00"/>
    <d v="1899-12-30T17:24:00"/>
    <s v="Cash"/>
    <n v="727.8"/>
    <n v="4.7619047620000003"/>
    <n v="36.39"/>
    <n v="7.3"/>
    <n v="727.8"/>
    <n v="655.02"/>
  </r>
  <r>
    <s v="149-15-7606"/>
    <s v="B"/>
    <s v="Mandalay"/>
    <n v="1"/>
    <s v="M"/>
    <x v="3"/>
    <n v="37.32"/>
    <n v="9"/>
    <n v="16.794"/>
    <n v="352.67399999999998"/>
    <d v="2019-03-06T00:00:00"/>
    <d v="1899-12-30T15:31:00"/>
    <s v="Ewallet"/>
    <n v="335.88"/>
    <n v="4.7619047620000003"/>
    <n v="16.794"/>
    <n v="5.0999999999999996"/>
    <n v="335.88"/>
    <n v="298.56"/>
  </r>
  <r>
    <s v="133-77-3154"/>
    <s v="B"/>
    <s v="Mandalay"/>
    <n v="1"/>
    <s v="M"/>
    <x v="5"/>
    <n v="60.18"/>
    <n v="4"/>
    <n v="12.036"/>
    <n v="252.756"/>
    <d v="2019-02-16T00:00:00"/>
    <d v="1899-12-30T18:04:00"/>
    <s v="Credit card"/>
    <n v="240.72"/>
    <n v="4.7619047620000003"/>
    <n v="12.036"/>
    <n v="9.4"/>
    <n v="240.72"/>
    <n v="180.54"/>
  </r>
  <r>
    <s v="169-52-4504"/>
    <s v="A"/>
    <s v="Yangon"/>
    <n v="0"/>
    <s v="FM"/>
    <x v="1"/>
    <n v="15.69"/>
    <n v="3"/>
    <n v="2.3534999999999999"/>
    <n v="49.423499999999997"/>
    <d v="2019-03-14T00:00:00"/>
    <d v="1899-12-30T14:13:00"/>
    <s v="Credit card"/>
    <n v="47.07"/>
    <n v="4.7619047620000003"/>
    <n v="2.3534999999999999"/>
    <n v="5.8"/>
    <n v="47.07"/>
    <n v="31.380000000000003"/>
  </r>
  <r>
    <s v="250-81-7186"/>
    <s v="C"/>
    <s v="Naypyitaw"/>
    <n v="0"/>
    <s v="FM"/>
    <x v="1"/>
    <n v="99.69"/>
    <n v="1"/>
    <n v="4.9844999999999997"/>
    <n v="104.67449999999999"/>
    <d v="2019-02-27T00:00:00"/>
    <d v="1899-12-30T10:23:00"/>
    <s v="Credit card"/>
    <n v="99.69"/>
    <n v="4.7619047620000003"/>
    <n v="4.9844999999999997"/>
    <n v="8"/>
    <n v="99.69"/>
    <n v="0"/>
  </r>
  <r>
    <s v="562-12-5430"/>
    <s v="A"/>
    <s v="Yangon"/>
    <n v="1"/>
    <s v="FM"/>
    <x v="5"/>
    <n v="88.15"/>
    <n v="3"/>
    <n v="13.2225"/>
    <n v="277.67250000000001"/>
    <d v="2019-01-18T00:00:00"/>
    <d v="1899-12-30T10:11:00"/>
    <s v="Ewallet"/>
    <n v="264.45"/>
    <n v="4.7619047620000003"/>
    <n v="13.2225"/>
    <n v="7.9"/>
    <n v="264.45000000000005"/>
    <n v="176.30000000000004"/>
  </r>
  <r>
    <s v="816-72-8853"/>
    <s v="A"/>
    <s v="Yangon"/>
    <n v="1"/>
    <s v="FM"/>
    <x v="3"/>
    <n v="27.93"/>
    <n v="5"/>
    <n v="6.9824999999999999"/>
    <n v="146.63249999999999"/>
    <d v="2019-01-29T00:00:00"/>
    <d v="1899-12-30T15:48:00"/>
    <s v="Cash"/>
    <n v="139.65"/>
    <n v="4.7619047620000003"/>
    <n v="6.9824999999999999"/>
    <n v="5.9"/>
    <n v="139.65"/>
    <n v="111.72"/>
  </r>
  <r>
    <s v="491-38-3499"/>
    <s v="A"/>
    <s v="Yangon"/>
    <n v="1"/>
    <s v="M"/>
    <x v="5"/>
    <n v="55.45"/>
    <n v="1"/>
    <n v="2.7725"/>
    <n v="58.222499999999997"/>
    <d v="2019-02-26T00:00:00"/>
    <d v="1899-12-30T17:46:00"/>
    <s v="Credit card"/>
    <n v="55.45"/>
    <n v="4.7619047620000003"/>
    <n v="2.7725"/>
    <n v="4.9000000000000004"/>
    <n v="55.45"/>
    <n v="0"/>
  </r>
  <r>
    <s v="322-02-2271"/>
    <s v="B"/>
    <s v="Mandalay"/>
    <n v="0"/>
    <s v="FM"/>
    <x v="3"/>
    <n v="42.97"/>
    <n v="3"/>
    <n v="6.4455"/>
    <n v="135.35550000000001"/>
    <d v="2019-02-03T00:00:00"/>
    <d v="1899-12-30T11:46:00"/>
    <s v="Cash"/>
    <n v="128.91"/>
    <n v="4.7619047620000003"/>
    <n v="6.4455"/>
    <n v="9.3000000000000007"/>
    <n v="128.91"/>
    <n v="85.94"/>
  </r>
  <r>
    <s v="842-29-4695"/>
    <s v="C"/>
    <s v="Naypyitaw"/>
    <n v="1"/>
    <s v="M"/>
    <x v="3"/>
    <n v="17.14"/>
    <n v="7"/>
    <n v="5.9989999999999997"/>
    <n v="125.979"/>
    <d v="2019-01-16T00:00:00"/>
    <d v="1899-12-30T12:07:00"/>
    <s v="Credit card"/>
    <n v="119.98"/>
    <n v="4.7619047620000003"/>
    <n v="5.9989999999999997"/>
    <n v="7.9"/>
    <n v="119.98"/>
    <n v="102.84"/>
  </r>
  <r>
    <s v="725-67-2480"/>
    <s v="B"/>
    <s v="Mandalay"/>
    <n v="1"/>
    <s v="FM"/>
    <x v="5"/>
    <n v="58.75"/>
    <n v="6"/>
    <n v="17.625"/>
    <n v="370.125"/>
    <d v="2019-03-24T00:00:00"/>
    <d v="1899-12-30T18:14:00"/>
    <s v="Credit card"/>
    <n v="352.5"/>
    <n v="4.7619047620000003"/>
    <n v="17.625"/>
    <n v="5.9"/>
    <n v="352.5"/>
    <n v="293.75"/>
  </r>
  <r>
    <s v="641-51-2661"/>
    <s v="C"/>
    <s v="Naypyitaw"/>
    <n v="1"/>
    <s v="FM"/>
    <x v="4"/>
    <n v="87.1"/>
    <n v="10"/>
    <n v="43.55"/>
    <n v="914.55"/>
    <d v="2019-02-12T00:00:00"/>
    <d v="1899-12-30T14:45:00"/>
    <s v="Credit card"/>
    <n v="871"/>
    <n v="4.7619047620000003"/>
    <n v="43.55"/>
    <n v="9.9"/>
    <n v="871"/>
    <n v="783.9"/>
  </r>
  <r>
    <s v="714-02-3114"/>
    <s v="C"/>
    <s v="Naypyitaw"/>
    <n v="0"/>
    <s v="FM"/>
    <x v="3"/>
    <n v="98.8"/>
    <n v="2"/>
    <n v="9.8800000000000008"/>
    <n v="207.48"/>
    <d v="2019-02-21T00:00:00"/>
    <d v="1899-12-30T11:39:00"/>
    <s v="Cash"/>
    <n v="197.6"/>
    <n v="4.7619047620000003"/>
    <n v="9.8800000000000008"/>
    <n v="7.7"/>
    <n v="197.6"/>
    <n v="98.8"/>
  </r>
  <r>
    <s v="518-17-2983"/>
    <s v="A"/>
    <s v="Yangon"/>
    <n v="0"/>
    <s v="FM"/>
    <x v="5"/>
    <n v="48.63"/>
    <n v="4"/>
    <n v="9.7260000000000009"/>
    <n v="204.24600000000001"/>
    <d v="2019-02-04T00:00:00"/>
    <d v="1899-12-30T15:44:00"/>
    <s v="Ewallet"/>
    <n v="194.52"/>
    <n v="4.7619047620000003"/>
    <n v="9.7260000000000009"/>
    <n v="7.6"/>
    <n v="194.52"/>
    <n v="145.89000000000001"/>
  </r>
  <r>
    <s v="779-42-2410"/>
    <s v="B"/>
    <s v="Mandalay"/>
    <n v="1"/>
    <s v="M"/>
    <x v="4"/>
    <n v="57.74"/>
    <n v="3"/>
    <n v="8.6609999999999996"/>
    <n v="181.881"/>
    <d v="2019-02-20T00:00:00"/>
    <d v="1899-12-30T13:06:00"/>
    <s v="Ewallet"/>
    <n v="173.22"/>
    <n v="4.7619047620000003"/>
    <n v="8.6609999999999996"/>
    <n v="7.7"/>
    <n v="173.22"/>
    <n v="115.47999999999999"/>
  </r>
  <r>
    <s v="190-14-3147"/>
    <s v="B"/>
    <s v="Mandalay"/>
    <n v="0"/>
    <s v="FM"/>
    <x v="0"/>
    <n v="17.97"/>
    <n v="4"/>
    <n v="3.5939999999999999"/>
    <n v="75.474000000000004"/>
    <d v="2019-02-23T00:00:00"/>
    <d v="1899-12-30T20:43:00"/>
    <s v="Ewallet"/>
    <n v="71.88"/>
    <n v="4.7619047620000003"/>
    <n v="3.5939999999999999"/>
    <n v="6.4"/>
    <n v="71.88"/>
    <n v="53.91"/>
  </r>
  <r>
    <s v="408-66-6712"/>
    <s v="C"/>
    <s v="Naypyitaw"/>
    <n v="1"/>
    <s v="FM"/>
    <x v="0"/>
    <n v="47.71"/>
    <n v="6"/>
    <n v="14.313000000000001"/>
    <n v="300.57299999999998"/>
    <d v="2019-02-16T00:00:00"/>
    <d v="1899-12-30T14:19:00"/>
    <s v="Ewallet"/>
    <n v="286.26"/>
    <n v="4.7619047620000003"/>
    <n v="14.313000000000001"/>
    <n v="4.4000000000000004"/>
    <n v="286.26"/>
    <n v="238.54999999999998"/>
  </r>
  <r>
    <s v="679-22-6530"/>
    <s v="B"/>
    <s v="Mandalay"/>
    <n v="0"/>
    <s v="FM"/>
    <x v="3"/>
    <n v="40.619999999999997"/>
    <n v="2"/>
    <n v="4.0620000000000003"/>
    <n v="85.302000000000007"/>
    <d v="2019-01-17T00:00:00"/>
    <d v="1899-12-30T10:01:00"/>
    <s v="Credit card"/>
    <n v="81.239999999999995"/>
    <n v="4.7619047620000003"/>
    <n v="4.0620000000000003"/>
    <n v="4.0999999999999996"/>
    <n v="81.239999999999995"/>
    <n v="40.619999999999997"/>
  </r>
  <r>
    <s v="588-47-8641"/>
    <s v="A"/>
    <s v="Yangon"/>
    <n v="1"/>
    <s v="M"/>
    <x v="5"/>
    <n v="56.04"/>
    <n v="10"/>
    <n v="28.02"/>
    <n v="588.41999999999996"/>
    <d v="2019-01-14T00:00:00"/>
    <d v="1899-12-30T19:30:00"/>
    <s v="Ewallet"/>
    <n v="560.4"/>
    <n v="4.7619047620000003"/>
    <n v="28.02"/>
    <n v="4.4000000000000004"/>
    <n v="560.4"/>
    <n v="504.35999999999996"/>
  </r>
  <r>
    <s v="642-61-4706"/>
    <s v="B"/>
    <s v="Mandalay"/>
    <n v="1"/>
    <s v="M"/>
    <x v="4"/>
    <n v="93.4"/>
    <n v="2"/>
    <n v="9.34"/>
    <n v="196.14"/>
    <d v="2019-03-30T00:00:00"/>
    <d v="1899-12-30T16:34:00"/>
    <s v="Cash"/>
    <n v="186.8"/>
    <n v="4.7619047620000003"/>
    <n v="9.34"/>
    <n v="5.5"/>
    <n v="186.8"/>
    <n v="93.4"/>
  </r>
  <r>
    <s v="576-31-4774"/>
    <s v="B"/>
    <s v="Mandalay"/>
    <n v="0"/>
    <s v="FM"/>
    <x v="0"/>
    <n v="73.41"/>
    <n v="3"/>
    <n v="11.0115"/>
    <n v="231.2415"/>
    <d v="2019-03-02T00:00:00"/>
    <d v="1899-12-30T13:10:00"/>
    <s v="Ewallet"/>
    <n v="220.23"/>
    <n v="4.7619047620000003"/>
    <n v="11.0115"/>
    <n v="4"/>
    <n v="220.23"/>
    <n v="146.82"/>
  </r>
  <r>
    <s v="556-41-6224"/>
    <s v="C"/>
    <s v="Naypyitaw"/>
    <n v="0"/>
    <s v="M"/>
    <x v="0"/>
    <n v="33.64"/>
    <n v="8"/>
    <n v="13.456"/>
    <n v="282.57600000000002"/>
    <d v="2019-02-15T00:00:00"/>
    <d v="1899-12-30T17:10:00"/>
    <s v="Credit card"/>
    <n v="269.12"/>
    <n v="4.7619047620000003"/>
    <n v="13.456"/>
    <n v="9.3000000000000007"/>
    <n v="269.12"/>
    <n v="235.48000000000002"/>
  </r>
  <r>
    <s v="811-03-8790"/>
    <s v="A"/>
    <s v="Yangon"/>
    <n v="0"/>
    <s v="FM"/>
    <x v="1"/>
    <n v="45.48"/>
    <n v="10"/>
    <n v="22.74"/>
    <n v="477.54"/>
    <d v="2019-03-01T00:00:00"/>
    <d v="1899-12-30T10:22:00"/>
    <s v="Credit card"/>
    <n v="454.8"/>
    <n v="4.7619047620000003"/>
    <n v="22.74"/>
    <n v="4.8"/>
    <n v="454.79999999999995"/>
    <n v="409.31999999999994"/>
  </r>
  <r>
    <s v="242-11-3142"/>
    <s v="B"/>
    <s v="Mandalay"/>
    <n v="1"/>
    <s v="M"/>
    <x v="5"/>
    <n v="83.77"/>
    <n v="2"/>
    <n v="8.3770000000000007"/>
    <n v="175.917"/>
    <d v="2019-02-24T00:00:00"/>
    <d v="1899-12-30T19:57:00"/>
    <s v="Cash"/>
    <n v="167.54"/>
    <n v="4.7619047620000003"/>
    <n v="8.3770000000000007"/>
    <n v="4.5999999999999996"/>
    <n v="167.54"/>
    <n v="83.77"/>
  </r>
  <r>
    <s v="752-23-3760"/>
    <s v="B"/>
    <s v="Mandalay"/>
    <n v="1"/>
    <s v="FM"/>
    <x v="3"/>
    <n v="64.08"/>
    <n v="7"/>
    <n v="22.428000000000001"/>
    <n v="470.988"/>
    <d v="2019-02-19T00:00:00"/>
    <d v="1899-12-30T19:29:00"/>
    <s v="Credit card"/>
    <n v="448.56"/>
    <n v="4.7619047620000003"/>
    <n v="22.428000000000001"/>
    <n v="7.3"/>
    <n v="448.56"/>
    <n v="384.48"/>
  </r>
  <r>
    <s v="274-05-5470"/>
    <s v="A"/>
    <s v="Yangon"/>
    <n v="1"/>
    <s v="FM"/>
    <x v="4"/>
    <n v="73.47"/>
    <n v="4"/>
    <n v="14.694000000000001"/>
    <n v="308.57400000000001"/>
    <d v="2019-02-23T00:00:00"/>
    <d v="1899-12-30T18:30:00"/>
    <s v="Cash"/>
    <n v="293.88"/>
    <n v="4.7619047620000003"/>
    <n v="14.694000000000001"/>
    <n v="6"/>
    <n v="293.88"/>
    <n v="220.41"/>
  </r>
  <r>
    <s v="648-94-3045"/>
    <s v="C"/>
    <s v="Naypyitaw"/>
    <n v="0"/>
    <s v="M"/>
    <x v="0"/>
    <n v="58.95"/>
    <n v="10"/>
    <n v="29.475000000000001"/>
    <n v="618.97500000000002"/>
    <d v="2019-02-07T00:00:00"/>
    <d v="1899-12-30T14:27:00"/>
    <s v="Ewallet"/>
    <n v="589.5"/>
    <n v="4.7619047620000003"/>
    <n v="29.475000000000001"/>
    <n v="8.1"/>
    <n v="589.5"/>
    <n v="530.54999999999995"/>
  </r>
  <r>
    <s v="130-67-4723"/>
    <s v="A"/>
    <s v="Yangon"/>
    <n v="1"/>
    <s v="M"/>
    <x v="4"/>
    <n v="48.5"/>
    <n v="6"/>
    <n v="14.55"/>
    <n v="305.55"/>
    <d v="2019-01-11T00:00:00"/>
    <d v="1899-12-30T13:57:00"/>
    <s v="Ewallet"/>
    <n v="291"/>
    <n v="4.7619047620000003"/>
    <n v="14.55"/>
    <n v="9.4"/>
    <n v="291"/>
    <n v="242.5"/>
  </r>
  <r>
    <s v="528-87-5606"/>
    <s v="B"/>
    <s v="Mandalay"/>
    <n v="1"/>
    <s v="FM"/>
    <x v="1"/>
    <n v="39.479999999999997"/>
    <n v="1"/>
    <n v="1.974"/>
    <n v="41.454000000000001"/>
    <d v="2019-02-12T00:00:00"/>
    <d v="1899-12-30T19:43:00"/>
    <s v="Cash"/>
    <n v="39.479999999999997"/>
    <n v="4.7619047620000003"/>
    <n v="1.974"/>
    <n v="6.5"/>
    <n v="39.479999999999997"/>
    <n v="0"/>
  </r>
  <r>
    <s v="320-85-2052"/>
    <s v="B"/>
    <s v="Mandalay"/>
    <n v="0"/>
    <s v="FM"/>
    <x v="3"/>
    <n v="34.81"/>
    <n v="1"/>
    <n v="1.7404999999999999"/>
    <n v="36.5505"/>
    <d v="2019-01-14T00:00:00"/>
    <d v="1899-12-30T10:11:00"/>
    <s v="Credit card"/>
    <n v="34.81"/>
    <n v="4.7619047620000003"/>
    <n v="1.7404999999999999"/>
    <n v="7"/>
    <n v="34.81"/>
    <n v="0"/>
  </r>
  <r>
    <s v="370-96-0655"/>
    <s v="C"/>
    <s v="Naypyitaw"/>
    <n v="0"/>
    <s v="FM"/>
    <x v="5"/>
    <n v="49.32"/>
    <n v="6"/>
    <n v="14.795999999999999"/>
    <n v="310.71600000000001"/>
    <d v="2019-01-09T00:00:00"/>
    <d v="1899-12-30T13:46:00"/>
    <s v="Ewallet"/>
    <n v="295.92"/>
    <n v="4.7619047620000003"/>
    <n v="14.795999999999999"/>
    <n v="7.1"/>
    <n v="295.92"/>
    <n v="246.60000000000002"/>
  </r>
  <r>
    <s v="105-10-6182"/>
    <s v="A"/>
    <s v="Yangon"/>
    <n v="1"/>
    <s v="M"/>
    <x v="5"/>
    <n v="21.48"/>
    <n v="2"/>
    <n v="2.1480000000000001"/>
    <n v="45.107999999999997"/>
    <d v="2019-02-27T00:00:00"/>
    <d v="1899-12-30T12:22:00"/>
    <s v="Ewallet"/>
    <n v="42.96"/>
    <n v="4.7619047620000003"/>
    <n v="2.1480000000000001"/>
    <n v="6.6"/>
    <n v="42.96"/>
    <n v="21.48"/>
  </r>
  <r>
    <s v="510-79-0415"/>
    <s v="B"/>
    <s v="Mandalay"/>
    <n v="1"/>
    <s v="FM"/>
    <x v="3"/>
    <n v="23.08"/>
    <n v="6"/>
    <n v="6.9240000000000004"/>
    <n v="145.404"/>
    <d v="2019-01-24T00:00:00"/>
    <d v="1899-12-30T19:20:00"/>
    <s v="Ewallet"/>
    <n v="138.47999999999999"/>
    <n v="4.7619047620000003"/>
    <n v="6.9240000000000004"/>
    <n v="4.9000000000000004"/>
    <n v="138.47999999999999"/>
    <n v="115.39999999999999"/>
  </r>
  <r>
    <s v="241-96-5076"/>
    <s v="B"/>
    <s v="Mandalay"/>
    <n v="1"/>
    <s v="FM"/>
    <x v="2"/>
    <n v="49.1"/>
    <n v="2"/>
    <n v="4.91"/>
    <n v="103.11"/>
    <d v="2019-01-08T00:00:00"/>
    <d v="1899-12-30T12:58:00"/>
    <s v="Credit card"/>
    <n v="98.2"/>
    <n v="4.7619047620000003"/>
    <n v="4.91"/>
    <n v="6.4"/>
    <n v="98.2"/>
    <n v="49.1"/>
  </r>
  <r>
    <s v="767-97-4650"/>
    <s v="B"/>
    <s v="Mandalay"/>
    <n v="1"/>
    <s v="FM"/>
    <x v="3"/>
    <n v="64.83"/>
    <n v="2"/>
    <n v="6.4829999999999997"/>
    <n v="136.143"/>
    <d v="2019-01-08T00:00:00"/>
    <d v="1899-12-30T11:59:00"/>
    <s v="Credit card"/>
    <n v="129.66"/>
    <n v="4.7619047620000003"/>
    <n v="6.4829999999999997"/>
    <n v="8"/>
    <n v="129.66"/>
    <n v="64.83"/>
  </r>
  <r>
    <s v="648-83-1321"/>
    <s v="A"/>
    <s v="Yangon"/>
    <n v="1"/>
    <s v="M"/>
    <x v="2"/>
    <n v="63.56"/>
    <n v="10"/>
    <n v="31.78"/>
    <n v="667.38"/>
    <d v="2019-01-16T00:00:00"/>
    <d v="1899-12-30T17:59:00"/>
    <s v="Cash"/>
    <n v="635.6"/>
    <n v="4.7619047620000003"/>
    <n v="31.78"/>
    <n v="4.3"/>
    <n v="635.6"/>
    <n v="572.04"/>
  </r>
  <r>
    <s v="173-57-2300"/>
    <s v="C"/>
    <s v="Naypyitaw"/>
    <n v="1"/>
    <s v="M"/>
    <x v="3"/>
    <n v="72.88"/>
    <n v="2"/>
    <n v="7.2880000000000003"/>
    <n v="153.048"/>
    <d v="2019-03-13T00:00:00"/>
    <d v="1899-12-30T12:51:00"/>
    <s v="Cash"/>
    <n v="145.76"/>
    <n v="4.7619047620000003"/>
    <n v="7.2880000000000003"/>
    <n v="6.1"/>
    <n v="145.76"/>
    <n v="72.88"/>
  </r>
  <r>
    <s v="305-03-2383"/>
    <s v="A"/>
    <s v="Yangon"/>
    <n v="0"/>
    <s v="FM"/>
    <x v="4"/>
    <n v="67.099999999999994"/>
    <n v="3"/>
    <n v="10.065"/>
    <n v="211.36500000000001"/>
    <d v="2019-02-15T00:00:00"/>
    <d v="1899-12-30T10:36:00"/>
    <s v="Cash"/>
    <n v="201.3"/>
    <n v="4.7619047620000003"/>
    <n v="10.065"/>
    <n v="7.5"/>
    <n v="201.29999999999998"/>
    <n v="134.19999999999999"/>
  </r>
  <r>
    <s v="394-55-6384"/>
    <s v="C"/>
    <s v="Naypyitaw"/>
    <n v="1"/>
    <s v="FM"/>
    <x v="3"/>
    <n v="70.19"/>
    <n v="9"/>
    <n v="31.5855"/>
    <n v="663.29549999999995"/>
    <d v="2019-01-25T00:00:00"/>
    <d v="1899-12-30T13:38:00"/>
    <s v="Cash"/>
    <n v="631.71"/>
    <n v="4.7619047620000003"/>
    <n v="31.5855"/>
    <n v="6.7"/>
    <n v="631.71"/>
    <n v="561.52"/>
  </r>
  <r>
    <s v="266-20-6657"/>
    <s v="C"/>
    <s v="Naypyitaw"/>
    <n v="1"/>
    <s v="M"/>
    <x v="4"/>
    <n v="55.04"/>
    <n v="7"/>
    <n v="19.263999999999999"/>
    <n v="404.54399999999998"/>
    <d v="2019-03-12T00:00:00"/>
    <d v="1899-12-30T19:39:00"/>
    <s v="Ewallet"/>
    <n v="385.28"/>
    <n v="4.7619047620000003"/>
    <n v="19.263999999999999"/>
    <n v="5.2"/>
    <n v="385.28"/>
    <n v="330.23999999999995"/>
  </r>
  <r>
    <s v="689-05-1884"/>
    <s v="A"/>
    <s v="Yangon"/>
    <n v="1"/>
    <s v="M"/>
    <x v="0"/>
    <n v="48.63"/>
    <n v="10"/>
    <n v="24.315000000000001"/>
    <n v="510.61500000000001"/>
    <d v="2019-03-04T00:00:00"/>
    <d v="1899-12-30T12:44:00"/>
    <s v="Cash"/>
    <n v="486.3"/>
    <n v="4.7619047620000003"/>
    <n v="24.315000000000001"/>
    <n v="8.8000000000000007"/>
    <n v="486.3"/>
    <n v="437.67"/>
  </r>
  <r>
    <s v="196-01-2849"/>
    <s v="C"/>
    <s v="Naypyitaw"/>
    <n v="1"/>
    <s v="FM"/>
    <x v="5"/>
    <n v="73.38"/>
    <n v="7"/>
    <n v="25.683"/>
    <n v="539.34299999999996"/>
    <d v="2019-02-10T00:00:00"/>
    <d v="1899-12-30T13:56:00"/>
    <s v="Cash"/>
    <n v="513.66"/>
    <n v="4.7619047620000003"/>
    <n v="25.683"/>
    <n v="9.5"/>
    <n v="513.66"/>
    <n v="440.28"/>
  </r>
  <r>
    <s v="372-62-5264"/>
    <s v="C"/>
    <s v="Naypyitaw"/>
    <n v="0"/>
    <s v="FM"/>
    <x v="4"/>
    <n v="52.6"/>
    <n v="9"/>
    <n v="23.67"/>
    <n v="497.07"/>
    <d v="2019-01-16T00:00:00"/>
    <d v="1899-12-30T14:42:00"/>
    <s v="Cash"/>
    <n v="473.4"/>
    <n v="4.7619047620000003"/>
    <n v="23.67"/>
    <n v="7.6"/>
    <n v="473.40000000000003"/>
    <n v="420.8"/>
  </r>
  <r>
    <s v="800-09-8606"/>
    <s v="A"/>
    <s v="Yangon"/>
    <n v="1"/>
    <s v="FM"/>
    <x v="2"/>
    <n v="87.37"/>
    <n v="5"/>
    <n v="21.842500000000001"/>
    <n v="458.6925"/>
    <d v="2019-01-29T00:00:00"/>
    <d v="1899-12-30T19:45:00"/>
    <s v="Cash"/>
    <n v="436.85"/>
    <n v="4.7619047620000003"/>
    <n v="21.842500000000001"/>
    <n v="6.6"/>
    <n v="436.85"/>
    <n v="349.48"/>
  </r>
  <r>
    <s v="182-52-7000"/>
    <s v="A"/>
    <s v="Yangon"/>
    <n v="1"/>
    <s v="FM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  <n v="108.16"/>
    <n v="81.12"/>
  </r>
  <r>
    <s v="826-58-8051"/>
    <s v="B"/>
    <s v="Mandalay"/>
    <n v="0"/>
    <s v="M"/>
    <x v="2"/>
    <n v="62.19"/>
    <n v="4"/>
    <n v="12.438000000000001"/>
    <n v="261.19799999999998"/>
    <d v="2019-01-06T00:00:00"/>
    <d v="1899-12-30T19:46:00"/>
    <s v="Ewallet"/>
    <n v="248.76"/>
    <n v="4.7619047620000003"/>
    <n v="12.438000000000001"/>
    <n v="4.3"/>
    <n v="248.76"/>
    <n v="186.57"/>
  </r>
  <r>
    <s v="868-06-0466"/>
    <s v="A"/>
    <s v="Yangon"/>
    <n v="1"/>
    <s v="M"/>
    <x v="1"/>
    <n v="69.58"/>
    <n v="9"/>
    <n v="31.311"/>
    <n v="657.53099999999995"/>
    <d v="2019-02-19T00:00:00"/>
    <d v="1899-12-30T19:38:00"/>
    <s v="Credit card"/>
    <n v="626.22"/>
    <n v="4.7619047620000003"/>
    <n v="31.311"/>
    <n v="7.8"/>
    <n v="626.22"/>
    <n v="556.64"/>
  </r>
  <r>
    <s v="751-41-9720"/>
    <s v="C"/>
    <s v="Naypyitaw"/>
    <n v="0"/>
    <s v="M"/>
    <x v="2"/>
    <n v="97.5"/>
    <n v="10"/>
    <n v="48.75"/>
    <n v="1023.75"/>
    <d v="2019-01-12T00:00:00"/>
    <d v="1899-12-30T16:18:00"/>
    <s v="Ewallet"/>
    <n v="975"/>
    <n v="4.7619047620000003"/>
    <n v="48.75"/>
    <n v="8"/>
    <n v="975"/>
    <n v="877.5"/>
  </r>
  <r>
    <s v="626-43-7888"/>
    <s v="C"/>
    <s v="Naypyitaw"/>
    <n v="0"/>
    <s v="FM"/>
    <x v="5"/>
    <n v="60.41"/>
    <n v="8"/>
    <n v="24.164000000000001"/>
    <n v="507.44400000000002"/>
    <d v="2019-02-07T00:00:00"/>
    <d v="1899-12-30T12:23:00"/>
    <s v="Ewallet"/>
    <n v="483.28"/>
    <n v="4.7619047620000003"/>
    <n v="24.164000000000001"/>
    <n v="9.6"/>
    <n v="483.28"/>
    <n v="422.87"/>
  </r>
  <r>
    <s v="176-64-7711"/>
    <s v="B"/>
    <s v="Mandalay"/>
    <n v="0"/>
    <s v="M"/>
    <x v="4"/>
    <n v="32.32"/>
    <n v="3"/>
    <n v="4.8479999999999999"/>
    <n v="101.80800000000001"/>
    <d v="2019-03-27T00:00:00"/>
    <d v="1899-12-30T19:11:00"/>
    <s v="Credit card"/>
    <n v="96.96"/>
    <n v="4.7619047620000003"/>
    <n v="4.8479999999999999"/>
    <n v="4.3"/>
    <n v="96.960000000000008"/>
    <n v="64.640000000000015"/>
  </r>
  <r>
    <s v="191-29-0321"/>
    <s v="B"/>
    <s v="Mandalay"/>
    <n v="1"/>
    <s v="FM"/>
    <x v="5"/>
    <n v="19.77"/>
    <n v="10"/>
    <n v="9.8849999999999998"/>
    <n v="207.58500000000001"/>
    <d v="2019-02-27T00:00:00"/>
    <d v="1899-12-30T18:57:00"/>
    <s v="Credit card"/>
    <n v="197.7"/>
    <n v="4.7619047620000003"/>
    <n v="9.8849999999999998"/>
    <n v="5"/>
    <n v="197.7"/>
    <n v="177.92999999999998"/>
  </r>
  <r>
    <s v="729-06-2010"/>
    <s v="B"/>
    <s v="Mandalay"/>
    <n v="1"/>
    <s v="M"/>
    <x v="0"/>
    <n v="80.47"/>
    <n v="9"/>
    <n v="36.211500000000001"/>
    <n v="760.44150000000002"/>
    <d v="2019-01-06T00:00:00"/>
    <d v="1899-12-30T11:18:00"/>
    <s v="Cash"/>
    <n v="724.23"/>
    <n v="4.7619047620000003"/>
    <n v="36.211500000000001"/>
    <n v="9.1999999999999993"/>
    <n v="724.23"/>
    <n v="643.76"/>
  </r>
  <r>
    <s v="640-48-5028"/>
    <s v="B"/>
    <s v="Mandalay"/>
    <n v="1"/>
    <s v="FM"/>
    <x v="2"/>
    <n v="88.39"/>
    <n v="9"/>
    <n v="39.775500000000001"/>
    <n v="835.28549999999996"/>
    <d v="2019-03-02T00:00:00"/>
    <d v="1899-12-30T12:40:00"/>
    <s v="Cash"/>
    <n v="795.51"/>
    <n v="4.7619047620000003"/>
    <n v="39.775500000000001"/>
    <n v="6.3"/>
    <n v="795.51"/>
    <n v="707.12"/>
  </r>
  <r>
    <s v="186-79-9562"/>
    <s v="B"/>
    <s v="Mandalay"/>
    <n v="0"/>
    <s v="M"/>
    <x v="0"/>
    <n v="71.77"/>
    <n v="7"/>
    <n v="25.119499999999999"/>
    <n v="527.5095"/>
    <d v="2019-03-29T00:00:00"/>
    <d v="1899-12-30T14:06:00"/>
    <s v="Cash"/>
    <n v="502.39"/>
    <n v="4.7619047620000003"/>
    <n v="25.119499999999999"/>
    <n v="8.9"/>
    <n v="502.39"/>
    <n v="430.62"/>
  </r>
  <r>
    <s v="834-45-5519"/>
    <s v="B"/>
    <s v="Mandalay"/>
    <n v="0"/>
    <s v="FM"/>
    <x v="1"/>
    <n v="43"/>
    <n v="4"/>
    <n v="8.6"/>
    <n v="180.6"/>
    <d v="2019-01-31T00:00:00"/>
    <d v="1899-12-30T20:48:00"/>
    <s v="Ewallet"/>
    <n v="172"/>
    <n v="4.7619047620000003"/>
    <n v="8.6"/>
    <n v="7.6"/>
    <n v="172"/>
    <n v="129"/>
  </r>
  <r>
    <s v="162-65-8559"/>
    <s v="C"/>
    <s v="Naypyitaw"/>
    <n v="1"/>
    <s v="M"/>
    <x v="4"/>
    <n v="68.98"/>
    <n v="1"/>
    <n v="3.4489999999999998"/>
    <n v="72.429000000000002"/>
    <d v="2019-01-21T00:00:00"/>
    <d v="1899-12-30T20:13:00"/>
    <s v="Cash"/>
    <n v="68.98"/>
    <n v="4.7619047620000003"/>
    <n v="3.4489999999999998"/>
    <n v="4.8"/>
    <n v="68.98"/>
    <n v="0"/>
  </r>
  <r>
    <s v="760-27-5490"/>
    <s v="C"/>
    <s v="Naypyitaw"/>
    <n v="0"/>
    <s v="M"/>
    <x v="5"/>
    <n v="15.62"/>
    <n v="8"/>
    <n v="6.2480000000000002"/>
    <n v="131.208"/>
    <d v="2019-01-20T00:00:00"/>
    <d v="1899-12-30T20:37:00"/>
    <s v="Ewallet"/>
    <n v="124.96"/>
    <n v="4.7619047620000003"/>
    <n v="6.2480000000000002"/>
    <n v="9.1"/>
    <n v="124.96"/>
    <n v="109.33999999999999"/>
  </r>
  <r>
    <s v="445-30-9252"/>
    <s v="A"/>
    <s v="Yangon"/>
    <n v="0"/>
    <s v="M"/>
    <x v="3"/>
    <n v="25.7"/>
    <n v="3"/>
    <n v="3.855"/>
    <n v="80.954999999999998"/>
    <d v="2019-01-17T00:00:00"/>
    <d v="1899-12-30T17:59:00"/>
    <s v="Ewallet"/>
    <n v="77.099999999999994"/>
    <n v="4.7619047620000003"/>
    <n v="3.855"/>
    <n v="6.1"/>
    <n v="77.099999999999994"/>
    <n v="51.399999999999991"/>
  </r>
  <r>
    <s v="786-94-2700"/>
    <s v="A"/>
    <s v="Yangon"/>
    <n v="1"/>
    <s v="M"/>
    <x v="4"/>
    <n v="80.62"/>
    <n v="6"/>
    <n v="24.186"/>
    <n v="507.90600000000001"/>
    <d v="2019-02-28T00:00:00"/>
    <d v="1899-12-30T20:18:00"/>
    <s v="Cash"/>
    <n v="483.72"/>
    <n v="4.7619047620000003"/>
    <n v="24.186"/>
    <n v="9.1"/>
    <n v="483.72"/>
    <n v="403.1"/>
  </r>
  <r>
    <s v="728-88-7867"/>
    <s v="C"/>
    <s v="Naypyitaw"/>
    <n v="1"/>
    <s v="FM"/>
    <x v="2"/>
    <n v="75.53"/>
    <n v="4"/>
    <n v="15.106"/>
    <n v="317.226"/>
    <d v="2019-03-19T00:00:00"/>
    <d v="1899-12-30T15:52:00"/>
    <s v="Ewallet"/>
    <n v="302.12"/>
    <n v="4.7619047620000003"/>
    <n v="15.106"/>
    <n v="8.3000000000000007"/>
    <n v="302.12"/>
    <n v="226.59"/>
  </r>
  <r>
    <s v="183-21-3799"/>
    <s v="C"/>
    <s v="Naypyitaw"/>
    <n v="0"/>
    <s v="FM"/>
    <x v="1"/>
    <n v="77.63"/>
    <n v="9"/>
    <n v="34.933500000000002"/>
    <n v="733.60350000000005"/>
    <d v="2019-02-19T00:00:00"/>
    <d v="1899-12-30T15:14:00"/>
    <s v="Ewallet"/>
    <n v="698.67"/>
    <n v="4.7619047620000003"/>
    <n v="34.933500000000002"/>
    <n v="7.2"/>
    <n v="698.67"/>
    <n v="621.04"/>
  </r>
  <r>
    <s v="268-20-3585"/>
    <s v="C"/>
    <s v="Naypyitaw"/>
    <n v="0"/>
    <s v="FM"/>
    <x v="0"/>
    <n v="13.85"/>
    <n v="9"/>
    <n v="6.2324999999999999"/>
    <n v="130.88249999999999"/>
    <d v="2019-02-04T00:00:00"/>
    <d v="1899-12-30T12:50:00"/>
    <s v="Ewallet"/>
    <n v="124.65"/>
    <n v="4.7619047620000003"/>
    <n v="6.2324999999999999"/>
    <n v="6"/>
    <n v="124.64999999999999"/>
    <n v="110.8"/>
  </r>
  <r>
    <s v="735-32-9839"/>
    <s v="C"/>
    <s v="Naypyitaw"/>
    <n v="1"/>
    <s v="M"/>
    <x v="5"/>
    <n v="98.7"/>
    <n v="8"/>
    <n v="39.479999999999997"/>
    <n v="829.08"/>
    <d v="2019-01-31T00:00:00"/>
    <d v="1899-12-30T10:36:00"/>
    <s v="Ewallet"/>
    <n v="789.6"/>
    <n v="4.7619047620000003"/>
    <n v="39.479999999999997"/>
    <n v="8.5"/>
    <n v="789.6"/>
    <n v="690.9"/>
  </r>
  <r>
    <s v="258-92-7466"/>
    <s v="A"/>
    <s v="Yangon"/>
    <n v="0"/>
    <s v="FM"/>
    <x v="0"/>
    <n v="35.68"/>
    <n v="5"/>
    <n v="8.92"/>
    <n v="187.32"/>
    <d v="2019-02-06T00:00:00"/>
    <d v="1899-12-30T18:33:00"/>
    <s v="Credit card"/>
    <n v="178.4"/>
    <n v="4.7619047620000003"/>
    <n v="8.92"/>
    <n v="6.6"/>
    <n v="178.4"/>
    <n v="142.72"/>
  </r>
  <r>
    <s v="857-16-3520"/>
    <s v="A"/>
    <s v="Yangon"/>
    <n v="1"/>
    <s v="FM"/>
    <x v="5"/>
    <n v="71.459999999999994"/>
    <n v="7"/>
    <n v="25.010999999999999"/>
    <n v="525.23099999999999"/>
    <d v="2019-03-28T00:00:00"/>
    <d v="1899-12-30T16:06:00"/>
    <s v="Ewallet"/>
    <n v="500.22"/>
    <n v="4.7619047620000003"/>
    <n v="25.010999999999999"/>
    <n v="4.5"/>
    <n v="500.21999999999997"/>
    <n v="428.76"/>
  </r>
  <r>
    <s v="482-17-1179"/>
    <s v="A"/>
    <s v="Yangon"/>
    <n v="1"/>
    <s v="M"/>
    <x v="1"/>
    <n v="11.94"/>
    <n v="3"/>
    <n v="1.7909999999999999"/>
    <n v="37.610999999999997"/>
    <d v="2019-01-19T00:00:00"/>
    <d v="1899-12-30T12:47:00"/>
    <s v="Credit card"/>
    <n v="35.82"/>
    <n v="4.7619047620000003"/>
    <n v="1.7909999999999999"/>
    <n v="8.1"/>
    <n v="35.82"/>
    <n v="23.880000000000003"/>
  </r>
  <r>
    <s v="788-21-5741"/>
    <s v="A"/>
    <s v="Yangon"/>
    <n v="0"/>
    <s v="M"/>
    <x v="5"/>
    <n v="45.38"/>
    <n v="3"/>
    <n v="6.8070000000000004"/>
    <n v="142.947"/>
    <d v="2019-02-17T00:00:00"/>
    <d v="1899-12-30T13:34:00"/>
    <s v="Credit card"/>
    <n v="136.13999999999999"/>
    <n v="4.7619047620000003"/>
    <n v="6.8070000000000004"/>
    <n v="7.2"/>
    <n v="136.14000000000001"/>
    <n v="90.760000000000019"/>
  </r>
  <r>
    <s v="821-14-9046"/>
    <s v="B"/>
    <s v="Mandalay"/>
    <n v="1"/>
    <s v="FM"/>
    <x v="5"/>
    <n v="17.48"/>
    <n v="6"/>
    <n v="5.2439999999999998"/>
    <n v="110.124"/>
    <d v="2019-01-18T00:00:00"/>
    <d v="1899-12-30T15:04:00"/>
    <s v="Credit card"/>
    <n v="104.88"/>
    <n v="4.7619047620000003"/>
    <n v="5.2439999999999998"/>
    <n v="6.1"/>
    <n v="104.88"/>
    <n v="87.399999999999991"/>
  </r>
  <r>
    <s v="418-05-0656"/>
    <s v="B"/>
    <s v="Mandalay"/>
    <n v="0"/>
    <s v="FM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  <n v="178.92"/>
    <n v="153.35999999999999"/>
  </r>
  <r>
    <s v="678-79-0726"/>
    <s v="C"/>
    <s v="Naypyitaw"/>
    <n v="1"/>
    <s v="FM"/>
    <x v="3"/>
    <n v="90.63"/>
    <n v="9"/>
    <n v="40.783499999999997"/>
    <n v="856.45349999999996"/>
    <d v="2019-01-18T00:00:00"/>
    <d v="1899-12-30T15:28:00"/>
    <s v="Cash"/>
    <n v="815.67"/>
    <n v="4.7619047620000003"/>
    <n v="40.783499999999997"/>
    <n v="5.0999999999999996"/>
    <n v="815.67"/>
    <n v="725.04"/>
  </r>
  <r>
    <s v="776-68-1096"/>
    <s v="B"/>
    <s v="Mandalay"/>
    <n v="0"/>
    <s v="M"/>
    <x v="2"/>
    <n v="44.12"/>
    <n v="3"/>
    <n v="6.6180000000000003"/>
    <n v="138.97800000000001"/>
    <d v="2019-03-18T00:00:00"/>
    <d v="1899-12-30T13:45:00"/>
    <s v="Credit card"/>
    <n v="132.36000000000001"/>
    <n v="4.7619047620000003"/>
    <n v="6.6180000000000003"/>
    <n v="7.9"/>
    <n v="132.35999999999999"/>
    <n v="88.239999999999981"/>
  </r>
  <r>
    <s v="592-46-1692"/>
    <s v="C"/>
    <s v="Naypyitaw"/>
    <n v="1"/>
    <s v="FM"/>
    <x v="4"/>
    <n v="36.770000000000003"/>
    <n v="7"/>
    <n v="12.8695"/>
    <n v="270.2595"/>
    <d v="2019-01-11T00:00:00"/>
    <d v="1899-12-30T20:10:00"/>
    <s v="Cash"/>
    <n v="257.39"/>
    <n v="4.7619047620000003"/>
    <n v="12.8695"/>
    <n v="7.4"/>
    <n v="257.39000000000004"/>
    <n v="220.62000000000003"/>
  </r>
  <r>
    <s v="434-35-9162"/>
    <s v="B"/>
    <s v="Mandalay"/>
    <n v="1"/>
    <s v="M"/>
    <x v="4"/>
    <n v="23.34"/>
    <n v="4"/>
    <n v="4.6680000000000001"/>
    <n v="98.028000000000006"/>
    <d v="2019-02-04T00:00:00"/>
    <d v="1899-12-30T18:53:00"/>
    <s v="Ewallet"/>
    <n v="93.36"/>
    <n v="4.7619047620000003"/>
    <n v="4.6680000000000001"/>
    <n v="7.4"/>
    <n v="93.36"/>
    <n v="70.02"/>
  </r>
  <r>
    <s v="149-14-0304"/>
    <s v="C"/>
    <s v="Naypyitaw"/>
    <n v="1"/>
    <s v="FM"/>
    <x v="0"/>
    <n v="28.5"/>
    <n v="8"/>
    <n v="11.4"/>
    <n v="239.4"/>
    <d v="2019-02-06T00:00:00"/>
    <d v="1899-12-30T14:24:00"/>
    <s v="Cash"/>
    <n v="228"/>
    <n v="4.7619047620000003"/>
    <n v="11.4"/>
    <n v="6.6"/>
    <n v="228"/>
    <n v="199.5"/>
  </r>
  <r>
    <s v="442-44-6497"/>
    <s v="C"/>
    <s v="Naypyitaw"/>
    <n v="1"/>
    <s v="M"/>
    <x v="2"/>
    <n v="55.57"/>
    <n v="3"/>
    <n v="8.3354999999999997"/>
    <n v="175.0455"/>
    <d v="2019-01-08T00:00:00"/>
    <d v="1899-12-30T11:42:00"/>
    <s v="Credit card"/>
    <n v="166.71"/>
    <n v="4.7619047620000003"/>
    <n v="8.3354999999999997"/>
    <n v="5.9"/>
    <n v="166.71"/>
    <n v="111.14000000000001"/>
  </r>
  <r>
    <s v="174-64-0215"/>
    <s v="B"/>
    <s v="Mandalay"/>
    <n v="0"/>
    <s v="M"/>
    <x v="3"/>
    <n v="69.739999999999995"/>
    <n v="10"/>
    <n v="34.869999999999997"/>
    <n v="732.27"/>
    <d v="2019-03-05T00:00:00"/>
    <d v="1899-12-30T17:49:00"/>
    <s v="Credit card"/>
    <n v="697.4"/>
    <n v="4.7619047620000003"/>
    <n v="34.869999999999997"/>
    <n v="8.9"/>
    <n v="697.4"/>
    <n v="627.66"/>
  </r>
  <r>
    <s v="210-74-9613"/>
    <s v="C"/>
    <s v="Naypyitaw"/>
    <n v="0"/>
    <s v="M"/>
    <x v="5"/>
    <n v="97.26"/>
    <n v="4"/>
    <n v="19.452000000000002"/>
    <n v="408.49200000000002"/>
    <d v="2019-03-16T00:00:00"/>
    <d v="1899-12-30T15:33:00"/>
    <s v="Ewallet"/>
    <n v="389.04"/>
    <n v="4.7619047620000003"/>
    <n v="19.452000000000002"/>
    <n v="6.8"/>
    <n v="389.04"/>
    <n v="291.78000000000003"/>
  </r>
  <r>
    <s v="299-29-0180"/>
    <s v="B"/>
    <s v="Mandalay"/>
    <n v="1"/>
    <s v="FM"/>
    <x v="2"/>
    <n v="52.18"/>
    <n v="7"/>
    <n v="18.263000000000002"/>
    <n v="383.52300000000002"/>
    <d v="2019-03-09T00:00:00"/>
    <d v="1899-12-30T10:54:00"/>
    <s v="Cash"/>
    <n v="365.26"/>
    <n v="4.7619047620000003"/>
    <n v="18.263000000000002"/>
    <n v="9.3000000000000007"/>
    <n v="365.26"/>
    <n v="313.08"/>
  </r>
  <r>
    <s v="247-11-2470"/>
    <s v="A"/>
    <s v="Yangon"/>
    <n v="1"/>
    <s v="FM"/>
    <x v="5"/>
    <n v="22.32"/>
    <n v="4"/>
    <n v="4.4640000000000004"/>
    <n v="93.744"/>
    <d v="2019-03-01T00:00:00"/>
    <d v="1899-12-30T16:23:00"/>
    <s v="Credit card"/>
    <n v="89.28"/>
    <n v="4.7619047620000003"/>
    <n v="4.4640000000000004"/>
    <n v="4.4000000000000004"/>
    <n v="89.28"/>
    <n v="66.960000000000008"/>
  </r>
  <r>
    <s v="635-28-5728"/>
    <s v="A"/>
    <s v="Yangon"/>
    <n v="0"/>
    <s v="M"/>
    <x v="0"/>
    <n v="56"/>
    <n v="3"/>
    <n v="8.4"/>
    <n v="176.4"/>
    <d v="2019-02-28T00:00:00"/>
    <d v="1899-12-30T19:33:00"/>
    <s v="Ewallet"/>
    <n v="168"/>
    <n v="4.7619047620000003"/>
    <n v="8.4"/>
    <n v="4.8"/>
    <n v="168"/>
    <n v="112"/>
  </r>
  <r>
    <s v="756-49-0168"/>
    <s v="A"/>
    <s v="Yangon"/>
    <n v="1"/>
    <s v="M"/>
    <x v="5"/>
    <n v="19.7"/>
    <n v="1"/>
    <n v="0.98499999999999999"/>
    <n v="20.684999999999999"/>
    <d v="2019-02-08T00:00:00"/>
    <d v="1899-12-30T11:39:00"/>
    <s v="Ewallet"/>
    <n v="19.7"/>
    <n v="4.7619047620000003"/>
    <n v="0.98499999999999999"/>
    <n v="9.5"/>
    <n v="19.7"/>
    <n v="0"/>
  </r>
  <r>
    <s v="438-23-1242"/>
    <s v="B"/>
    <s v="Mandalay"/>
    <n v="0"/>
    <s v="M"/>
    <x v="1"/>
    <n v="75.88"/>
    <n v="7"/>
    <n v="26.558"/>
    <n v="557.71799999999996"/>
    <d v="2019-01-24T00:00:00"/>
    <d v="1899-12-30T10:38:00"/>
    <s v="Ewallet"/>
    <n v="531.16"/>
    <n v="4.7619047620000003"/>
    <n v="26.558"/>
    <n v="8.9"/>
    <n v="531.16"/>
    <n v="455.28"/>
  </r>
  <r>
    <s v="238-45-6950"/>
    <s v="B"/>
    <s v="Mandalay"/>
    <n v="1"/>
    <s v="M"/>
    <x v="4"/>
    <n v="53.72"/>
    <n v="1"/>
    <n v="2.6859999999999999"/>
    <n v="56.405999999999999"/>
    <d v="2019-03-01T00:00:00"/>
    <d v="1899-12-30T20:03:00"/>
    <s v="Ewallet"/>
    <n v="53.72"/>
    <n v="4.7619047620000003"/>
    <n v="2.6859999999999999"/>
    <n v="6.4"/>
    <n v="53.72"/>
    <n v="0"/>
  </r>
  <r>
    <s v="607-65-2441"/>
    <s v="C"/>
    <s v="Naypyitaw"/>
    <n v="1"/>
    <s v="M"/>
    <x v="0"/>
    <n v="81.95"/>
    <n v="10"/>
    <n v="40.975000000000001"/>
    <n v="860.47500000000002"/>
    <d v="2019-03-10T00:00:00"/>
    <d v="1899-12-30T12:39:00"/>
    <s v="Credit card"/>
    <n v="819.5"/>
    <n v="4.7619047620000003"/>
    <n v="40.975000000000001"/>
    <n v="6"/>
    <n v="819.5"/>
    <n v="737.55"/>
  </r>
  <r>
    <s v="386-27-7606"/>
    <s v="C"/>
    <s v="Naypyitaw"/>
    <n v="1"/>
    <s v="FM"/>
    <x v="2"/>
    <n v="81.2"/>
    <n v="7"/>
    <n v="28.42"/>
    <n v="596.82000000000005"/>
    <d v="2019-03-23T00:00:00"/>
    <d v="1899-12-30T15:59:00"/>
    <s v="Credit card"/>
    <n v="568.4"/>
    <n v="4.7619047620000003"/>
    <n v="28.42"/>
    <n v="8.1"/>
    <n v="568.4"/>
    <n v="487.2"/>
  </r>
  <r>
    <s v="137-63-5492"/>
    <s v="C"/>
    <s v="Naypyitaw"/>
    <n v="0"/>
    <s v="M"/>
    <x v="1"/>
    <n v="58.76"/>
    <n v="10"/>
    <n v="29.38"/>
    <n v="616.98"/>
    <d v="2019-01-29T00:00:00"/>
    <d v="1899-12-30T14:26:00"/>
    <s v="Ewallet"/>
    <n v="587.6"/>
    <n v="4.7619047620000003"/>
    <n v="29.38"/>
    <n v="9"/>
    <n v="587.6"/>
    <n v="528.84"/>
  </r>
  <r>
    <s v="197-77-7132"/>
    <s v="B"/>
    <s v="Mandalay"/>
    <n v="1"/>
    <s v="M"/>
    <x v="1"/>
    <n v="91.56"/>
    <n v="8"/>
    <n v="36.624000000000002"/>
    <n v="769.10400000000004"/>
    <d v="2019-01-12T00:00:00"/>
    <d v="1899-12-30T18:22:00"/>
    <s v="Ewallet"/>
    <n v="732.48"/>
    <n v="4.7619047620000003"/>
    <n v="36.624000000000002"/>
    <n v="6"/>
    <n v="732.48"/>
    <n v="640.92000000000007"/>
  </r>
  <r>
    <s v="805-86-0265"/>
    <s v="A"/>
    <s v="Yangon"/>
    <n v="0"/>
    <s v="M"/>
    <x v="2"/>
    <n v="93.96"/>
    <n v="9"/>
    <n v="42.281999999999996"/>
    <n v="887.92200000000003"/>
    <d v="2019-03-20T00:00:00"/>
    <d v="1899-12-30T11:32:00"/>
    <s v="Cash"/>
    <n v="845.64"/>
    <n v="4.7619047620000003"/>
    <n v="42.281999999999996"/>
    <n v="9.8000000000000007"/>
    <n v="845.64"/>
    <n v="751.68"/>
  </r>
  <r>
    <s v="733-29-1227"/>
    <s v="C"/>
    <s v="Naypyitaw"/>
    <n v="0"/>
    <s v="M"/>
    <x v="2"/>
    <n v="55.61"/>
    <n v="7"/>
    <n v="19.4635"/>
    <n v="408.73349999999999"/>
    <d v="2019-03-23T00:00:00"/>
    <d v="1899-12-30T12:41:00"/>
    <s v="Cash"/>
    <n v="389.27"/>
    <n v="4.7619047620000003"/>
    <n v="19.4635"/>
    <n v="8.5"/>
    <n v="389.27"/>
    <n v="333.65999999999997"/>
  </r>
  <r>
    <s v="451-73-2711"/>
    <s v="C"/>
    <s v="Naypyitaw"/>
    <n v="0"/>
    <s v="M"/>
    <x v="4"/>
    <n v="84.83"/>
    <n v="1"/>
    <n v="4.2415000000000003"/>
    <n v="89.0715"/>
    <d v="2019-01-14T00:00:00"/>
    <d v="1899-12-30T15:20:00"/>
    <s v="Ewallet"/>
    <n v="84.83"/>
    <n v="4.7619047620000003"/>
    <n v="4.2415000000000003"/>
    <n v="8.8000000000000007"/>
    <n v="84.83"/>
    <n v="0"/>
  </r>
  <r>
    <s v="373-14-0504"/>
    <s v="A"/>
    <s v="Yangon"/>
    <n v="1"/>
    <s v="FM"/>
    <x v="3"/>
    <n v="71.63"/>
    <n v="2"/>
    <n v="7.1630000000000003"/>
    <n v="150.423"/>
    <d v="2019-02-12T00:00:00"/>
    <d v="1899-12-30T14:33:00"/>
    <s v="Ewallet"/>
    <n v="143.26"/>
    <n v="4.7619047620000003"/>
    <n v="7.1630000000000003"/>
    <n v="8.8000000000000007"/>
    <n v="143.26"/>
    <n v="71.63"/>
  </r>
  <r>
    <s v="546-80-2899"/>
    <s v="A"/>
    <s v="Yangon"/>
    <n v="1"/>
    <s v="M"/>
    <x v="2"/>
    <n v="37.69"/>
    <n v="2"/>
    <n v="3.7690000000000001"/>
    <n v="79.149000000000001"/>
    <d v="2019-02-20T00:00:00"/>
    <d v="1899-12-30T15:29:00"/>
    <s v="Ewallet"/>
    <n v="75.38"/>
    <n v="4.7619047620000003"/>
    <n v="3.7690000000000001"/>
    <n v="9.5"/>
    <n v="75.38"/>
    <n v="37.69"/>
  </r>
  <r>
    <s v="345-68-9016"/>
    <s v="C"/>
    <s v="Naypyitaw"/>
    <n v="1"/>
    <s v="FM"/>
    <x v="3"/>
    <n v="31.67"/>
    <n v="8"/>
    <n v="12.667999999999999"/>
    <n v="266.02800000000002"/>
    <d v="2019-01-02T00:00:00"/>
    <d v="1899-12-30T16:19:00"/>
    <s v="Credit card"/>
    <n v="253.36"/>
    <n v="4.7619047620000003"/>
    <n v="12.667999999999999"/>
    <n v="5.6"/>
    <n v="253.36"/>
    <n v="221.69"/>
  </r>
  <r>
    <s v="390-17-5806"/>
    <s v="C"/>
    <s v="Naypyitaw"/>
    <n v="1"/>
    <s v="FM"/>
    <x v="4"/>
    <n v="38.42"/>
    <n v="1"/>
    <n v="1.921"/>
    <n v="40.341000000000001"/>
    <d v="2019-02-02T00:00:00"/>
    <d v="1899-12-30T16:33:00"/>
    <s v="Cash"/>
    <n v="38.42"/>
    <n v="4.7619047620000003"/>
    <n v="1.921"/>
    <n v="8.6"/>
    <n v="38.42"/>
    <n v="0"/>
  </r>
  <r>
    <s v="457-13-1708"/>
    <s v="B"/>
    <s v="Mandalay"/>
    <n v="1"/>
    <s v="M"/>
    <x v="5"/>
    <n v="65.23"/>
    <n v="10"/>
    <n v="32.615000000000002"/>
    <n v="684.91499999999996"/>
    <d v="2019-01-08T00:00:00"/>
    <d v="1899-12-30T19:07:00"/>
    <s v="Credit card"/>
    <n v="652.29999999999995"/>
    <n v="4.7619047620000003"/>
    <n v="32.615000000000002"/>
    <n v="5.2"/>
    <n v="652.30000000000007"/>
    <n v="587.07000000000005"/>
  </r>
  <r>
    <s v="664-14-2882"/>
    <s v="C"/>
    <s v="Naypyitaw"/>
    <n v="1"/>
    <s v="FM"/>
    <x v="2"/>
    <n v="10.53"/>
    <n v="5"/>
    <n v="2.6324999999999998"/>
    <n v="55.282499999999999"/>
    <d v="2019-01-30T00:00:00"/>
    <d v="1899-12-30T14:43:00"/>
    <s v="Credit card"/>
    <n v="52.65"/>
    <n v="4.7619047620000003"/>
    <n v="2.6324999999999998"/>
    <n v="5.8"/>
    <n v="52.65"/>
    <n v="42.12"/>
  </r>
  <r>
    <s v="487-79-6868"/>
    <s v="B"/>
    <s v="Mandalay"/>
    <n v="1"/>
    <s v="FM"/>
    <x v="2"/>
    <n v="12.29"/>
    <n v="9"/>
    <n v="5.5305"/>
    <n v="116.1405"/>
    <d v="2019-03-26T00:00:00"/>
    <d v="1899-12-30T19:28:00"/>
    <s v="Credit card"/>
    <n v="110.61"/>
    <n v="4.7619047620000003"/>
    <n v="5.5305"/>
    <n v="8"/>
    <n v="110.60999999999999"/>
    <n v="98.32"/>
  </r>
  <r>
    <s v="314-23-4520"/>
    <s v="C"/>
    <s v="Naypyitaw"/>
    <n v="1"/>
    <s v="M"/>
    <x v="0"/>
    <n v="81.23"/>
    <n v="7"/>
    <n v="28.430499999999999"/>
    <n v="597.04049999999995"/>
    <d v="2019-01-15T00:00:00"/>
    <d v="1899-12-30T20:44:00"/>
    <s v="Cash"/>
    <n v="568.61"/>
    <n v="4.7619047620000003"/>
    <n v="28.430499999999999"/>
    <n v="9"/>
    <n v="568.61"/>
    <n v="487.38"/>
  </r>
  <r>
    <s v="210-30-7976"/>
    <s v="B"/>
    <s v="Mandalay"/>
    <n v="1"/>
    <s v="FM"/>
    <x v="5"/>
    <n v="22.32"/>
    <n v="4"/>
    <n v="4.4640000000000004"/>
    <n v="93.744"/>
    <d v="2019-03-14T00:00:00"/>
    <d v="1899-12-30T11:16:00"/>
    <s v="Ewallet"/>
    <n v="89.28"/>
    <n v="4.7619047620000003"/>
    <n v="4.4640000000000004"/>
    <n v="4.0999999999999996"/>
    <n v="89.28"/>
    <n v="66.960000000000008"/>
  </r>
  <r>
    <s v="585-86-8361"/>
    <s v="A"/>
    <s v="Yangon"/>
    <n v="0"/>
    <s v="FM"/>
    <x v="4"/>
    <n v="27.28"/>
    <n v="5"/>
    <n v="6.82"/>
    <n v="143.22"/>
    <d v="2019-02-03T00:00:00"/>
    <d v="1899-12-30T10:31:00"/>
    <s v="Credit card"/>
    <n v="136.4"/>
    <n v="4.7619047620000003"/>
    <n v="6.82"/>
    <n v="8.6"/>
    <n v="136.4"/>
    <n v="109.12"/>
  </r>
  <r>
    <s v="807-14-7833"/>
    <s v="A"/>
    <s v="Yangon"/>
    <n v="1"/>
    <s v="FM"/>
    <x v="1"/>
    <n v="17.420000000000002"/>
    <n v="10"/>
    <n v="8.7100000000000009"/>
    <n v="182.91"/>
    <d v="2019-02-22T00:00:00"/>
    <d v="1899-12-30T12:30:00"/>
    <s v="Ewallet"/>
    <n v="174.2"/>
    <n v="4.7619047620000003"/>
    <n v="8.7100000000000009"/>
    <n v="7"/>
    <n v="174.20000000000002"/>
    <n v="156.78000000000003"/>
  </r>
  <r>
    <s v="775-72-1988"/>
    <s v="B"/>
    <s v="Mandalay"/>
    <n v="0"/>
    <s v="M"/>
    <x v="2"/>
    <n v="73.28"/>
    <n v="5"/>
    <n v="18.32"/>
    <n v="384.72"/>
    <d v="2019-01-24T00:00:00"/>
    <d v="1899-12-30T15:05:00"/>
    <s v="Ewallet"/>
    <n v="366.4"/>
    <n v="4.7619047620000003"/>
    <n v="18.32"/>
    <n v="8.4"/>
    <n v="366.4"/>
    <n v="293.12"/>
  </r>
  <r>
    <s v="288-38-3758"/>
    <s v="C"/>
    <s v="Naypyitaw"/>
    <n v="1"/>
    <s v="FM"/>
    <x v="5"/>
    <n v="84.87"/>
    <n v="3"/>
    <n v="12.730499999999999"/>
    <n v="267.34050000000002"/>
    <d v="2019-01-25T00:00:00"/>
    <d v="1899-12-30T18:30:00"/>
    <s v="Ewallet"/>
    <n v="254.61"/>
    <n v="4.7619047620000003"/>
    <n v="12.730499999999999"/>
    <n v="7.4"/>
    <n v="254.61"/>
    <n v="169.74"/>
  </r>
  <r>
    <s v="652-43-6591"/>
    <s v="A"/>
    <s v="Yangon"/>
    <n v="0"/>
    <s v="FM"/>
    <x v="5"/>
    <n v="97.29"/>
    <n v="8"/>
    <n v="38.915999999999997"/>
    <n v="817.23599999999999"/>
    <d v="2019-03-09T00:00:00"/>
    <d v="1899-12-30T13:18:00"/>
    <s v="Credit card"/>
    <n v="778.32"/>
    <n v="4.7619047620000003"/>
    <n v="38.915999999999997"/>
    <n v="6.2"/>
    <n v="778.32"/>
    <n v="681.03000000000009"/>
  </r>
  <r>
    <s v="785-96-0615"/>
    <s v="B"/>
    <s v="Mandalay"/>
    <n v="1"/>
    <s v="FM"/>
    <x v="1"/>
    <n v="35.74"/>
    <n v="8"/>
    <n v="14.295999999999999"/>
    <n v="300.21600000000001"/>
    <d v="2019-02-17T00:00:00"/>
    <d v="1899-12-30T15:28:00"/>
    <s v="Ewallet"/>
    <n v="285.92"/>
    <n v="4.7619047620000003"/>
    <n v="14.295999999999999"/>
    <n v="4.9000000000000004"/>
    <n v="285.92"/>
    <n v="250.18"/>
  </r>
  <r>
    <s v="406-46-7107"/>
    <s v="A"/>
    <s v="Yangon"/>
    <n v="0"/>
    <s v="FM"/>
    <x v="2"/>
    <n v="96.52"/>
    <n v="6"/>
    <n v="28.956"/>
    <n v="608.07600000000002"/>
    <d v="2019-01-11T00:00:00"/>
    <d v="1899-12-30T11:52:00"/>
    <s v="Cash"/>
    <n v="579.12"/>
    <n v="4.7619047620000003"/>
    <n v="28.956"/>
    <n v="4.5"/>
    <n v="579.12"/>
    <n v="482.6"/>
  </r>
  <r>
    <s v="250-17-5703"/>
    <s v="A"/>
    <s v="Yangon"/>
    <n v="1"/>
    <s v="M"/>
    <x v="4"/>
    <n v="18.850000000000001"/>
    <n v="10"/>
    <n v="9.4250000000000007"/>
    <n v="197.92500000000001"/>
    <d v="2019-02-27T00:00:00"/>
    <d v="1899-12-30T18:24:00"/>
    <s v="Ewallet"/>
    <n v="188.5"/>
    <n v="4.7619047620000003"/>
    <n v="9.4250000000000007"/>
    <n v="5.6"/>
    <n v="188.5"/>
    <n v="169.65"/>
  </r>
  <r>
    <s v="156-95-3964"/>
    <s v="A"/>
    <s v="Yangon"/>
    <n v="0"/>
    <s v="FM"/>
    <x v="4"/>
    <n v="55.39"/>
    <n v="4"/>
    <n v="11.077999999999999"/>
    <n v="232.63800000000001"/>
    <d v="2019-03-25T00:00:00"/>
    <d v="1899-12-30T15:19:00"/>
    <s v="Ewallet"/>
    <n v="221.56"/>
    <n v="4.7619047620000003"/>
    <n v="11.077999999999999"/>
    <n v="8"/>
    <n v="221.56"/>
    <n v="166.17000000000002"/>
  </r>
  <r>
    <s v="842-40-8179"/>
    <s v="B"/>
    <s v="Mandalay"/>
    <n v="1"/>
    <s v="FM"/>
    <x v="4"/>
    <n v="77.2"/>
    <n v="10"/>
    <n v="38.6"/>
    <n v="810.6"/>
    <d v="2019-02-11T00:00:00"/>
    <d v="1899-12-30T10:38:00"/>
    <s v="Credit card"/>
    <n v="772"/>
    <n v="4.7619047620000003"/>
    <n v="38.6"/>
    <n v="5.6"/>
    <n v="772"/>
    <n v="694.8"/>
  </r>
  <r>
    <s v="525-09-8450"/>
    <s v="B"/>
    <s v="Mandalay"/>
    <n v="0"/>
    <s v="M"/>
    <x v="1"/>
    <n v="72.13"/>
    <n v="10"/>
    <n v="36.064999999999998"/>
    <n v="757.36500000000001"/>
    <d v="2019-01-31T00:00:00"/>
    <d v="1899-12-30T15:12:00"/>
    <s v="Credit card"/>
    <n v="721.3"/>
    <n v="4.7619047620000003"/>
    <n v="36.064999999999998"/>
    <n v="4.2"/>
    <n v="721.3"/>
    <n v="649.16999999999996"/>
  </r>
  <r>
    <s v="410-67-1709"/>
    <s v="A"/>
    <s v="Yangon"/>
    <n v="1"/>
    <s v="FM"/>
    <x v="5"/>
    <n v="63.88"/>
    <n v="8"/>
    <n v="25.552"/>
    <n v="536.59199999999998"/>
    <d v="2019-01-20T00:00:00"/>
    <d v="1899-12-30T17:48:00"/>
    <s v="Ewallet"/>
    <n v="511.04"/>
    <n v="4.7619047620000003"/>
    <n v="25.552"/>
    <n v="9.9"/>
    <n v="511.04"/>
    <n v="447.16"/>
  </r>
  <r>
    <s v="587-73-4862"/>
    <s v="A"/>
    <s v="Yangon"/>
    <n v="1"/>
    <s v="FM"/>
    <x v="0"/>
    <n v="10.69"/>
    <n v="5"/>
    <n v="2.6724999999999999"/>
    <n v="56.122500000000002"/>
    <d v="2019-03-26T00:00:00"/>
    <d v="1899-12-30T11:07:00"/>
    <s v="Ewallet"/>
    <n v="53.45"/>
    <n v="4.7619047620000003"/>
    <n v="2.6724999999999999"/>
    <n v="7.6"/>
    <n v="53.449999999999996"/>
    <n v="42.76"/>
  </r>
  <r>
    <s v="787-87-2010"/>
    <s v="A"/>
    <s v="Yangon"/>
    <n v="1"/>
    <s v="M"/>
    <x v="0"/>
    <n v="55.5"/>
    <n v="4"/>
    <n v="11.1"/>
    <n v="233.1"/>
    <d v="2019-01-20T00:00:00"/>
    <d v="1899-12-30T15:48:00"/>
    <s v="Credit card"/>
    <n v="222"/>
    <n v="4.7619047620000003"/>
    <n v="11.1"/>
    <n v="6.6"/>
    <n v="222"/>
    <n v="166.5"/>
  </r>
  <r>
    <s v="593-14-4239"/>
    <s v="B"/>
    <s v="Mandalay"/>
    <n v="0"/>
    <s v="FM"/>
    <x v="2"/>
    <n v="95.46"/>
    <n v="8"/>
    <n v="38.183999999999997"/>
    <n v="801.86400000000003"/>
    <d v="2019-03-05T00:00:00"/>
    <d v="1899-12-30T19:40:00"/>
    <s v="Ewallet"/>
    <n v="763.68"/>
    <n v="4.7619047620000003"/>
    <n v="38.183999999999997"/>
    <n v="4.7"/>
    <n v="763.68"/>
    <n v="668.21999999999991"/>
  </r>
  <r>
    <s v="801-88-0346"/>
    <s v="C"/>
    <s v="Naypyitaw"/>
    <n v="0"/>
    <s v="FM"/>
    <x v="5"/>
    <n v="76.06"/>
    <n v="3"/>
    <n v="11.409000000000001"/>
    <n v="239.589"/>
    <d v="2019-01-05T00:00:00"/>
    <d v="1899-12-30T20:30:00"/>
    <s v="Credit card"/>
    <n v="228.18"/>
    <n v="4.7619047620000003"/>
    <n v="11.409000000000001"/>
    <n v="9.8000000000000007"/>
    <n v="228.18"/>
    <n v="152.12"/>
  </r>
  <r>
    <s v="388-76-2555"/>
    <s v="B"/>
    <s v="Mandalay"/>
    <n v="0"/>
    <s v="M"/>
    <x v="3"/>
    <n v="13.69"/>
    <n v="6"/>
    <n v="4.1070000000000002"/>
    <n v="86.247"/>
    <d v="2019-02-13T00:00:00"/>
    <d v="1899-12-30T13:59:00"/>
    <s v="Cash"/>
    <n v="82.14"/>
    <n v="4.7619047620000003"/>
    <n v="4.1070000000000002"/>
    <n v="6.3"/>
    <n v="82.14"/>
    <n v="68.45"/>
  </r>
  <r>
    <s v="711-31-1234"/>
    <s v="B"/>
    <s v="Mandalay"/>
    <n v="0"/>
    <s v="FM"/>
    <x v="1"/>
    <n v="95.64"/>
    <n v="4"/>
    <n v="19.128"/>
    <n v="401.68799999999999"/>
    <d v="2019-03-16T00:00:00"/>
    <d v="1899-12-30T18:51:00"/>
    <s v="Cash"/>
    <n v="382.56"/>
    <n v="4.7619047620000003"/>
    <n v="19.128"/>
    <n v="7.9"/>
    <n v="382.56"/>
    <n v="286.92"/>
  </r>
  <r>
    <s v="886-54-6089"/>
    <s v="A"/>
    <s v="Yangon"/>
    <n v="0"/>
    <s v="FM"/>
    <x v="2"/>
    <n v="11.43"/>
    <n v="6"/>
    <n v="3.4289999999999998"/>
    <n v="72.009"/>
    <d v="2019-01-15T00:00:00"/>
    <d v="1899-12-30T17:24:00"/>
    <s v="Cash"/>
    <n v="68.58"/>
    <n v="4.7619047620000003"/>
    <n v="3.4289999999999998"/>
    <n v="7.7"/>
    <n v="68.58"/>
    <n v="57.15"/>
  </r>
  <r>
    <s v="707-32-7409"/>
    <s v="B"/>
    <s v="Mandalay"/>
    <n v="1"/>
    <s v="FM"/>
    <x v="3"/>
    <n v="95.54"/>
    <n v="4"/>
    <n v="19.108000000000001"/>
    <n v="401.26799999999997"/>
    <d v="2019-02-26T00:00:00"/>
    <d v="1899-12-30T11:58:00"/>
    <s v="Ewallet"/>
    <n v="382.16"/>
    <n v="4.7619047620000003"/>
    <n v="19.108000000000001"/>
    <n v="4.5"/>
    <n v="382.16"/>
    <n v="286.62"/>
  </r>
  <r>
    <s v="759-98-4285"/>
    <s v="C"/>
    <s v="Naypyitaw"/>
    <n v="1"/>
    <s v="FM"/>
    <x v="0"/>
    <n v="85.87"/>
    <n v="7"/>
    <n v="30.054500000000001"/>
    <n v="631.14449999999999"/>
    <d v="2019-02-27T00:00:00"/>
    <d v="1899-12-30T19:01:00"/>
    <s v="Credit card"/>
    <n v="601.09"/>
    <n v="4.7619047620000003"/>
    <n v="30.054500000000001"/>
    <n v="8"/>
    <n v="601.09"/>
    <n v="515.22"/>
  </r>
  <r>
    <s v="201-63-8275"/>
    <s v="C"/>
    <s v="Naypyitaw"/>
    <n v="1"/>
    <s v="FM"/>
    <x v="3"/>
    <n v="67.989999999999995"/>
    <n v="7"/>
    <n v="23.796500000000002"/>
    <n v="499.72649999999999"/>
    <d v="2019-02-17T00:00:00"/>
    <d v="1899-12-30T16:50:00"/>
    <s v="Ewallet"/>
    <n v="475.93"/>
    <n v="4.7619047620000003"/>
    <n v="23.796500000000002"/>
    <n v="5.7"/>
    <n v="475.92999999999995"/>
    <n v="407.93999999999994"/>
  </r>
  <r>
    <s v="471-06-8611"/>
    <s v="C"/>
    <s v="Naypyitaw"/>
    <n v="0"/>
    <s v="FM"/>
    <x v="4"/>
    <n v="52.42"/>
    <n v="1"/>
    <n v="2.621"/>
    <n v="55.040999999999997"/>
    <d v="2019-02-06T00:00:00"/>
    <d v="1899-12-30T10:22:00"/>
    <s v="Credit card"/>
    <n v="52.42"/>
    <n v="4.7619047620000003"/>
    <n v="2.621"/>
    <n v="6.3"/>
    <n v="52.42"/>
    <n v="0"/>
  </r>
  <r>
    <s v="200-16-5952"/>
    <s v="C"/>
    <s v="Naypyitaw"/>
    <n v="1"/>
    <s v="M"/>
    <x v="4"/>
    <n v="65.650000000000006"/>
    <n v="2"/>
    <n v="6.5650000000000004"/>
    <n v="137.86500000000001"/>
    <d v="2019-01-17T00:00:00"/>
    <d v="1899-12-30T16:46:00"/>
    <s v="Cash"/>
    <n v="131.30000000000001"/>
    <n v="4.7619047620000003"/>
    <n v="6.5650000000000004"/>
    <n v="6"/>
    <n v="131.30000000000001"/>
    <n v="65.650000000000006"/>
  </r>
  <r>
    <s v="120-54-2248"/>
    <s v="B"/>
    <s v="Mandalay"/>
    <n v="0"/>
    <s v="FM"/>
    <x v="4"/>
    <n v="28.86"/>
    <n v="5"/>
    <n v="7.2149999999999999"/>
    <n v="151.51499999999999"/>
    <d v="2019-01-22T00:00:00"/>
    <d v="1899-12-30T18:08:00"/>
    <s v="Credit card"/>
    <n v="144.30000000000001"/>
    <n v="4.7619047620000003"/>
    <n v="7.2149999999999999"/>
    <n v="8"/>
    <n v="144.30000000000001"/>
    <n v="115.44000000000001"/>
  </r>
  <r>
    <s v="102-77-2261"/>
    <s v="C"/>
    <s v="Naypyitaw"/>
    <n v="1"/>
    <s v="M"/>
    <x v="0"/>
    <n v="65.31"/>
    <n v="7"/>
    <n v="22.858499999999999"/>
    <n v="480.02850000000001"/>
    <d v="2019-03-05T00:00:00"/>
    <d v="1899-12-30T18:02:00"/>
    <s v="Credit card"/>
    <n v="457.17"/>
    <n v="4.7619047620000003"/>
    <n v="22.858499999999999"/>
    <n v="4.2"/>
    <n v="457.17"/>
    <n v="391.86"/>
  </r>
  <r>
    <s v="875-31-8302"/>
    <s v="B"/>
    <s v="Mandalay"/>
    <n v="0"/>
    <s v="M"/>
    <x v="3"/>
    <n v="93.38"/>
    <n v="1"/>
    <n v="4.6689999999999996"/>
    <n v="98.049000000000007"/>
    <d v="2019-01-03T00:00:00"/>
    <d v="1899-12-30T13:07:00"/>
    <s v="Cash"/>
    <n v="93.38"/>
    <n v="4.7619047620000003"/>
    <n v="4.6689999999999996"/>
    <n v="9.6"/>
    <n v="93.38"/>
    <n v="0"/>
  </r>
  <r>
    <s v="102-06-2002"/>
    <s v="C"/>
    <s v="Naypyitaw"/>
    <n v="1"/>
    <s v="M"/>
    <x v="3"/>
    <n v="25.25"/>
    <n v="5"/>
    <n v="6.3125"/>
    <n v="132.5625"/>
    <d v="2019-03-20T00:00:00"/>
    <d v="1899-12-30T17:52:00"/>
    <s v="Cash"/>
    <n v="126.25"/>
    <n v="4.7619047620000003"/>
    <n v="6.3125"/>
    <n v="6.1"/>
    <n v="126.25"/>
    <n v="101"/>
  </r>
  <r>
    <s v="457-94-0464"/>
    <s v="B"/>
    <s v="Mandalay"/>
    <n v="1"/>
    <s v="M"/>
    <x v="1"/>
    <n v="87.87"/>
    <n v="9"/>
    <n v="39.541499999999999"/>
    <n v="830.37149999999997"/>
    <d v="2019-01-31T00:00:00"/>
    <d v="1899-12-30T20:32:00"/>
    <s v="Ewallet"/>
    <n v="790.83"/>
    <n v="4.7619047620000003"/>
    <n v="39.541499999999999"/>
    <n v="5.6"/>
    <n v="790.83"/>
    <n v="702.96"/>
  </r>
  <r>
    <s v="629-42-4133"/>
    <s v="C"/>
    <s v="Naypyitaw"/>
    <n v="0"/>
    <s v="M"/>
    <x v="0"/>
    <n v="21.8"/>
    <n v="8"/>
    <n v="8.7200000000000006"/>
    <n v="183.12"/>
    <d v="2019-02-19T00:00:00"/>
    <d v="1899-12-30T19:24:00"/>
    <s v="Cash"/>
    <n v="174.4"/>
    <n v="4.7619047620000003"/>
    <n v="8.7200000000000006"/>
    <n v="8.3000000000000007"/>
    <n v="174.4"/>
    <n v="152.6"/>
  </r>
  <r>
    <s v="534-53-3526"/>
    <s v="A"/>
    <s v="Yangon"/>
    <n v="0"/>
    <s v="FM"/>
    <x v="3"/>
    <n v="94.76"/>
    <n v="4"/>
    <n v="18.952000000000002"/>
    <n v="397.99200000000002"/>
    <d v="2019-02-11T00:00:00"/>
    <d v="1899-12-30T16:06:00"/>
    <s v="Ewallet"/>
    <n v="379.04"/>
    <n v="4.7619047620000003"/>
    <n v="18.952000000000002"/>
    <n v="7.8"/>
    <n v="379.04"/>
    <n v="284.28000000000003"/>
  </r>
  <r>
    <s v="307-04-2070"/>
    <s v="A"/>
    <s v="Yangon"/>
    <n v="1"/>
    <s v="FM"/>
    <x v="5"/>
    <n v="30.62"/>
    <n v="1"/>
    <n v="1.5309999999999999"/>
    <n v="32.151000000000003"/>
    <d v="2019-02-05T00:00:00"/>
    <d v="1899-12-30T14:14:00"/>
    <s v="Credit card"/>
    <n v="30.62"/>
    <n v="4.7619047620000003"/>
    <n v="1.5309999999999999"/>
    <n v="4.0999999999999996"/>
    <n v="30.62"/>
    <n v="0"/>
  </r>
  <r>
    <s v="468-99-7231"/>
    <s v="C"/>
    <s v="Naypyitaw"/>
    <n v="0"/>
    <s v="FM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  <n v="352.08"/>
    <n v="308.07"/>
  </r>
  <r>
    <s v="516-77-6464"/>
    <s v="C"/>
    <s v="Naypyitaw"/>
    <n v="1"/>
    <s v="FM"/>
    <x v="0"/>
    <n v="10.16"/>
    <n v="5"/>
    <n v="2.54"/>
    <n v="53.34"/>
    <d v="2019-02-24T00:00:00"/>
    <d v="1899-12-30T13:08:00"/>
    <s v="Ewallet"/>
    <n v="50.8"/>
    <n v="4.7619047620000003"/>
    <n v="2.54"/>
    <n v="4.0999999999999996"/>
    <n v="50.8"/>
    <n v="40.64"/>
  </r>
  <r>
    <s v="404-91-5964"/>
    <s v="A"/>
    <s v="Yangon"/>
    <n v="0"/>
    <s v="M"/>
    <x v="1"/>
    <n v="74.58"/>
    <n v="7"/>
    <n v="26.103000000000002"/>
    <n v="548.16300000000001"/>
    <d v="2019-02-04T00:00:00"/>
    <d v="1899-12-30T16:09:00"/>
    <s v="Credit card"/>
    <n v="522.05999999999995"/>
    <n v="4.7619047620000003"/>
    <n v="26.103000000000002"/>
    <n v="9"/>
    <n v="522.05999999999995"/>
    <n v="447.47999999999996"/>
  </r>
  <r>
    <s v="886-77-9084"/>
    <s v="C"/>
    <s v="Naypyitaw"/>
    <n v="0"/>
    <s v="M"/>
    <x v="1"/>
    <n v="71.89"/>
    <n v="8"/>
    <n v="28.756"/>
    <n v="603.87599999999998"/>
    <d v="2019-02-19T00:00:00"/>
    <d v="1899-12-30T11:33:00"/>
    <s v="Ewallet"/>
    <n v="575.12"/>
    <n v="4.7619047620000003"/>
    <n v="28.756"/>
    <n v="5.5"/>
    <n v="575.12"/>
    <n v="503.23"/>
  </r>
  <r>
    <s v="790-38-4466"/>
    <s v="C"/>
    <s v="Naypyitaw"/>
    <n v="0"/>
    <s v="FM"/>
    <x v="0"/>
    <n v="10.99"/>
    <n v="5"/>
    <n v="2.7475000000000001"/>
    <n v="57.697499999999998"/>
    <d v="2019-01-23T00:00:00"/>
    <d v="1899-12-30T10:18:00"/>
    <s v="Credit card"/>
    <n v="54.95"/>
    <n v="4.7619047620000003"/>
    <n v="2.7475000000000001"/>
    <n v="9.3000000000000007"/>
    <n v="54.95"/>
    <n v="43.96"/>
  </r>
  <r>
    <s v="704-10-4056"/>
    <s v="C"/>
    <s v="Naypyitaw"/>
    <n v="1"/>
    <s v="M"/>
    <x v="0"/>
    <n v="60.47"/>
    <n v="3"/>
    <n v="9.0704999999999991"/>
    <n v="190.48050000000001"/>
    <d v="2019-01-14T00:00:00"/>
    <d v="1899-12-30T10:55:00"/>
    <s v="Credit card"/>
    <n v="181.41"/>
    <n v="4.7619047620000003"/>
    <n v="9.0704999999999991"/>
    <n v="5.6"/>
    <n v="181.41"/>
    <n v="120.94"/>
  </r>
  <r>
    <s v="497-37-6538"/>
    <s v="A"/>
    <s v="Yangon"/>
    <n v="0"/>
    <s v="M"/>
    <x v="3"/>
    <n v="58.91"/>
    <n v="7"/>
    <n v="20.618500000000001"/>
    <n v="432.98849999999999"/>
    <d v="2019-01-17T00:00:00"/>
    <d v="1899-12-30T15:15:00"/>
    <s v="Ewallet"/>
    <n v="412.37"/>
    <n v="4.7619047620000003"/>
    <n v="20.618500000000001"/>
    <n v="9.6999999999999993"/>
    <n v="412.37"/>
    <n v="353.46000000000004"/>
  </r>
  <r>
    <s v="651-96-5970"/>
    <s v="A"/>
    <s v="Yangon"/>
    <n v="0"/>
    <s v="M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  <n v="46.41"/>
    <n v="0"/>
  </r>
  <r>
    <s v="400-80-4065"/>
    <s v="C"/>
    <s v="Naypyitaw"/>
    <n v="1"/>
    <s v="M"/>
    <x v="0"/>
    <n v="68.55"/>
    <n v="4"/>
    <n v="13.71"/>
    <n v="287.91000000000003"/>
    <d v="2019-02-15T00:00:00"/>
    <d v="1899-12-30T20:21:00"/>
    <s v="Credit card"/>
    <n v="274.2"/>
    <n v="4.7619047620000003"/>
    <n v="13.71"/>
    <n v="9.1999999999999993"/>
    <n v="274.2"/>
    <n v="205.64999999999998"/>
  </r>
  <r>
    <s v="744-16-7898"/>
    <s v="B"/>
    <s v="Mandalay"/>
    <n v="0"/>
    <s v="FM"/>
    <x v="2"/>
    <n v="97.37"/>
    <n v="10"/>
    <n v="48.685000000000002"/>
    <n v="1022.385"/>
    <d v="2019-01-15T00:00:00"/>
    <d v="1899-12-30T13:48:00"/>
    <s v="Credit card"/>
    <n v="973.7"/>
    <n v="4.7619047620000003"/>
    <n v="48.685000000000002"/>
    <n v="4.9000000000000004"/>
    <n v="973.7"/>
    <n v="876.33"/>
  </r>
  <r>
    <s v="263-12-5321"/>
    <s v="A"/>
    <s v="Yangon"/>
    <n v="1"/>
    <s v="M"/>
    <x v="1"/>
    <n v="92.6"/>
    <n v="7"/>
    <n v="32.409999999999997"/>
    <n v="680.61"/>
    <d v="2019-02-27T00:00:00"/>
    <d v="1899-12-30T12:52:00"/>
    <s v="Credit card"/>
    <n v="648.20000000000005"/>
    <n v="4.7619047620000003"/>
    <n v="32.409999999999997"/>
    <n v="9.3000000000000007"/>
    <n v="648.19999999999993"/>
    <n v="555.59999999999991"/>
  </r>
  <r>
    <s v="702-72-0487"/>
    <s v="A"/>
    <s v="Yangon"/>
    <n v="0"/>
    <s v="FM"/>
    <x v="1"/>
    <n v="46.61"/>
    <n v="2"/>
    <n v="4.6609999999999996"/>
    <n v="97.881"/>
    <d v="2019-02-26T00:00:00"/>
    <d v="1899-12-30T12:28:00"/>
    <s v="Credit card"/>
    <n v="93.22"/>
    <n v="4.7619047620000003"/>
    <n v="4.6609999999999996"/>
    <n v="6.6"/>
    <n v="93.22"/>
    <n v="46.61"/>
  </r>
  <r>
    <s v="605-83-1050"/>
    <s v="B"/>
    <s v="Mandalay"/>
    <n v="0"/>
    <s v="M"/>
    <x v="5"/>
    <n v="27.18"/>
    <n v="2"/>
    <n v="2.718"/>
    <n v="57.078000000000003"/>
    <d v="2019-03-15T00:00:00"/>
    <d v="1899-12-30T16:26:00"/>
    <s v="Ewallet"/>
    <n v="54.36"/>
    <n v="4.7619047620000003"/>
    <n v="2.718"/>
    <n v="4.3"/>
    <n v="54.36"/>
    <n v="27.18"/>
  </r>
  <r>
    <s v="443-60-9639"/>
    <s v="C"/>
    <s v="Naypyitaw"/>
    <n v="1"/>
    <s v="FM"/>
    <x v="2"/>
    <n v="60.87"/>
    <n v="1"/>
    <n v="3.0434999999999999"/>
    <n v="63.913499999999999"/>
    <d v="2019-01-24T00:00:00"/>
    <d v="1899-12-30T13:24:00"/>
    <s v="Cash"/>
    <n v="60.87"/>
    <n v="4.7619047620000003"/>
    <n v="3.0434999999999999"/>
    <n v="5.5"/>
    <n v="60.87"/>
    <n v="0"/>
  </r>
  <r>
    <s v="864-24-7918"/>
    <s v="A"/>
    <s v="Yangon"/>
    <n v="1"/>
    <s v="FM"/>
    <x v="3"/>
    <n v="24.49"/>
    <n v="10"/>
    <n v="12.244999999999999"/>
    <n v="257.14499999999998"/>
    <d v="2019-02-22T00:00:00"/>
    <d v="1899-12-30T15:15:00"/>
    <s v="Cash"/>
    <n v="244.9"/>
    <n v="4.7619047620000003"/>
    <n v="12.244999999999999"/>
    <n v="8.1"/>
    <n v="244.89999999999998"/>
    <n v="220.40999999999997"/>
  </r>
  <r>
    <s v="359-94-5395"/>
    <s v="B"/>
    <s v="Mandalay"/>
    <n v="0"/>
    <s v="M"/>
    <x v="0"/>
    <n v="92.78"/>
    <n v="1"/>
    <n v="4.6390000000000002"/>
    <n v="97.418999999999997"/>
    <d v="2019-03-15T00:00:00"/>
    <d v="1899-12-30T10:50:00"/>
    <s v="Credit card"/>
    <n v="92.78"/>
    <n v="4.7619047620000003"/>
    <n v="4.6390000000000002"/>
    <n v="9.8000000000000007"/>
    <n v="92.78"/>
    <n v="0"/>
  </r>
  <r>
    <s v="401-09-4232"/>
    <s v="C"/>
    <s v="Naypyitaw"/>
    <n v="1"/>
    <s v="M"/>
    <x v="2"/>
    <n v="86.69"/>
    <n v="5"/>
    <n v="21.672499999999999"/>
    <n v="455.1225"/>
    <d v="2019-02-11T00:00:00"/>
    <d v="1899-12-30T18:38:00"/>
    <s v="Ewallet"/>
    <n v="433.45"/>
    <n v="4.7619047620000003"/>
    <n v="21.672499999999999"/>
    <n v="9.4"/>
    <n v="433.45"/>
    <n v="346.76"/>
  </r>
  <r>
    <s v="751-15-6198"/>
    <s v="B"/>
    <s v="Mandalay"/>
    <n v="0"/>
    <s v="M"/>
    <x v="3"/>
    <n v="23.01"/>
    <n v="6"/>
    <n v="6.9029999999999996"/>
    <n v="144.96299999999999"/>
    <d v="2019-01-12T00:00:00"/>
    <d v="1899-12-30T16:45:00"/>
    <s v="Ewallet"/>
    <n v="138.06"/>
    <n v="4.7619047620000003"/>
    <n v="6.9029999999999996"/>
    <n v="7.9"/>
    <n v="138.06"/>
    <n v="115.05"/>
  </r>
  <r>
    <s v="324-41-6833"/>
    <s v="C"/>
    <s v="Naypyitaw"/>
    <n v="1"/>
    <s v="FM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  <n v="241.6"/>
    <n v="211.4"/>
  </r>
  <r>
    <s v="474-33-8305"/>
    <s v="C"/>
    <s v="Naypyitaw"/>
    <n v="1"/>
    <s v="M"/>
    <x v="5"/>
    <n v="67.39"/>
    <n v="7"/>
    <n v="23.586500000000001"/>
    <n v="495.31650000000002"/>
    <d v="2019-03-23T00:00:00"/>
    <d v="1899-12-30T13:23:00"/>
    <s v="Ewallet"/>
    <n v="471.73"/>
    <n v="4.7619047620000003"/>
    <n v="23.586500000000001"/>
    <n v="6.9"/>
    <n v="471.73"/>
    <n v="404.34000000000003"/>
  </r>
  <r>
    <s v="759-29-9521"/>
    <s v="A"/>
    <s v="Yangon"/>
    <n v="1"/>
    <s v="FM"/>
    <x v="5"/>
    <n v="48.96"/>
    <n v="9"/>
    <n v="22.032"/>
    <n v="462.67200000000003"/>
    <d v="2019-03-04T00:00:00"/>
    <d v="1899-12-30T11:27:00"/>
    <s v="Cash"/>
    <n v="440.64"/>
    <n v="4.7619047620000003"/>
    <n v="22.032"/>
    <n v="8"/>
    <n v="440.64"/>
    <n v="391.68"/>
  </r>
  <r>
    <s v="831-81-6575"/>
    <s v="B"/>
    <s v="Mandalay"/>
    <n v="1"/>
    <s v="FM"/>
    <x v="1"/>
    <n v="75.59"/>
    <n v="9"/>
    <n v="34.015500000000003"/>
    <n v="714.32550000000003"/>
    <d v="2019-02-23T00:00:00"/>
    <d v="1899-12-30T11:12:00"/>
    <s v="Cash"/>
    <n v="680.31"/>
    <n v="4.7619047620000003"/>
    <n v="34.015500000000003"/>
    <n v="8"/>
    <n v="680.31000000000006"/>
    <n v="604.72"/>
  </r>
  <r>
    <s v="220-68-6701"/>
    <s v="A"/>
    <s v="Yangon"/>
    <n v="0"/>
    <s v="FM"/>
    <x v="2"/>
    <n v="77.47"/>
    <n v="4"/>
    <n v="15.494"/>
    <n v="325.37400000000002"/>
    <d v="2019-03-17T00:00:00"/>
    <d v="1899-12-30T16:36:00"/>
    <s v="Cash"/>
    <n v="309.88"/>
    <n v="4.7619047620000003"/>
    <n v="15.494"/>
    <n v="4.2"/>
    <n v="309.88"/>
    <n v="232.41"/>
  </r>
  <r>
    <s v="618-34-8551"/>
    <s v="A"/>
    <s v="Yangon"/>
    <n v="0"/>
    <s v="FM"/>
    <x v="3"/>
    <n v="93.18"/>
    <n v="2"/>
    <n v="9.3179999999999996"/>
    <n v="195.678"/>
    <d v="2019-01-16T00:00:00"/>
    <d v="1899-12-30T18:41:00"/>
    <s v="Credit card"/>
    <n v="186.36"/>
    <n v="4.7619047620000003"/>
    <n v="9.3179999999999996"/>
    <n v="8.5"/>
    <n v="186.36"/>
    <n v="93.18"/>
  </r>
  <r>
    <s v="257-60-7754"/>
    <s v="A"/>
    <s v="Yangon"/>
    <n v="0"/>
    <s v="FM"/>
    <x v="1"/>
    <n v="50.23"/>
    <n v="4"/>
    <n v="10.045999999999999"/>
    <n v="210.96600000000001"/>
    <d v="2019-01-08T00:00:00"/>
    <d v="1899-12-30T17:12:00"/>
    <s v="Cash"/>
    <n v="200.92"/>
    <n v="4.7619047620000003"/>
    <n v="10.045999999999999"/>
    <n v="9"/>
    <n v="200.92"/>
    <n v="150.69"/>
  </r>
  <r>
    <s v="559-61-5987"/>
    <s v="B"/>
    <s v="Mandalay"/>
    <n v="0"/>
    <s v="FM"/>
    <x v="0"/>
    <n v="17.75"/>
    <n v="1"/>
    <n v="0.88749999999999996"/>
    <n v="18.637499999999999"/>
    <d v="2019-01-14T00:00:00"/>
    <d v="1899-12-30T10:38:00"/>
    <s v="Cash"/>
    <n v="17.75"/>
    <n v="4.7619047620000003"/>
    <n v="0.88749999999999996"/>
    <n v="8.6"/>
    <n v="17.75"/>
    <n v="0"/>
  </r>
  <r>
    <s v="189-55-2313"/>
    <s v="C"/>
    <s v="Naypyitaw"/>
    <n v="0"/>
    <s v="FM"/>
    <x v="5"/>
    <n v="62.18"/>
    <n v="10"/>
    <n v="31.09"/>
    <n v="652.89"/>
    <d v="2019-01-31T00:00:00"/>
    <d v="1899-12-30T10:33:00"/>
    <s v="Ewallet"/>
    <n v="621.79999999999995"/>
    <n v="4.7619047620000003"/>
    <n v="31.09"/>
    <n v="6"/>
    <n v="621.79999999999995"/>
    <n v="559.62"/>
  </r>
  <r>
    <s v="565-91-4567"/>
    <s v="B"/>
    <s v="Mandalay"/>
    <n v="0"/>
    <s v="M"/>
    <x v="0"/>
    <n v="10.75"/>
    <n v="8"/>
    <n v="4.3"/>
    <n v="90.3"/>
    <d v="2019-03-15T00:00:00"/>
    <d v="1899-12-30T14:38:00"/>
    <s v="Ewallet"/>
    <n v="86"/>
    <n v="4.7619047620000003"/>
    <n v="4.3"/>
    <n v="6.2"/>
    <n v="86"/>
    <n v="75.25"/>
  </r>
  <r>
    <s v="380-60-5336"/>
    <s v="A"/>
    <s v="Yangon"/>
    <n v="0"/>
    <s v="FM"/>
    <x v="1"/>
    <n v="40.26"/>
    <n v="10"/>
    <n v="20.13"/>
    <n v="422.73"/>
    <d v="2019-02-24T00:00:00"/>
    <d v="1899-12-30T18:06:00"/>
    <s v="Credit card"/>
    <n v="402.6"/>
    <n v="4.7619047620000003"/>
    <n v="20.13"/>
    <n v="5"/>
    <n v="402.59999999999997"/>
    <n v="362.34"/>
  </r>
  <r>
    <s v="815-04-6282"/>
    <s v="C"/>
    <s v="Naypyitaw"/>
    <n v="1"/>
    <s v="FM"/>
    <x v="3"/>
    <n v="64.97"/>
    <n v="5"/>
    <n v="16.2425"/>
    <n v="341.09249999999997"/>
    <d v="2019-02-08T00:00:00"/>
    <d v="1899-12-30T12:52:00"/>
    <s v="Credit card"/>
    <n v="324.85000000000002"/>
    <n v="4.7619047620000003"/>
    <n v="16.2425"/>
    <n v="6.5"/>
    <n v="324.85000000000002"/>
    <n v="259.88"/>
  </r>
  <r>
    <s v="674-56-6360"/>
    <s v="A"/>
    <s v="Yangon"/>
    <n v="0"/>
    <s v="M"/>
    <x v="1"/>
    <n v="95.15"/>
    <n v="1"/>
    <n v="4.7575000000000003"/>
    <n v="99.907499999999999"/>
    <d v="2019-03-22T00:00:00"/>
    <d v="1899-12-30T14:00:00"/>
    <s v="Cash"/>
    <n v="95.15"/>
    <n v="4.7619047620000003"/>
    <n v="4.7575000000000003"/>
    <n v="6"/>
    <n v="95.15"/>
    <n v="0"/>
  </r>
  <r>
    <s v="778-34-2523"/>
    <s v="A"/>
    <s v="Yangon"/>
    <n v="1"/>
    <s v="FM"/>
    <x v="1"/>
    <n v="48.62"/>
    <n v="8"/>
    <n v="19.448"/>
    <n v="408.40800000000002"/>
    <d v="2019-01-24T00:00:00"/>
    <d v="1899-12-30T10:57:00"/>
    <s v="Cash"/>
    <n v="388.96"/>
    <n v="4.7619047620000003"/>
    <n v="19.448"/>
    <n v="5"/>
    <n v="388.96"/>
    <n v="340.34"/>
  </r>
  <r>
    <s v="499-27-7781"/>
    <s v="B"/>
    <s v="Mandalay"/>
    <n v="0"/>
    <s v="FM"/>
    <x v="4"/>
    <n v="53.21"/>
    <n v="8"/>
    <n v="21.283999999999999"/>
    <n v="446.964"/>
    <d v="2019-03-14T00:00:00"/>
    <d v="1899-12-30T16:45:00"/>
    <s v="Ewallet"/>
    <n v="425.68"/>
    <n v="4.7619047620000003"/>
    <n v="21.283999999999999"/>
    <n v="5"/>
    <n v="425.68"/>
    <n v="372.47"/>
  </r>
  <r>
    <s v="477-59-2456"/>
    <s v="C"/>
    <s v="Naypyitaw"/>
    <n v="0"/>
    <s v="FM"/>
    <x v="5"/>
    <n v="45.44"/>
    <n v="7"/>
    <n v="15.904"/>
    <n v="333.98399999999998"/>
    <d v="2019-01-23T00:00:00"/>
    <d v="1899-12-30T11:15:00"/>
    <s v="Cash"/>
    <n v="318.08"/>
    <n v="4.7619047620000003"/>
    <n v="15.904"/>
    <n v="9.1999999999999993"/>
    <n v="318.08"/>
    <n v="272.64"/>
  </r>
  <r>
    <s v="832-51-6761"/>
    <s v="A"/>
    <s v="Yangon"/>
    <n v="0"/>
    <s v="M"/>
    <x v="4"/>
    <n v="33.880000000000003"/>
    <n v="8"/>
    <n v="13.552"/>
    <n v="284.59199999999998"/>
    <d v="2019-01-19T00:00:00"/>
    <d v="1899-12-30T20:29:00"/>
    <s v="Ewallet"/>
    <n v="271.04000000000002"/>
    <n v="4.7619047620000003"/>
    <n v="13.552"/>
    <n v="9.6"/>
    <n v="271.04000000000002"/>
    <n v="237.16000000000003"/>
  </r>
  <r>
    <s v="869-11-3082"/>
    <s v="B"/>
    <s v="Mandalay"/>
    <n v="1"/>
    <s v="M"/>
    <x v="0"/>
    <n v="96.16"/>
    <n v="4"/>
    <n v="19.231999999999999"/>
    <n v="403.87200000000001"/>
    <d v="2019-01-27T00:00:00"/>
    <d v="1899-12-30T20:03:00"/>
    <s v="Credit card"/>
    <n v="384.64"/>
    <n v="4.7619047620000003"/>
    <n v="19.231999999999999"/>
    <n v="8.4"/>
    <n v="384.64"/>
    <n v="288.48"/>
  </r>
  <r>
    <s v="190-59-3964"/>
    <s v="B"/>
    <s v="Mandalay"/>
    <n v="1"/>
    <s v="M"/>
    <x v="4"/>
    <n v="47.16"/>
    <n v="5"/>
    <n v="11.79"/>
    <n v="247.59"/>
    <d v="2019-02-03T00:00:00"/>
    <d v="1899-12-30T14:35:00"/>
    <s v="Credit card"/>
    <n v="235.8"/>
    <n v="4.7619047620000003"/>
    <n v="11.79"/>
    <n v="6"/>
    <n v="235.79999999999998"/>
    <n v="188.64"/>
  </r>
  <r>
    <s v="366-43-6862"/>
    <s v="B"/>
    <s v="Mandalay"/>
    <n v="0"/>
    <s v="M"/>
    <x v="1"/>
    <n v="52.89"/>
    <n v="4"/>
    <n v="10.577999999999999"/>
    <n v="222.13800000000001"/>
    <d v="2019-03-25T00:00:00"/>
    <d v="1899-12-30T16:32:00"/>
    <s v="Ewallet"/>
    <n v="211.56"/>
    <n v="4.7619047620000003"/>
    <n v="10.577999999999999"/>
    <n v="6.7"/>
    <n v="211.56"/>
    <n v="158.67000000000002"/>
  </r>
  <r>
    <s v="186-43-8965"/>
    <s v="A"/>
    <s v="Yangon"/>
    <n v="1"/>
    <s v="FM"/>
    <x v="2"/>
    <n v="47.68"/>
    <n v="2"/>
    <n v="4.7679999999999998"/>
    <n v="100.128"/>
    <d v="2019-02-24T00:00:00"/>
    <d v="1899-12-30T10:10:00"/>
    <s v="Credit card"/>
    <n v="95.36"/>
    <n v="4.7619047620000003"/>
    <n v="4.7679999999999998"/>
    <n v="4.0999999999999996"/>
    <n v="95.36"/>
    <n v="47.68"/>
  </r>
  <r>
    <s v="784-21-9238"/>
    <s v="C"/>
    <s v="Naypyitaw"/>
    <n v="1"/>
    <s v="M"/>
    <x v="3"/>
    <n v="10.17"/>
    <n v="1"/>
    <n v="0.50849999999999995"/>
    <n v="10.6785"/>
    <d v="2019-02-07T00:00:00"/>
    <d v="1899-12-30T14:15:00"/>
    <s v="Cash"/>
    <n v="10.17"/>
    <n v="4.7619047620000003"/>
    <n v="0.50849999999999995"/>
    <n v="5.9"/>
    <n v="10.17"/>
    <n v="0"/>
  </r>
  <r>
    <s v="276-75-6884"/>
    <s v="A"/>
    <s v="Yangon"/>
    <n v="0"/>
    <s v="FM"/>
    <x v="0"/>
    <n v="68.709999999999994"/>
    <n v="3"/>
    <n v="10.3065"/>
    <n v="216.4365"/>
    <d v="2019-03-04T00:00:00"/>
    <d v="1899-12-30T10:05:00"/>
    <s v="Cash"/>
    <n v="206.13"/>
    <n v="4.7619047620000003"/>
    <n v="10.3065"/>
    <n v="8.6999999999999993"/>
    <n v="206.13"/>
    <n v="137.42000000000002"/>
  </r>
  <r>
    <s v="109-86-4363"/>
    <s v="B"/>
    <s v="Mandalay"/>
    <n v="1"/>
    <s v="FM"/>
    <x v="3"/>
    <n v="60.08"/>
    <n v="7"/>
    <n v="21.027999999999999"/>
    <n v="441.58800000000002"/>
    <d v="2019-02-14T00:00:00"/>
    <d v="1899-12-30T11:36:00"/>
    <s v="Credit card"/>
    <n v="420.56"/>
    <n v="4.7619047620000003"/>
    <n v="21.027999999999999"/>
    <n v="4.5"/>
    <n v="420.56"/>
    <n v="360.48"/>
  </r>
  <r>
    <s v="569-76-2760"/>
    <s v="A"/>
    <s v="Yangon"/>
    <n v="1"/>
    <s v="FM"/>
    <x v="3"/>
    <n v="22.01"/>
    <n v="4"/>
    <n v="4.4020000000000001"/>
    <n v="92.441999999999993"/>
    <d v="2019-01-29T00:00:00"/>
    <d v="1899-12-30T18:15:00"/>
    <s v="Credit card"/>
    <n v="88.04"/>
    <n v="4.7619047620000003"/>
    <n v="4.4020000000000001"/>
    <n v="6.6"/>
    <n v="88.04"/>
    <n v="66.03"/>
  </r>
  <r>
    <s v="222-42-0244"/>
    <s v="B"/>
    <s v="Mandalay"/>
    <n v="1"/>
    <s v="FM"/>
    <x v="0"/>
    <n v="72.11"/>
    <n v="9"/>
    <n v="32.4495"/>
    <n v="681.43949999999995"/>
    <d v="2019-01-28T00:00:00"/>
    <d v="1899-12-30T13:53:00"/>
    <s v="Credit card"/>
    <n v="648.99"/>
    <n v="4.7619047620000003"/>
    <n v="32.4495"/>
    <n v="7.7"/>
    <n v="648.99"/>
    <n v="576.88"/>
  </r>
  <r>
    <s v="760-53-9233"/>
    <s v="A"/>
    <s v="Yangon"/>
    <n v="1"/>
    <s v="M"/>
    <x v="5"/>
    <n v="41.28"/>
    <n v="3"/>
    <n v="6.1920000000000002"/>
    <n v="130.03200000000001"/>
    <d v="2019-03-26T00:00:00"/>
    <d v="1899-12-30T18:37:00"/>
    <s v="Credit card"/>
    <n v="123.84"/>
    <n v="4.7619047620000003"/>
    <n v="6.1920000000000002"/>
    <n v="8.5"/>
    <n v="123.84"/>
    <n v="82.56"/>
  </r>
  <r>
    <s v="538-22-0304"/>
    <s v="C"/>
    <s v="Naypyitaw"/>
    <n v="0"/>
    <s v="M"/>
    <x v="1"/>
    <n v="64.95"/>
    <n v="10"/>
    <n v="32.475000000000001"/>
    <n v="681.97500000000002"/>
    <d v="2019-03-24T00:00:00"/>
    <d v="1899-12-30T18:27:00"/>
    <s v="Cash"/>
    <n v="649.5"/>
    <n v="4.7619047620000003"/>
    <n v="32.475000000000001"/>
    <n v="5.2"/>
    <n v="649.5"/>
    <n v="584.54999999999995"/>
  </r>
  <r>
    <s v="416-17-9926"/>
    <s v="A"/>
    <s v="Yangon"/>
    <n v="1"/>
    <s v="FM"/>
    <x v="1"/>
    <n v="74.22"/>
    <n v="10"/>
    <n v="37.11"/>
    <n v="779.31"/>
    <d v="2019-01-01T00:00:00"/>
    <d v="1899-12-30T14:42:00"/>
    <s v="Credit card"/>
    <n v="742.2"/>
    <n v="4.7619047620000003"/>
    <n v="37.11"/>
    <n v="4.3"/>
    <n v="742.2"/>
    <n v="667.98"/>
  </r>
  <r>
    <s v="237-44-6163"/>
    <s v="A"/>
    <s v="Yangon"/>
    <n v="0"/>
    <s v="M"/>
    <x v="1"/>
    <n v="10.56"/>
    <n v="8"/>
    <n v="4.2240000000000002"/>
    <n v="88.703999999999994"/>
    <d v="2019-01-24T00:00:00"/>
    <d v="1899-12-30T17:43:00"/>
    <s v="Cash"/>
    <n v="84.48"/>
    <n v="4.7619047620000003"/>
    <n v="4.2240000000000002"/>
    <n v="7.6"/>
    <n v="84.48"/>
    <n v="73.92"/>
  </r>
  <r>
    <s v="636-17-0325"/>
    <s v="B"/>
    <s v="Mandalay"/>
    <n v="0"/>
    <s v="M"/>
    <x v="0"/>
    <n v="62.57"/>
    <n v="4"/>
    <n v="12.513999999999999"/>
    <n v="262.79399999999998"/>
    <d v="2019-02-25T00:00:00"/>
    <d v="1899-12-30T18:37:00"/>
    <s v="Cash"/>
    <n v="250.28"/>
    <n v="4.7619047620000003"/>
    <n v="12.513999999999999"/>
    <n v="9.5"/>
    <n v="250.28"/>
    <n v="187.71"/>
  </r>
  <r>
    <s v="343-75-9322"/>
    <s v="B"/>
    <s v="Mandalay"/>
    <n v="1"/>
    <s v="FM"/>
    <x v="3"/>
    <n v="11.85"/>
    <n v="8"/>
    <n v="4.74"/>
    <n v="99.54"/>
    <d v="2019-01-09T00:00:00"/>
    <d v="1899-12-30T16:34:00"/>
    <s v="Cash"/>
    <n v="94.8"/>
    <n v="4.7619047620000003"/>
    <n v="4.74"/>
    <n v="4.0999999999999996"/>
    <n v="94.8"/>
    <n v="82.95"/>
  </r>
  <r>
    <s v="528-14-9470"/>
    <s v="A"/>
    <s v="Yangon"/>
    <n v="1"/>
    <s v="M"/>
    <x v="0"/>
    <n v="91.3"/>
    <n v="1"/>
    <n v="4.5650000000000004"/>
    <n v="95.864999999999995"/>
    <d v="2019-02-14T00:00:00"/>
    <d v="1899-12-30T14:42:00"/>
    <s v="Ewallet"/>
    <n v="91.3"/>
    <n v="4.7619047620000003"/>
    <n v="4.5650000000000004"/>
    <n v="9.1999999999999993"/>
    <n v="91.3"/>
    <n v="0"/>
  </r>
  <r>
    <s v="427-45-9297"/>
    <s v="B"/>
    <s v="Mandalay"/>
    <n v="1"/>
    <s v="FM"/>
    <x v="2"/>
    <n v="40.729999999999997"/>
    <n v="7"/>
    <n v="14.2555"/>
    <n v="299.3655"/>
    <d v="2019-03-12T00:00:00"/>
    <d v="1899-12-30T11:01:00"/>
    <s v="Ewallet"/>
    <n v="285.11"/>
    <n v="4.7619047620000003"/>
    <n v="14.2555"/>
    <n v="5.4"/>
    <n v="285.10999999999996"/>
    <n v="244.37999999999997"/>
  </r>
  <r>
    <s v="807-34-3742"/>
    <s v="A"/>
    <s v="Yangon"/>
    <n v="0"/>
    <s v="M"/>
    <x v="5"/>
    <n v="52.38"/>
    <n v="1"/>
    <n v="2.6190000000000002"/>
    <n v="54.999000000000002"/>
    <d v="2019-03-26T00:00:00"/>
    <d v="1899-12-30T19:44:00"/>
    <s v="Cash"/>
    <n v="52.38"/>
    <n v="4.7619047620000003"/>
    <n v="2.6190000000000002"/>
    <n v="5.8"/>
    <n v="52.38"/>
    <n v="0"/>
  </r>
  <r>
    <s v="288-62-1085"/>
    <s v="A"/>
    <s v="Yangon"/>
    <n v="1"/>
    <s v="M"/>
    <x v="5"/>
    <n v="38.54"/>
    <n v="5"/>
    <n v="9.6349999999999998"/>
    <n v="202.33500000000001"/>
    <d v="2019-01-09T00:00:00"/>
    <d v="1899-12-30T13:34:00"/>
    <s v="Ewallet"/>
    <n v="192.7"/>
    <n v="4.7619047620000003"/>
    <n v="9.6349999999999998"/>
    <n v="5.6"/>
    <n v="192.7"/>
    <n v="154.16"/>
  </r>
  <r>
    <s v="670-71-7306"/>
    <s v="B"/>
    <s v="Mandalay"/>
    <n v="0"/>
    <s v="M"/>
    <x v="3"/>
    <n v="44.63"/>
    <n v="6"/>
    <n v="13.388999999999999"/>
    <n v="281.16899999999998"/>
    <d v="2019-01-02T00:00:00"/>
    <d v="1899-12-30T20:08:00"/>
    <s v="Credit card"/>
    <n v="267.77999999999997"/>
    <n v="4.7619047620000003"/>
    <n v="13.388999999999999"/>
    <n v="5.0999999999999996"/>
    <n v="267.78000000000003"/>
    <n v="223.15000000000003"/>
  </r>
  <r>
    <s v="660-29-7083"/>
    <s v="C"/>
    <s v="Naypyitaw"/>
    <n v="0"/>
    <s v="M"/>
    <x v="1"/>
    <n v="55.87"/>
    <n v="10"/>
    <n v="27.934999999999999"/>
    <n v="586.63499999999999"/>
    <d v="2019-01-15T00:00:00"/>
    <d v="1899-12-30T15:01:00"/>
    <s v="Cash"/>
    <n v="558.70000000000005"/>
    <n v="4.7619047620000003"/>
    <n v="27.934999999999999"/>
    <n v="5.8"/>
    <n v="558.69999999999993"/>
    <n v="502.82999999999993"/>
  </r>
  <r>
    <s v="271-77-8740"/>
    <s v="C"/>
    <s v="Naypyitaw"/>
    <n v="1"/>
    <s v="FM"/>
    <x v="3"/>
    <n v="29.22"/>
    <n v="6"/>
    <n v="8.766"/>
    <n v="184.08600000000001"/>
    <d v="2019-01-01T00:00:00"/>
    <d v="1899-12-30T11:40:00"/>
    <s v="Ewallet"/>
    <n v="175.32"/>
    <n v="4.7619047620000003"/>
    <n v="8.766"/>
    <n v="5"/>
    <n v="175.32"/>
    <n v="146.1"/>
  </r>
  <r>
    <s v="497-36-0989"/>
    <s v="A"/>
    <s v="Yangon"/>
    <n v="0"/>
    <s v="M"/>
    <x v="5"/>
    <n v="51.94"/>
    <n v="3"/>
    <n v="7.7910000000000004"/>
    <n v="163.61099999999999"/>
    <d v="2019-02-15T00:00:00"/>
    <d v="1899-12-30T15:21:00"/>
    <s v="Cash"/>
    <n v="155.82"/>
    <n v="4.7619047620000003"/>
    <n v="7.7910000000000004"/>
    <n v="7.9"/>
    <n v="155.82"/>
    <n v="103.88"/>
  </r>
  <r>
    <s v="291-59-1384"/>
    <s v="B"/>
    <s v="Mandalay"/>
    <n v="0"/>
    <s v="M"/>
    <x v="1"/>
    <n v="60.3"/>
    <n v="1"/>
    <n v="3.0150000000000001"/>
    <n v="63.314999999999998"/>
    <d v="2019-02-28T00:00:00"/>
    <d v="1899-12-30T17:38:00"/>
    <s v="Cash"/>
    <n v="60.3"/>
    <n v="4.7619047620000003"/>
    <n v="3.0150000000000001"/>
    <n v="6"/>
    <n v="60.3"/>
    <n v="0"/>
  </r>
  <r>
    <s v="860-73-6466"/>
    <s v="A"/>
    <s v="Yangon"/>
    <n v="1"/>
    <s v="FM"/>
    <x v="3"/>
    <n v="39.47"/>
    <n v="2"/>
    <n v="3.9470000000000001"/>
    <n v="82.887"/>
    <d v="2019-03-02T00:00:00"/>
    <d v="1899-12-30T16:16:00"/>
    <s v="Credit card"/>
    <n v="78.94"/>
    <n v="4.7619047620000003"/>
    <n v="3.9470000000000001"/>
    <n v="5"/>
    <n v="78.94"/>
    <n v="39.47"/>
  </r>
  <r>
    <s v="549-23-9016"/>
    <s v="C"/>
    <s v="Naypyitaw"/>
    <n v="1"/>
    <s v="FM"/>
    <x v="4"/>
    <n v="14.87"/>
    <n v="2"/>
    <n v="1.4870000000000001"/>
    <n v="31.227"/>
    <d v="2019-02-13T00:00:00"/>
    <d v="1899-12-30T18:15:00"/>
    <s v="Credit card"/>
    <n v="29.74"/>
    <n v="4.7619047620000003"/>
    <n v="1.4870000000000001"/>
    <n v="8.9"/>
    <n v="29.74"/>
    <n v="14.87"/>
  </r>
  <r>
    <s v="896-34-0956"/>
    <s v="A"/>
    <s v="Yangon"/>
    <n v="0"/>
    <s v="M"/>
    <x v="5"/>
    <n v="21.32"/>
    <n v="1"/>
    <n v="1.0660000000000001"/>
    <n v="22.385999999999999"/>
    <d v="2019-01-26T00:00:00"/>
    <d v="1899-12-30T12:43:00"/>
    <s v="Cash"/>
    <n v="21.32"/>
    <n v="4.7619047620000003"/>
    <n v="1.0660000000000001"/>
    <n v="5.9"/>
    <n v="21.32"/>
    <n v="0"/>
  </r>
  <r>
    <s v="804-38-3935"/>
    <s v="A"/>
    <s v="Yangon"/>
    <n v="1"/>
    <s v="M"/>
    <x v="1"/>
    <n v="93.78"/>
    <n v="3"/>
    <n v="14.067"/>
    <n v="295.40699999999998"/>
    <d v="2019-01-30T00:00:00"/>
    <d v="1899-12-30T11:32:00"/>
    <s v="Credit card"/>
    <n v="281.33999999999997"/>
    <n v="4.7619047620000003"/>
    <n v="14.067"/>
    <n v="5.9"/>
    <n v="281.34000000000003"/>
    <n v="187.56000000000003"/>
  </r>
  <r>
    <s v="585-90-0249"/>
    <s v="A"/>
    <s v="Yangon"/>
    <n v="1"/>
    <s v="M"/>
    <x v="1"/>
    <n v="73.260000000000005"/>
    <n v="1"/>
    <n v="3.6629999999999998"/>
    <n v="76.923000000000002"/>
    <d v="2019-01-27T00:00:00"/>
    <d v="1899-12-30T18:08:00"/>
    <s v="Ewallet"/>
    <n v="73.260000000000005"/>
    <n v="4.7619047620000003"/>
    <n v="3.6629999999999998"/>
    <n v="9.6999999999999993"/>
    <n v="73.260000000000005"/>
    <n v="0"/>
  </r>
  <r>
    <s v="862-29-5914"/>
    <s v="C"/>
    <s v="Naypyitaw"/>
    <n v="0"/>
    <s v="FM"/>
    <x v="3"/>
    <n v="22.38"/>
    <n v="1"/>
    <n v="1.119"/>
    <n v="23.498999999999999"/>
    <d v="2019-01-30T00:00:00"/>
    <d v="1899-12-30T17:08:00"/>
    <s v="Credit card"/>
    <n v="22.38"/>
    <n v="4.7619047620000003"/>
    <n v="1.119"/>
    <n v="8.6"/>
    <n v="22.38"/>
    <n v="0"/>
  </r>
  <r>
    <s v="845-94-6841"/>
    <s v="C"/>
    <s v="Naypyitaw"/>
    <n v="1"/>
    <s v="FM"/>
    <x v="4"/>
    <n v="72.88"/>
    <n v="9"/>
    <n v="32.795999999999999"/>
    <n v="688.71600000000001"/>
    <d v="2019-01-08T00:00:00"/>
    <d v="1899-12-30T19:38:00"/>
    <s v="Cash"/>
    <n v="655.92"/>
    <n v="4.7619047620000003"/>
    <n v="32.795999999999999"/>
    <n v="4"/>
    <n v="655.92"/>
    <n v="583.04"/>
  </r>
  <r>
    <s v="125-45-2293"/>
    <s v="A"/>
    <s v="Yangon"/>
    <n v="0"/>
    <s v="FM"/>
    <x v="5"/>
    <n v="99.1"/>
    <n v="6"/>
    <n v="29.73"/>
    <n v="624.33000000000004"/>
    <d v="2019-01-19T00:00:00"/>
    <d v="1899-12-30T13:11:00"/>
    <s v="Cash"/>
    <n v="594.6"/>
    <n v="4.7619047620000003"/>
    <n v="29.73"/>
    <n v="4.2"/>
    <n v="594.59999999999991"/>
    <n v="495.49999999999989"/>
  </r>
  <r>
    <s v="843-73-4724"/>
    <s v="A"/>
    <s v="Yangon"/>
    <n v="0"/>
    <s v="M"/>
    <x v="5"/>
    <n v="74.099999999999994"/>
    <n v="1"/>
    <n v="3.7050000000000001"/>
    <n v="77.805000000000007"/>
    <d v="2019-01-25T00:00:00"/>
    <d v="1899-12-30T11:05:00"/>
    <s v="Cash"/>
    <n v="74.099999999999994"/>
    <n v="4.7619047620000003"/>
    <n v="3.7050000000000001"/>
    <n v="9.1999999999999993"/>
    <n v="74.099999999999994"/>
    <n v="0"/>
  </r>
  <r>
    <s v="409-33-9708"/>
    <s v="A"/>
    <s v="Yangon"/>
    <n v="0"/>
    <s v="FM"/>
    <x v="5"/>
    <n v="98.48"/>
    <n v="2"/>
    <n v="9.8480000000000008"/>
    <n v="206.80799999999999"/>
    <d v="2019-02-19T00:00:00"/>
    <d v="1899-12-30T10:12:00"/>
    <s v="Ewallet"/>
    <n v="196.96"/>
    <n v="4.7619047620000003"/>
    <n v="9.8480000000000008"/>
    <n v="9.1999999999999993"/>
    <n v="196.96"/>
    <n v="98.48"/>
  </r>
  <r>
    <s v="658-66-3967"/>
    <s v="C"/>
    <s v="Naypyitaw"/>
    <n v="0"/>
    <s v="M"/>
    <x v="0"/>
    <n v="53.19"/>
    <n v="7"/>
    <n v="18.616499999999998"/>
    <n v="390.94650000000001"/>
    <d v="2019-01-14T00:00:00"/>
    <d v="1899-12-30T15:42:00"/>
    <s v="Ewallet"/>
    <n v="372.33"/>
    <n v="4.7619047620000003"/>
    <n v="18.616499999999998"/>
    <n v="5"/>
    <n v="372.33"/>
    <n v="319.14"/>
  </r>
  <r>
    <s v="866-70-2814"/>
    <s v="B"/>
    <s v="Mandalay"/>
    <n v="0"/>
    <s v="FM"/>
    <x v="1"/>
    <n v="52.79"/>
    <n v="10"/>
    <n v="26.395"/>
    <n v="554.29499999999996"/>
    <d v="2019-02-25T00:00:00"/>
    <d v="1899-12-30T11:58:00"/>
    <s v="Ewallet"/>
    <n v="527.9"/>
    <n v="4.7619047620000003"/>
    <n v="26.395"/>
    <n v="10"/>
    <n v="527.9"/>
    <n v="475.10999999999996"/>
  </r>
  <r>
    <s v="160-22-2687"/>
    <s v="A"/>
    <s v="Yangon"/>
    <n v="1"/>
    <s v="FM"/>
    <x v="0"/>
    <n v="95.95"/>
    <n v="5"/>
    <n v="23.987500000000001"/>
    <n v="503.73750000000001"/>
    <d v="2019-01-23T00:00:00"/>
    <d v="1899-12-30T14:21:00"/>
    <s v="Ewallet"/>
    <n v="479.75"/>
    <n v="4.7619047620000003"/>
    <n v="23.987500000000001"/>
    <n v="8.8000000000000007"/>
    <n v="479.75"/>
    <n v="383.8"/>
  </r>
  <r>
    <s v="895-03-6665"/>
    <s v="B"/>
    <s v="Mandalay"/>
    <n v="0"/>
    <s v="FM"/>
    <x v="5"/>
    <n v="36.51"/>
    <n v="9"/>
    <n v="16.429500000000001"/>
    <n v="345.01949999999999"/>
    <d v="2019-02-16T00:00:00"/>
    <d v="1899-12-30T10:52:00"/>
    <s v="Cash"/>
    <n v="328.59"/>
    <n v="4.7619047620000003"/>
    <n v="16.429500000000001"/>
    <n v="4.2"/>
    <n v="328.59"/>
    <n v="292.08"/>
  </r>
  <r>
    <s v="770-42-8960"/>
    <s v="B"/>
    <s v="Mandalay"/>
    <n v="0"/>
    <s v="M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  <n v="168.96"/>
    <n v="147.84"/>
  </r>
  <r>
    <s v="748-45-2862"/>
    <s v="A"/>
    <s v="Yangon"/>
    <n v="1"/>
    <s v="FM"/>
    <x v="2"/>
    <n v="28.31"/>
    <n v="4"/>
    <n v="5.6619999999999999"/>
    <n v="118.902"/>
    <d v="2019-03-07T00:00:00"/>
    <d v="1899-12-30T18:35:00"/>
    <s v="Cash"/>
    <n v="113.24"/>
    <n v="4.7619047620000003"/>
    <n v="5.6619999999999999"/>
    <n v="8.1999999999999993"/>
    <n v="113.24"/>
    <n v="84.929999999999993"/>
  </r>
  <r>
    <s v="234-36-2483"/>
    <s v="B"/>
    <s v="Mandalay"/>
    <n v="0"/>
    <s v="M"/>
    <x v="0"/>
    <n v="57.59"/>
    <n v="6"/>
    <n v="17.277000000000001"/>
    <n v="362.81700000000001"/>
    <d v="2019-02-15T00:00:00"/>
    <d v="1899-12-30T13:51:00"/>
    <s v="Cash"/>
    <n v="345.54"/>
    <n v="4.7619047620000003"/>
    <n v="17.277000000000001"/>
    <n v="5.0999999999999996"/>
    <n v="345.54"/>
    <n v="287.95000000000005"/>
  </r>
  <r>
    <s v="316-66-3011"/>
    <s v="A"/>
    <s v="Yangon"/>
    <n v="1"/>
    <s v="FM"/>
    <x v="4"/>
    <n v="47.63"/>
    <n v="9"/>
    <n v="21.433499999999999"/>
    <n v="450.1035"/>
    <d v="2019-01-23T00:00:00"/>
    <d v="1899-12-30T12:35:00"/>
    <s v="Cash"/>
    <n v="428.67"/>
    <n v="4.7619047620000003"/>
    <n v="21.433499999999999"/>
    <n v="5"/>
    <n v="428.67"/>
    <n v="381.04"/>
  </r>
  <r>
    <s v="848-95-6252"/>
    <s v="C"/>
    <s v="Naypyitaw"/>
    <n v="1"/>
    <s v="FM"/>
    <x v="2"/>
    <n v="86.27"/>
    <n v="1"/>
    <n v="4.3135000000000003"/>
    <n v="90.583500000000001"/>
    <d v="2019-02-20T00:00:00"/>
    <d v="1899-12-30T13:24:00"/>
    <s v="Ewallet"/>
    <n v="86.27"/>
    <n v="4.7619047620000003"/>
    <n v="4.3135000000000003"/>
    <n v="7"/>
    <n v="86.27"/>
    <n v="0"/>
  </r>
  <r>
    <s v="840-76-5966"/>
    <s v="A"/>
    <s v="Yangon"/>
    <n v="1"/>
    <s v="M"/>
    <x v="3"/>
    <n v="12.76"/>
    <n v="2"/>
    <n v="1.276"/>
    <n v="26.795999999999999"/>
    <d v="2019-01-08T00:00:00"/>
    <d v="1899-12-30T18:06:00"/>
    <s v="Ewallet"/>
    <n v="25.52"/>
    <n v="4.7619047620000003"/>
    <n v="1.276"/>
    <n v="7.8"/>
    <n v="25.52"/>
    <n v="12.76"/>
  </r>
  <r>
    <s v="152-03-4217"/>
    <s v="B"/>
    <s v="Mandalay"/>
    <n v="0"/>
    <s v="FM"/>
    <x v="2"/>
    <n v="11.28"/>
    <n v="9"/>
    <n v="5.0759999999999996"/>
    <n v="106.596"/>
    <d v="2019-03-17T00:00:00"/>
    <d v="1899-12-30T11:55:00"/>
    <s v="Credit card"/>
    <n v="101.52"/>
    <n v="4.7619047620000003"/>
    <n v="5.0759999999999996"/>
    <n v="4.3"/>
    <n v="101.52"/>
    <n v="90.24"/>
  </r>
  <r>
    <s v="533-66-5566"/>
    <s v="B"/>
    <s v="Mandalay"/>
    <n v="0"/>
    <s v="FM"/>
    <x v="2"/>
    <n v="51.07"/>
    <n v="7"/>
    <n v="17.874500000000001"/>
    <n v="375.36450000000002"/>
    <d v="2019-01-12T00:00:00"/>
    <d v="1899-12-30T11:42:00"/>
    <s v="Cash"/>
    <n v="357.49"/>
    <n v="4.7619047620000003"/>
    <n v="17.874500000000001"/>
    <n v="7"/>
    <n v="357.49"/>
    <n v="306.42"/>
  </r>
  <r>
    <s v="124-31-1458"/>
    <s v="A"/>
    <s v="Yangon"/>
    <n v="1"/>
    <s v="FM"/>
    <x v="1"/>
    <n v="79.59"/>
    <n v="3"/>
    <n v="11.938499999999999"/>
    <n v="250.70849999999999"/>
    <d v="2019-01-08T00:00:00"/>
    <d v="1899-12-30T14:30:00"/>
    <s v="Cash"/>
    <n v="238.77"/>
    <n v="4.7619047620000003"/>
    <n v="11.938499999999999"/>
    <n v="6.6"/>
    <n v="238.77"/>
    <n v="159.18"/>
  </r>
  <r>
    <s v="176-78-1170"/>
    <s v="C"/>
    <s v="Naypyitaw"/>
    <n v="1"/>
    <s v="M"/>
    <x v="0"/>
    <n v="33.81"/>
    <n v="3"/>
    <n v="5.0715000000000003"/>
    <n v="106.50149999999999"/>
    <d v="2019-01-26T00:00:00"/>
    <d v="1899-12-30T15:11:00"/>
    <s v="Ewallet"/>
    <n v="101.43"/>
    <n v="4.7619047620000003"/>
    <n v="5.0715000000000003"/>
    <n v="7.3"/>
    <n v="101.43"/>
    <n v="67.62"/>
  </r>
  <r>
    <s v="361-59-0574"/>
    <s v="B"/>
    <s v="Mandalay"/>
    <n v="1"/>
    <s v="M"/>
    <x v="3"/>
    <n v="90.53"/>
    <n v="8"/>
    <n v="36.212000000000003"/>
    <n v="760.452"/>
    <d v="2019-03-15T00:00:00"/>
    <d v="1899-12-30T14:48:00"/>
    <s v="Credit card"/>
    <n v="724.24"/>
    <n v="4.7619047620000003"/>
    <n v="36.212000000000003"/>
    <n v="6.5"/>
    <n v="724.24"/>
    <n v="633.71"/>
  </r>
  <r>
    <s v="101-81-4070"/>
    <s v="C"/>
    <s v="Naypyitaw"/>
    <n v="1"/>
    <s v="FM"/>
    <x v="0"/>
    <n v="62.82"/>
    <n v="2"/>
    <n v="6.282"/>
    <n v="131.922"/>
    <d v="2019-01-17T00:00:00"/>
    <d v="1899-12-30T12:36:00"/>
    <s v="Ewallet"/>
    <n v="125.64"/>
    <n v="4.7619047620000003"/>
    <n v="6.282"/>
    <n v="4.9000000000000004"/>
    <n v="125.64"/>
    <n v="62.82"/>
  </r>
  <r>
    <s v="631-34-1880"/>
    <s v="C"/>
    <s v="Naypyitaw"/>
    <n v="1"/>
    <s v="M"/>
    <x v="4"/>
    <n v="24.31"/>
    <n v="3"/>
    <n v="3.6465000000000001"/>
    <n v="76.576499999999996"/>
    <d v="2019-01-08T00:00:00"/>
    <d v="1899-12-30T19:09:00"/>
    <s v="Credit card"/>
    <n v="72.930000000000007"/>
    <n v="4.7619047620000003"/>
    <n v="3.6465000000000001"/>
    <n v="4.3"/>
    <n v="72.929999999999993"/>
    <n v="48.61999999999999"/>
  </r>
  <r>
    <s v="852-82-2749"/>
    <s v="A"/>
    <s v="Yangon"/>
    <n v="0"/>
    <s v="M"/>
    <x v="3"/>
    <n v="64.59"/>
    <n v="4"/>
    <n v="12.917999999999999"/>
    <n v="271.27800000000002"/>
    <d v="2019-01-06T00:00:00"/>
    <d v="1899-12-30T13:35:00"/>
    <s v="Ewallet"/>
    <n v="258.36"/>
    <n v="4.7619047620000003"/>
    <n v="12.917999999999999"/>
    <n v="9.3000000000000007"/>
    <n v="258.36"/>
    <n v="193.77"/>
  </r>
  <r>
    <s v="873-14-6353"/>
    <s v="A"/>
    <s v="Yangon"/>
    <n v="1"/>
    <s v="M"/>
    <x v="4"/>
    <n v="24.82"/>
    <n v="7"/>
    <n v="8.6869999999999994"/>
    <n v="182.42699999999999"/>
    <d v="2019-02-16T00:00:00"/>
    <d v="1899-12-30T10:33:00"/>
    <s v="Credit card"/>
    <n v="173.74"/>
    <n v="4.7619047620000003"/>
    <n v="8.6869999999999994"/>
    <n v="7.1"/>
    <n v="173.74"/>
    <n v="148.92000000000002"/>
  </r>
  <r>
    <s v="584-66-4073"/>
    <s v="C"/>
    <s v="Naypyitaw"/>
    <n v="0"/>
    <s v="M"/>
    <x v="5"/>
    <n v="56.5"/>
    <n v="1"/>
    <n v="2.8250000000000002"/>
    <n v="59.325000000000003"/>
    <d v="2019-03-13T00:00:00"/>
    <d v="1899-12-30T15:45:00"/>
    <s v="Ewallet"/>
    <n v="56.5"/>
    <n v="4.7619047620000003"/>
    <n v="2.8250000000000002"/>
    <n v="9.6"/>
    <n v="56.5"/>
    <n v="0"/>
  </r>
  <r>
    <s v="544-55-9589"/>
    <s v="B"/>
    <s v="Mandalay"/>
    <n v="1"/>
    <s v="FM"/>
    <x v="1"/>
    <n v="21.43"/>
    <n v="10"/>
    <n v="10.715"/>
    <n v="225.01499999999999"/>
    <d v="2019-01-28T00:00:00"/>
    <d v="1899-12-30T11:51:00"/>
    <s v="Cash"/>
    <n v="214.3"/>
    <n v="4.7619047620000003"/>
    <n v="10.715"/>
    <n v="6.2"/>
    <n v="214.3"/>
    <n v="192.87"/>
  </r>
  <r>
    <s v="166-19-2553"/>
    <s v="A"/>
    <s v="Yangon"/>
    <n v="1"/>
    <s v="M"/>
    <x v="3"/>
    <n v="89.06"/>
    <n v="6"/>
    <n v="26.718"/>
    <n v="561.07799999999997"/>
    <d v="2019-01-18T00:00:00"/>
    <d v="1899-12-30T17:26:00"/>
    <s v="Cash"/>
    <n v="534.36"/>
    <n v="4.7619047620000003"/>
    <n v="26.718"/>
    <n v="9.9"/>
    <n v="534.36"/>
    <n v="445.3"/>
  </r>
  <r>
    <s v="737-88-5876"/>
    <s v="A"/>
    <s v="Yangon"/>
    <n v="1"/>
    <s v="M"/>
    <x v="2"/>
    <n v="23.29"/>
    <n v="4"/>
    <n v="4.6580000000000004"/>
    <n v="97.817999999999998"/>
    <d v="2019-03-19T00:00:00"/>
    <d v="1899-12-30T11:52:00"/>
    <s v="Credit card"/>
    <n v="93.16"/>
    <n v="4.7619047620000003"/>
    <n v="4.6580000000000004"/>
    <n v="5.9"/>
    <n v="93.16"/>
    <n v="69.87"/>
  </r>
  <r>
    <s v="154-87-7367"/>
    <s v="C"/>
    <s v="Naypyitaw"/>
    <n v="0"/>
    <s v="M"/>
    <x v="2"/>
    <n v="65.260000000000005"/>
    <n v="8"/>
    <n v="26.103999999999999"/>
    <n v="548.18399999999997"/>
    <d v="2019-03-15T00:00:00"/>
    <d v="1899-12-30T14:04:00"/>
    <s v="Ewallet"/>
    <n v="522.08000000000004"/>
    <n v="4.7619047620000003"/>
    <n v="26.103999999999999"/>
    <n v="6.3"/>
    <n v="522.08000000000004"/>
    <n v="456.82000000000005"/>
  </r>
  <r>
    <s v="885-56-0389"/>
    <s v="C"/>
    <s v="Naypyitaw"/>
    <n v="1"/>
    <s v="M"/>
    <x v="5"/>
    <n v="52.35"/>
    <n v="1"/>
    <n v="2.6175000000000002"/>
    <n v="54.967500000000001"/>
    <d v="2019-02-12T00:00:00"/>
    <d v="1899-12-30T17:49:00"/>
    <s v="Cash"/>
    <n v="52.35"/>
    <n v="4.7619047620000003"/>
    <n v="2.6175000000000002"/>
    <n v="4"/>
    <n v="52.35"/>
    <n v="0"/>
  </r>
  <r>
    <s v="608-05-3804"/>
    <s v="B"/>
    <s v="Mandalay"/>
    <n v="1"/>
    <s v="M"/>
    <x v="1"/>
    <n v="39.75"/>
    <n v="1"/>
    <n v="1.9875"/>
    <n v="41.737499999999997"/>
    <d v="2019-02-25T00:00:00"/>
    <d v="1899-12-30T20:19:00"/>
    <s v="Cash"/>
    <n v="39.75"/>
    <n v="4.7619047620000003"/>
    <n v="1.9875"/>
    <n v="6.1"/>
    <n v="39.75"/>
    <n v="0"/>
  </r>
  <r>
    <s v="448-61-3783"/>
    <s v="A"/>
    <s v="Yangon"/>
    <n v="0"/>
    <s v="FM"/>
    <x v="1"/>
    <n v="90.02"/>
    <n v="8"/>
    <n v="36.008000000000003"/>
    <n v="756.16800000000001"/>
    <d v="2019-03-21T00:00:00"/>
    <d v="1899-12-30T16:08:00"/>
    <s v="Credit card"/>
    <n v="720.16"/>
    <n v="4.7619047620000003"/>
    <n v="36.008000000000003"/>
    <n v="4.5"/>
    <n v="720.16"/>
    <n v="630.14"/>
  </r>
  <r>
    <s v="761-49-0439"/>
    <s v="B"/>
    <s v="Mandalay"/>
    <n v="1"/>
    <s v="FM"/>
    <x v="1"/>
    <n v="12.1"/>
    <n v="8"/>
    <n v="4.84"/>
    <n v="101.64"/>
    <d v="2019-01-19T00:00:00"/>
    <d v="1899-12-30T10:17:00"/>
    <s v="Ewallet"/>
    <n v="96.8"/>
    <n v="4.7619047620000003"/>
    <n v="4.84"/>
    <n v="8.6"/>
    <n v="96.8"/>
    <n v="84.7"/>
  </r>
  <r>
    <s v="490-95-0021"/>
    <s v="B"/>
    <s v="Mandalay"/>
    <n v="1"/>
    <s v="FM"/>
    <x v="4"/>
    <n v="33.21"/>
    <n v="10"/>
    <n v="16.605"/>
    <n v="348.70499999999998"/>
    <d v="2019-01-08T00:00:00"/>
    <d v="1899-12-30T14:25:00"/>
    <s v="Ewallet"/>
    <n v="332.1"/>
    <n v="4.7619047620000003"/>
    <n v="16.605"/>
    <n v="6"/>
    <n v="332.1"/>
    <n v="298.89000000000004"/>
  </r>
  <r>
    <s v="115-38-7388"/>
    <s v="C"/>
    <s v="Naypyitaw"/>
    <n v="1"/>
    <s v="FM"/>
    <x v="5"/>
    <n v="10.18"/>
    <n v="8"/>
    <n v="4.0720000000000001"/>
    <n v="85.512"/>
    <d v="2019-03-30T00:00:00"/>
    <d v="1899-12-30T12:51:00"/>
    <s v="Credit card"/>
    <n v="81.44"/>
    <n v="4.7619047620000003"/>
    <n v="4.0720000000000001"/>
    <n v="9.5"/>
    <n v="81.44"/>
    <n v="71.259999999999991"/>
  </r>
  <r>
    <s v="311-13-6971"/>
    <s v="B"/>
    <s v="Mandalay"/>
    <n v="1"/>
    <s v="M"/>
    <x v="3"/>
    <n v="31.99"/>
    <n v="10"/>
    <n v="15.994999999999999"/>
    <n v="335.89499999999998"/>
    <d v="2019-02-20T00:00:00"/>
    <d v="1899-12-30T15:18:00"/>
    <s v="Credit card"/>
    <n v="319.89999999999998"/>
    <n v="4.7619047620000003"/>
    <n v="15.994999999999999"/>
    <n v="9.9"/>
    <n v="319.89999999999998"/>
    <n v="287.90999999999997"/>
  </r>
  <r>
    <s v="291-55-6563"/>
    <s v="A"/>
    <s v="Yangon"/>
    <n v="1"/>
    <s v="FM"/>
    <x v="2"/>
    <n v="34.42"/>
    <n v="6"/>
    <n v="10.326000000000001"/>
    <n v="216.846"/>
    <d v="2019-03-30T00:00:00"/>
    <d v="1899-12-30T12:45:00"/>
    <s v="Ewallet"/>
    <n v="206.52"/>
    <n v="4.7619047620000003"/>
    <n v="10.326000000000001"/>
    <n v="7.5"/>
    <n v="206.52"/>
    <n v="172.10000000000002"/>
  </r>
  <r>
    <s v="548-48-3156"/>
    <s v="A"/>
    <s v="Yangon"/>
    <n v="1"/>
    <s v="FM"/>
    <x v="4"/>
    <n v="83.34"/>
    <n v="2"/>
    <n v="8.3339999999999996"/>
    <n v="175.01400000000001"/>
    <d v="2019-03-19T00:00:00"/>
    <d v="1899-12-30T13:37:00"/>
    <s v="Cash"/>
    <n v="166.68"/>
    <n v="4.7619047620000003"/>
    <n v="8.3339999999999996"/>
    <n v="7.6"/>
    <n v="166.68"/>
    <n v="83.34"/>
  </r>
  <r>
    <s v="460-93-5834"/>
    <s v="A"/>
    <s v="Yangon"/>
    <n v="0"/>
    <s v="M"/>
    <x v="3"/>
    <n v="45.58"/>
    <n v="7"/>
    <n v="15.952999999999999"/>
    <n v="335.01299999999998"/>
    <d v="2019-01-13T00:00:00"/>
    <d v="1899-12-30T10:03:00"/>
    <s v="Cash"/>
    <n v="319.06"/>
    <n v="4.7619047620000003"/>
    <n v="15.952999999999999"/>
    <n v="5"/>
    <n v="319.06"/>
    <n v="273.48"/>
  </r>
  <r>
    <s v="325-89-4209"/>
    <s v="A"/>
    <s v="Yangon"/>
    <n v="1"/>
    <s v="M"/>
    <x v="4"/>
    <n v="87.9"/>
    <n v="1"/>
    <n v="4.3949999999999996"/>
    <n v="92.295000000000002"/>
    <d v="2019-02-05T00:00:00"/>
    <d v="1899-12-30T19:42:00"/>
    <s v="Ewallet"/>
    <n v="87.9"/>
    <n v="4.7619047620000003"/>
    <n v="4.3949999999999996"/>
    <n v="6.7"/>
    <n v="87.9"/>
    <n v="0"/>
  </r>
  <r>
    <s v="884-80-6021"/>
    <s v="A"/>
    <s v="Yangon"/>
    <n v="1"/>
    <s v="FM"/>
    <x v="1"/>
    <n v="73.47"/>
    <n v="10"/>
    <n v="36.734999999999999"/>
    <n v="771.43499999999995"/>
    <d v="2019-03-23T00:00:00"/>
    <d v="1899-12-30T13:14:00"/>
    <s v="Ewallet"/>
    <n v="734.7"/>
    <n v="4.7619047620000003"/>
    <n v="36.734999999999999"/>
    <n v="9.5"/>
    <n v="734.7"/>
    <n v="661.23"/>
  </r>
  <r>
    <s v="137-74-8729"/>
    <s v="C"/>
    <s v="Naypyitaw"/>
    <n v="0"/>
    <s v="FM"/>
    <x v="5"/>
    <n v="12.19"/>
    <n v="8"/>
    <n v="4.8760000000000003"/>
    <n v="102.396"/>
    <d v="2019-03-13T00:00:00"/>
    <d v="1899-12-30T12:47:00"/>
    <s v="Ewallet"/>
    <n v="97.52"/>
    <n v="4.7619047620000003"/>
    <n v="4.8760000000000003"/>
    <n v="6.8"/>
    <n v="97.52"/>
    <n v="85.33"/>
  </r>
  <r>
    <s v="880-46-5796"/>
    <s v="A"/>
    <s v="Yangon"/>
    <n v="1"/>
    <s v="M"/>
    <x v="3"/>
    <n v="76.92"/>
    <n v="10"/>
    <n v="38.46"/>
    <n v="807.66"/>
    <d v="2019-03-17T00:00:00"/>
    <d v="1899-12-30T19:53:00"/>
    <s v="Ewallet"/>
    <n v="769.2"/>
    <n v="4.7619047620000003"/>
    <n v="38.46"/>
    <n v="5.6"/>
    <n v="769.2"/>
    <n v="692.28000000000009"/>
  </r>
  <r>
    <s v="389-70-2397"/>
    <s v="C"/>
    <s v="Naypyitaw"/>
    <n v="0"/>
    <s v="FM"/>
    <x v="0"/>
    <n v="83.66"/>
    <n v="5"/>
    <n v="20.914999999999999"/>
    <n v="439.21499999999997"/>
    <d v="2019-02-21T00:00:00"/>
    <d v="1899-12-30T10:26:00"/>
    <s v="Cash"/>
    <n v="418.3"/>
    <n v="4.7619047620000003"/>
    <n v="20.914999999999999"/>
    <n v="7.2"/>
    <n v="418.29999999999995"/>
    <n v="334.64"/>
  </r>
  <r>
    <s v="114-35-5271"/>
    <s v="B"/>
    <s v="Mandalay"/>
    <n v="0"/>
    <s v="FM"/>
    <x v="1"/>
    <n v="57.91"/>
    <n v="8"/>
    <n v="23.164000000000001"/>
    <n v="486.44400000000002"/>
    <d v="2019-02-07T00:00:00"/>
    <d v="1899-12-30T15:06:00"/>
    <s v="Cash"/>
    <n v="463.28"/>
    <n v="4.7619047620000003"/>
    <n v="23.164000000000001"/>
    <n v="8.1"/>
    <n v="463.28"/>
    <n v="405.37"/>
  </r>
  <r>
    <s v="607-76-6216"/>
    <s v="C"/>
    <s v="Naypyitaw"/>
    <n v="1"/>
    <s v="FM"/>
    <x v="5"/>
    <n v="92.49"/>
    <n v="5"/>
    <n v="23.122499999999999"/>
    <n v="485.57249999999999"/>
    <d v="2019-03-02T00:00:00"/>
    <d v="1899-12-30T16:35:00"/>
    <s v="Credit card"/>
    <n v="462.45"/>
    <n v="4.7619047620000003"/>
    <n v="23.122499999999999"/>
    <n v="8.6"/>
    <n v="462.45"/>
    <n v="369.96"/>
  </r>
  <r>
    <s v="715-20-1673"/>
    <s v="B"/>
    <s v="Mandalay"/>
    <n v="0"/>
    <s v="M"/>
    <x v="1"/>
    <n v="28.38"/>
    <n v="5"/>
    <n v="7.0949999999999998"/>
    <n v="148.995"/>
    <d v="2019-03-06T00:00:00"/>
    <d v="1899-12-30T20:57:00"/>
    <s v="Cash"/>
    <n v="141.9"/>
    <n v="4.7619047620000003"/>
    <n v="7.0949999999999998"/>
    <n v="9.4"/>
    <n v="141.9"/>
    <n v="113.52000000000001"/>
  </r>
  <r>
    <s v="811-35-1094"/>
    <s v="B"/>
    <s v="Mandalay"/>
    <n v="1"/>
    <s v="M"/>
    <x v="1"/>
    <n v="50.45"/>
    <n v="6"/>
    <n v="15.135"/>
    <n v="317.83499999999998"/>
    <d v="2019-02-06T00:00:00"/>
    <d v="1899-12-30T15:16:00"/>
    <s v="Credit card"/>
    <n v="302.7"/>
    <n v="4.7619047620000003"/>
    <n v="15.135"/>
    <n v="8.9"/>
    <n v="302.70000000000005"/>
    <n v="252.25000000000006"/>
  </r>
  <r>
    <s v="699-88-1972"/>
    <s v="B"/>
    <s v="Mandalay"/>
    <n v="0"/>
    <s v="M"/>
    <x v="0"/>
    <n v="99.16"/>
    <n v="8"/>
    <n v="39.664000000000001"/>
    <n v="832.94399999999996"/>
    <d v="2019-01-28T00:00:00"/>
    <d v="1899-12-30T17:47:00"/>
    <s v="Credit card"/>
    <n v="793.28"/>
    <n v="4.7619047620000003"/>
    <n v="39.664000000000001"/>
    <n v="4.2"/>
    <n v="793.28"/>
    <n v="694.12"/>
  </r>
  <r>
    <s v="781-84-8059"/>
    <s v="C"/>
    <s v="Naypyitaw"/>
    <n v="0"/>
    <s v="M"/>
    <x v="5"/>
    <n v="60.74"/>
    <n v="7"/>
    <n v="21.259"/>
    <n v="446.43900000000002"/>
    <d v="2019-01-18T00:00:00"/>
    <d v="1899-12-30T16:23:00"/>
    <s v="Ewallet"/>
    <n v="425.18"/>
    <n v="4.7619047620000003"/>
    <n v="21.259"/>
    <n v="5"/>
    <n v="425.18"/>
    <n v="364.44"/>
  </r>
  <r>
    <s v="409-49-6995"/>
    <s v="C"/>
    <s v="Naypyitaw"/>
    <n v="1"/>
    <s v="FM"/>
    <x v="4"/>
    <n v="47.27"/>
    <n v="6"/>
    <n v="14.180999999999999"/>
    <n v="297.80099999999999"/>
    <d v="2019-02-05T00:00:00"/>
    <d v="1899-12-30T10:17:00"/>
    <s v="Cash"/>
    <n v="283.62"/>
    <n v="4.7619047620000003"/>
    <n v="14.180999999999999"/>
    <n v="8.8000000000000007"/>
    <n v="283.62"/>
    <n v="236.35"/>
  </r>
  <r>
    <s v="725-54-0677"/>
    <s v="C"/>
    <s v="Naypyitaw"/>
    <n v="1"/>
    <s v="M"/>
    <x v="0"/>
    <n v="85.6"/>
    <n v="7"/>
    <n v="29.96"/>
    <n v="629.16"/>
    <d v="2019-03-02T00:00:00"/>
    <d v="1899-12-30T13:50:00"/>
    <s v="Cash"/>
    <n v="599.20000000000005"/>
    <n v="4.7619047620000003"/>
    <n v="29.96"/>
    <n v="5.3"/>
    <n v="599.19999999999993"/>
    <n v="513.59999999999991"/>
  </r>
  <r>
    <s v="146-09-5432"/>
    <s v="A"/>
    <s v="Yangon"/>
    <n v="1"/>
    <s v="M"/>
    <x v="4"/>
    <n v="35.04"/>
    <n v="9"/>
    <n v="15.768000000000001"/>
    <n v="331.12799999999999"/>
    <d v="2019-02-09T00:00:00"/>
    <d v="1899-12-30T19:17:00"/>
    <s v="Ewallet"/>
    <n v="315.36"/>
    <n v="4.7619047620000003"/>
    <n v="15.768000000000001"/>
    <n v="4.5999999999999996"/>
    <n v="315.36"/>
    <n v="280.32"/>
  </r>
  <r>
    <s v="377-79-7592"/>
    <s v="C"/>
    <s v="Naypyitaw"/>
    <n v="1"/>
    <s v="FM"/>
    <x v="1"/>
    <n v="44.84"/>
    <n v="9"/>
    <n v="20.178000000000001"/>
    <n v="423.738"/>
    <d v="2019-01-14T00:00:00"/>
    <d v="1899-12-30T14:00:00"/>
    <s v="Credit card"/>
    <n v="403.56"/>
    <n v="4.7619047620000003"/>
    <n v="20.178000000000001"/>
    <n v="7.5"/>
    <n v="403.56000000000006"/>
    <n v="358.72"/>
  </r>
  <r>
    <s v="509-10-0516"/>
    <s v="B"/>
    <s v="Mandalay"/>
    <n v="0"/>
    <s v="M"/>
    <x v="2"/>
    <n v="45.97"/>
    <n v="4"/>
    <n v="9.1940000000000008"/>
    <n v="193.07400000000001"/>
    <d v="2019-02-09T00:00:00"/>
    <d v="1899-12-30T12:02:00"/>
    <s v="Ewallet"/>
    <n v="183.88"/>
    <n v="4.7619047620000003"/>
    <n v="9.1940000000000008"/>
    <n v="5.0999999999999996"/>
    <n v="183.88"/>
    <n v="137.91"/>
  </r>
  <r>
    <s v="595-94-9924"/>
    <s v="A"/>
    <s v="Yangon"/>
    <n v="1"/>
    <s v="FM"/>
    <x v="0"/>
    <n v="27.73"/>
    <n v="5"/>
    <n v="6.9325000000000001"/>
    <n v="145.58250000000001"/>
    <d v="2019-03-26T00:00:00"/>
    <d v="1899-12-30T20:21:00"/>
    <s v="Credit card"/>
    <n v="138.65"/>
    <n v="4.7619047620000003"/>
    <n v="6.9325000000000001"/>
    <n v="4.2"/>
    <n v="138.65"/>
    <n v="110.92"/>
  </r>
  <r>
    <s v="865-41-9075"/>
    <s v="A"/>
    <s v="Yangon"/>
    <n v="0"/>
    <s v="M"/>
    <x v="4"/>
    <n v="11.53"/>
    <n v="7"/>
    <n v="4.0354999999999999"/>
    <n v="84.745500000000007"/>
    <d v="2019-01-28T00:00:00"/>
    <d v="1899-12-30T17:35:00"/>
    <s v="Cash"/>
    <n v="80.709999999999994"/>
    <n v="4.7619047620000003"/>
    <n v="4.0354999999999999"/>
    <n v="8.1"/>
    <n v="80.709999999999994"/>
    <n v="69.179999999999993"/>
  </r>
  <r>
    <s v="545-07-8534"/>
    <s v="C"/>
    <s v="Naypyitaw"/>
    <n v="0"/>
    <s v="FM"/>
    <x v="0"/>
    <n v="58.32"/>
    <n v="2"/>
    <n v="5.8319999999999999"/>
    <n v="122.47199999999999"/>
    <d v="2019-02-14T00:00:00"/>
    <d v="1899-12-30T12:42:00"/>
    <s v="Ewallet"/>
    <n v="116.64"/>
    <n v="4.7619047620000003"/>
    <n v="5.8319999999999999"/>
    <n v="6"/>
    <n v="116.64"/>
    <n v="58.32"/>
  </r>
  <r>
    <s v="118-62-1812"/>
    <s v="C"/>
    <s v="Naypyitaw"/>
    <n v="1"/>
    <s v="FM"/>
    <x v="2"/>
    <n v="78.38"/>
    <n v="4"/>
    <n v="15.676"/>
    <n v="329.19600000000003"/>
    <d v="2019-03-24T00:00:00"/>
    <d v="1899-12-30T17:56:00"/>
    <s v="Cash"/>
    <n v="313.52"/>
    <n v="4.7619047620000003"/>
    <n v="15.676"/>
    <n v="7.9"/>
    <n v="313.52"/>
    <n v="235.14"/>
  </r>
  <r>
    <s v="450-42-3339"/>
    <s v="C"/>
    <s v="Naypyitaw"/>
    <n v="0"/>
    <s v="M"/>
    <x v="0"/>
    <n v="84.61"/>
    <n v="10"/>
    <n v="42.305"/>
    <n v="888.40499999999997"/>
    <d v="2019-02-09T00:00:00"/>
    <d v="1899-12-30T18:58:00"/>
    <s v="Credit card"/>
    <n v="846.1"/>
    <n v="4.7619047620000003"/>
    <n v="42.305"/>
    <n v="8.8000000000000007"/>
    <n v="846.1"/>
    <n v="761.49"/>
  </r>
  <r>
    <s v="851-98-3555"/>
    <s v="B"/>
    <s v="Mandalay"/>
    <n v="0"/>
    <s v="FM"/>
    <x v="0"/>
    <n v="82.88"/>
    <n v="5"/>
    <n v="20.72"/>
    <n v="435.12"/>
    <d v="2019-03-24T00:00:00"/>
    <d v="1899-12-30T14:08:00"/>
    <s v="Credit card"/>
    <n v="414.4"/>
    <n v="4.7619047620000003"/>
    <n v="20.72"/>
    <n v="6.6"/>
    <n v="414.4"/>
    <n v="331.52"/>
  </r>
  <r>
    <s v="186-71-5196"/>
    <s v="A"/>
    <s v="Yangon"/>
    <n v="1"/>
    <s v="FM"/>
    <x v="4"/>
    <n v="79.540000000000006"/>
    <n v="2"/>
    <n v="7.9539999999999997"/>
    <n v="167.03399999999999"/>
    <d v="2019-03-27T00:00:00"/>
    <d v="1899-12-30T16:30:00"/>
    <s v="Ewallet"/>
    <n v="159.08000000000001"/>
    <n v="4.7619047620000003"/>
    <n v="7.9539999999999997"/>
    <n v="6.2"/>
    <n v="159.08000000000001"/>
    <n v="79.540000000000006"/>
  </r>
  <r>
    <s v="624-01-8356"/>
    <s v="B"/>
    <s v="Mandalay"/>
    <n v="0"/>
    <s v="FM"/>
    <x v="2"/>
    <n v="49.01"/>
    <n v="10"/>
    <n v="24.504999999999999"/>
    <n v="514.60500000000002"/>
    <d v="2019-01-27T00:00:00"/>
    <d v="1899-12-30T10:44:00"/>
    <s v="Credit card"/>
    <n v="490.1"/>
    <n v="4.7619047620000003"/>
    <n v="24.504999999999999"/>
    <n v="4.2"/>
    <n v="490.09999999999997"/>
    <n v="441.09"/>
  </r>
  <r>
    <s v="313-66-9943"/>
    <s v="B"/>
    <s v="Mandalay"/>
    <n v="1"/>
    <s v="FM"/>
    <x v="4"/>
    <n v="29.15"/>
    <n v="3"/>
    <n v="4.3724999999999996"/>
    <n v="91.822500000000005"/>
    <d v="2019-03-27T00:00:00"/>
    <d v="1899-12-30T20:29:00"/>
    <s v="Credit card"/>
    <n v="87.45"/>
    <n v="4.7619047620000003"/>
    <n v="4.3724999999999996"/>
    <n v="7.3"/>
    <n v="87.449999999999989"/>
    <n v="58.29999999999999"/>
  </r>
  <r>
    <s v="151-27-8496"/>
    <s v="C"/>
    <s v="Naypyitaw"/>
    <n v="0"/>
    <s v="FM"/>
    <x v="1"/>
    <n v="56.13"/>
    <n v="4"/>
    <n v="11.226000000000001"/>
    <n v="235.74600000000001"/>
    <d v="2019-01-19T00:00:00"/>
    <d v="1899-12-30T11:43:00"/>
    <s v="Ewallet"/>
    <n v="224.52"/>
    <n v="4.7619047620000003"/>
    <n v="11.226000000000001"/>
    <n v="8.6"/>
    <n v="224.52"/>
    <n v="168.39000000000001"/>
  </r>
  <r>
    <s v="453-33-6436"/>
    <s v="A"/>
    <s v="Yangon"/>
    <n v="0"/>
    <s v="FM"/>
    <x v="2"/>
    <n v="93.12"/>
    <n v="8"/>
    <n v="37.247999999999998"/>
    <n v="782.20799999999997"/>
    <d v="2019-02-07T00:00:00"/>
    <d v="1899-12-30T10:09:00"/>
    <s v="Cash"/>
    <n v="744.96"/>
    <n v="4.7619047620000003"/>
    <n v="37.247999999999998"/>
    <n v="6.8"/>
    <n v="744.96"/>
    <n v="651.84"/>
  </r>
  <r>
    <s v="522-57-8364"/>
    <s v="A"/>
    <s v="Yangon"/>
    <n v="1"/>
    <s v="M"/>
    <x v="5"/>
    <n v="51.34"/>
    <n v="8"/>
    <n v="20.536000000000001"/>
    <n v="431.25599999999997"/>
    <d v="2019-01-31T00:00:00"/>
    <d v="1899-12-30T10:00:00"/>
    <s v="Ewallet"/>
    <n v="410.72"/>
    <n v="4.7619047620000003"/>
    <n v="20.536000000000001"/>
    <n v="7.6"/>
    <n v="410.72"/>
    <n v="359.38"/>
  </r>
  <r>
    <s v="459-45-2396"/>
    <s v="A"/>
    <s v="Yangon"/>
    <n v="1"/>
    <s v="FM"/>
    <x v="4"/>
    <n v="99.6"/>
    <n v="3"/>
    <n v="14.94"/>
    <n v="313.74"/>
    <d v="2019-02-25T00:00:00"/>
    <d v="1899-12-30T18:45:00"/>
    <s v="Cash"/>
    <n v="298.8"/>
    <n v="4.7619047620000003"/>
    <n v="14.94"/>
    <n v="5.8"/>
    <n v="298.79999999999995"/>
    <n v="199.19999999999996"/>
  </r>
  <r>
    <s v="717-96-4189"/>
    <s v="C"/>
    <s v="Naypyitaw"/>
    <n v="0"/>
    <s v="FM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  <n v="212.94"/>
    <n v="177.45"/>
  </r>
  <r>
    <s v="722-13-2115"/>
    <s v="C"/>
    <s v="Naypyitaw"/>
    <n v="1"/>
    <s v="M"/>
    <x v="3"/>
    <n v="42.85"/>
    <n v="1"/>
    <n v="2.1425000000000001"/>
    <n v="44.9925"/>
    <d v="2019-03-14T00:00:00"/>
    <d v="1899-12-30T15:36:00"/>
    <s v="Credit card"/>
    <n v="42.85"/>
    <n v="4.7619047620000003"/>
    <n v="2.1425000000000001"/>
    <n v="9.3000000000000007"/>
    <n v="42.85"/>
    <n v="0"/>
  </r>
  <r>
    <s v="749-81-8133"/>
    <s v="A"/>
    <s v="Yangon"/>
    <n v="0"/>
    <s v="FM"/>
    <x v="5"/>
    <n v="94.67"/>
    <n v="4"/>
    <n v="18.934000000000001"/>
    <n v="397.61399999999998"/>
    <d v="2019-03-11T00:00:00"/>
    <d v="1899-12-30T12:04:00"/>
    <s v="Cash"/>
    <n v="378.68"/>
    <n v="4.7619047620000003"/>
    <n v="18.934000000000001"/>
    <n v="6.8"/>
    <n v="378.68"/>
    <n v="284.01"/>
  </r>
  <r>
    <s v="777-67-2495"/>
    <s v="B"/>
    <s v="Mandalay"/>
    <n v="0"/>
    <s v="M"/>
    <x v="2"/>
    <n v="68.97"/>
    <n v="3"/>
    <n v="10.345499999999999"/>
    <n v="217.25550000000001"/>
    <d v="2019-02-22T00:00:00"/>
    <d v="1899-12-30T11:26:00"/>
    <s v="Ewallet"/>
    <n v="206.91"/>
    <n v="4.7619047620000003"/>
    <n v="10.345499999999999"/>
    <n v="8.6999999999999993"/>
    <n v="206.91"/>
    <n v="137.94"/>
  </r>
  <r>
    <s v="636-98-3364"/>
    <s v="B"/>
    <s v="Mandalay"/>
    <n v="1"/>
    <s v="FM"/>
    <x v="1"/>
    <n v="26.26"/>
    <n v="3"/>
    <n v="3.9390000000000001"/>
    <n v="82.718999999999994"/>
    <d v="2019-03-02T00:00:00"/>
    <d v="1899-12-30T12:36:00"/>
    <s v="Ewallet"/>
    <n v="78.78"/>
    <n v="4.7619047620000003"/>
    <n v="3.9390000000000001"/>
    <n v="6.3"/>
    <n v="78.78"/>
    <n v="52.519999999999996"/>
  </r>
  <r>
    <s v="246-55-6923"/>
    <s v="C"/>
    <s v="Naypyitaw"/>
    <n v="1"/>
    <s v="FM"/>
    <x v="2"/>
    <n v="35.79"/>
    <n v="9"/>
    <n v="16.105499999999999"/>
    <n v="338.21550000000002"/>
    <d v="2019-03-10T00:00:00"/>
    <d v="1899-12-30T15:06:00"/>
    <s v="Credit card"/>
    <n v="322.11"/>
    <n v="4.7619047620000003"/>
    <n v="16.105499999999999"/>
    <n v="5.0999999999999996"/>
    <n v="322.11"/>
    <n v="286.32"/>
  </r>
  <r>
    <s v="181-82-6255"/>
    <s v="B"/>
    <s v="Mandalay"/>
    <n v="0"/>
    <s v="FM"/>
    <x v="2"/>
    <n v="16.37"/>
    <n v="6"/>
    <n v="4.9109999999999996"/>
    <n v="103.131"/>
    <d v="2019-02-08T00:00:00"/>
    <d v="1899-12-30T10:58:00"/>
    <s v="Cash"/>
    <n v="98.22"/>
    <n v="4.7619047620000003"/>
    <n v="4.9109999999999996"/>
    <n v="7"/>
    <n v="98.22"/>
    <n v="81.849999999999994"/>
  </r>
  <r>
    <s v="838-02-1821"/>
    <s v="C"/>
    <s v="Naypyitaw"/>
    <n v="1"/>
    <s v="FM"/>
    <x v="2"/>
    <n v="12.73"/>
    <n v="2"/>
    <n v="1.2729999999999999"/>
    <n v="26.733000000000001"/>
    <d v="2019-02-22T00:00:00"/>
    <d v="1899-12-30T12:10:00"/>
    <s v="Credit card"/>
    <n v="25.46"/>
    <n v="4.7619047620000003"/>
    <n v="1.2729999999999999"/>
    <n v="5.2"/>
    <n v="25.46"/>
    <n v="12.73"/>
  </r>
  <r>
    <s v="887-42-0517"/>
    <s v="C"/>
    <s v="Naypyitaw"/>
    <n v="0"/>
    <s v="FM"/>
    <x v="3"/>
    <n v="83.14"/>
    <n v="7"/>
    <n v="29.099"/>
    <n v="611.07899999999995"/>
    <d v="2019-01-10T00:00:00"/>
    <d v="1899-12-30T10:31:00"/>
    <s v="Credit card"/>
    <n v="581.98"/>
    <n v="4.7619047620000003"/>
    <n v="29.099"/>
    <n v="6.6"/>
    <n v="581.98"/>
    <n v="498.84000000000003"/>
  </r>
  <r>
    <s v="457-12-0244"/>
    <s v="C"/>
    <s v="Naypyitaw"/>
    <n v="1"/>
    <s v="FM"/>
    <x v="3"/>
    <n v="35.22"/>
    <n v="6"/>
    <n v="10.566000000000001"/>
    <n v="221.886"/>
    <d v="2019-03-14T00:00:00"/>
    <d v="1899-12-30T13:49:00"/>
    <s v="Ewallet"/>
    <n v="211.32"/>
    <n v="4.7619047620000003"/>
    <n v="10.566000000000001"/>
    <n v="6.5"/>
    <n v="211.32"/>
    <n v="176.1"/>
  </r>
  <r>
    <s v="226-34-0034"/>
    <s v="B"/>
    <s v="Mandalay"/>
    <n v="0"/>
    <s v="FM"/>
    <x v="1"/>
    <n v="13.78"/>
    <n v="4"/>
    <n v="2.7559999999999998"/>
    <n v="57.875999999999998"/>
    <d v="2019-01-10T00:00:00"/>
    <d v="1899-12-30T11:10:00"/>
    <s v="Ewallet"/>
    <n v="55.12"/>
    <n v="4.7619047620000003"/>
    <n v="2.7559999999999998"/>
    <n v="9"/>
    <n v="55.12"/>
    <n v="41.339999999999996"/>
  </r>
  <r>
    <s v="321-49-7382"/>
    <s v="B"/>
    <s v="Mandalay"/>
    <n v="1"/>
    <s v="M"/>
    <x v="3"/>
    <n v="88.31"/>
    <n v="1"/>
    <n v="4.4154999999999998"/>
    <n v="92.725499999999997"/>
    <d v="2019-02-15T00:00:00"/>
    <d v="1899-12-30T17:38:00"/>
    <s v="Credit card"/>
    <n v="88.31"/>
    <n v="4.7619047620000003"/>
    <n v="4.4154999999999998"/>
    <n v="5.2"/>
    <n v="88.31"/>
    <n v="0"/>
  </r>
  <r>
    <s v="397-25-8725"/>
    <s v="A"/>
    <s v="Yangon"/>
    <n v="1"/>
    <s v="FM"/>
    <x v="0"/>
    <n v="39.619999999999997"/>
    <n v="9"/>
    <n v="17.829000000000001"/>
    <n v="374.40899999999999"/>
    <d v="2019-01-13T00:00:00"/>
    <d v="1899-12-30T17:54:00"/>
    <s v="Credit card"/>
    <n v="356.58"/>
    <n v="4.7619047620000003"/>
    <n v="17.829000000000001"/>
    <n v="6.8"/>
    <n v="356.58"/>
    <n v="316.95999999999998"/>
  </r>
  <r>
    <s v="431-66-2305"/>
    <s v="B"/>
    <s v="Mandalay"/>
    <n v="0"/>
    <s v="FM"/>
    <x v="1"/>
    <n v="88.25"/>
    <n v="9"/>
    <n v="39.712499999999999"/>
    <n v="833.96249999999998"/>
    <d v="2019-02-15T00:00:00"/>
    <d v="1899-12-30T20:51:00"/>
    <s v="Credit card"/>
    <n v="794.25"/>
    <n v="4.7619047620000003"/>
    <n v="39.712499999999999"/>
    <n v="7.6"/>
    <n v="794.25"/>
    <n v="706"/>
  </r>
  <r>
    <s v="825-94-5922"/>
    <s v="B"/>
    <s v="Mandalay"/>
    <n v="0"/>
    <s v="M"/>
    <x v="3"/>
    <n v="25.31"/>
    <n v="2"/>
    <n v="2.5310000000000001"/>
    <n v="53.151000000000003"/>
    <d v="2019-03-02T00:00:00"/>
    <d v="1899-12-30T19:26:00"/>
    <s v="Ewallet"/>
    <n v="50.62"/>
    <n v="4.7619047620000003"/>
    <n v="2.5310000000000001"/>
    <n v="7.2"/>
    <n v="50.62"/>
    <n v="25.31"/>
  </r>
  <r>
    <s v="641-62-7288"/>
    <s v="B"/>
    <s v="Mandalay"/>
    <n v="0"/>
    <s v="M"/>
    <x v="2"/>
    <n v="99.92"/>
    <n v="6"/>
    <n v="29.975999999999999"/>
    <n v="629.49599999999998"/>
    <d v="2019-03-24T00:00:00"/>
    <d v="1899-12-30T13:33:00"/>
    <s v="Ewallet"/>
    <n v="599.52"/>
    <n v="4.7619047620000003"/>
    <n v="29.975999999999999"/>
    <n v="7.1"/>
    <n v="599.52"/>
    <n v="499.59999999999997"/>
  </r>
  <r>
    <s v="756-93-1854"/>
    <s v="C"/>
    <s v="Naypyitaw"/>
    <n v="1"/>
    <s v="FM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  <n v="166.7"/>
    <n v="83.35"/>
  </r>
  <r>
    <s v="243-55-8457"/>
    <s v="A"/>
    <s v="Yangon"/>
    <n v="0"/>
    <s v="FM"/>
    <x v="4"/>
    <n v="74.44"/>
    <n v="10"/>
    <n v="37.22"/>
    <n v="781.62"/>
    <d v="2019-02-27T00:00:00"/>
    <d v="1899-12-30T11:40:00"/>
    <s v="Ewallet"/>
    <n v="744.4"/>
    <n v="4.7619047620000003"/>
    <n v="37.22"/>
    <n v="5.0999999999999996"/>
    <n v="744.4"/>
    <n v="669.96"/>
  </r>
  <r>
    <s v="458-10-8612"/>
    <s v="C"/>
    <s v="Naypyitaw"/>
    <n v="0"/>
    <s v="M"/>
    <x v="0"/>
    <n v="64.08"/>
    <n v="7"/>
    <n v="22.428000000000001"/>
    <n v="470.988"/>
    <d v="2019-01-20T00:00:00"/>
    <d v="1899-12-30T12:27:00"/>
    <s v="Ewallet"/>
    <n v="448.56"/>
    <n v="4.7619047620000003"/>
    <n v="22.428000000000001"/>
    <n v="7.6"/>
    <n v="448.56"/>
    <n v="384.48"/>
  </r>
  <r>
    <s v="501-61-1753"/>
    <s v="B"/>
    <s v="Mandalay"/>
    <n v="0"/>
    <s v="FM"/>
    <x v="2"/>
    <n v="63.15"/>
    <n v="6"/>
    <n v="18.945"/>
    <n v="397.84500000000003"/>
    <d v="2019-01-03T00:00:00"/>
    <d v="1899-12-30T20:24:00"/>
    <s v="Ewallet"/>
    <n v="378.9"/>
    <n v="4.7619047620000003"/>
    <n v="18.945"/>
    <n v="9.8000000000000007"/>
    <n v="378.9"/>
    <n v="315.75"/>
  </r>
  <r>
    <s v="235-06-8510"/>
    <s v="C"/>
    <s v="Naypyitaw"/>
    <n v="1"/>
    <s v="M"/>
    <x v="2"/>
    <n v="85.72"/>
    <n v="3"/>
    <n v="12.858000000000001"/>
    <n v="270.01799999999997"/>
    <d v="2019-01-24T00:00:00"/>
    <d v="1899-12-30T20:59:00"/>
    <s v="Ewallet"/>
    <n v="257.16000000000003"/>
    <n v="4.7619047620000003"/>
    <n v="12.858000000000001"/>
    <n v="5.0999999999999996"/>
    <n v="257.15999999999997"/>
    <n v="171.43999999999997"/>
  </r>
  <r>
    <s v="433-08-7822"/>
    <s v="C"/>
    <s v="Naypyitaw"/>
    <n v="0"/>
    <s v="FM"/>
    <x v="0"/>
    <n v="78.89"/>
    <n v="7"/>
    <n v="27.611499999999999"/>
    <n v="579.8415"/>
    <d v="2019-01-05T00:00:00"/>
    <d v="1899-12-30T19:48:00"/>
    <s v="Ewallet"/>
    <n v="552.23"/>
    <n v="4.7619047620000003"/>
    <n v="27.611499999999999"/>
    <n v="7.5"/>
    <n v="552.23"/>
    <n v="473.34000000000003"/>
  </r>
  <r>
    <s v="361-85-2571"/>
    <s v="A"/>
    <s v="Yangon"/>
    <n v="0"/>
    <s v="FM"/>
    <x v="3"/>
    <n v="89.48"/>
    <n v="5"/>
    <n v="22.37"/>
    <n v="469.77"/>
    <d v="2019-03-30T00:00:00"/>
    <d v="1899-12-30T10:18:00"/>
    <s v="Cash"/>
    <n v="447.4"/>
    <n v="4.7619047620000003"/>
    <n v="22.37"/>
    <n v="7.4"/>
    <n v="447.40000000000003"/>
    <n v="357.92"/>
  </r>
  <r>
    <s v="131-70-8179"/>
    <s v="A"/>
    <s v="Yangon"/>
    <n v="1"/>
    <s v="FM"/>
    <x v="0"/>
    <n v="92.09"/>
    <n v="3"/>
    <n v="13.813499999999999"/>
    <n v="290.08350000000002"/>
    <d v="2019-02-17T00:00:00"/>
    <d v="1899-12-30T16:27:00"/>
    <s v="Cash"/>
    <n v="276.27"/>
    <n v="4.7619047620000003"/>
    <n v="13.813499999999999"/>
    <n v="4.2"/>
    <n v="276.27"/>
    <n v="184.17999999999998"/>
  </r>
  <r>
    <s v="500-02-2261"/>
    <s v="C"/>
    <s v="Naypyitaw"/>
    <n v="0"/>
    <s v="FM"/>
    <x v="4"/>
    <n v="57.29"/>
    <n v="6"/>
    <n v="17.187000000000001"/>
    <n v="360.92700000000002"/>
    <d v="2019-03-21T00:00:00"/>
    <d v="1899-12-30T17:04:00"/>
    <s v="Ewallet"/>
    <n v="343.74"/>
    <n v="4.7619047620000003"/>
    <n v="17.187000000000001"/>
    <n v="5.9"/>
    <n v="343.74"/>
    <n v="286.45"/>
  </r>
  <r>
    <s v="720-72-2436"/>
    <s v="A"/>
    <s v="Yangon"/>
    <n v="0"/>
    <s v="M"/>
    <x v="4"/>
    <n v="66.52"/>
    <n v="4"/>
    <n v="13.304"/>
    <n v="279.38400000000001"/>
    <d v="2019-03-02T00:00:00"/>
    <d v="1899-12-30T18:14:00"/>
    <s v="Ewallet"/>
    <n v="266.08"/>
    <n v="4.7619047620000003"/>
    <n v="13.304"/>
    <n v="6.9"/>
    <n v="266.08"/>
    <n v="199.56"/>
  </r>
  <r>
    <s v="702-83-5291"/>
    <s v="C"/>
    <s v="Naypyitaw"/>
    <n v="1"/>
    <s v="M"/>
    <x v="5"/>
    <n v="99.82"/>
    <n v="9"/>
    <n v="44.918999999999997"/>
    <n v="943.29899999999998"/>
    <d v="2019-03-27T00:00:00"/>
    <d v="1899-12-30T10:43:00"/>
    <s v="Cash"/>
    <n v="898.38"/>
    <n v="4.7619047620000003"/>
    <n v="44.918999999999997"/>
    <n v="6.6"/>
    <n v="898.37999999999988"/>
    <n v="798.56"/>
  </r>
  <r>
    <s v="809-69-9497"/>
    <s v="A"/>
    <s v="Yangon"/>
    <n v="0"/>
    <s v="FM"/>
    <x v="2"/>
    <n v="45.68"/>
    <n v="10"/>
    <n v="22.84"/>
    <n v="479.64"/>
    <d v="2019-01-19T00:00:00"/>
    <d v="1899-12-30T19:30:00"/>
    <s v="Ewallet"/>
    <n v="456.8"/>
    <n v="4.7619047620000003"/>
    <n v="22.84"/>
    <n v="5.7"/>
    <n v="456.8"/>
    <n v="411.12"/>
  </r>
  <r>
    <s v="449-16-6770"/>
    <s v="A"/>
    <s v="Yangon"/>
    <n v="0"/>
    <s v="M"/>
    <x v="0"/>
    <n v="50.79"/>
    <n v="5"/>
    <n v="12.6975"/>
    <n v="266.64749999999998"/>
    <d v="2019-02-19T00:00:00"/>
    <d v="1899-12-30T14:53:00"/>
    <s v="Credit card"/>
    <n v="253.95"/>
    <n v="4.7619047620000003"/>
    <n v="12.6975"/>
    <n v="5.3"/>
    <n v="253.95"/>
    <n v="203.16"/>
  </r>
  <r>
    <s v="333-23-2632"/>
    <s v="A"/>
    <s v="Yangon"/>
    <n v="1"/>
    <s v="M"/>
    <x v="0"/>
    <n v="10.08"/>
    <n v="7"/>
    <n v="3.528"/>
    <n v="74.087999999999994"/>
    <d v="2019-03-28T00:00:00"/>
    <d v="1899-12-30T20:14:00"/>
    <s v="Cash"/>
    <n v="70.56"/>
    <n v="4.7619047620000003"/>
    <n v="3.528"/>
    <n v="4.2"/>
    <n v="70.56"/>
    <n v="60.480000000000004"/>
  </r>
  <r>
    <s v="489-82-1237"/>
    <s v="A"/>
    <s v="Yangon"/>
    <n v="0"/>
    <s v="FM"/>
    <x v="1"/>
    <n v="93.88"/>
    <n v="7"/>
    <n v="32.857999999999997"/>
    <n v="690.01800000000003"/>
    <d v="2019-01-05T00:00:00"/>
    <d v="1899-12-30T11:51:00"/>
    <s v="Credit card"/>
    <n v="657.16"/>
    <n v="4.7619047620000003"/>
    <n v="32.857999999999997"/>
    <n v="7.3"/>
    <n v="657.16"/>
    <n v="563.28"/>
  </r>
  <r>
    <s v="859-97-6048"/>
    <s v="C"/>
    <s v="Naypyitaw"/>
    <n v="1"/>
    <s v="M"/>
    <x v="1"/>
    <n v="84.25"/>
    <n v="2"/>
    <n v="8.4250000000000007"/>
    <n v="176.92500000000001"/>
    <d v="2019-03-26T00:00:00"/>
    <d v="1899-12-30T14:13:00"/>
    <s v="Credit card"/>
    <n v="168.5"/>
    <n v="4.7619047620000003"/>
    <n v="8.4250000000000007"/>
    <n v="5.3"/>
    <n v="168.5"/>
    <n v="84.25"/>
  </r>
  <r>
    <s v="676-10-2200"/>
    <s v="B"/>
    <s v="Mandalay"/>
    <n v="1"/>
    <s v="M"/>
    <x v="5"/>
    <n v="53.78"/>
    <n v="1"/>
    <n v="2.6890000000000001"/>
    <n v="56.469000000000001"/>
    <d v="2019-02-03T00:00:00"/>
    <d v="1899-12-30T20:13:00"/>
    <s v="Ewallet"/>
    <n v="53.78"/>
    <n v="4.7619047620000003"/>
    <n v="2.6890000000000001"/>
    <n v="4.7"/>
    <n v="53.78"/>
    <n v="0"/>
  </r>
  <r>
    <s v="373-88-1424"/>
    <s v="C"/>
    <s v="Naypyitaw"/>
    <n v="1"/>
    <s v="M"/>
    <x v="2"/>
    <n v="35.81"/>
    <n v="5"/>
    <n v="8.9525000000000006"/>
    <n v="188.0025"/>
    <d v="2019-02-06T00:00:00"/>
    <d v="1899-12-30T18:44:00"/>
    <s v="Ewallet"/>
    <n v="179.05"/>
    <n v="4.7619047620000003"/>
    <n v="8.9525000000000006"/>
    <n v="7.9"/>
    <n v="179.05"/>
    <n v="143.24"/>
  </r>
  <r>
    <s v="365-16-4334"/>
    <s v="B"/>
    <s v="Mandalay"/>
    <n v="0"/>
    <s v="FM"/>
    <x v="4"/>
    <n v="26.43"/>
    <n v="8"/>
    <n v="10.571999999999999"/>
    <n v="222.012"/>
    <d v="2019-02-24T00:00:00"/>
    <d v="1899-12-30T14:26:00"/>
    <s v="Ewallet"/>
    <n v="211.44"/>
    <n v="4.7619047620000003"/>
    <n v="10.571999999999999"/>
    <n v="8.9"/>
    <n v="211.44"/>
    <n v="185.01"/>
  </r>
  <r>
    <s v="503-21-4385"/>
    <s v="B"/>
    <s v="Mandalay"/>
    <n v="1"/>
    <s v="M"/>
    <x v="0"/>
    <n v="39.909999999999997"/>
    <n v="3"/>
    <n v="5.9865000000000004"/>
    <n v="125.7165"/>
    <d v="2019-02-21T00:00:00"/>
    <d v="1899-12-30T12:40:00"/>
    <s v="Ewallet"/>
    <n v="119.73"/>
    <n v="4.7619047620000003"/>
    <n v="5.9865000000000004"/>
    <n v="9.3000000000000007"/>
    <n v="119.72999999999999"/>
    <n v="79.819999999999993"/>
  </r>
  <r>
    <s v="305-89-2768"/>
    <s v="B"/>
    <s v="Mandalay"/>
    <n v="1"/>
    <s v="FM"/>
    <x v="2"/>
    <n v="21.9"/>
    <n v="3"/>
    <n v="3.2850000000000001"/>
    <n v="68.984999999999999"/>
    <d v="2019-01-09T00:00:00"/>
    <d v="1899-12-30T18:43:00"/>
    <s v="Ewallet"/>
    <n v="65.7"/>
    <n v="4.7619047620000003"/>
    <n v="3.2850000000000001"/>
    <n v="4.7"/>
    <n v="65.699999999999989"/>
    <n v="43.79999999999999"/>
  </r>
  <r>
    <s v="574-80-1489"/>
    <s v="B"/>
    <s v="Mandalay"/>
    <n v="1"/>
    <s v="FM"/>
    <x v="4"/>
    <n v="62.85"/>
    <n v="4"/>
    <n v="12.57"/>
    <n v="263.97000000000003"/>
    <d v="2019-02-25T00:00:00"/>
    <d v="1899-12-30T13:22:00"/>
    <s v="Ewallet"/>
    <n v="251.4"/>
    <n v="4.7619047620000003"/>
    <n v="12.57"/>
    <n v="8.6999999999999993"/>
    <n v="251.4"/>
    <n v="188.55"/>
  </r>
  <r>
    <s v="784-08-0310"/>
    <s v="C"/>
    <s v="Naypyitaw"/>
    <n v="1"/>
    <s v="FM"/>
    <x v="4"/>
    <n v="21.04"/>
    <n v="4"/>
    <n v="4.2080000000000002"/>
    <n v="88.367999999999995"/>
    <d v="2019-01-13T00:00:00"/>
    <d v="1899-12-30T13:58:00"/>
    <s v="Cash"/>
    <n v="84.16"/>
    <n v="4.7619047620000003"/>
    <n v="4.2080000000000002"/>
    <n v="7.6"/>
    <n v="84.16"/>
    <n v="63.12"/>
  </r>
  <r>
    <s v="200-40-6154"/>
    <s v="B"/>
    <s v="Mandalay"/>
    <n v="1"/>
    <s v="M"/>
    <x v="2"/>
    <n v="65.91"/>
    <n v="6"/>
    <n v="19.773"/>
    <n v="415.233"/>
    <d v="2019-02-09T00:00:00"/>
    <d v="1899-12-30T11:45:00"/>
    <s v="Cash"/>
    <n v="395.46"/>
    <n v="4.7619047620000003"/>
    <n v="19.773"/>
    <n v="5.7"/>
    <n v="395.46"/>
    <n v="329.54999999999995"/>
  </r>
  <r>
    <s v="846-10-0341"/>
    <s v="A"/>
    <s v="Yangon"/>
    <n v="0"/>
    <s v="FM"/>
    <x v="5"/>
    <n v="42.57"/>
    <n v="7"/>
    <n v="14.8995"/>
    <n v="312.8895"/>
    <d v="2019-01-06T00:00:00"/>
    <d v="1899-12-30T11:51:00"/>
    <s v="Cash"/>
    <n v="297.99"/>
    <n v="4.7619047620000003"/>
    <n v="14.8995"/>
    <n v="6.8"/>
    <n v="297.99"/>
    <n v="255.42000000000002"/>
  </r>
  <r>
    <s v="577-34-7579"/>
    <s v="C"/>
    <s v="Naypyitaw"/>
    <n v="1"/>
    <s v="M"/>
    <x v="4"/>
    <n v="50.49"/>
    <n v="9"/>
    <n v="22.720500000000001"/>
    <n v="477.13049999999998"/>
    <d v="2019-01-10T00:00:00"/>
    <d v="1899-12-30T17:16:00"/>
    <s v="Cash"/>
    <n v="454.41"/>
    <n v="4.7619047620000003"/>
    <n v="22.720500000000001"/>
    <n v="5.4"/>
    <n v="454.41"/>
    <n v="403.92"/>
  </r>
  <r>
    <s v="430-02-3888"/>
    <s v="B"/>
    <s v="Mandalay"/>
    <n v="0"/>
    <s v="M"/>
    <x v="1"/>
    <n v="46.02"/>
    <n v="6"/>
    <n v="13.805999999999999"/>
    <n v="289.92599999999999"/>
    <d v="2019-02-07T00:00:00"/>
    <d v="1899-12-30T15:55:00"/>
    <s v="Cash"/>
    <n v="276.12"/>
    <n v="4.7619047620000003"/>
    <n v="13.805999999999999"/>
    <n v="7.1"/>
    <n v="276.12"/>
    <n v="230.1"/>
  </r>
  <r>
    <s v="867-47-1948"/>
    <s v="C"/>
    <s v="Naypyitaw"/>
    <n v="0"/>
    <s v="FM"/>
    <x v="2"/>
    <n v="15.8"/>
    <n v="10"/>
    <n v="7.9"/>
    <n v="165.9"/>
    <d v="2019-01-09T00:00:00"/>
    <d v="1899-12-30T12:07:00"/>
    <s v="Cash"/>
    <n v="158"/>
    <n v="4.7619047620000003"/>
    <n v="7.9"/>
    <n v="7.8"/>
    <n v="158"/>
    <n v="142.19999999999999"/>
  </r>
  <r>
    <s v="384-59-6655"/>
    <s v="A"/>
    <s v="Yangon"/>
    <n v="1"/>
    <s v="FM"/>
    <x v="4"/>
    <n v="98.66"/>
    <n v="9"/>
    <n v="44.396999999999998"/>
    <n v="932.33699999999999"/>
    <d v="2019-02-19T00:00:00"/>
    <d v="1899-12-30T15:07:00"/>
    <s v="Cash"/>
    <n v="887.94"/>
    <n v="4.7619047620000003"/>
    <n v="44.396999999999998"/>
    <n v="8.4"/>
    <n v="887.93999999999994"/>
    <n v="789.28"/>
  </r>
  <r>
    <s v="256-58-3609"/>
    <s v="C"/>
    <s v="Naypyitaw"/>
    <n v="1"/>
    <s v="M"/>
    <x v="5"/>
    <n v="91.98"/>
    <n v="1"/>
    <n v="4.5990000000000002"/>
    <n v="96.578999999999994"/>
    <d v="2019-03-18T00:00:00"/>
    <d v="1899-12-30T15:29:00"/>
    <s v="Cash"/>
    <n v="91.98"/>
    <n v="4.7619047620000003"/>
    <n v="4.5990000000000002"/>
    <n v="9.8000000000000007"/>
    <n v="91.98"/>
    <n v="0"/>
  </r>
  <r>
    <s v="324-92-3863"/>
    <s v="A"/>
    <s v="Yangon"/>
    <n v="1"/>
    <s v="M"/>
    <x v="1"/>
    <n v="20.89"/>
    <n v="2"/>
    <n v="2.089"/>
    <n v="43.869"/>
    <d v="2019-02-05T00:00:00"/>
    <d v="1899-12-30T18:45:00"/>
    <s v="Cash"/>
    <n v="41.78"/>
    <n v="4.7619047620000003"/>
    <n v="2.089"/>
    <n v="9.8000000000000007"/>
    <n v="41.78"/>
    <n v="20.89"/>
  </r>
  <r>
    <s v="593-08-5916"/>
    <s v="A"/>
    <s v="Yangon"/>
    <n v="0"/>
    <s v="FM"/>
    <x v="5"/>
    <n v="15.5"/>
    <n v="1"/>
    <n v="0.77500000000000002"/>
    <n v="16.274999999999999"/>
    <d v="2019-03-19T00:00:00"/>
    <d v="1899-12-30T15:23:00"/>
    <s v="Credit card"/>
    <n v="15.5"/>
    <n v="4.7619047620000003"/>
    <n v="0.77500000000000002"/>
    <n v="7.4"/>
    <n v="15.5"/>
    <n v="0"/>
  </r>
  <r>
    <s v="364-34-2972"/>
    <s v="C"/>
    <s v="Naypyitaw"/>
    <n v="1"/>
    <s v="M"/>
    <x v="1"/>
    <n v="96.82"/>
    <n v="3"/>
    <n v="14.523"/>
    <n v="304.983"/>
    <d v="2019-03-30T00:00:00"/>
    <d v="1899-12-30T20:37:00"/>
    <s v="Cash"/>
    <n v="290.45999999999998"/>
    <n v="4.7619047620000003"/>
    <n v="14.523"/>
    <n v="6.7"/>
    <n v="290.45999999999998"/>
    <n v="193.64"/>
  </r>
  <r>
    <s v="794-42-3736"/>
    <s v="B"/>
    <s v="Mandalay"/>
    <n v="0"/>
    <s v="M"/>
    <x v="4"/>
    <n v="33.33"/>
    <n v="2"/>
    <n v="3.3330000000000002"/>
    <n v="69.992999999999995"/>
    <d v="2019-01-26T00:00:00"/>
    <d v="1899-12-30T14:41:00"/>
    <s v="Credit card"/>
    <n v="66.66"/>
    <n v="4.7619047620000003"/>
    <n v="3.3330000000000002"/>
    <n v="6.4"/>
    <n v="66.66"/>
    <n v="33.33"/>
  </r>
  <r>
    <s v="172-42-8274"/>
    <s v="B"/>
    <s v="Mandalay"/>
    <n v="0"/>
    <s v="FM"/>
    <x v="1"/>
    <n v="38.270000000000003"/>
    <n v="2"/>
    <n v="3.827"/>
    <n v="80.367000000000004"/>
    <d v="2019-03-02T00:00:00"/>
    <d v="1899-12-30T18:18:00"/>
    <s v="Credit card"/>
    <n v="76.540000000000006"/>
    <n v="4.7619047620000003"/>
    <n v="3.827"/>
    <n v="5.8"/>
    <n v="76.540000000000006"/>
    <n v="38.270000000000003"/>
  </r>
  <r>
    <s v="558-60-5016"/>
    <s v="A"/>
    <s v="Yangon"/>
    <n v="0"/>
    <s v="FM"/>
    <x v="2"/>
    <n v="33.299999999999997"/>
    <n v="9"/>
    <n v="14.984999999999999"/>
    <n v="314.685"/>
    <d v="2019-03-04T00:00:00"/>
    <d v="1899-12-30T15:27:00"/>
    <s v="Ewallet"/>
    <n v="299.7"/>
    <n v="4.7619047620000003"/>
    <n v="14.984999999999999"/>
    <n v="7.2"/>
    <n v="299.7"/>
    <n v="266.39999999999998"/>
  </r>
  <r>
    <s v="195-06-0432"/>
    <s v="A"/>
    <s v="Yangon"/>
    <n v="1"/>
    <s v="M"/>
    <x v="2"/>
    <n v="81.010000000000005"/>
    <n v="3"/>
    <n v="12.1515"/>
    <n v="255.1815"/>
    <d v="2019-01-13T00:00:00"/>
    <d v="1899-12-30T12:55:00"/>
    <s v="Credit card"/>
    <n v="243.03"/>
    <n v="4.7619047620000003"/>
    <n v="12.1515"/>
    <n v="9.3000000000000007"/>
    <n v="243.03000000000003"/>
    <n v="162.02000000000004"/>
  </r>
  <r>
    <s v="605-03-2706"/>
    <s v="A"/>
    <s v="Yangon"/>
    <n v="0"/>
    <s v="FM"/>
    <x v="0"/>
    <n v="15.8"/>
    <n v="3"/>
    <n v="2.37"/>
    <n v="49.77"/>
    <d v="2019-03-25T00:00:00"/>
    <d v="1899-12-30T18:02:00"/>
    <s v="Cash"/>
    <n v="47.4"/>
    <n v="4.7619047620000003"/>
    <n v="2.37"/>
    <n v="9.5"/>
    <n v="47.400000000000006"/>
    <n v="31.600000000000005"/>
  </r>
  <r>
    <s v="214-30-2776"/>
    <s v="B"/>
    <s v="Mandalay"/>
    <n v="1"/>
    <s v="FM"/>
    <x v="1"/>
    <n v="34.49"/>
    <n v="5"/>
    <n v="8.6225000000000005"/>
    <n v="181.07249999999999"/>
    <d v="2019-03-11T00:00:00"/>
    <d v="1899-12-30T19:44:00"/>
    <s v="Credit card"/>
    <n v="172.45"/>
    <n v="4.7619047620000003"/>
    <n v="8.6225000000000005"/>
    <n v="9"/>
    <n v="172.45000000000002"/>
    <n v="137.96"/>
  </r>
  <r>
    <s v="746-04-1077"/>
    <s v="B"/>
    <s v="Mandalay"/>
    <n v="1"/>
    <s v="FM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  <n v="846.3"/>
    <n v="761.67"/>
  </r>
  <r>
    <s v="448-34-8700"/>
    <s v="B"/>
    <s v="Mandalay"/>
    <n v="1"/>
    <s v="M"/>
    <x v="2"/>
    <n v="36.909999999999997"/>
    <n v="7"/>
    <n v="12.9185"/>
    <n v="271.2885"/>
    <d v="2019-02-10T00:00:00"/>
    <d v="1899-12-30T13:51:00"/>
    <s v="Ewallet"/>
    <n v="258.37"/>
    <n v="4.7619047620000003"/>
    <n v="12.9185"/>
    <n v="6.7"/>
    <n v="258.37"/>
    <n v="221.46"/>
  </r>
  <r>
    <s v="452-04-8808"/>
    <s v="B"/>
    <s v="Mandalay"/>
    <n v="0"/>
    <s v="M"/>
    <x v="1"/>
    <n v="87.08"/>
    <n v="7"/>
    <n v="30.478000000000002"/>
    <n v="640.03800000000001"/>
    <d v="2019-01-26T00:00:00"/>
    <d v="1899-12-30T15:17:00"/>
    <s v="Cash"/>
    <n v="609.55999999999995"/>
    <n v="4.7619047620000003"/>
    <n v="30.478000000000002"/>
    <n v="5.5"/>
    <n v="609.55999999999995"/>
    <n v="522.4799999999999"/>
  </r>
  <r>
    <s v="531-56-4728"/>
    <s v="A"/>
    <s v="Yangon"/>
    <n v="0"/>
    <s v="M"/>
    <x v="2"/>
    <n v="80.08"/>
    <n v="3"/>
    <n v="12.012"/>
    <n v="252.25200000000001"/>
    <d v="2019-02-11T00:00:00"/>
    <d v="1899-12-30T15:29:00"/>
    <s v="Cash"/>
    <n v="240.24"/>
    <n v="4.7619047620000003"/>
    <n v="12.012"/>
    <n v="5.4"/>
    <n v="240.24"/>
    <n v="160.16000000000003"/>
  </r>
  <r>
    <s v="744-82-9138"/>
    <s v="C"/>
    <s v="Naypyitaw"/>
    <n v="0"/>
    <s v="M"/>
    <x v="5"/>
    <n v="86.13"/>
    <n v="2"/>
    <n v="8.6129999999999995"/>
    <n v="180.87299999999999"/>
    <d v="2019-02-07T00:00:00"/>
    <d v="1899-12-30T17:59:00"/>
    <s v="Cash"/>
    <n v="172.26"/>
    <n v="4.7619047620000003"/>
    <n v="8.6129999999999995"/>
    <n v="8.1999999999999993"/>
    <n v="172.26"/>
    <n v="86.13"/>
  </r>
  <r>
    <s v="883-69-1285"/>
    <s v="B"/>
    <s v="Mandalay"/>
    <n v="1"/>
    <s v="M"/>
    <x v="5"/>
    <n v="49.92"/>
    <n v="2"/>
    <n v="4.992"/>
    <n v="104.83199999999999"/>
    <d v="2019-03-06T00:00:00"/>
    <d v="1899-12-30T11:55:00"/>
    <s v="Credit card"/>
    <n v="99.84"/>
    <n v="4.7619047620000003"/>
    <n v="4.992"/>
    <n v="7"/>
    <n v="99.84"/>
    <n v="49.92"/>
  </r>
  <r>
    <s v="221-25-5073"/>
    <s v="A"/>
    <s v="Yangon"/>
    <n v="0"/>
    <s v="FM"/>
    <x v="4"/>
    <n v="74.66"/>
    <n v="4"/>
    <n v="14.932"/>
    <n v="313.572"/>
    <d v="2019-03-04T00:00:00"/>
    <d v="1899-12-30T10:39:00"/>
    <s v="Cash"/>
    <n v="298.64"/>
    <n v="4.7619047620000003"/>
    <n v="14.932"/>
    <n v="8.5"/>
    <n v="298.64"/>
    <n v="223.98"/>
  </r>
  <r>
    <s v="518-71-6847"/>
    <s v="B"/>
    <s v="Mandalay"/>
    <n v="1"/>
    <s v="M"/>
    <x v="4"/>
    <n v="26.6"/>
    <n v="6"/>
    <n v="7.98"/>
    <n v="167.58"/>
    <d v="2019-02-26T00:00:00"/>
    <d v="1899-12-30T15:10:00"/>
    <s v="Ewallet"/>
    <n v="159.6"/>
    <n v="4.7619047620000003"/>
    <n v="7.98"/>
    <n v="4.9000000000000004"/>
    <n v="159.60000000000002"/>
    <n v="133.00000000000003"/>
  </r>
  <r>
    <s v="156-20-0370"/>
    <s v="B"/>
    <s v="Mandalay"/>
    <n v="0"/>
    <s v="FM"/>
    <x v="1"/>
    <n v="25.45"/>
    <n v="1"/>
    <n v="1.2725"/>
    <n v="26.7225"/>
    <d v="2019-03-10T00:00:00"/>
    <d v="1899-12-30T18:10:00"/>
    <s v="Credit card"/>
    <n v="25.45"/>
    <n v="4.7619047620000003"/>
    <n v="1.2725"/>
    <n v="5.0999999999999996"/>
    <n v="25.45"/>
    <n v="0"/>
  </r>
  <r>
    <s v="151-33-7434"/>
    <s v="B"/>
    <s v="Mandalay"/>
    <n v="0"/>
    <s v="FM"/>
    <x v="4"/>
    <n v="67.77"/>
    <n v="1"/>
    <n v="3.3885000000000001"/>
    <n v="71.158500000000004"/>
    <d v="2019-02-04T00:00:00"/>
    <d v="1899-12-30T20:43:00"/>
    <s v="Credit card"/>
    <n v="67.77"/>
    <n v="4.7619047620000003"/>
    <n v="3.3885000000000001"/>
    <n v="6.5"/>
    <n v="67.77"/>
    <n v="0"/>
  </r>
  <r>
    <s v="728-47-9078"/>
    <s v="C"/>
    <s v="Naypyitaw"/>
    <n v="1"/>
    <s v="M"/>
    <x v="4"/>
    <n v="59.59"/>
    <n v="4"/>
    <n v="11.917999999999999"/>
    <n v="250.27799999999999"/>
    <d v="2019-01-19T00:00:00"/>
    <d v="1899-12-30T12:46:00"/>
    <s v="Cash"/>
    <n v="238.36"/>
    <n v="4.7619047620000003"/>
    <n v="11.917999999999999"/>
    <n v="9.8000000000000007"/>
    <n v="238.36"/>
    <n v="178.77"/>
  </r>
  <r>
    <s v="809-46-1866"/>
    <s v="A"/>
    <s v="Yangon"/>
    <n v="0"/>
    <s v="M"/>
    <x v="0"/>
    <n v="58.15"/>
    <n v="4"/>
    <n v="11.63"/>
    <n v="244.23"/>
    <d v="2019-01-23T00:00:00"/>
    <d v="1899-12-30T17:44:00"/>
    <s v="Cash"/>
    <n v="232.6"/>
    <n v="4.7619047620000003"/>
    <n v="11.63"/>
    <n v="8.4"/>
    <n v="232.6"/>
    <n v="174.45"/>
  </r>
  <r>
    <s v="139-32-4183"/>
    <s v="A"/>
    <s v="Yangon"/>
    <n v="1"/>
    <s v="FM"/>
    <x v="3"/>
    <n v="97.48"/>
    <n v="9"/>
    <n v="43.866"/>
    <n v="921.18600000000004"/>
    <d v="2019-03-14T00:00:00"/>
    <d v="1899-12-30T14:19:00"/>
    <s v="Ewallet"/>
    <n v="877.32"/>
    <n v="4.7619047620000003"/>
    <n v="43.866"/>
    <n v="7.4"/>
    <n v="877.32"/>
    <n v="779.84"/>
  </r>
  <r>
    <s v="148-41-7930"/>
    <s v="C"/>
    <s v="Naypyitaw"/>
    <n v="0"/>
    <s v="M"/>
    <x v="0"/>
    <n v="99.96"/>
    <n v="7"/>
    <n v="34.985999999999997"/>
    <n v="734.70600000000002"/>
    <d v="2019-01-23T00:00:00"/>
    <d v="1899-12-30T10:33:00"/>
    <s v="Cash"/>
    <n v="699.72"/>
    <n v="4.7619047620000003"/>
    <n v="34.985999999999997"/>
    <n v="6.1"/>
    <n v="699.71999999999991"/>
    <n v="599.75999999999988"/>
  </r>
  <r>
    <s v="189-40-5216"/>
    <s v="C"/>
    <s v="Naypyitaw"/>
    <n v="0"/>
    <s v="M"/>
    <x v="1"/>
    <n v="96.37"/>
    <n v="7"/>
    <n v="33.729500000000002"/>
    <n v="708.31949999999995"/>
    <d v="2019-01-09T00:00:00"/>
    <d v="1899-12-30T11:40:00"/>
    <s v="Cash"/>
    <n v="674.59"/>
    <n v="4.7619047620000003"/>
    <n v="33.729500000000002"/>
    <n v="6"/>
    <n v="674.59"/>
    <n v="578.22"/>
  </r>
  <r>
    <s v="374-38-5555"/>
    <s v="B"/>
    <s v="Mandalay"/>
    <n v="0"/>
    <s v="FM"/>
    <x v="5"/>
    <n v="63.71"/>
    <n v="5"/>
    <n v="15.9275"/>
    <n v="334.47750000000002"/>
    <d v="2019-02-07T00:00:00"/>
    <d v="1899-12-30T19:30:00"/>
    <s v="Ewallet"/>
    <n v="318.55"/>
    <n v="4.7619047620000003"/>
    <n v="15.9275"/>
    <n v="8.5"/>
    <n v="318.55"/>
    <n v="254.84"/>
  </r>
  <r>
    <s v="764-44-8999"/>
    <s v="B"/>
    <s v="Mandalay"/>
    <n v="0"/>
    <s v="FM"/>
    <x v="0"/>
    <n v="14.76"/>
    <n v="2"/>
    <n v="1.476"/>
    <n v="30.995999999999999"/>
    <d v="2019-02-18T00:00:00"/>
    <d v="1899-12-30T14:42:00"/>
    <s v="Ewallet"/>
    <n v="29.52"/>
    <n v="4.7619047620000003"/>
    <n v="1.476"/>
    <n v="4.3"/>
    <n v="29.52"/>
    <n v="14.76"/>
  </r>
  <r>
    <s v="552-44-5977"/>
    <s v="B"/>
    <s v="Mandalay"/>
    <n v="1"/>
    <s v="M"/>
    <x v="0"/>
    <n v="62"/>
    <n v="8"/>
    <n v="24.8"/>
    <n v="520.79999999999995"/>
    <d v="2019-01-03T00:00:00"/>
    <d v="1899-12-30T19:08:00"/>
    <s v="Credit card"/>
    <n v="496"/>
    <n v="4.7619047620000003"/>
    <n v="24.8"/>
    <n v="6.2"/>
    <n v="496"/>
    <n v="434"/>
  </r>
  <r>
    <s v="267-62-7380"/>
    <s v="C"/>
    <s v="Naypyitaw"/>
    <n v="1"/>
    <s v="M"/>
    <x v="1"/>
    <n v="82.34"/>
    <n v="10"/>
    <n v="41.17"/>
    <n v="864.57"/>
    <d v="2019-03-29T00:00:00"/>
    <d v="1899-12-30T19:12:00"/>
    <s v="Ewallet"/>
    <n v="823.4"/>
    <n v="4.7619047620000003"/>
    <n v="41.17"/>
    <n v="4.3"/>
    <n v="823.40000000000009"/>
    <n v="741.06000000000006"/>
  </r>
  <r>
    <s v="430-53-4718"/>
    <s v="B"/>
    <s v="Mandalay"/>
    <n v="1"/>
    <s v="M"/>
    <x v="0"/>
    <n v="75.37"/>
    <n v="8"/>
    <n v="30.148"/>
    <n v="633.10799999999995"/>
    <d v="2019-01-28T00:00:00"/>
    <d v="1899-12-30T15:46:00"/>
    <s v="Credit card"/>
    <n v="602.96"/>
    <n v="4.7619047620000003"/>
    <n v="30.148"/>
    <n v="8.4"/>
    <n v="602.96"/>
    <n v="527.59"/>
  </r>
  <r>
    <s v="886-18-2897"/>
    <s v="A"/>
    <s v="Yangon"/>
    <n v="0"/>
    <s v="FM"/>
    <x v="4"/>
    <n v="56.56"/>
    <n v="5"/>
    <n v="14.14"/>
    <n v="296.94"/>
    <d v="2019-03-22T00:00:00"/>
    <d v="1899-12-30T19:06:00"/>
    <s v="Credit card"/>
    <n v="282.8"/>
    <n v="4.7619047620000003"/>
    <n v="14.14"/>
    <n v="4.5"/>
    <n v="282.8"/>
    <n v="226.24"/>
  </r>
  <r>
    <s v="602-16-6955"/>
    <s v="B"/>
    <s v="Mandalay"/>
    <n v="0"/>
    <s v="FM"/>
    <x v="3"/>
    <n v="76.599999999999994"/>
    <n v="10"/>
    <n v="38.299999999999997"/>
    <n v="804.3"/>
    <d v="2019-01-24T00:00:00"/>
    <d v="1899-12-30T18:10:00"/>
    <s v="Ewallet"/>
    <n v="766"/>
    <n v="4.7619047620000003"/>
    <n v="38.299999999999997"/>
    <n v="6"/>
    <n v="766"/>
    <n v="689.4"/>
  </r>
  <r>
    <s v="745-74-0715"/>
    <s v="A"/>
    <s v="Yangon"/>
    <n v="0"/>
    <s v="M"/>
    <x v="1"/>
    <n v="58.03"/>
    <n v="2"/>
    <n v="5.8029999999999999"/>
    <n v="121.863"/>
    <d v="2019-03-10T00:00:00"/>
    <d v="1899-12-30T20:46:00"/>
    <s v="Ewallet"/>
    <n v="116.06"/>
    <n v="4.7619047620000003"/>
    <n v="5.8029999999999999"/>
    <n v="8.8000000000000007"/>
    <n v="116.06"/>
    <n v="58.03"/>
  </r>
  <r>
    <s v="690-01-6631"/>
    <s v="B"/>
    <s v="Mandalay"/>
    <n v="0"/>
    <s v="M"/>
    <x v="5"/>
    <n v="17.489999999999998"/>
    <n v="10"/>
    <n v="8.7449999999999992"/>
    <n v="183.64500000000001"/>
    <d v="2019-02-22T00:00:00"/>
    <d v="1899-12-30T18:35:00"/>
    <s v="Ewallet"/>
    <n v="174.9"/>
    <n v="4.7619047620000003"/>
    <n v="8.7449999999999992"/>
    <n v="6.6"/>
    <n v="174.89999999999998"/>
    <n v="157.40999999999997"/>
  </r>
  <r>
    <s v="652-49-6720"/>
    <s v="C"/>
    <s v="Naypyitaw"/>
    <n v="1"/>
    <s v="FM"/>
    <x v="1"/>
    <n v="60.95"/>
    <n v="1"/>
    <n v="3.0474999999999999"/>
    <n v="63.997500000000002"/>
    <d v="2019-02-18T00:00:00"/>
    <d v="1899-12-30T11:40:00"/>
    <s v="Ewallet"/>
    <n v="60.95"/>
    <n v="4.7619047620000003"/>
    <n v="3.0474999999999999"/>
    <n v="5.9"/>
    <n v="60.95"/>
    <n v="0"/>
  </r>
  <r>
    <s v="233-67-5758"/>
    <s v="C"/>
    <s v="Naypyitaw"/>
    <n v="0"/>
    <s v="M"/>
    <x v="0"/>
    <n v="40.35"/>
    <n v="1"/>
    <n v="2.0175000000000001"/>
    <n v="42.3675"/>
    <d v="2019-01-29T00:00:00"/>
    <d v="1899-12-30T13:46:00"/>
    <s v="Ewallet"/>
    <n v="40.35"/>
    <n v="4.7619047620000003"/>
    <n v="2.0175000000000001"/>
    <n v="6.2"/>
    <n v="40.35"/>
    <n v="0"/>
  </r>
  <r>
    <s v="303-96-2227"/>
    <s v="B"/>
    <s v="Mandalay"/>
    <n v="0"/>
    <s v="FM"/>
    <x v="2"/>
    <n v="97.38"/>
    <n v="10"/>
    <n v="48.69"/>
    <n v="1022.49"/>
    <d v="2019-03-02T00:00:00"/>
    <d v="1899-12-30T17:16:00"/>
    <s v="Ewallet"/>
    <n v="973.8"/>
    <n v="4.7619047620000003"/>
    <n v="48.69"/>
    <n v="4.4000000000000004"/>
    <n v="973.8"/>
    <n v="876.42"/>
  </r>
  <r>
    <s v="727-02-1313"/>
    <s v="A"/>
    <s v="Yangon"/>
    <n v="1"/>
    <s v="M"/>
    <x v="4"/>
    <n v="31.84"/>
    <n v="1"/>
    <n v="1.5920000000000001"/>
    <n v="33.432000000000002"/>
    <d v="2019-02-09T00:00:00"/>
    <d v="1899-12-30T13:22:00"/>
    <s v="Cash"/>
    <n v="31.84"/>
    <n v="4.7619047620000003"/>
    <n v="1.5920000000000001"/>
    <n v="7.7"/>
    <n v="31.84"/>
    <n v="0"/>
  </r>
  <r>
    <s v="347-56-2442"/>
    <s v="A"/>
    <s v="Yangon"/>
    <n v="0"/>
    <s v="M"/>
    <x v="2"/>
    <n v="65.819999999999993"/>
    <n v="1"/>
    <n v="3.2909999999999999"/>
    <n v="69.111000000000004"/>
    <d v="2019-02-22T00:00:00"/>
    <d v="1899-12-30T15:33:00"/>
    <s v="Cash"/>
    <n v="65.819999999999993"/>
    <n v="4.7619047620000003"/>
    <n v="3.2909999999999999"/>
    <n v="4.0999999999999996"/>
    <n v="65.819999999999993"/>
    <n v="0"/>
  </r>
  <r>
    <s v="849-09-3807"/>
    <s v="A"/>
    <s v="Yangon"/>
    <n v="1"/>
    <s v="FM"/>
    <x v="5"/>
    <n v="88.34"/>
    <n v="7"/>
    <n v="30.919"/>
    <n v="649.29899999999998"/>
    <d v="2019-02-18T00:00:00"/>
    <d v="1899-12-30T13:28:00"/>
    <s v="Cash"/>
    <n v="618.38"/>
    <n v="4.7619047620000003"/>
    <n v="30.919"/>
    <n v="6.6"/>
    <n v="618.38"/>
    <n v="530.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n v="1"/>
    <s v="FM"/>
    <x v="0"/>
    <n v="74.69"/>
    <n v="7"/>
    <n v="26.141500000000001"/>
    <n v="548.97149999999999"/>
    <d v="2019-01-05T00:00:00"/>
    <d v="1899-12-30T13:08:00"/>
    <s v="Ewallet"/>
    <n v="522.83000000000004"/>
    <n v="4.7619047620000003"/>
    <n v="26.141500000000001"/>
    <n v="9.1"/>
  </r>
  <r>
    <s v="226-31-3081"/>
    <x v="1"/>
    <x v="1"/>
    <n v="0"/>
    <s v="FM"/>
    <x v="1"/>
    <n v="15.28"/>
    <n v="5"/>
    <n v="3.82"/>
    <n v="80.22"/>
    <d v="2019-03-08T00:00:00"/>
    <d v="1899-12-30T10:29:00"/>
    <s v="Cash"/>
    <n v="76.400000000000006"/>
    <n v="4.7619047620000003"/>
    <n v="3.82"/>
    <n v="9.6"/>
  </r>
  <r>
    <s v="631-41-3108"/>
    <x v="0"/>
    <x v="0"/>
    <n v="0"/>
    <s v="M"/>
    <x v="2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s v="123-19-1176"/>
    <x v="0"/>
    <x v="0"/>
    <n v="1"/>
    <s v="M"/>
    <x v="0"/>
    <n v="58.22"/>
    <n v="8"/>
    <n v="23.288"/>
    <n v="489.048"/>
    <d v="2019-01-27T00:00:00"/>
    <d v="1899-12-30T20:33:00"/>
    <s v="Ewallet"/>
    <n v="465.76"/>
    <n v="4.7619047620000003"/>
    <n v="23.288"/>
    <n v="8.4"/>
  </r>
  <r>
    <s v="373-73-7910"/>
    <x v="0"/>
    <x v="0"/>
    <n v="0"/>
    <s v="M"/>
    <x v="3"/>
    <n v="86.31"/>
    <n v="7"/>
    <n v="30.208500000000001"/>
    <n v="634.37850000000003"/>
    <d v="2019-02-08T00:00:00"/>
    <d v="1899-12-30T10:37:00"/>
    <s v="Ewallet"/>
    <n v="604.16999999999996"/>
    <n v="4.7619047620000003"/>
    <n v="30.208500000000001"/>
    <n v="5.3"/>
  </r>
  <r>
    <s v="699-14-3026"/>
    <x v="1"/>
    <x v="1"/>
    <n v="0"/>
    <s v="M"/>
    <x v="1"/>
    <n v="85.39"/>
    <n v="7"/>
    <n v="29.886500000000002"/>
    <n v="627.61649999999997"/>
    <d v="2019-03-25T00:00:00"/>
    <d v="1899-12-30T18:30:00"/>
    <s v="Ewallet"/>
    <n v="597.73"/>
    <n v="4.7619047620000003"/>
    <n v="29.886500000000002"/>
    <n v="4.0999999999999996"/>
  </r>
  <r>
    <s v="355-53-5943"/>
    <x v="0"/>
    <x v="0"/>
    <n v="1"/>
    <s v="FM"/>
    <x v="1"/>
    <n v="68.84"/>
    <n v="6"/>
    <n v="20.652000000000001"/>
    <n v="433.69200000000001"/>
    <d v="2019-02-25T00:00:00"/>
    <d v="1899-12-30T14:36:00"/>
    <s v="Ewallet"/>
    <n v="413.04"/>
    <n v="4.7619047620000003"/>
    <n v="20.652000000000001"/>
    <n v="5.8"/>
  </r>
  <r>
    <s v="315-22-5665"/>
    <x v="1"/>
    <x v="1"/>
    <n v="0"/>
    <s v="FM"/>
    <x v="2"/>
    <n v="73.56"/>
    <n v="10"/>
    <n v="36.78"/>
    <n v="772.38"/>
    <d v="2019-02-24T00:00:00"/>
    <d v="1899-12-30T11:38:00"/>
    <s v="Ewallet"/>
    <n v="735.6"/>
    <n v="4.7619047620000003"/>
    <n v="36.78"/>
    <n v="8"/>
  </r>
  <r>
    <s v="665-32-9167"/>
    <x v="0"/>
    <x v="0"/>
    <n v="1"/>
    <s v="FM"/>
    <x v="0"/>
    <n v="36.26"/>
    <n v="2"/>
    <n v="3.6259999999999999"/>
    <n v="76.146000000000001"/>
    <d v="2019-01-10T00:00:00"/>
    <d v="1899-12-30T17:15:00"/>
    <s v="Credit card"/>
    <n v="72.52"/>
    <n v="4.7619047620000003"/>
    <n v="3.6259999999999999"/>
    <n v="7.2"/>
  </r>
  <r>
    <s v="692-92-5582"/>
    <x v="2"/>
    <x v="2"/>
    <n v="1"/>
    <s v="FM"/>
    <x v="4"/>
    <n v="54.84"/>
    <n v="3"/>
    <n v="8.2260000000000009"/>
    <n v="172.74600000000001"/>
    <d v="2019-02-20T00:00:00"/>
    <d v="1899-12-30T13:27:00"/>
    <s v="Credit card"/>
    <n v="164.52"/>
    <n v="4.7619047620000003"/>
    <n v="8.2260000000000009"/>
    <n v="5.9"/>
  </r>
  <r>
    <s v="351-62-0822"/>
    <x v="2"/>
    <x v="2"/>
    <n v="1"/>
    <s v="FM"/>
    <x v="5"/>
    <n v="14.48"/>
    <n v="4"/>
    <n v="2.8959999999999999"/>
    <n v="60.816000000000003"/>
    <d v="2019-02-06T00:00:00"/>
    <d v="1899-12-30T18:07:00"/>
    <s v="Ewallet"/>
    <n v="57.92"/>
    <n v="4.7619047620000003"/>
    <n v="2.8959999999999999"/>
    <n v="4.5"/>
  </r>
  <r>
    <s v="529-56-3974"/>
    <x v="2"/>
    <x v="2"/>
    <n v="1"/>
    <s v="M"/>
    <x v="1"/>
    <n v="25.51"/>
    <n v="4"/>
    <n v="5.1020000000000003"/>
    <n v="107.142"/>
    <d v="2019-03-09T00:00:00"/>
    <d v="1899-12-30T17:03:00"/>
    <s v="Cash"/>
    <n v="102.04"/>
    <n v="4.7619047620000003"/>
    <n v="5.1020000000000003"/>
    <n v="6.8"/>
  </r>
  <r>
    <s v="365-64-0515"/>
    <x v="0"/>
    <x v="0"/>
    <n v="0"/>
    <s v="FM"/>
    <x v="1"/>
    <n v="46.95"/>
    <n v="5"/>
    <n v="11.737500000000001"/>
    <n v="246.48750000000001"/>
    <d v="2019-02-12T00:00:00"/>
    <d v="1899-12-30T10:25:00"/>
    <s v="Ewallet"/>
    <n v="234.75"/>
    <n v="4.7619047620000003"/>
    <n v="11.737500000000001"/>
    <n v="7.1"/>
  </r>
  <r>
    <s v="252-56-2699"/>
    <x v="0"/>
    <x v="0"/>
    <n v="0"/>
    <s v="M"/>
    <x v="4"/>
    <n v="43.19"/>
    <n v="10"/>
    <n v="21.594999999999999"/>
    <n v="453.495"/>
    <d v="2019-02-07T00:00:00"/>
    <d v="1899-12-30T16:48:00"/>
    <s v="Ewallet"/>
    <n v="431.9"/>
    <n v="4.7619047620000003"/>
    <n v="21.594999999999999"/>
    <n v="8.1999999999999993"/>
  </r>
  <r>
    <s v="829-34-3910"/>
    <x v="0"/>
    <x v="0"/>
    <n v="0"/>
    <s v="FM"/>
    <x v="0"/>
    <n v="71.38"/>
    <n v="10"/>
    <n v="35.69"/>
    <n v="749.49"/>
    <d v="2019-03-29T00:00:00"/>
    <d v="1899-12-30T19:21:00"/>
    <s v="Cash"/>
    <n v="713.8"/>
    <n v="4.7619047620000003"/>
    <n v="35.69"/>
    <n v="5.7"/>
  </r>
  <r>
    <s v="299-46-1805"/>
    <x v="2"/>
    <x v="2"/>
    <n v="1"/>
    <s v="FM"/>
    <x v="3"/>
    <n v="93.72"/>
    <n v="6"/>
    <n v="28.116"/>
    <n v="590.43600000000004"/>
    <d v="2019-01-15T00:00:00"/>
    <d v="1899-12-30T16:19:00"/>
    <s v="Cash"/>
    <n v="562.32000000000005"/>
    <n v="4.7619047620000003"/>
    <n v="28.116"/>
    <n v="4.5"/>
  </r>
  <r>
    <s v="656-95-9349"/>
    <x v="0"/>
    <x v="0"/>
    <n v="1"/>
    <s v="FM"/>
    <x v="0"/>
    <n v="68.930000000000007"/>
    <n v="7"/>
    <n v="24.125499999999999"/>
    <n v="506.63549999999998"/>
    <d v="2019-03-11T00:00:00"/>
    <d v="1899-12-30T11:03:00"/>
    <s v="Credit card"/>
    <n v="482.51"/>
    <n v="4.7619047620000003"/>
    <n v="24.125499999999999"/>
    <n v="4.5999999999999996"/>
  </r>
  <r>
    <s v="765-26-6951"/>
    <x v="0"/>
    <x v="0"/>
    <n v="0"/>
    <s v="M"/>
    <x v="3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s v="329-62-1586"/>
    <x v="0"/>
    <x v="0"/>
    <n v="0"/>
    <s v="M"/>
    <x v="4"/>
    <n v="54.67"/>
    <n v="3"/>
    <n v="8.2004999999999999"/>
    <n v="172.2105"/>
    <d v="2019-01-21T00:00:00"/>
    <d v="1899-12-30T18:00:00"/>
    <s v="Credit card"/>
    <n v="164.01"/>
    <n v="4.7619047620000003"/>
    <n v="8.2004999999999999"/>
    <n v="8.6"/>
  </r>
  <r>
    <s v="319-50-3348"/>
    <x v="2"/>
    <x v="2"/>
    <n v="0"/>
    <s v="FM"/>
    <x v="2"/>
    <n v="40.299999999999997"/>
    <n v="2"/>
    <n v="4.03"/>
    <n v="84.63"/>
    <d v="2019-03-11T00:00:00"/>
    <d v="1899-12-30T15:30:00"/>
    <s v="Ewallet"/>
    <n v="80.599999999999994"/>
    <n v="4.7619047620000003"/>
    <n v="4.03"/>
    <n v="4.4000000000000004"/>
  </r>
  <r>
    <s v="300-71-4605"/>
    <x v="1"/>
    <x v="1"/>
    <n v="1"/>
    <s v="M"/>
    <x v="1"/>
    <n v="86.04"/>
    <n v="5"/>
    <n v="21.51"/>
    <n v="451.71"/>
    <d v="2019-02-25T00:00:00"/>
    <d v="1899-12-30T11:24:00"/>
    <s v="Ewallet"/>
    <n v="430.2"/>
    <n v="4.7619047620000003"/>
    <n v="21.51"/>
    <n v="4.8"/>
  </r>
  <r>
    <s v="371-85-5789"/>
    <x v="2"/>
    <x v="2"/>
    <n v="0"/>
    <s v="M"/>
    <x v="0"/>
    <n v="87.98"/>
    <n v="3"/>
    <n v="13.196999999999999"/>
    <n v="277.137"/>
    <d v="2019-03-05T00:00:00"/>
    <d v="1899-12-30T10:40:00"/>
    <s v="Ewallet"/>
    <n v="263.94"/>
    <n v="4.7619047620000003"/>
    <n v="13.196999999999999"/>
    <n v="5.0999999999999996"/>
  </r>
  <r>
    <s v="273-16-6619"/>
    <x v="2"/>
    <x v="2"/>
    <n v="0"/>
    <s v="M"/>
    <x v="2"/>
    <n v="33.200000000000003"/>
    <n v="2"/>
    <n v="3.32"/>
    <n v="69.72"/>
    <d v="2019-03-15T00:00:00"/>
    <d v="1899-12-30T12:20:00"/>
    <s v="Credit card"/>
    <n v="66.400000000000006"/>
    <n v="4.7619047620000003"/>
    <n v="3.32"/>
    <n v="4.4000000000000004"/>
  </r>
  <r>
    <s v="636-48-8204"/>
    <x v="0"/>
    <x v="0"/>
    <n v="0"/>
    <s v="M"/>
    <x v="1"/>
    <n v="34.56"/>
    <n v="5"/>
    <n v="8.64"/>
    <n v="181.44"/>
    <d v="2019-02-17T00:00:00"/>
    <d v="1899-12-30T11:15:00"/>
    <s v="Ewallet"/>
    <n v="172.8"/>
    <n v="4.7619047620000003"/>
    <n v="8.64"/>
    <n v="9.9"/>
  </r>
  <r>
    <s v="549-59-1358"/>
    <x v="0"/>
    <x v="0"/>
    <n v="1"/>
    <s v="M"/>
    <x v="3"/>
    <n v="88.63"/>
    <n v="3"/>
    <n v="13.294499999999999"/>
    <n v="279.18450000000001"/>
    <d v="2019-03-02T00:00:00"/>
    <d v="1899-12-30T17:36:00"/>
    <s v="Ewallet"/>
    <n v="265.89"/>
    <n v="4.7619047620000003"/>
    <n v="13.294499999999999"/>
    <n v="6"/>
  </r>
  <r>
    <s v="227-03-5010"/>
    <x v="0"/>
    <x v="0"/>
    <n v="1"/>
    <s v="FM"/>
    <x v="2"/>
    <n v="52.59"/>
    <n v="8"/>
    <n v="21.036000000000001"/>
    <n v="441.75599999999997"/>
    <d v="2019-03-22T00:00:00"/>
    <d v="1899-12-30T19:20:00"/>
    <s v="Credit card"/>
    <n v="420.72"/>
    <n v="4.7619047620000003"/>
    <n v="21.036000000000001"/>
    <n v="8.5"/>
  </r>
  <r>
    <s v="649-29-6775"/>
    <x v="2"/>
    <x v="2"/>
    <n v="0"/>
    <s v="M"/>
    <x v="5"/>
    <n v="33.520000000000003"/>
    <n v="1"/>
    <n v="1.6759999999999999"/>
    <n v="35.195999999999998"/>
    <d v="2019-02-08T00:00:00"/>
    <d v="1899-12-30T15:31:00"/>
    <s v="Cash"/>
    <n v="33.520000000000003"/>
    <n v="4.7619047620000003"/>
    <n v="1.6759999999999999"/>
    <n v="6.7"/>
  </r>
  <r>
    <s v="189-17-4241"/>
    <x v="0"/>
    <x v="0"/>
    <n v="0"/>
    <s v="FM"/>
    <x v="5"/>
    <n v="87.67"/>
    <n v="2"/>
    <n v="8.7669999999999995"/>
    <n v="184.107"/>
    <d v="2019-03-10T00:00:00"/>
    <d v="1899-12-30T12:17:00"/>
    <s v="Credit card"/>
    <n v="175.34"/>
    <n v="4.7619047620000003"/>
    <n v="8.7669999999999995"/>
    <n v="7.7"/>
  </r>
  <r>
    <s v="145-94-9061"/>
    <x v="2"/>
    <x v="2"/>
    <n v="0"/>
    <s v="FM"/>
    <x v="4"/>
    <n v="88.36"/>
    <n v="5"/>
    <n v="22.09"/>
    <n v="463.89"/>
    <d v="2019-01-25T00:00:00"/>
    <d v="1899-12-30T19:48:00"/>
    <s v="Cash"/>
    <n v="441.8"/>
    <n v="4.7619047620000003"/>
    <n v="22.09"/>
    <n v="9.6"/>
  </r>
  <r>
    <s v="848-62-7243"/>
    <x v="0"/>
    <x v="0"/>
    <n v="0"/>
    <s v="M"/>
    <x v="0"/>
    <n v="24.89"/>
    <n v="9"/>
    <n v="11.2005"/>
    <n v="235.2105"/>
    <d v="2019-03-15T00:00:00"/>
    <d v="1899-12-30T15:36:00"/>
    <s v="Cash"/>
    <n v="224.01"/>
    <n v="4.7619047620000003"/>
    <n v="11.2005"/>
    <n v="7.4"/>
  </r>
  <r>
    <s v="871-79-8483"/>
    <x v="2"/>
    <x v="2"/>
    <n v="0"/>
    <s v="M"/>
    <x v="5"/>
    <n v="94.13"/>
    <n v="5"/>
    <n v="23.532499999999999"/>
    <n v="494.1825"/>
    <d v="2019-02-25T00:00:00"/>
    <d v="1899-12-30T19:39:00"/>
    <s v="Credit card"/>
    <n v="470.65"/>
    <n v="4.7619047620000003"/>
    <n v="23.532499999999999"/>
    <n v="4.8"/>
  </r>
  <r>
    <s v="149-71-6266"/>
    <x v="2"/>
    <x v="2"/>
    <n v="1"/>
    <s v="M"/>
    <x v="3"/>
    <n v="78.069999999999993"/>
    <n v="9"/>
    <n v="35.131500000000003"/>
    <n v="737.76149999999996"/>
    <d v="2019-01-28T00:00:00"/>
    <d v="1899-12-30T12:43:00"/>
    <s v="Cash"/>
    <n v="702.63"/>
    <n v="4.7619047620000003"/>
    <n v="35.131500000000003"/>
    <n v="4.5"/>
  </r>
  <r>
    <s v="640-49-2076"/>
    <x v="2"/>
    <x v="2"/>
    <n v="0"/>
    <s v="M"/>
    <x v="3"/>
    <n v="83.78"/>
    <n v="8"/>
    <n v="33.512"/>
    <n v="703.75199999999995"/>
    <d v="2019-01-10T00:00:00"/>
    <d v="1899-12-30T14:49:00"/>
    <s v="Cash"/>
    <n v="670.24"/>
    <n v="4.7619047620000003"/>
    <n v="33.512"/>
    <n v="5.0999999999999996"/>
  </r>
  <r>
    <s v="595-11-5460"/>
    <x v="0"/>
    <x v="0"/>
    <n v="0"/>
    <s v="M"/>
    <x v="0"/>
    <n v="96.58"/>
    <n v="2"/>
    <n v="9.6579999999999995"/>
    <n v="202.81800000000001"/>
    <d v="2019-03-15T00:00:00"/>
    <d v="1899-12-30T10:12:00"/>
    <s v="Credit card"/>
    <n v="193.16"/>
    <n v="4.7619047620000003"/>
    <n v="9.6579999999999995"/>
    <n v="5.0999999999999996"/>
  </r>
  <r>
    <s v="183-56-6882"/>
    <x v="1"/>
    <x v="1"/>
    <n v="1"/>
    <s v="FM"/>
    <x v="4"/>
    <n v="99.42"/>
    <n v="4"/>
    <n v="19.884"/>
    <n v="417.56400000000002"/>
    <d v="2019-02-06T00:00:00"/>
    <d v="1899-12-30T10:42:00"/>
    <s v="Ewallet"/>
    <n v="397.68"/>
    <n v="4.7619047620000003"/>
    <n v="19.884"/>
    <n v="7.5"/>
  </r>
  <r>
    <s v="232-16-2483"/>
    <x v="1"/>
    <x v="1"/>
    <n v="1"/>
    <s v="FM"/>
    <x v="3"/>
    <n v="68.12"/>
    <n v="1"/>
    <n v="3.4060000000000001"/>
    <n v="71.525999999999996"/>
    <d v="2019-01-07T00:00:00"/>
    <d v="1899-12-30T12:28:00"/>
    <s v="Ewallet"/>
    <n v="68.12"/>
    <n v="4.7619047620000003"/>
    <n v="3.4060000000000001"/>
    <n v="6.8"/>
  </r>
  <r>
    <s v="129-29-8530"/>
    <x v="0"/>
    <x v="0"/>
    <n v="1"/>
    <s v="M"/>
    <x v="3"/>
    <n v="62.62"/>
    <n v="5"/>
    <n v="15.654999999999999"/>
    <n v="328.755"/>
    <d v="2019-03-10T00:00:00"/>
    <d v="1899-12-30T19:15:00"/>
    <s v="Ewallet"/>
    <n v="313.10000000000002"/>
    <n v="4.7619047620000003"/>
    <n v="15.654999999999999"/>
    <n v="7"/>
  </r>
  <r>
    <s v="272-65-1806"/>
    <x v="0"/>
    <x v="0"/>
    <n v="0"/>
    <s v="FM"/>
    <x v="1"/>
    <n v="60.88"/>
    <n v="9"/>
    <n v="27.396000000000001"/>
    <n v="575.31600000000003"/>
    <d v="2019-01-15T00:00:00"/>
    <d v="1899-12-30T17:17:00"/>
    <s v="Ewallet"/>
    <n v="547.91999999999996"/>
    <n v="4.7619047620000003"/>
    <n v="27.396000000000001"/>
    <n v="4.7"/>
  </r>
  <r>
    <s v="333-73-7901"/>
    <x v="1"/>
    <x v="1"/>
    <n v="0"/>
    <s v="FM"/>
    <x v="0"/>
    <n v="54.92"/>
    <n v="8"/>
    <n v="21.968"/>
    <n v="461.32799999999997"/>
    <d v="2019-03-23T00:00:00"/>
    <d v="1899-12-30T13:24:00"/>
    <s v="Ewallet"/>
    <n v="439.36"/>
    <n v="4.7619047620000003"/>
    <n v="21.968"/>
    <n v="7.6"/>
  </r>
  <r>
    <s v="777-82-7220"/>
    <x v="2"/>
    <x v="2"/>
    <n v="1"/>
    <s v="M"/>
    <x v="2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s v="280-35-5823"/>
    <x v="2"/>
    <x v="2"/>
    <n v="1"/>
    <s v="FM"/>
    <x v="2"/>
    <n v="86.72"/>
    <n v="1"/>
    <n v="4.3360000000000003"/>
    <n v="91.055999999999997"/>
    <d v="2019-01-17T00:00:00"/>
    <d v="1899-12-30T18:45:00"/>
    <s v="Ewallet"/>
    <n v="86.72"/>
    <n v="4.7619047620000003"/>
    <n v="4.3360000000000003"/>
    <n v="7.9"/>
  </r>
  <r>
    <s v="554-53-8700"/>
    <x v="1"/>
    <x v="1"/>
    <n v="1"/>
    <s v="M"/>
    <x v="2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s v="354-25-5821"/>
    <x v="2"/>
    <x v="2"/>
    <n v="1"/>
    <s v="FM"/>
    <x v="3"/>
    <n v="69.12"/>
    <n v="6"/>
    <n v="20.736000000000001"/>
    <n v="435.45600000000002"/>
    <d v="2019-02-08T00:00:00"/>
    <d v="1899-12-30T13:03:00"/>
    <s v="Cash"/>
    <n v="414.72"/>
    <n v="4.7619047620000003"/>
    <n v="20.736000000000001"/>
    <n v="5.6"/>
  </r>
  <r>
    <s v="228-96-1411"/>
    <x v="1"/>
    <x v="1"/>
    <n v="1"/>
    <s v="FM"/>
    <x v="4"/>
    <n v="98.7"/>
    <n v="8"/>
    <n v="39.479999999999997"/>
    <n v="829.08"/>
    <d v="2019-03-04T00:00:00"/>
    <d v="1899-12-30T20:39:00"/>
    <s v="Cash"/>
    <n v="789.6"/>
    <n v="4.7619047620000003"/>
    <n v="39.479999999999997"/>
    <n v="7.6"/>
  </r>
  <r>
    <s v="617-15-4209"/>
    <x v="1"/>
    <x v="1"/>
    <n v="1"/>
    <s v="M"/>
    <x v="0"/>
    <n v="15.37"/>
    <n v="2"/>
    <n v="1.5369999999999999"/>
    <n v="32.277000000000001"/>
    <d v="2019-03-16T00:00:00"/>
    <d v="1899-12-30T19:47:00"/>
    <s v="Cash"/>
    <n v="30.74"/>
    <n v="4.7619047620000003"/>
    <n v="1.5369999999999999"/>
    <n v="7.2"/>
  </r>
  <r>
    <s v="132-32-9879"/>
    <x v="2"/>
    <x v="2"/>
    <n v="1"/>
    <s v="FM"/>
    <x v="1"/>
    <n v="93.96"/>
    <n v="4"/>
    <n v="18.792000000000002"/>
    <n v="394.63200000000001"/>
    <d v="2019-03-09T00:00:00"/>
    <d v="1899-12-30T18:00:00"/>
    <s v="Cash"/>
    <n v="375.84"/>
    <n v="4.7619047620000003"/>
    <n v="18.792000000000002"/>
    <n v="9.5"/>
  </r>
  <r>
    <s v="370-41-7321"/>
    <x v="2"/>
    <x v="2"/>
    <n v="1"/>
    <s v="M"/>
    <x v="0"/>
    <n v="56.69"/>
    <n v="9"/>
    <n v="25.5105"/>
    <n v="535.72050000000002"/>
    <d v="2019-02-27T00:00:00"/>
    <d v="1899-12-30T17:24:00"/>
    <s v="Credit card"/>
    <n v="510.21"/>
    <n v="4.7619047620000003"/>
    <n v="25.5105"/>
    <n v="8.4"/>
  </r>
  <r>
    <s v="727-46-3608"/>
    <x v="2"/>
    <x v="2"/>
    <n v="1"/>
    <s v="FM"/>
    <x v="4"/>
    <n v="20.010000000000002"/>
    <n v="9"/>
    <n v="9.0045000000000002"/>
    <n v="189.09450000000001"/>
    <d v="2019-02-06T00:00:00"/>
    <d v="1899-12-30T15:47:00"/>
    <s v="Ewallet"/>
    <n v="180.09"/>
    <n v="4.7619047620000003"/>
    <n v="9.0045000000000002"/>
    <n v="4.0999999999999996"/>
  </r>
  <r>
    <s v="669-54-1719"/>
    <x v="2"/>
    <x v="2"/>
    <n v="1"/>
    <s v="M"/>
    <x v="1"/>
    <n v="18.93"/>
    <n v="6"/>
    <n v="5.6790000000000003"/>
    <n v="119.259"/>
    <d v="2019-02-10T00:00:00"/>
    <d v="1899-12-30T12:45:00"/>
    <s v="Credit card"/>
    <n v="113.58"/>
    <n v="4.7619047620000003"/>
    <n v="5.6790000000000003"/>
    <n v="8.1"/>
  </r>
  <r>
    <s v="574-22-5561"/>
    <x v="1"/>
    <x v="1"/>
    <n v="1"/>
    <s v="FM"/>
    <x v="5"/>
    <n v="82.63"/>
    <n v="10"/>
    <n v="41.314999999999998"/>
    <n v="867.61500000000001"/>
    <d v="2019-03-19T00:00:00"/>
    <d v="1899-12-30T17:08:00"/>
    <s v="Ewallet"/>
    <n v="826.3"/>
    <n v="4.7619047620000003"/>
    <n v="41.314999999999998"/>
    <n v="7.9"/>
  </r>
  <r>
    <s v="326-78-5178"/>
    <x v="1"/>
    <x v="1"/>
    <n v="1"/>
    <s v="M"/>
    <x v="4"/>
    <n v="91.4"/>
    <n v="7"/>
    <n v="31.99"/>
    <n v="671.79"/>
    <d v="2019-02-03T00:00:00"/>
    <d v="1899-12-30T10:19:00"/>
    <s v="Cash"/>
    <n v="639.79999999999995"/>
    <n v="4.7619047620000003"/>
    <n v="31.99"/>
    <n v="9.5"/>
  </r>
  <r>
    <s v="162-48-8011"/>
    <x v="0"/>
    <x v="0"/>
    <n v="1"/>
    <s v="FM"/>
    <x v="4"/>
    <n v="44.59"/>
    <n v="5"/>
    <n v="11.147500000000001"/>
    <n v="234.0975"/>
    <d v="2019-02-10T00:00:00"/>
    <d v="1899-12-30T15:10:00"/>
    <s v="Cash"/>
    <n v="222.95"/>
    <n v="4.7619047620000003"/>
    <n v="11.147500000000001"/>
    <n v="8.5"/>
  </r>
  <r>
    <s v="616-24-2851"/>
    <x v="2"/>
    <x v="2"/>
    <n v="1"/>
    <s v="FM"/>
    <x v="5"/>
    <n v="17.87"/>
    <n v="4"/>
    <n v="3.5739999999999998"/>
    <n v="75.054000000000002"/>
    <d v="2019-03-22T00:00:00"/>
    <d v="1899-12-30T14:42:00"/>
    <s v="Ewallet"/>
    <n v="71.48"/>
    <n v="4.7619047620000003"/>
    <n v="3.5739999999999998"/>
    <n v="6.5"/>
  </r>
  <r>
    <s v="778-71-5554"/>
    <x v="1"/>
    <x v="1"/>
    <n v="1"/>
    <s v="M"/>
    <x v="5"/>
    <n v="15.43"/>
    <n v="1"/>
    <n v="0.77149999999999996"/>
    <n v="16.201499999999999"/>
    <d v="2019-01-25T00:00:00"/>
    <d v="1899-12-30T15:46:00"/>
    <s v="Credit card"/>
    <n v="15.43"/>
    <n v="4.7619047620000003"/>
    <n v="0.77149999999999996"/>
    <n v="6.1"/>
  </r>
  <r>
    <s v="242-55-6721"/>
    <x v="2"/>
    <x v="2"/>
    <n v="0"/>
    <s v="M"/>
    <x v="2"/>
    <n v="16.16"/>
    <n v="2"/>
    <n v="1.6160000000000001"/>
    <n v="33.936"/>
    <d v="2019-03-07T00:00:00"/>
    <d v="1899-12-30T11:49:00"/>
    <s v="Ewallet"/>
    <n v="32.32"/>
    <n v="4.7619047620000003"/>
    <n v="1.6160000000000001"/>
    <n v="6.5"/>
  </r>
  <r>
    <s v="399-46-5918"/>
    <x v="1"/>
    <x v="1"/>
    <n v="0"/>
    <s v="FM"/>
    <x v="1"/>
    <n v="85.98"/>
    <n v="8"/>
    <n v="34.392000000000003"/>
    <n v="722.23199999999997"/>
    <d v="2019-02-28T00:00:00"/>
    <d v="1899-12-30T19:01:00"/>
    <s v="Cash"/>
    <n v="687.84"/>
    <n v="4.7619047620000003"/>
    <n v="34.392000000000003"/>
    <n v="8.1999999999999993"/>
  </r>
  <r>
    <s v="106-35-6779"/>
    <x v="0"/>
    <x v="0"/>
    <n v="1"/>
    <s v="M"/>
    <x v="2"/>
    <n v="44.34"/>
    <n v="2"/>
    <n v="4.4340000000000002"/>
    <n v="93.114000000000004"/>
    <d v="2019-03-27T00:00:00"/>
    <d v="1899-12-30T11:26:00"/>
    <s v="Cash"/>
    <n v="88.68"/>
    <n v="4.7619047620000003"/>
    <n v="4.4340000000000002"/>
    <n v="5.8"/>
  </r>
  <r>
    <s v="635-40-6220"/>
    <x v="0"/>
    <x v="0"/>
    <n v="0"/>
    <s v="M"/>
    <x v="0"/>
    <n v="89.6"/>
    <n v="8"/>
    <n v="35.840000000000003"/>
    <n v="752.64"/>
    <d v="2019-02-07T00:00:00"/>
    <d v="1899-12-30T11:28:00"/>
    <s v="Ewallet"/>
    <n v="716.8"/>
    <n v="4.7619047620000003"/>
    <n v="35.840000000000003"/>
    <n v="6.6"/>
  </r>
  <r>
    <s v="817-48-8732"/>
    <x v="0"/>
    <x v="0"/>
    <n v="1"/>
    <s v="FM"/>
    <x v="2"/>
    <n v="72.349999999999994"/>
    <n v="10"/>
    <n v="36.174999999999997"/>
    <n v="759.67499999999995"/>
    <d v="2019-01-20T00:00:00"/>
    <d v="1899-12-30T15:55:00"/>
    <s v="Cash"/>
    <n v="723.5"/>
    <n v="4.7619047620000003"/>
    <n v="36.174999999999997"/>
    <n v="5.4"/>
  </r>
  <r>
    <s v="120-06-4233"/>
    <x v="1"/>
    <x v="1"/>
    <n v="0"/>
    <s v="M"/>
    <x v="1"/>
    <n v="30.61"/>
    <n v="6"/>
    <n v="9.1829999999999998"/>
    <n v="192.84299999999999"/>
    <d v="2019-03-12T00:00:00"/>
    <d v="1899-12-30T20:36:00"/>
    <s v="Cash"/>
    <n v="183.66"/>
    <n v="4.7619047620000003"/>
    <n v="9.1829999999999998"/>
    <n v="9.3000000000000007"/>
  </r>
  <r>
    <s v="285-68-5083"/>
    <x v="1"/>
    <x v="1"/>
    <n v="1"/>
    <s v="FM"/>
    <x v="3"/>
    <n v="24.74"/>
    <n v="3"/>
    <n v="3.7109999999999999"/>
    <n v="77.930999999999997"/>
    <d v="2019-02-15T00:00:00"/>
    <d v="1899-12-30T17:47:00"/>
    <s v="Credit card"/>
    <n v="74.22"/>
    <n v="4.7619047620000003"/>
    <n v="3.7109999999999999"/>
    <n v="10"/>
  </r>
  <r>
    <s v="803-83-5989"/>
    <x v="1"/>
    <x v="1"/>
    <n v="0"/>
    <s v="M"/>
    <x v="2"/>
    <n v="55.73"/>
    <n v="6"/>
    <n v="16.719000000000001"/>
    <n v="351.09899999999999"/>
    <d v="2019-02-24T00:00:00"/>
    <d v="1899-12-30T10:55:00"/>
    <s v="Ewallet"/>
    <n v="334.38"/>
    <n v="4.7619047620000003"/>
    <n v="16.719000000000001"/>
    <n v="7"/>
  </r>
  <r>
    <s v="347-34-2234"/>
    <x v="2"/>
    <x v="2"/>
    <n v="1"/>
    <s v="FM"/>
    <x v="3"/>
    <n v="55.07"/>
    <n v="9"/>
    <n v="24.781500000000001"/>
    <n v="520.41150000000005"/>
    <d v="2019-02-03T00:00:00"/>
    <d v="1899-12-30T13:40:00"/>
    <s v="Ewallet"/>
    <n v="495.63"/>
    <n v="4.7619047620000003"/>
    <n v="24.781500000000001"/>
    <n v="10"/>
  </r>
  <r>
    <s v="199-75-8169"/>
    <x v="0"/>
    <x v="0"/>
    <n v="1"/>
    <s v="M"/>
    <x v="3"/>
    <n v="15.81"/>
    <n v="10"/>
    <n v="7.9050000000000002"/>
    <n v="166.005"/>
    <d v="2019-03-06T00:00:00"/>
    <d v="1899-12-30T12:27:00"/>
    <s v="Credit card"/>
    <n v="158.1"/>
    <n v="4.7619047620000003"/>
    <n v="7.9050000000000002"/>
    <n v="8.6"/>
  </r>
  <r>
    <s v="853-23-2453"/>
    <x v="2"/>
    <x v="2"/>
    <n v="1"/>
    <s v="M"/>
    <x v="0"/>
    <n v="75.739999999999995"/>
    <n v="4"/>
    <n v="15.148"/>
    <n v="318.108"/>
    <d v="2019-02-14T00:00:00"/>
    <d v="1899-12-30T14:35:00"/>
    <s v="Cash"/>
    <n v="302.95999999999998"/>
    <n v="4.7619047620000003"/>
    <n v="15.148"/>
    <n v="7.6"/>
  </r>
  <r>
    <s v="877-22-3308"/>
    <x v="0"/>
    <x v="0"/>
    <n v="1"/>
    <s v="M"/>
    <x v="0"/>
    <n v="15.87"/>
    <n v="10"/>
    <n v="7.9349999999999996"/>
    <n v="166.63499999999999"/>
    <d v="2019-03-13T00:00:00"/>
    <d v="1899-12-30T16:40:00"/>
    <s v="Cash"/>
    <n v="158.69999999999999"/>
    <n v="4.7619047620000003"/>
    <n v="7.9349999999999996"/>
    <n v="5.8"/>
  </r>
  <r>
    <s v="838-78-4295"/>
    <x v="1"/>
    <x v="1"/>
    <n v="0"/>
    <s v="FM"/>
    <x v="0"/>
    <n v="33.47"/>
    <n v="2"/>
    <n v="3.347"/>
    <n v="70.287000000000006"/>
    <d v="2019-02-10T00:00:00"/>
    <d v="1899-12-30T15:43:00"/>
    <s v="Ewallet"/>
    <n v="66.94"/>
    <n v="4.7619047620000003"/>
    <n v="3.347"/>
    <n v="6.7"/>
  </r>
  <r>
    <s v="109-28-2512"/>
    <x v="2"/>
    <x v="2"/>
    <n v="1"/>
    <s v="FM"/>
    <x v="5"/>
    <n v="97.61"/>
    <n v="6"/>
    <n v="29.283000000000001"/>
    <n v="614.94299999999998"/>
    <d v="2019-01-07T00:00:00"/>
    <d v="1899-12-30T15:01:00"/>
    <s v="Ewallet"/>
    <n v="585.66"/>
    <n v="4.7619047620000003"/>
    <n v="29.283000000000001"/>
    <n v="9.9"/>
  </r>
  <r>
    <s v="232-11-3025"/>
    <x v="0"/>
    <x v="0"/>
    <n v="0"/>
    <s v="M"/>
    <x v="3"/>
    <n v="78.77"/>
    <n v="10"/>
    <n v="39.384999999999998"/>
    <n v="827.08500000000004"/>
    <d v="2019-01-24T00:00:00"/>
    <d v="1899-12-30T10:04:00"/>
    <s v="Cash"/>
    <n v="787.7"/>
    <n v="4.7619047620000003"/>
    <n v="39.384999999999998"/>
    <n v="6.4"/>
  </r>
  <r>
    <s v="382-03-4532"/>
    <x v="0"/>
    <x v="0"/>
    <n v="1"/>
    <s v="FM"/>
    <x v="0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s v="393-65-2792"/>
    <x v="1"/>
    <x v="1"/>
    <n v="0"/>
    <s v="M"/>
    <x v="4"/>
    <n v="89.48"/>
    <n v="10"/>
    <n v="44.74"/>
    <n v="939.54"/>
    <d v="2019-01-06T00:00:00"/>
    <d v="1899-12-30T12:46:00"/>
    <s v="Credit card"/>
    <n v="894.8"/>
    <n v="4.7619047620000003"/>
    <n v="44.74"/>
    <n v="9.6"/>
  </r>
  <r>
    <s v="796-12-2025"/>
    <x v="1"/>
    <x v="1"/>
    <n v="0"/>
    <s v="M"/>
    <x v="5"/>
    <n v="62.12"/>
    <n v="10"/>
    <n v="31.06"/>
    <n v="652.26"/>
    <d v="2019-02-11T00:00:00"/>
    <d v="1899-12-30T16:19:00"/>
    <s v="Cash"/>
    <n v="621.20000000000005"/>
    <n v="4.7619047620000003"/>
    <n v="31.06"/>
    <n v="5.9"/>
  </r>
  <r>
    <s v="510-95-6347"/>
    <x v="2"/>
    <x v="2"/>
    <n v="1"/>
    <s v="FM"/>
    <x v="4"/>
    <n v="48.52"/>
    <n v="3"/>
    <n v="7.2779999999999996"/>
    <n v="152.83799999999999"/>
    <d v="2019-03-05T00:00:00"/>
    <d v="1899-12-30T18:17:00"/>
    <s v="Ewallet"/>
    <n v="145.56"/>
    <n v="4.7619047620000003"/>
    <n v="7.2779999999999996"/>
    <n v="4"/>
  </r>
  <r>
    <s v="841-35-6630"/>
    <x v="1"/>
    <x v="1"/>
    <n v="0"/>
    <s v="FM"/>
    <x v="1"/>
    <n v="75.91"/>
    <n v="6"/>
    <n v="22.773"/>
    <n v="478.233"/>
    <d v="2019-03-09T00:00:00"/>
    <d v="1899-12-30T18:21:00"/>
    <s v="Cash"/>
    <n v="455.46"/>
    <n v="4.7619047620000003"/>
    <n v="22.773"/>
    <n v="8.6999999999999993"/>
  </r>
  <r>
    <s v="287-21-9091"/>
    <x v="0"/>
    <x v="0"/>
    <n v="0"/>
    <s v="M"/>
    <x v="2"/>
    <n v="74.67"/>
    <n v="9"/>
    <n v="33.601500000000001"/>
    <n v="705.63149999999996"/>
    <d v="2019-01-22T00:00:00"/>
    <d v="1899-12-30T10:55:00"/>
    <s v="Ewallet"/>
    <n v="672.03"/>
    <n v="4.7619047620000003"/>
    <n v="33.601500000000001"/>
    <n v="9.4"/>
  </r>
  <r>
    <s v="732-94-0499"/>
    <x v="1"/>
    <x v="1"/>
    <n v="0"/>
    <s v="FM"/>
    <x v="1"/>
    <n v="41.65"/>
    <n v="10"/>
    <n v="20.824999999999999"/>
    <n v="437.32499999999999"/>
    <d v="2019-01-13T00:00:00"/>
    <d v="1899-12-30T17:04:00"/>
    <s v="Credit card"/>
    <n v="416.5"/>
    <n v="4.7619047620000003"/>
    <n v="20.824999999999999"/>
    <n v="5.4"/>
  </r>
  <r>
    <s v="263-10-3913"/>
    <x v="1"/>
    <x v="1"/>
    <n v="1"/>
    <s v="M"/>
    <x v="5"/>
    <n v="49.04"/>
    <n v="9"/>
    <n v="22.068000000000001"/>
    <n v="463.428"/>
    <d v="2019-01-09T00:00:00"/>
    <d v="1899-12-30T14:20:00"/>
    <s v="Credit card"/>
    <n v="441.36"/>
    <n v="4.7619047620000003"/>
    <n v="22.068000000000001"/>
    <n v="8.6"/>
  </r>
  <r>
    <s v="381-20-0914"/>
    <x v="0"/>
    <x v="0"/>
    <n v="1"/>
    <s v="FM"/>
    <x v="5"/>
    <n v="20.010000000000002"/>
    <n v="9"/>
    <n v="9.0045000000000002"/>
    <n v="189.09450000000001"/>
    <d v="2019-01-12T00:00:00"/>
    <d v="1899-12-30T15:48:00"/>
    <s v="Credit card"/>
    <n v="180.09"/>
    <n v="4.7619047620000003"/>
    <n v="9.0045000000000002"/>
    <n v="5.7"/>
  </r>
  <r>
    <s v="829-49-1914"/>
    <x v="1"/>
    <x v="1"/>
    <n v="1"/>
    <s v="FM"/>
    <x v="4"/>
    <n v="78.31"/>
    <n v="10"/>
    <n v="39.155000000000001"/>
    <n v="822.255"/>
    <d v="2019-03-05T00:00:00"/>
    <d v="1899-12-30T16:24:00"/>
    <s v="Ewallet"/>
    <n v="783.1"/>
    <n v="4.7619047620000003"/>
    <n v="39.155000000000001"/>
    <n v="6.6"/>
  </r>
  <r>
    <s v="756-01-7507"/>
    <x v="1"/>
    <x v="1"/>
    <n v="0"/>
    <s v="FM"/>
    <x v="0"/>
    <n v="20.38"/>
    <n v="5"/>
    <n v="5.0949999999999998"/>
    <n v="106.995"/>
    <d v="2019-01-22T00:00:00"/>
    <d v="1899-12-30T18:56:00"/>
    <s v="Cash"/>
    <n v="101.9"/>
    <n v="4.7619047620000003"/>
    <n v="5.0949999999999998"/>
    <n v="6"/>
  </r>
  <r>
    <s v="870-72-4431"/>
    <x v="1"/>
    <x v="1"/>
    <n v="0"/>
    <s v="FM"/>
    <x v="0"/>
    <n v="99.19"/>
    <n v="6"/>
    <n v="29.757000000000001"/>
    <n v="624.89700000000005"/>
    <d v="2019-01-21T00:00:00"/>
    <d v="1899-12-30T14:42:00"/>
    <s v="Credit card"/>
    <n v="595.14"/>
    <n v="4.7619047620000003"/>
    <n v="29.757000000000001"/>
    <n v="5.5"/>
  </r>
  <r>
    <s v="847-38-7188"/>
    <x v="2"/>
    <x v="2"/>
    <n v="0"/>
    <s v="FM"/>
    <x v="4"/>
    <n v="96.68"/>
    <n v="3"/>
    <n v="14.502000000000001"/>
    <n v="304.54199999999997"/>
    <d v="2019-01-26T00:00:00"/>
    <d v="1899-12-30T19:56:00"/>
    <s v="Ewallet"/>
    <n v="290.04000000000002"/>
    <n v="4.7619047620000003"/>
    <n v="14.502000000000001"/>
    <n v="6.4"/>
  </r>
  <r>
    <s v="480-63-2856"/>
    <x v="1"/>
    <x v="1"/>
    <n v="0"/>
    <s v="M"/>
    <x v="4"/>
    <n v="19.25"/>
    <n v="8"/>
    <n v="7.7"/>
    <n v="161.69999999999999"/>
    <d v="2019-01-23T00:00:00"/>
    <d v="1899-12-30T18:37:00"/>
    <s v="Ewallet"/>
    <n v="154"/>
    <n v="4.7619047620000003"/>
    <n v="7.7"/>
    <n v="6.6"/>
  </r>
  <r>
    <s v="787-56-0757"/>
    <x v="1"/>
    <x v="1"/>
    <n v="1"/>
    <s v="FM"/>
    <x v="4"/>
    <n v="80.36"/>
    <n v="4"/>
    <n v="16.071999999999999"/>
    <n v="337.512"/>
    <d v="2019-02-23T00:00:00"/>
    <d v="1899-12-30T18:45:00"/>
    <s v="Credit card"/>
    <n v="321.44"/>
    <n v="4.7619047620000003"/>
    <n v="16.071999999999999"/>
    <n v="8.3000000000000007"/>
  </r>
  <r>
    <s v="360-39-5055"/>
    <x v="1"/>
    <x v="1"/>
    <n v="1"/>
    <s v="M"/>
    <x v="3"/>
    <n v="48.91"/>
    <n v="5"/>
    <n v="12.227499999999999"/>
    <n v="256.77749999999997"/>
    <d v="2019-03-09T00:00:00"/>
    <d v="1899-12-30T10:17:00"/>
    <s v="Cash"/>
    <n v="244.55"/>
    <n v="4.7619047620000003"/>
    <n v="12.227499999999999"/>
    <n v="6.6"/>
  </r>
  <r>
    <s v="730-50-9884"/>
    <x v="1"/>
    <x v="1"/>
    <n v="0"/>
    <s v="FM"/>
    <x v="3"/>
    <n v="83.06"/>
    <n v="7"/>
    <n v="29.071000000000002"/>
    <n v="610.49099999999999"/>
    <d v="2019-03-05T00:00:00"/>
    <d v="1899-12-30T14:31:00"/>
    <s v="Ewallet"/>
    <n v="581.41999999999996"/>
    <n v="4.7619047620000003"/>
    <n v="29.071000000000002"/>
    <n v="4"/>
  </r>
  <r>
    <s v="362-58-8315"/>
    <x v="1"/>
    <x v="1"/>
    <n v="0"/>
    <s v="M"/>
    <x v="5"/>
    <n v="76.52"/>
    <n v="5"/>
    <n v="19.13"/>
    <n v="401.73"/>
    <d v="2019-03-25T00:00:00"/>
    <d v="1899-12-30T10:23:00"/>
    <s v="Cash"/>
    <n v="382.6"/>
    <n v="4.7619047620000003"/>
    <n v="19.13"/>
    <n v="9.9"/>
  </r>
  <r>
    <s v="633-44-8566"/>
    <x v="0"/>
    <x v="0"/>
    <n v="1"/>
    <s v="M"/>
    <x v="4"/>
    <n v="49.38"/>
    <n v="7"/>
    <n v="17.283000000000001"/>
    <n v="362.94299999999998"/>
    <d v="2019-03-27T00:00:00"/>
    <d v="1899-12-30T20:35:00"/>
    <s v="Credit card"/>
    <n v="345.66"/>
    <n v="4.7619047620000003"/>
    <n v="17.283000000000001"/>
    <n v="7.3"/>
  </r>
  <r>
    <s v="504-35-8843"/>
    <x v="0"/>
    <x v="0"/>
    <n v="0"/>
    <s v="M"/>
    <x v="3"/>
    <n v="42.47"/>
    <n v="1"/>
    <n v="2.1234999999999999"/>
    <n v="44.593499999999999"/>
    <d v="2019-01-02T00:00:00"/>
    <d v="1899-12-30T16:57:00"/>
    <s v="Cash"/>
    <n v="42.47"/>
    <n v="4.7619047620000003"/>
    <n v="2.1234999999999999"/>
    <n v="5.7"/>
  </r>
  <r>
    <s v="318-68-5053"/>
    <x v="2"/>
    <x v="2"/>
    <n v="0"/>
    <s v="FM"/>
    <x v="0"/>
    <n v="76.989999999999995"/>
    <n v="6"/>
    <n v="23.097000000000001"/>
    <n v="485.03699999999998"/>
    <d v="2019-02-27T00:00:00"/>
    <d v="1899-12-30T17:55:00"/>
    <s v="Cash"/>
    <n v="461.94"/>
    <n v="4.7619047620000003"/>
    <n v="23.097000000000001"/>
    <n v="6.1"/>
  </r>
  <r>
    <s v="565-80-5980"/>
    <x v="1"/>
    <x v="1"/>
    <n v="1"/>
    <s v="FM"/>
    <x v="2"/>
    <n v="47.38"/>
    <n v="4"/>
    <n v="9.4760000000000009"/>
    <n v="198.99600000000001"/>
    <d v="2019-01-23T00:00:00"/>
    <d v="1899-12-30T10:25:00"/>
    <s v="Cash"/>
    <n v="189.52"/>
    <n v="4.7619047620000003"/>
    <n v="9.4760000000000009"/>
    <n v="7.1"/>
  </r>
  <r>
    <s v="225-32-0908"/>
    <x v="1"/>
    <x v="1"/>
    <n v="0"/>
    <s v="FM"/>
    <x v="3"/>
    <n v="44.86"/>
    <n v="10"/>
    <n v="22.43"/>
    <n v="471.03"/>
    <d v="2019-01-26T00:00:00"/>
    <d v="1899-12-30T19:54:00"/>
    <s v="Ewallet"/>
    <n v="448.6"/>
    <n v="4.7619047620000003"/>
    <n v="22.43"/>
    <n v="8.1999999999999993"/>
  </r>
  <r>
    <s v="873-51-0671"/>
    <x v="0"/>
    <x v="0"/>
    <n v="1"/>
    <s v="FM"/>
    <x v="3"/>
    <n v="21.98"/>
    <n v="7"/>
    <n v="7.6929999999999996"/>
    <n v="161.553"/>
    <d v="2019-01-10T00:00:00"/>
    <d v="1899-12-30T16:42:00"/>
    <s v="Ewallet"/>
    <n v="153.86000000000001"/>
    <n v="4.7619047620000003"/>
    <n v="7.6929999999999996"/>
    <n v="5.0999999999999996"/>
  </r>
  <r>
    <s v="152-08-9985"/>
    <x v="2"/>
    <x v="2"/>
    <n v="1"/>
    <s v="M"/>
    <x v="0"/>
    <n v="64.36"/>
    <n v="9"/>
    <n v="28.962"/>
    <n v="608.202"/>
    <d v="2019-03-12T00:00:00"/>
    <d v="1899-12-30T12:09:00"/>
    <s v="Credit card"/>
    <n v="579.24"/>
    <n v="4.7619047620000003"/>
    <n v="28.962"/>
    <n v="8.6"/>
  </r>
  <r>
    <s v="512-91-0811"/>
    <x v="1"/>
    <x v="1"/>
    <n v="0"/>
    <s v="M"/>
    <x v="0"/>
    <n v="89.75"/>
    <n v="1"/>
    <n v="4.4874999999999998"/>
    <n v="94.237499999999997"/>
    <d v="2019-02-06T00:00:00"/>
    <d v="1899-12-30T20:05:00"/>
    <s v="Credit card"/>
    <n v="89.75"/>
    <n v="4.7619047620000003"/>
    <n v="4.4874999999999998"/>
    <n v="6.6"/>
  </r>
  <r>
    <s v="594-34-4444"/>
    <x v="0"/>
    <x v="0"/>
    <n v="0"/>
    <s v="M"/>
    <x v="1"/>
    <n v="97.16"/>
    <n v="1"/>
    <n v="4.8579999999999997"/>
    <n v="102.018"/>
    <d v="2019-03-08T00:00:00"/>
    <d v="1899-12-30T20:38:00"/>
    <s v="Ewallet"/>
    <n v="97.16"/>
    <n v="4.7619047620000003"/>
    <n v="4.8579999999999997"/>
    <n v="7.2"/>
  </r>
  <r>
    <s v="766-85-7061"/>
    <x v="2"/>
    <x v="2"/>
    <n v="0"/>
    <s v="M"/>
    <x v="0"/>
    <n v="87.87"/>
    <n v="10"/>
    <n v="43.935000000000002"/>
    <n v="922.63499999999999"/>
    <d v="2019-03-29T00:00:00"/>
    <d v="1899-12-30T10:25:00"/>
    <s v="Ewallet"/>
    <n v="878.7"/>
    <n v="4.7619047620000003"/>
    <n v="43.935000000000002"/>
    <n v="5.0999999999999996"/>
  </r>
  <r>
    <s v="871-39-9221"/>
    <x v="1"/>
    <x v="1"/>
    <n v="0"/>
    <s v="FM"/>
    <x v="1"/>
    <n v="12.45"/>
    <n v="6"/>
    <n v="3.7349999999999999"/>
    <n v="78.435000000000002"/>
    <d v="2019-02-09T00:00:00"/>
    <d v="1899-12-30T13:11:00"/>
    <s v="Cash"/>
    <n v="74.7"/>
    <n v="4.7619047620000003"/>
    <n v="3.7349999999999999"/>
    <n v="4.0999999999999996"/>
  </r>
  <r>
    <s v="865-92-6136"/>
    <x v="0"/>
    <x v="0"/>
    <n v="0"/>
    <s v="M"/>
    <x v="4"/>
    <n v="52.75"/>
    <n v="3"/>
    <n v="7.9124999999999996"/>
    <n v="166.16249999999999"/>
    <d v="2019-03-23T00:00:00"/>
    <d v="1899-12-30T10:16:00"/>
    <s v="Ewallet"/>
    <n v="158.25"/>
    <n v="4.7619047620000003"/>
    <n v="7.9124999999999996"/>
    <n v="9.3000000000000007"/>
  </r>
  <r>
    <s v="733-01-9107"/>
    <x v="2"/>
    <x v="2"/>
    <n v="0"/>
    <s v="M"/>
    <x v="2"/>
    <n v="82.7"/>
    <n v="6"/>
    <n v="24.81"/>
    <n v="521.01"/>
    <d v="2019-03-05T00:00:00"/>
    <d v="1899-12-30T18:14:00"/>
    <s v="Cash"/>
    <n v="496.2"/>
    <n v="4.7619047620000003"/>
    <n v="24.81"/>
    <n v="7.4"/>
  </r>
  <r>
    <s v="163-56-7055"/>
    <x v="1"/>
    <x v="1"/>
    <n v="1"/>
    <s v="M"/>
    <x v="5"/>
    <n v="48.71"/>
    <n v="1"/>
    <n v="2.4355000000000002"/>
    <n v="51.145499999999998"/>
    <d v="2019-03-26T00:00:00"/>
    <d v="1899-12-30T19:20:00"/>
    <s v="Cash"/>
    <n v="48.71"/>
    <n v="4.7619047620000003"/>
    <n v="2.4355000000000002"/>
    <n v="4.0999999999999996"/>
  </r>
  <r>
    <s v="189-98-2939"/>
    <x v="1"/>
    <x v="1"/>
    <n v="0"/>
    <s v="M"/>
    <x v="5"/>
    <n v="78.55"/>
    <n v="9"/>
    <n v="35.347499999999997"/>
    <n v="742.29750000000001"/>
    <d v="2019-03-01T00:00:00"/>
    <d v="1899-12-30T13:22:00"/>
    <s v="Cash"/>
    <n v="706.95"/>
    <n v="4.7619047620000003"/>
    <n v="35.347499999999997"/>
    <n v="7.2"/>
  </r>
  <r>
    <s v="551-21-3069"/>
    <x v="1"/>
    <x v="1"/>
    <n v="0"/>
    <s v="FM"/>
    <x v="1"/>
    <n v="23.07"/>
    <n v="9"/>
    <n v="10.381500000000001"/>
    <n v="218.01150000000001"/>
    <d v="2019-02-01T00:00:00"/>
    <d v="1899-12-30T11:27:00"/>
    <s v="Cash"/>
    <n v="207.63"/>
    <n v="4.7619047620000003"/>
    <n v="10.381500000000001"/>
    <n v="4.9000000000000004"/>
  </r>
  <r>
    <s v="212-62-1842"/>
    <x v="0"/>
    <x v="0"/>
    <n v="0"/>
    <s v="M"/>
    <x v="4"/>
    <n v="58.26"/>
    <n v="6"/>
    <n v="17.478000000000002"/>
    <n v="367.03800000000001"/>
    <d v="2019-03-28T00:00:00"/>
    <d v="1899-12-30T16:44:00"/>
    <s v="Cash"/>
    <n v="349.56"/>
    <n v="4.7619047620000003"/>
    <n v="17.478000000000002"/>
    <n v="9.9"/>
  </r>
  <r>
    <s v="716-39-1409"/>
    <x v="2"/>
    <x v="2"/>
    <n v="0"/>
    <s v="M"/>
    <x v="0"/>
    <n v="30.35"/>
    <n v="7"/>
    <n v="10.6225"/>
    <n v="223.07249999999999"/>
    <d v="2019-03-19T00:00:00"/>
    <d v="1899-12-30T18:19:00"/>
    <s v="Cash"/>
    <n v="212.45"/>
    <n v="4.7619047620000003"/>
    <n v="10.6225"/>
    <n v="8"/>
  </r>
  <r>
    <s v="704-48-3927"/>
    <x v="0"/>
    <x v="0"/>
    <n v="1"/>
    <s v="M"/>
    <x v="1"/>
    <n v="88.67"/>
    <n v="10"/>
    <n v="44.335000000000001"/>
    <n v="931.03499999999997"/>
    <d v="2019-01-12T00:00:00"/>
    <d v="1899-12-30T14:50:00"/>
    <s v="Ewallet"/>
    <n v="886.7"/>
    <n v="4.7619047620000003"/>
    <n v="44.335000000000001"/>
    <n v="7.3"/>
  </r>
  <r>
    <s v="628-34-3388"/>
    <x v="1"/>
    <x v="1"/>
    <n v="0"/>
    <s v="M"/>
    <x v="5"/>
    <n v="27.38"/>
    <n v="6"/>
    <n v="8.2140000000000004"/>
    <n v="172.494"/>
    <d v="2019-01-05T00:00:00"/>
    <d v="1899-12-30T20:54:00"/>
    <s v="Credit card"/>
    <n v="164.28"/>
    <n v="4.7619047620000003"/>
    <n v="8.2140000000000004"/>
    <n v="7.9"/>
  </r>
  <r>
    <s v="630-74-5166"/>
    <x v="0"/>
    <x v="0"/>
    <n v="0"/>
    <s v="M"/>
    <x v="3"/>
    <n v="62.13"/>
    <n v="6"/>
    <n v="18.638999999999999"/>
    <n v="391.41899999999998"/>
    <d v="2019-03-22T00:00:00"/>
    <d v="1899-12-30T20:19:00"/>
    <s v="Cash"/>
    <n v="372.78"/>
    <n v="4.7619047620000003"/>
    <n v="18.638999999999999"/>
    <n v="7.4"/>
  </r>
  <r>
    <s v="588-01-7461"/>
    <x v="1"/>
    <x v="1"/>
    <n v="0"/>
    <s v="FM"/>
    <x v="4"/>
    <n v="33.979999999999997"/>
    <n v="9"/>
    <n v="15.291"/>
    <n v="321.11099999999999"/>
    <d v="2019-03-24T00:00:00"/>
    <d v="1899-12-30T10:43:00"/>
    <s v="Cash"/>
    <n v="305.82"/>
    <n v="4.7619047620000003"/>
    <n v="15.291"/>
    <n v="4.2"/>
  </r>
  <r>
    <s v="861-77-0145"/>
    <x v="1"/>
    <x v="1"/>
    <n v="1"/>
    <s v="M"/>
    <x v="1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s v="479-26-8945"/>
    <x v="2"/>
    <x v="2"/>
    <n v="1"/>
    <s v="FM"/>
    <x v="3"/>
    <n v="16.489999999999998"/>
    <n v="2"/>
    <n v="1.649"/>
    <n v="34.628999999999998"/>
    <d v="2019-02-05T00:00:00"/>
    <d v="1899-12-30T11:32:00"/>
    <s v="Ewallet"/>
    <n v="32.979999999999997"/>
    <n v="4.7619047620000003"/>
    <n v="1.649"/>
    <n v="4.5999999999999996"/>
  </r>
  <r>
    <s v="210-67-5886"/>
    <x v="1"/>
    <x v="1"/>
    <n v="1"/>
    <s v="FM"/>
    <x v="0"/>
    <n v="98.21"/>
    <n v="3"/>
    <n v="14.7315"/>
    <n v="309.36149999999998"/>
    <d v="2019-02-05T00:00:00"/>
    <d v="1899-12-30T10:41:00"/>
    <s v="Credit card"/>
    <n v="294.63"/>
    <n v="4.7619047620000003"/>
    <n v="14.7315"/>
    <n v="7.8"/>
  </r>
  <r>
    <s v="227-78-1148"/>
    <x v="2"/>
    <x v="2"/>
    <n v="0"/>
    <s v="FM"/>
    <x v="5"/>
    <n v="72.84"/>
    <n v="7"/>
    <n v="25.494"/>
    <n v="535.37400000000002"/>
    <d v="2019-02-15T00:00:00"/>
    <d v="1899-12-30T12:44:00"/>
    <s v="Cash"/>
    <n v="509.88"/>
    <n v="4.7619047620000003"/>
    <n v="25.494"/>
    <n v="8.4"/>
  </r>
  <r>
    <s v="645-44-1170"/>
    <x v="0"/>
    <x v="0"/>
    <n v="1"/>
    <s v="M"/>
    <x v="2"/>
    <n v="58.07"/>
    <n v="9"/>
    <n v="26.131499999999999"/>
    <n v="548.76149999999996"/>
    <d v="2019-01-19T00:00:00"/>
    <d v="1899-12-30T20:07:00"/>
    <s v="Ewallet"/>
    <n v="522.63"/>
    <n v="4.7619047620000003"/>
    <n v="26.131499999999999"/>
    <n v="4.3"/>
  </r>
  <r>
    <s v="237-01-6122"/>
    <x v="1"/>
    <x v="1"/>
    <n v="1"/>
    <s v="FM"/>
    <x v="2"/>
    <n v="80.790000000000006"/>
    <n v="9"/>
    <n v="36.355499999999999"/>
    <n v="763.46550000000002"/>
    <d v="2019-02-01T00:00:00"/>
    <d v="1899-12-30T20:31:00"/>
    <s v="Credit card"/>
    <n v="727.11"/>
    <n v="4.7619047620000003"/>
    <n v="36.355499999999999"/>
    <n v="9.5"/>
  </r>
  <r>
    <s v="225-98-1496"/>
    <x v="1"/>
    <x v="1"/>
    <n v="0"/>
    <s v="FM"/>
    <x v="5"/>
    <n v="27.02"/>
    <n v="3"/>
    <n v="4.0529999999999999"/>
    <n v="85.113"/>
    <d v="2019-03-02T00:00:00"/>
    <d v="1899-12-30T13:01:00"/>
    <s v="Credit card"/>
    <n v="81.06"/>
    <n v="4.7619047620000003"/>
    <n v="4.0529999999999999"/>
    <n v="7.1"/>
  </r>
  <r>
    <s v="291-32-1427"/>
    <x v="2"/>
    <x v="2"/>
    <n v="1"/>
    <s v="M"/>
    <x v="5"/>
    <n v="21.94"/>
    <n v="5"/>
    <n v="5.4850000000000003"/>
    <n v="115.185"/>
    <d v="2019-03-05T00:00:00"/>
    <d v="1899-12-30T12:29:00"/>
    <s v="Ewallet"/>
    <n v="109.7"/>
    <n v="4.7619047620000003"/>
    <n v="5.4850000000000003"/>
    <n v="5.3"/>
  </r>
  <r>
    <s v="659-65-8956"/>
    <x v="2"/>
    <x v="2"/>
    <n v="1"/>
    <s v="M"/>
    <x v="5"/>
    <n v="51.36"/>
    <n v="1"/>
    <n v="2.5680000000000001"/>
    <n v="53.927999999999997"/>
    <d v="2019-01-16T00:00:00"/>
    <d v="1899-12-30T15:26:00"/>
    <s v="Ewallet"/>
    <n v="51.36"/>
    <n v="4.7619047620000003"/>
    <n v="2.5680000000000001"/>
    <n v="5.2"/>
  </r>
  <r>
    <s v="642-32-2990"/>
    <x v="0"/>
    <x v="0"/>
    <n v="0"/>
    <s v="FM"/>
    <x v="4"/>
    <n v="10.96"/>
    <n v="10"/>
    <n v="5.48"/>
    <n v="115.08"/>
    <d v="2019-02-02T00:00:00"/>
    <d v="1899-12-30T20:48:00"/>
    <s v="Ewallet"/>
    <n v="109.6"/>
    <n v="4.7619047620000003"/>
    <n v="5.48"/>
    <n v="6"/>
  </r>
  <r>
    <s v="378-24-2715"/>
    <x v="2"/>
    <x v="2"/>
    <n v="0"/>
    <s v="M"/>
    <x v="2"/>
    <n v="53.44"/>
    <n v="2"/>
    <n v="5.3440000000000003"/>
    <n v="112.224"/>
    <d v="2019-01-20T00:00:00"/>
    <d v="1899-12-30T20:38:00"/>
    <s v="Ewallet"/>
    <n v="106.88"/>
    <n v="4.7619047620000003"/>
    <n v="5.3440000000000003"/>
    <n v="4.0999999999999996"/>
  </r>
  <r>
    <s v="638-60-7125"/>
    <x v="0"/>
    <x v="0"/>
    <n v="0"/>
    <s v="FM"/>
    <x v="1"/>
    <n v="99.56"/>
    <n v="8"/>
    <n v="39.823999999999998"/>
    <n v="836.30399999999997"/>
    <d v="2019-02-14T00:00:00"/>
    <d v="1899-12-30T17:03:00"/>
    <s v="Credit card"/>
    <n v="796.48"/>
    <n v="4.7619047620000003"/>
    <n v="39.823999999999998"/>
    <n v="5.2"/>
  </r>
  <r>
    <s v="659-36-1684"/>
    <x v="1"/>
    <x v="1"/>
    <n v="1"/>
    <s v="M"/>
    <x v="3"/>
    <n v="57.12"/>
    <n v="7"/>
    <n v="19.992000000000001"/>
    <n v="419.83199999999999"/>
    <d v="2019-01-12T00:00:00"/>
    <d v="1899-12-30T12:02:00"/>
    <s v="Credit card"/>
    <n v="399.84"/>
    <n v="4.7619047620000003"/>
    <n v="19.992000000000001"/>
    <n v="6.5"/>
  </r>
  <r>
    <s v="219-22-9386"/>
    <x v="2"/>
    <x v="2"/>
    <n v="1"/>
    <s v="M"/>
    <x v="3"/>
    <n v="99.96"/>
    <n v="9"/>
    <n v="44.981999999999999"/>
    <n v="944.62199999999996"/>
    <d v="2019-03-09T00:00:00"/>
    <d v="1899-12-30T17:26:00"/>
    <s v="Credit card"/>
    <n v="899.64"/>
    <n v="4.7619047620000003"/>
    <n v="44.981999999999999"/>
    <n v="4.2"/>
  </r>
  <r>
    <s v="336-78-2147"/>
    <x v="1"/>
    <x v="1"/>
    <n v="1"/>
    <s v="M"/>
    <x v="2"/>
    <n v="63.91"/>
    <n v="8"/>
    <n v="25.564"/>
    <n v="536.84400000000005"/>
    <d v="2019-03-13T00:00:00"/>
    <d v="1899-12-30T19:52:00"/>
    <s v="Credit card"/>
    <n v="511.28"/>
    <n v="4.7619047620000003"/>
    <n v="25.564"/>
    <n v="4.5999999999999996"/>
  </r>
  <r>
    <s v="268-27-6179"/>
    <x v="2"/>
    <x v="2"/>
    <n v="1"/>
    <s v="FM"/>
    <x v="5"/>
    <n v="56.47"/>
    <n v="8"/>
    <n v="22.588000000000001"/>
    <n v="474.34800000000001"/>
    <d v="2019-03-09T00:00:00"/>
    <d v="1899-12-30T14:57:00"/>
    <s v="Ewallet"/>
    <n v="451.76"/>
    <n v="4.7619047620000003"/>
    <n v="22.588000000000001"/>
    <n v="7.3"/>
  </r>
  <r>
    <s v="668-90-8900"/>
    <x v="0"/>
    <x v="0"/>
    <n v="0"/>
    <s v="FM"/>
    <x v="2"/>
    <n v="93.69"/>
    <n v="7"/>
    <n v="32.791499999999999"/>
    <n v="688.62149999999997"/>
    <d v="2019-03-10T00:00:00"/>
    <d v="1899-12-30T18:44:00"/>
    <s v="Credit card"/>
    <n v="655.83"/>
    <n v="4.7619047620000003"/>
    <n v="32.791499999999999"/>
    <n v="4.5"/>
  </r>
  <r>
    <s v="870-54-3162"/>
    <x v="0"/>
    <x v="0"/>
    <n v="0"/>
    <s v="FM"/>
    <x v="3"/>
    <n v="32.25"/>
    <n v="5"/>
    <n v="8.0625"/>
    <n v="169.3125"/>
    <d v="2019-01-27T00:00:00"/>
    <d v="1899-12-30T13:26:00"/>
    <s v="Cash"/>
    <n v="161.25"/>
    <n v="4.7619047620000003"/>
    <n v="8.0625"/>
    <n v="9"/>
  </r>
  <r>
    <s v="189-08-9157"/>
    <x v="1"/>
    <x v="1"/>
    <n v="0"/>
    <s v="FM"/>
    <x v="5"/>
    <n v="31.73"/>
    <n v="9"/>
    <n v="14.278499999999999"/>
    <n v="299.8485"/>
    <d v="2019-01-08T00:00:00"/>
    <d v="1899-12-30T16:17:00"/>
    <s v="Credit card"/>
    <n v="285.57"/>
    <n v="4.7619047620000003"/>
    <n v="14.278499999999999"/>
    <n v="5.9"/>
  </r>
  <r>
    <s v="663-86-9076"/>
    <x v="1"/>
    <x v="1"/>
    <n v="1"/>
    <s v="FM"/>
    <x v="4"/>
    <n v="68.540000000000006"/>
    <n v="8"/>
    <n v="27.416"/>
    <n v="575.73599999999999"/>
    <d v="2019-01-08T00:00:00"/>
    <d v="1899-12-30T15:57:00"/>
    <s v="Ewallet"/>
    <n v="548.32000000000005"/>
    <n v="4.7619047620000003"/>
    <n v="27.416"/>
    <n v="8.5"/>
  </r>
  <r>
    <s v="549-84-7482"/>
    <x v="2"/>
    <x v="2"/>
    <n v="0"/>
    <s v="FM"/>
    <x v="3"/>
    <n v="90.28"/>
    <n v="9"/>
    <n v="40.625999999999998"/>
    <n v="853.14599999999996"/>
    <d v="2019-02-08T00:00:00"/>
    <d v="1899-12-30T11:15:00"/>
    <s v="Ewallet"/>
    <n v="812.52"/>
    <n v="4.7619047620000003"/>
    <n v="40.625999999999998"/>
    <n v="7.2"/>
  </r>
  <r>
    <s v="191-10-6171"/>
    <x v="2"/>
    <x v="2"/>
    <n v="0"/>
    <s v="FM"/>
    <x v="5"/>
    <n v="39.619999999999997"/>
    <n v="7"/>
    <n v="13.867000000000001"/>
    <n v="291.20699999999999"/>
    <d v="2019-01-25T00:00:00"/>
    <d v="1899-12-30T13:18:00"/>
    <s v="Cash"/>
    <n v="277.33999999999997"/>
    <n v="4.7619047620000003"/>
    <n v="13.867000000000001"/>
    <n v="7.5"/>
  </r>
  <r>
    <s v="802-70-5316"/>
    <x v="0"/>
    <x v="0"/>
    <n v="1"/>
    <s v="FM"/>
    <x v="3"/>
    <n v="92.13"/>
    <n v="6"/>
    <n v="27.638999999999999"/>
    <n v="580.41899999999998"/>
    <d v="2019-03-06T00:00:00"/>
    <d v="1899-12-30T20:34:00"/>
    <s v="Cash"/>
    <n v="552.78"/>
    <n v="4.7619047620000003"/>
    <n v="27.638999999999999"/>
    <n v="8.3000000000000007"/>
  </r>
  <r>
    <s v="695-51-0018"/>
    <x v="2"/>
    <x v="2"/>
    <n v="0"/>
    <s v="FM"/>
    <x v="3"/>
    <n v="34.840000000000003"/>
    <n v="4"/>
    <n v="6.968"/>
    <n v="146.328"/>
    <d v="2019-02-10T00:00:00"/>
    <d v="1899-12-30T18:36:00"/>
    <s v="Cash"/>
    <n v="139.36000000000001"/>
    <n v="4.7619047620000003"/>
    <n v="6.968"/>
    <n v="7.4"/>
  </r>
  <r>
    <s v="590-83-4591"/>
    <x v="2"/>
    <x v="2"/>
    <n v="1"/>
    <s v="M"/>
    <x v="1"/>
    <n v="87.45"/>
    <n v="6"/>
    <n v="26.234999999999999"/>
    <n v="550.93499999999995"/>
    <d v="2019-02-17T00:00:00"/>
    <d v="1899-12-30T14:40:00"/>
    <s v="Credit card"/>
    <n v="524.70000000000005"/>
    <n v="4.7619047620000003"/>
    <n v="26.234999999999999"/>
    <n v="8.8000000000000007"/>
  </r>
  <r>
    <s v="483-71-1164"/>
    <x v="1"/>
    <x v="1"/>
    <n v="0"/>
    <s v="FM"/>
    <x v="0"/>
    <n v="81.3"/>
    <n v="6"/>
    <n v="24.39"/>
    <n v="512.19000000000005"/>
    <d v="2019-03-08T00:00:00"/>
    <d v="1899-12-30T16:43:00"/>
    <s v="Ewallet"/>
    <n v="487.8"/>
    <n v="4.7619047620000003"/>
    <n v="24.39"/>
    <n v="5.3"/>
  </r>
  <r>
    <s v="597-78-7908"/>
    <x v="1"/>
    <x v="1"/>
    <n v="0"/>
    <s v="M"/>
    <x v="5"/>
    <n v="90.22"/>
    <n v="3"/>
    <n v="13.532999999999999"/>
    <n v="284.19299999999998"/>
    <d v="2019-02-18T00:00:00"/>
    <d v="1899-12-30T19:39:00"/>
    <s v="Cash"/>
    <n v="270.66000000000003"/>
    <n v="4.7619047620000003"/>
    <n v="13.532999999999999"/>
    <n v="6.2"/>
  </r>
  <r>
    <s v="700-81-1757"/>
    <x v="0"/>
    <x v="0"/>
    <n v="0"/>
    <s v="FM"/>
    <x v="1"/>
    <n v="26.31"/>
    <n v="5"/>
    <n v="6.5774999999999997"/>
    <n v="138.1275"/>
    <d v="2019-01-18T00:00:00"/>
    <d v="1899-12-30T20:59:00"/>
    <s v="Credit card"/>
    <n v="131.55000000000001"/>
    <n v="4.7619047620000003"/>
    <n v="6.5774999999999997"/>
    <n v="8.8000000000000007"/>
  </r>
  <r>
    <s v="354-39-5160"/>
    <x v="0"/>
    <x v="0"/>
    <n v="1"/>
    <s v="FM"/>
    <x v="2"/>
    <n v="34.42"/>
    <n v="6"/>
    <n v="10.326000000000001"/>
    <n v="216.846"/>
    <d v="2019-02-18T00:00:00"/>
    <d v="1899-12-30T15:39:00"/>
    <s v="Cash"/>
    <n v="206.52"/>
    <n v="4.7619047620000003"/>
    <n v="10.326000000000001"/>
    <n v="9.8000000000000007"/>
  </r>
  <r>
    <s v="241-72-9525"/>
    <x v="2"/>
    <x v="2"/>
    <n v="0"/>
    <s v="M"/>
    <x v="3"/>
    <n v="51.91"/>
    <n v="10"/>
    <n v="25.954999999999998"/>
    <n v="545.05499999999995"/>
    <d v="2019-02-16T00:00:00"/>
    <d v="1899-12-30T12:21:00"/>
    <s v="Cash"/>
    <n v="519.1"/>
    <n v="4.7619047620000003"/>
    <n v="25.954999999999998"/>
    <n v="8.1999999999999993"/>
  </r>
  <r>
    <s v="575-30-8091"/>
    <x v="0"/>
    <x v="0"/>
    <n v="0"/>
    <s v="M"/>
    <x v="3"/>
    <n v="72.5"/>
    <n v="8"/>
    <n v="29"/>
    <n v="609"/>
    <d v="2019-03-16T00:00:00"/>
    <d v="1899-12-30T19:25:00"/>
    <s v="Ewallet"/>
    <n v="580"/>
    <n v="4.7619047620000003"/>
    <n v="29"/>
    <n v="9.1999999999999993"/>
  </r>
  <r>
    <s v="731-81-9469"/>
    <x v="1"/>
    <x v="1"/>
    <n v="1"/>
    <s v="FM"/>
    <x v="3"/>
    <n v="89.8"/>
    <n v="10"/>
    <n v="44.9"/>
    <n v="942.9"/>
    <d v="2019-01-23T00:00:00"/>
    <d v="1899-12-30T13:00:00"/>
    <s v="Credit card"/>
    <n v="898"/>
    <n v="4.7619047620000003"/>
    <n v="44.9"/>
    <n v="5.4"/>
  </r>
  <r>
    <s v="280-17-4359"/>
    <x v="1"/>
    <x v="1"/>
    <n v="1"/>
    <s v="M"/>
    <x v="0"/>
    <n v="90.5"/>
    <n v="10"/>
    <n v="45.25"/>
    <n v="950.25"/>
    <d v="2019-01-25T00:00:00"/>
    <d v="1899-12-30T13:48:00"/>
    <s v="Cash"/>
    <n v="905"/>
    <n v="4.7619047620000003"/>
    <n v="45.25"/>
    <n v="8.1"/>
  </r>
  <r>
    <s v="338-65-2210"/>
    <x v="1"/>
    <x v="1"/>
    <n v="1"/>
    <s v="FM"/>
    <x v="0"/>
    <n v="68.599999999999994"/>
    <n v="10"/>
    <n v="34.299999999999997"/>
    <n v="720.3"/>
    <d v="2019-02-05T00:00:00"/>
    <d v="1899-12-30T19:57:00"/>
    <s v="Cash"/>
    <n v="686"/>
    <n v="4.7619047620000003"/>
    <n v="34.299999999999997"/>
    <n v="9.1"/>
  </r>
  <r>
    <s v="488-25-4221"/>
    <x v="1"/>
    <x v="1"/>
    <n v="1"/>
    <s v="FM"/>
    <x v="4"/>
    <n v="30.41"/>
    <n v="1"/>
    <n v="1.5205"/>
    <n v="31.930499999999999"/>
    <d v="2019-02-22T00:00:00"/>
    <d v="1899-12-30T10:36:00"/>
    <s v="Credit card"/>
    <n v="30.41"/>
    <n v="4.7619047620000003"/>
    <n v="1.5205"/>
    <n v="8.4"/>
  </r>
  <r>
    <s v="239-10-7476"/>
    <x v="0"/>
    <x v="0"/>
    <n v="0"/>
    <s v="FM"/>
    <x v="2"/>
    <n v="77.95"/>
    <n v="6"/>
    <n v="23.385000000000002"/>
    <n v="491.08499999999998"/>
    <d v="2019-01-21T00:00:00"/>
    <d v="1899-12-30T16:37:00"/>
    <s v="Ewallet"/>
    <n v="467.7"/>
    <n v="4.7619047620000003"/>
    <n v="23.385000000000002"/>
    <n v="8"/>
  </r>
  <r>
    <s v="458-41-1477"/>
    <x v="1"/>
    <x v="1"/>
    <n v="0"/>
    <s v="FM"/>
    <x v="0"/>
    <n v="46.26"/>
    <n v="6"/>
    <n v="13.878"/>
    <n v="291.43799999999999"/>
    <d v="2019-03-08T00:00:00"/>
    <d v="1899-12-30T17:11:00"/>
    <s v="Credit card"/>
    <n v="277.56"/>
    <n v="4.7619047620000003"/>
    <n v="13.878"/>
    <n v="9.5"/>
  </r>
  <r>
    <s v="685-64-1609"/>
    <x v="0"/>
    <x v="0"/>
    <n v="1"/>
    <s v="FM"/>
    <x v="5"/>
    <n v="30.14"/>
    <n v="10"/>
    <n v="15.07"/>
    <n v="316.47000000000003"/>
    <d v="2019-02-10T00:00:00"/>
    <d v="1899-12-30T12:28:00"/>
    <s v="Ewallet"/>
    <n v="301.39999999999998"/>
    <n v="4.7619047620000003"/>
    <n v="15.07"/>
    <n v="9.1999999999999993"/>
  </r>
  <r>
    <s v="568-90-5112"/>
    <x v="1"/>
    <x v="1"/>
    <n v="0"/>
    <s v="M"/>
    <x v="0"/>
    <n v="66.14"/>
    <n v="4"/>
    <n v="13.228"/>
    <n v="277.78800000000001"/>
    <d v="2019-03-19T00:00:00"/>
    <d v="1899-12-30T12:46:00"/>
    <s v="Credit card"/>
    <n v="264.56"/>
    <n v="4.7619047620000003"/>
    <n v="13.228"/>
    <n v="5.6"/>
  </r>
  <r>
    <s v="262-47-2794"/>
    <x v="2"/>
    <x v="2"/>
    <n v="1"/>
    <s v="M"/>
    <x v="2"/>
    <n v="71.86"/>
    <n v="8"/>
    <n v="28.744"/>
    <n v="603.62400000000002"/>
    <d v="2019-03-06T00:00:00"/>
    <d v="1899-12-30T15:07:00"/>
    <s v="Credit card"/>
    <n v="574.88"/>
    <n v="4.7619047620000003"/>
    <n v="28.744"/>
    <n v="6.2"/>
  </r>
  <r>
    <s v="238-49-0436"/>
    <x v="0"/>
    <x v="0"/>
    <n v="0"/>
    <s v="M"/>
    <x v="0"/>
    <n v="32.46"/>
    <n v="8"/>
    <n v="12.984"/>
    <n v="272.66399999999999"/>
    <d v="2019-03-27T00:00:00"/>
    <d v="1899-12-30T13:48:00"/>
    <s v="Credit card"/>
    <n v="259.68"/>
    <n v="4.7619047620000003"/>
    <n v="12.984"/>
    <n v="4.9000000000000004"/>
  </r>
  <r>
    <s v="608-96-3517"/>
    <x v="2"/>
    <x v="2"/>
    <n v="1"/>
    <s v="FM"/>
    <x v="5"/>
    <n v="91.54"/>
    <n v="4"/>
    <n v="18.308"/>
    <n v="384.46800000000002"/>
    <d v="2019-03-23T00:00:00"/>
    <d v="1899-12-30T19:20:00"/>
    <s v="Credit card"/>
    <n v="366.16"/>
    <n v="4.7619047620000003"/>
    <n v="18.308"/>
    <n v="4.8"/>
  </r>
  <r>
    <s v="584-86-7256"/>
    <x v="1"/>
    <x v="1"/>
    <n v="1"/>
    <s v="M"/>
    <x v="3"/>
    <n v="34.56"/>
    <n v="7"/>
    <n v="12.096"/>
    <n v="254.01599999999999"/>
    <d v="2019-03-11T00:00:00"/>
    <d v="1899-12-30T16:07:00"/>
    <s v="Credit card"/>
    <n v="241.92"/>
    <n v="4.7619047620000003"/>
    <n v="12.096"/>
    <n v="7.3"/>
  </r>
  <r>
    <s v="746-94-0204"/>
    <x v="0"/>
    <x v="0"/>
    <n v="0"/>
    <s v="M"/>
    <x v="5"/>
    <n v="83.24"/>
    <n v="9"/>
    <n v="37.457999999999998"/>
    <n v="786.61800000000005"/>
    <d v="2019-01-29T00:00:00"/>
    <d v="1899-12-30T11:56:00"/>
    <s v="Credit card"/>
    <n v="749.16"/>
    <n v="4.7619047620000003"/>
    <n v="37.457999999999998"/>
    <n v="7.4"/>
  </r>
  <r>
    <s v="214-17-6927"/>
    <x v="1"/>
    <x v="1"/>
    <n v="0"/>
    <s v="FM"/>
    <x v="4"/>
    <n v="16.48"/>
    <n v="6"/>
    <n v="4.944"/>
    <n v="103.824"/>
    <d v="2019-02-07T00:00:00"/>
    <d v="1899-12-30T18:23:00"/>
    <s v="Ewallet"/>
    <n v="98.88"/>
    <n v="4.7619047620000003"/>
    <n v="4.944"/>
    <n v="9.9"/>
  </r>
  <r>
    <s v="400-89-4171"/>
    <x v="1"/>
    <x v="1"/>
    <n v="0"/>
    <s v="FM"/>
    <x v="3"/>
    <n v="80.97"/>
    <n v="8"/>
    <n v="32.387999999999998"/>
    <n v="680.14800000000002"/>
    <d v="2019-01-28T00:00:00"/>
    <d v="1899-12-30T13:05:00"/>
    <s v="Cash"/>
    <n v="647.76"/>
    <n v="4.7619047620000003"/>
    <n v="32.387999999999998"/>
    <n v="9.3000000000000007"/>
  </r>
  <r>
    <s v="782-95-9291"/>
    <x v="0"/>
    <x v="0"/>
    <n v="1"/>
    <s v="M"/>
    <x v="4"/>
    <n v="92.29"/>
    <n v="5"/>
    <n v="23.072500000000002"/>
    <n v="484.52249999999998"/>
    <d v="2019-02-20T00:00:00"/>
    <d v="1899-12-30T15:55:00"/>
    <s v="Credit card"/>
    <n v="461.45"/>
    <n v="4.7619047620000003"/>
    <n v="23.072500000000002"/>
    <n v="9"/>
  </r>
  <r>
    <s v="279-74-2924"/>
    <x v="2"/>
    <x v="2"/>
    <n v="1"/>
    <s v="M"/>
    <x v="1"/>
    <n v="72.17"/>
    <n v="1"/>
    <n v="3.6084999999999998"/>
    <n v="75.778499999999994"/>
    <d v="2019-01-04T00:00:00"/>
    <d v="1899-12-30T19:40:00"/>
    <s v="Cash"/>
    <n v="72.17"/>
    <n v="4.7619047620000003"/>
    <n v="3.6084999999999998"/>
    <n v="6.1"/>
  </r>
  <r>
    <s v="307-85-2293"/>
    <x v="2"/>
    <x v="2"/>
    <n v="0"/>
    <s v="M"/>
    <x v="2"/>
    <n v="50.28"/>
    <n v="5"/>
    <n v="12.57"/>
    <n v="263.97000000000003"/>
    <d v="2019-03-07T00:00:00"/>
    <d v="1899-12-30T13:58:00"/>
    <s v="Ewallet"/>
    <n v="251.4"/>
    <n v="4.7619047620000003"/>
    <n v="12.57"/>
    <n v="9.6999999999999993"/>
  </r>
  <r>
    <s v="743-04-1105"/>
    <x v="2"/>
    <x v="2"/>
    <n v="1"/>
    <s v="M"/>
    <x v="0"/>
    <n v="97.22"/>
    <n v="9"/>
    <n v="43.749000000000002"/>
    <n v="918.72900000000004"/>
    <d v="2019-03-30T00:00:00"/>
    <d v="1899-12-30T14:43:00"/>
    <s v="Ewallet"/>
    <n v="874.98"/>
    <n v="4.7619047620000003"/>
    <n v="43.749000000000002"/>
    <n v="6"/>
  </r>
  <r>
    <s v="423-57-2993"/>
    <x v="2"/>
    <x v="2"/>
    <n v="0"/>
    <s v="M"/>
    <x v="3"/>
    <n v="93.39"/>
    <n v="6"/>
    <n v="28.016999999999999"/>
    <n v="588.35699999999997"/>
    <d v="2019-03-27T00:00:00"/>
    <d v="1899-12-30T19:18:00"/>
    <s v="Ewallet"/>
    <n v="560.34"/>
    <n v="4.7619047620000003"/>
    <n v="28.016999999999999"/>
    <n v="10"/>
  </r>
  <r>
    <s v="894-41-5205"/>
    <x v="1"/>
    <x v="1"/>
    <n v="0"/>
    <s v="FM"/>
    <x v="4"/>
    <n v="43.18"/>
    <n v="8"/>
    <n v="17.271999999999998"/>
    <n v="362.71199999999999"/>
    <d v="2019-01-19T00:00:00"/>
    <d v="1899-12-30T19:39:00"/>
    <s v="Credit card"/>
    <n v="345.44"/>
    <n v="4.7619047620000003"/>
    <n v="17.271999999999998"/>
    <n v="8.3000000000000007"/>
  </r>
  <r>
    <s v="275-28-0149"/>
    <x v="0"/>
    <x v="0"/>
    <n v="0"/>
    <s v="M"/>
    <x v="3"/>
    <n v="63.69"/>
    <n v="1"/>
    <n v="3.1844999999999999"/>
    <n v="66.874499999999998"/>
    <d v="2019-02-25T00:00:00"/>
    <d v="1899-12-30T16:21:00"/>
    <s v="Cash"/>
    <n v="63.69"/>
    <n v="4.7619047620000003"/>
    <n v="3.1844999999999999"/>
    <n v="6"/>
  </r>
  <r>
    <s v="101-17-6199"/>
    <x v="0"/>
    <x v="0"/>
    <n v="0"/>
    <s v="M"/>
    <x v="4"/>
    <n v="45.79"/>
    <n v="7"/>
    <n v="16.026499999999999"/>
    <n v="336.55650000000003"/>
    <d v="2019-03-13T00:00:00"/>
    <d v="1899-12-30T19:44:00"/>
    <s v="Credit card"/>
    <n v="320.52999999999997"/>
    <n v="4.7619047620000003"/>
    <n v="16.026499999999999"/>
    <n v="7"/>
  </r>
  <r>
    <s v="423-80-0988"/>
    <x v="1"/>
    <x v="1"/>
    <n v="0"/>
    <s v="M"/>
    <x v="3"/>
    <n v="76.400000000000006"/>
    <n v="2"/>
    <n v="7.64"/>
    <n v="160.44"/>
    <d v="2019-01-30T00:00:00"/>
    <d v="1899-12-30T19:42:00"/>
    <s v="Ewallet"/>
    <n v="152.80000000000001"/>
    <n v="4.7619047620000003"/>
    <n v="7.64"/>
    <n v="6.5"/>
  </r>
  <r>
    <s v="548-46-9322"/>
    <x v="2"/>
    <x v="2"/>
    <n v="0"/>
    <s v="M"/>
    <x v="4"/>
    <n v="39.9"/>
    <n v="10"/>
    <n v="19.95"/>
    <n v="418.95"/>
    <d v="2019-02-20T00:00:00"/>
    <d v="1899-12-30T15:24:00"/>
    <s v="Credit card"/>
    <n v="399"/>
    <n v="4.7619047620000003"/>
    <n v="19.95"/>
    <n v="5.9"/>
  </r>
  <r>
    <s v="505-02-0892"/>
    <x v="2"/>
    <x v="2"/>
    <n v="1"/>
    <s v="M"/>
    <x v="0"/>
    <n v="42.57"/>
    <n v="8"/>
    <n v="17.027999999999999"/>
    <n v="357.58800000000002"/>
    <d v="2019-02-25T00:00:00"/>
    <d v="1899-12-30T14:12:00"/>
    <s v="Ewallet"/>
    <n v="340.56"/>
    <n v="4.7619047620000003"/>
    <n v="17.027999999999999"/>
    <n v="5.6"/>
  </r>
  <r>
    <s v="234-65-2137"/>
    <x v="1"/>
    <x v="1"/>
    <n v="0"/>
    <s v="M"/>
    <x v="2"/>
    <n v="95.58"/>
    <n v="10"/>
    <n v="47.79"/>
    <n v="1003.59"/>
    <d v="2019-01-16T00:00:00"/>
    <d v="1899-12-30T13:32:00"/>
    <s v="Cash"/>
    <n v="955.8"/>
    <n v="4.7619047620000003"/>
    <n v="47.79"/>
    <n v="4.8"/>
  </r>
  <r>
    <s v="687-47-8271"/>
    <x v="0"/>
    <x v="0"/>
    <n v="0"/>
    <s v="M"/>
    <x v="5"/>
    <n v="98.98"/>
    <n v="10"/>
    <n v="49.49"/>
    <n v="1039.29"/>
    <d v="2019-02-08T00:00:00"/>
    <d v="1899-12-30T16:20:00"/>
    <s v="Credit card"/>
    <n v="989.8"/>
    <n v="4.7619047620000003"/>
    <n v="49.49"/>
    <n v="8.6999999999999993"/>
  </r>
  <r>
    <s v="796-32-9050"/>
    <x v="0"/>
    <x v="0"/>
    <n v="0"/>
    <s v="M"/>
    <x v="4"/>
    <n v="51.28"/>
    <n v="6"/>
    <n v="15.384"/>
    <n v="323.06400000000002"/>
    <d v="2019-01-19T00:00:00"/>
    <d v="1899-12-30T16:31:00"/>
    <s v="Cash"/>
    <n v="307.68"/>
    <n v="4.7619047620000003"/>
    <n v="15.384"/>
    <n v="6.5"/>
  </r>
  <r>
    <s v="105-31-1824"/>
    <x v="0"/>
    <x v="0"/>
    <n v="1"/>
    <s v="M"/>
    <x v="3"/>
    <n v="69.52"/>
    <n v="7"/>
    <n v="24.332000000000001"/>
    <n v="510.97199999999998"/>
    <d v="2019-02-01T00:00:00"/>
    <d v="1899-12-30T15:10:00"/>
    <s v="Credit card"/>
    <n v="486.64"/>
    <n v="4.7619047620000003"/>
    <n v="24.332000000000001"/>
    <n v="8.5"/>
  </r>
  <r>
    <s v="249-42-3782"/>
    <x v="0"/>
    <x v="0"/>
    <n v="0"/>
    <s v="M"/>
    <x v="0"/>
    <n v="70.010000000000005"/>
    <n v="5"/>
    <n v="17.502500000000001"/>
    <n v="367.55250000000001"/>
    <d v="2019-01-03T00:00:00"/>
    <d v="1899-12-30T11:36:00"/>
    <s v="Ewallet"/>
    <n v="350.05"/>
    <n v="4.7619047620000003"/>
    <n v="17.502500000000001"/>
    <n v="5.5"/>
  </r>
  <r>
    <s v="316-55-4634"/>
    <x v="2"/>
    <x v="2"/>
    <n v="1"/>
    <s v="M"/>
    <x v="4"/>
    <n v="80.05"/>
    <n v="5"/>
    <n v="20.012499999999999"/>
    <n v="420.26249999999999"/>
    <d v="2019-01-26T00:00:00"/>
    <d v="1899-12-30T12:45:00"/>
    <s v="Credit card"/>
    <n v="400.25"/>
    <n v="4.7619047620000003"/>
    <n v="20.012499999999999"/>
    <n v="9.4"/>
  </r>
  <r>
    <s v="733-33-4967"/>
    <x v="1"/>
    <x v="1"/>
    <n v="0"/>
    <s v="M"/>
    <x v="1"/>
    <n v="20.85"/>
    <n v="8"/>
    <n v="8.34"/>
    <n v="175.14"/>
    <d v="2019-03-03T00:00:00"/>
    <d v="1899-12-30T19:17:00"/>
    <s v="Cash"/>
    <n v="166.8"/>
    <n v="4.7619047620000003"/>
    <n v="8.34"/>
    <n v="6.3"/>
  </r>
  <r>
    <s v="608-27-6295"/>
    <x v="2"/>
    <x v="2"/>
    <n v="1"/>
    <s v="M"/>
    <x v="1"/>
    <n v="52.89"/>
    <n v="6"/>
    <n v="15.867000000000001"/>
    <n v="333.20699999999999"/>
    <d v="2019-01-19T00:00:00"/>
    <d v="1899-12-30T17:34:00"/>
    <s v="Credit card"/>
    <n v="317.33999999999997"/>
    <n v="4.7619047620000003"/>
    <n v="15.867000000000001"/>
    <n v="9.8000000000000007"/>
  </r>
  <r>
    <s v="414-12-7047"/>
    <x v="2"/>
    <x v="2"/>
    <n v="0"/>
    <s v="M"/>
    <x v="4"/>
    <n v="19.79"/>
    <n v="8"/>
    <n v="7.9160000000000004"/>
    <n v="166.23599999999999"/>
    <d v="2019-01-18T00:00:00"/>
    <d v="1899-12-30T12:04:00"/>
    <s v="Ewallet"/>
    <n v="158.32"/>
    <n v="4.7619047620000003"/>
    <n v="7.9160000000000004"/>
    <n v="8.6999999999999993"/>
  </r>
  <r>
    <s v="827-26-2100"/>
    <x v="0"/>
    <x v="0"/>
    <n v="1"/>
    <s v="M"/>
    <x v="2"/>
    <n v="33.840000000000003"/>
    <n v="9"/>
    <n v="15.228"/>
    <n v="319.78800000000001"/>
    <d v="2019-03-21T00:00:00"/>
    <d v="1899-12-30T16:21:00"/>
    <s v="Ewallet"/>
    <n v="304.56"/>
    <n v="4.7619047620000003"/>
    <n v="15.228"/>
    <n v="8.8000000000000007"/>
  </r>
  <r>
    <s v="175-54-2529"/>
    <x v="0"/>
    <x v="0"/>
    <n v="1"/>
    <s v="M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s v="139-52-2867"/>
    <x v="1"/>
    <x v="1"/>
    <n v="0"/>
    <s v="FM"/>
    <x v="5"/>
    <n v="22.51"/>
    <n v="7"/>
    <n v="7.8784999999999998"/>
    <n v="165.4485"/>
    <d v="2019-02-13T00:00:00"/>
    <d v="1899-12-30T10:50:00"/>
    <s v="Credit card"/>
    <n v="157.57"/>
    <n v="4.7619047620000003"/>
    <n v="7.8784999999999998"/>
    <n v="4.8"/>
  </r>
  <r>
    <s v="407-63-8975"/>
    <x v="0"/>
    <x v="0"/>
    <n v="0"/>
    <s v="M"/>
    <x v="4"/>
    <n v="73.88"/>
    <n v="6"/>
    <n v="22.164000000000001"/>
    <n v="465.44400000000002"/>
    <d v="2019-03-23T00:00:00"/>
    <d v="1899-12-30T19:16:00"/>
    <s v="Ewallet"/>
    <n v="443.28"/>
    <n v="4.7619047620000003"/>
    <n v="22.164000000000001"/>
    <n v="4.4000000000000004"/>
  </r>
  <r>
    <s v="342-65-4817"/>
    <x v="1"/>
    <x v="1"/>
    <n v="1"/>
    <s v="M"/>
    <x v="0"/>
    <n v="86.8"/>
    <n v="3"/>
    <n v="13.02"/>
    <n v="273.42"/>
    <d v="2019-01-28T00:00:00"/>
    <d v="1899-12-30T16:47:00"/>
    <s v="Ewallet"/>
    <n v="260.39999999999998"/>
    <n v="4.7619047620000003"/>
    <n v="13.02"/>
    <n v="9.9"/>
  </r>
  <r>
    <s v="130-98-8941"/>
    <x v="1"/>
    <x v="1"/>
    <n v="0"/>
    <s v="M"/>
    <x v="5"/>
    <n v="64.260000000000005"/>
    <n v="7"/>
    <n v="22.491"/>
    <n v="472.31099999999998"/>
    <d v="2019-02-09T00:00:00"/>
    <d v="1899-12-30T10:00:00"/>
    <s v="Cash"/>
    <n v="449.82"/>
    <n v="4.7619047620000003"/>
    <n v="22.491"/>
    <n v="5.7"/>
  </r>
  <r>
    <s v="434-83-9547"/>
    <x v="1"/>
    <x v="1"/>
    <n v="1"/>
    <s v="M"/>
    <x v="4"/>
    <n v="38.47"/>
    <n v="8"/>
    <n v="15.388"/>
    <n v="323.14800000000002"/>
    <d v="2019-01-23T00:00:00"/>
    <d v="1899-12-30T11:51:00"/>
    <s v="Cash"/>
    <n v="307.76"/>
    <n v="4.7619047620000003"/>
    <n v="15.388"/>
    <n v="7.7"/>
  </r>
  <r>
    <s v="851-28-6367"/>
    <x v="0"/>
    <x v="0"/>
    <n v="1"/>
    <s v="M"/>
    <x v="3"/>
    <n v="15.5"/>
    <n v="10"/>
    <n v="7.75"/>
    <n v="162.75"/>
    <d v="2019-03-23T00:00:00"/>
    <d v="1899-12-30T10:55:00"/>
    <s v="Ewallet"/>
    <n v="155"/>
    <n v="4.7619047620000003"/>
    <n v="7.75"/>
    <n v="8"/>
  </r>
  <r>
    <s v="824-88-3614"/>
    <x v="1"/>
    <x v="1"/>
    <n v="0"/>
    <s v="M"/>
    <x v="0"/>
    <n v="34.31"/>
    <n v="8"/>
    <n v="13.724"/>
    <n v="288.20400000000001"/>
    <d v="2019-01-25T00:00:00"/>
    <d v="1899-12-30T15:00:00"/>
    <s v="Ewallet"/>
    <n v="274.48"/>
    <n v="4.7619047620000003"/>
    <n v="13.724"/>
    <n v="5.7"/>
  </r>
  <r>
    <s v="586-25-0848"/>
    <x v="0"/>
    <x v="0"/>
    <n v="0"/>
    <s v="FM"/>
    <x v="3"/>
    <n v="12.34"/>
    <n v="7"/>
    <n v="4.319"/>
    <n v="90.698999999999998"/>
    <d v="2019-03-04T00:00:00"/>
    <d v="1899-12-30T11:19:00"/>
    <s v="Credit card"/>
    <n v="86.38"/>
    <n v="4.7619047620000003"/>
    <n v="4.319"/>
    <n v="6.7"/>
  </r>
  <r>
    <s v="895-66-0685"/>
    <x v="2"/>
    <x v="2"/>
    <n v="1"/>
    <s v="M"/>
    <x v="4"/>
    <n v="18.079999999999998"/>
    <n v="3"/>
    <n v="2.7120000000000002"/>
    <n v="56.951999999999998"/>
    <d v="2019-03-05T00:00:00"/>
    <d v="1899-12-30T19:46:00"/>
    <s v="Ewallet"/>
    <n v="54.24"/>
    <n v="4.7619047620000003"/>
    <n v="2.7120000000000002"/>
    <n v="8"/>
  </r>
  <r>
    <s v="305-14-0245"/>
    <x v="2"/>
    <x v="2"/>
    <n v="1"/>
    <s v="FM"/>
    <x v="2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s v="732-04-5373"/>
    <x v="2"/>
    <x v="2"/>
    <n v="1"/>
    <s v="M"/>
    <x v="2"/>
    <n v="46.47"/>
    <n v="4"/>
    <n v="9.2940000000000005"/>
    <n v="195.17400000000001"/>
    <d v="2019-02-08T00:00:00"/>
    <d v="1899-12-30T10:53:00"/>
    <s v="Cash"/>
    <n v="185.88"/>
    <n v="4.7619047620000003"/>
    <n v="9.2940000000000005"/>
    <n v="7"/>
  </r>
  <r>
    <s v="400-60-7251"/>
    <x v="0"/>
    <x v="0"/>
    <n v="0"/>
    <s v="M"/>
    <x v="2"/>
    <n v="74.069999999999993"/>
    <n v="1"/>
    <n v="3.7035"/>
    <n v="77.773499999999999"/>
    <d v="2019-02-10T00:00:00"/>
    <d v="1899-12-30T12:50:00"/>
    <s v="Ewallet"/>
    <n v="74.069999999999993"/>
    <n v="4.7619047620000003"/>
    <n v="3.7035"/>
    <n v="9.9"/>
  </r>
  <r>
    <s v="593-65-1552"/>
    <x v="1"/>
    <x v="1"/>
    <n v="0"/>
    <s v="FM"/>
    <x v="2"/>
    <n v="69.81"/>
    <n v="4"/>
    <n v="13.962"/>
    <n v="293.202"/>
    <d v="2019-01-28T00:00:00"/>
    <d v="1899-12-30T20:50:00"/>
    <s v="Credit card"/>
    <n v="279.24"/>
    <n v="4.7619047620000003"/>
    <n v="13.962"/>
    <n v="5.9"/>
  </r>
  <r>
    <s v="284-34-9626"/>
    <x v="2"/>
    <x v="2"/>
    <n v="0"/>
    <s v="FM"/>
    <x v="2"/>
    <n v="77.040000000000006"/>
    <n v="3"/>
    <n v="11.555999999999999"/>
    <n v="242.67599999999999"/>
    <d v="2019-02-11T00:00:00"/>
    <d v="1899-12-30T10:39:00"/>
    <s v="Credit card"/>
    <n v="231.12"/>
    <n v="4.7619047620000003"/>
    <n v="11.555999999999999"/>
    <n v="7.2"/>
  </r>
  <r>
    <s v="437-58-8131"/>
    <x v="2"/>
    <x v="2"/>
    <n v="0"/>
    <s v="FM"/>
    <x v="5"/>
    <n v="73.52"/>
    <n v="2"/>
    <n v="7.3520000000000003"/>
    <n v="154.392"/>
    <d v="2019-01-15T00:00:00"/>
    <d v="1899-12-30T13:41:00"/>
    <s v="Ewallet"/>
    <n v="147.04"/>
    <n v="4.7619047620000003"/>
    <n v="7.3520000000000003"/>
    <n v="4.5999999999999996"/>
  </r>
  <r>
    <s v="286-43-6208"/>
    <x v="1"/>
    <x v="1"/>
    <n v="0"/>
    <s v="FM"/>
    <x v="4"/>
    <n v="87.8"/>
    <n v="9"/>
    <n v="39.51"/>
    <n v="829.71"/>
    <d v="2019-03-16T00:00:00"/>
    <d v="1899-12-30T19:08:00"/>
    <s v="Cash"/>
    <n v="790.2"/>
    <n v="4.7619047620000003"/>
    <n v="39.51"/>
    <n v="9.1999999999999993"/>
  </r>
  <r>
    <s v="641-43-2399"/>
    <x v="2"/>
    <x v="2"/>
    <n v="0"/>
    <s v="M"/>
    <x v="2"/>
    <n v="25.55"/>
    <n v="4"/>
    <n v="5.1100000000000003"/>
    <n v="107.31"/>
    <d v="2019-01-26T00:00:00"/>
    <d v="1899-12-30T20:23:00"/>
    <s v="Ewallet"/>
    <n v="102.2"/>
    <n v="4.7619047620000003"/>
    <n v="5.1100000000000003"/>
    <n v="5.7"/>
  </r>
  <r>
    <s v="831-07-6050"/>
    <x v="0"/>
    <x v="0"/>
    <n v="0"/>
    <s v="M"/>
    <x v="1"/>
    <n v="32.71"/>
    <n v="5"/>
    <n v="8.1775000000000002"/>
    <n v="171.72749999999999"/>
    <d v="2019-03-19T00:00:00"/>
    <d v="1899-12-30T11:30:00"/>
    <s v="Credit card"/>
    <n v="163.55000000000001"/>
    <n v="4.7619047620000003"/>
    <n v="8.1775000000000002"/>
    <n v="9.9"/>
  </r>
  <r>
    <s v="556-86-3144"/>
    <x v="1"/>
    <x v="1"/>
    <n v="1"/>
    <s v="FM"/>
    <x v="5"/>
    <n v="74.290000000000006"/>
    <n v="1"/>
    <n v="3.7145000000000001"/>
    <n v="78.004499999999993"/>
    <d v="2019-01-13T00:00:00"/>
    <d v="1899-12-30T19:30:00"/>
    <s v="Cash"/>
    <n v="74.290000000000006"/>
    <n v="4.7619047620000003"/>
    <n v="3.7145000000000001"/>
    <n v="5"/>
  </r>
  <r>
    <s v="848-24-9445"/>
    <x v="1"/>
    <x v="1"/>
    <n v="1"/>
    <s v="M"/>
    <x v="0"/>
    <n v="43.7"/>
    <n v="2"/>
    <n v="4.37"/>
    <n v="91.77"/>
    <d v="2019-03-26T00:00:00"/>
    <d v="1899-12-30T18:03:00"/>
    <s v="Cash"/>
    <n v="87.4"/>
    <n v="4.7619047620000003"/>
    <n v="4.37"/>
    <n v="4.9000000000000004"/>
  </r>
  <r>
    <s v="856-22-8149"/>
    <x v="0"/>
    <x v="0"/>
    <n v="0"/>
    <s v="FM"/>
    <x v="2"/>
    <n v="25.29"/>
    <n v="1"/>
    <n v="1.2645"/>
    <n v="26.554500000000001"/>
    <d v="2019-03-23T00:00:00"/>
    <d v="1899-12-30T10:13:00"/>
    <s v="Ewallet"/>
    <n v="25.29"/>
    <n v="4.7619047620000003"/>
    <n v="1.2645"/>
    <n v="6.1"/>
  </r>
  <r>
    <s v="699-01-4164"/>
    <x v="1"/>
    <x v="1"/>
    <n v="0"/>
    <s v="M"/>
    <x v="0"/>
    <n v="41.5"/>
    <n v="4"/>
    <n v="8.3000000000000007"/>
    <n v="174.3"/>
    <d v="2019-03-12T00:00:00"/>
    <d v="1899-12-30T19:58:00"/>
    <s v="Credit card"/>
    <n v="166"/>
    <n v="4.7619047620000003"/>
    <n v="8.3000000000000007"/>
    <n v="8.1999999999999993"/>
  </r>
  <r>
    <s v="420-11-4919"/>
    <x v="1"/>
    <x v="1"/>
    <n v="1"/>
    <s v="FM"/>
    <x v="4"/>
    <n v="71.39"/>
    <n v="5"/>
    <n v="17.8475"/>
    <n v="374.79750000000001"/>
    <d v="2019-02-17T00:00:00"/>
    <d v="1899-12-30T19:57:00"/>
    <s v="Credit card"/>
    <n v="356.95"/>
    <n v="4.7619047620000003"/>
    <n v="17.8475"/>
    <n v="5.5"/>
  </r>
  <r>
    <s v="606-80-4905"/>
    <x v="1"/>
    <x v="1"/>
    <n v="1"/>
    <s v="FM"/>
    <x v="3"/>
    <n v="19.149999999999999"/>
    <n v="6"/>
    <n v="5.7450000000000001"/>
    <n v="120.645"/>
    <d v="2019-01-29T00:00:00"/>
    <d v="1899-12-30T10:01:00"/>
    <s v="Credit card"/>
    <n v="114.9"/>
    <n v="4.7619047620000003"/>
    <n v="5.7450000000000001"/>
    <n v="6.8"/>
  </r>
  <r>
    <s v="542-41-0513"/>
    <x v="2"/>
    <x v="2"/>
    <n v="1"/>
    <s v="FM"/>
    <x v="1"/>
    <n v="57.49"/>
    <n v="4"/>
    <n v="11.497999999999999"/>
    <n v="241.458"/>
    <d v="2019-03-15T00:00:00"/>
    <d v="1899-12-30T11:57:00"/>
    <s v="Cash"/>
    <n v="229.96"/>
    <n v="4.7619047620000003"/>
    <n v="11.497999999999999"/>
    <n v="6.6"/>
  </r>
  <r>
    <s v="426-39-2418"/>
    <x v="1"/>
    <x v="1"/>
    <n v="0"/>
    <s v="M"/>
    <x v="1"/>
    <n v="61.41"/>
    <n v="7"/>
    <n v="21.493500000000001"/>
    <n v="451.36349999999999"/>
    <d v="2019-01-14T00:00:00"/>
    <d v="1899-12-30T10:02:00"/>
    <s v="Cash"/>
    <n v="429.87"/>
    <n v="4.7619047620000003"/>
    <n v="21.493500000000001"/>
    <n v="9.8000000000000007"/>
  </r>
  <r>
    <s v="875-46-5808"/>
    <x v="2"/>
    <x v="2"/>
    <n v="1"/>
    <s v="M"/>
    <x v="0"/>
    <n v="25.9"/>
    <n v="10"/>
    <n v="12.95"/>
    <n v="271.95"/>
    <d v="2019-02-06T00:00:00"/>
    <d v="1899-12-30T14:51:00"/>
    <s v="Ewallet"/>
    <n v="259"/>
    <n v="4.7619047620000003"/>
    <n v="12.95"/>
    <n v="8.6999999999999993"/>
  </r>
  <r>
    <s v="394-43-4238"/>
    <x v="2"/>
    <x v="2"/>
    <n v="1"/>
    <s v="M"/>
    <x v="2"/>
    <n v="17.77"/>
    <n v="5"/>
    <n v="4.4424999999999999"/>
    <n v="93.292500000000004"/>
    <d v="2019-02-15T00:00:00"/>
    <d v="1899-12-30T12:42:00"/>
    <s v="Credit card"/>
    <n v="88.85"/>
    <n v="4.7619047620000003"/>
    <n v="4.4424999999999999"/>
    <n v="5.4"/>
  </r>
  <r>
    <s v="749-24-1565"/>
    <x v="0"/>
    <x v="0"/>
    <n v="0"/>
    <s v="FM"/>
    <x v="0"/>
    <n v="23.03"/>
    <n v="9"/>
    <n v="10.3635"/>
    <n v="217.6335"/>
    <d v="2019-01-03T00:00:00"/>
    <d v="1899-12-30T12:02:00"/>
    <s v="Ewallet"/>
    <n v="207.27"/>
    <n v="4.7619047620000003"/>
    <n v="10.3635"/>
    <n v="7.9"/>
  </r>
  <r>
    <s v="672-51-8681"/>
    <x v="1"/>
    <x v="1"/>
    <n v="1"/>
    <s v="FM"/>
    <x v="1"/>
    <n v="66.650000000000006"/>
    <n v="9"/>
    <n v="29.9925"/>
    <n v="629.84249999999997"/>
    <d v="2019-01-04T00:00:00"/>
    <d v="1899-12-30T18:19:00"/>
    <s v="Credit card"/>
    <n v="599.85"/>
    <n v="4.7619047620000003"/>
    <n v="29.9925"/>
    <n v="9.6999999999999993"/>
  </r>
  <r>
    <s v="263-87-5680"/>
    <x v="1"/>
    <x v="1"/>
    <n v="1"/>
    <s v="FM"/>
    <x v="2"/>
    <n v="28.53"/>
    <n v="10"/>
    <n v="14.265000000000001"/>
    <n v="299.565"/>
    <d v="2019-03-18T00:00:00"/>
    <d v="1899-12-30T17:38:00"/>
    <s v="Ewallet"/>
    <n v="285.3"/>
    <n v="4.7619047620000003"/>
    <n v="14.265000000000001"/>
    <n v="7.8"/>
  </r>
  <r>
    <s v="573-58-9734"/>
    <x v="2"/>
    <x v="2"/>
    <n v="0"/>
    <s v="FM"/>
    <x v="5"/>
    <n v="30.37"/>
    <n v="3"/>
    <n v="4.5555000000000003"/>
    <n v="95.665499999999994"/>
    <d v="2019-03-28T00:00:00"/>
    <d v="1899-12-30T13:41:00"/>
    <s v="Ewallet"/>
    <n v="91.11"/>
    <n v="4.7619047620000003"/>
    <n v="4.5555000000000003"/>
    <n v="5.0999999999999996"/>
  </r>
  <r>
    <s v="817-69-8206"/>
    <x v="2"/>
    <x v="2"/>
    <n v="0"/>
    <s v="FM"/>
    <x v="1"/>
    <n v="99.73"/>
    <n v="9"/>
    <n v="44.878500000000003"/>
    <n v="942.44849999999997"/>
    <d v="2019-03-02T00:00:00"/>
    <d v="1899-12-30T19:42:00"/>
    <s v="Credit card"/>
    <n v="897.57"/>
    <n v="4.7619047620000003"/>
    <n v="44.878500000000003"/>
    <n v="6.5"/>
  </r>
  <r>
    <s v="888-02-0338"/>
    <x v="0"/>
    <x v="0"/>
    <n v="0"/>
    <s v="M"/>
    <x v="1"/>
    <n v="26.23"/>
    <n v="9"/>
    <n v="11.8035"/>
    <n v="247.87350000000001"/>
    <d v="2019-01-25T00:00:00"/>
    <d v="1899-12-30T20:24:00"/>
    <s v="Ewallet"/>
    <n v="236.07"/>
    <n v="4.7619047620000003"/>
    <n v="11.8035"/>
    <n v="5.9"/>
  </r>
  <r>
    <s v="677-11-0152"/>
    <x v="1"/>
    <x v="1"/>
    <n v="0"/>
    <s v="FM"/>
    <x v="4"/>
    <n v="93.26"/>
    <n v="9"/>
    <n v="41.966999999999999"/>
    <n v="881.30700000000002"/>
    <d v="2019-01-16T00:00:00"/>
    <d v="1899-12-30T18:08:00"/>
    <s v="Cash"/>
    <n v="839.34"/>
    <n v="4.7619047620000003"/>
    <n v="41.966999999999999"/>
    <n v="8.8000000000000007"/>
  </r>
  <r>
    <s v="142-63-6033"/>
    <x v="2"/>
    <x v="2"/>
    <n v="0"/>
    <s v="M"/>
    <x v="2"/>
    <n v="92.36"/>
    <n v="5"/>
    <n v="23.09"/>
    <n v="484.89"/>
    <d v="2019-03-20T00:00:00"/>
    <d v="1899-12-30T19:17:00"/>
    <s v="Ewallet"/>
    <n v="461.8"/>
    <n v="4.7619047620000003"/>
    <n v="23.09"/>
    <n v="4.9000000000000004"/>
  </r>
  <r>
    <s v="656-16-1063"/>
    <x v="2"/>
    <x v="2"/>
    <n v="0"/>
    <s v="M"/>
    <x v="3"/>
    <n v="46.42"/>
    <n v="3"/>
    <n v="6.9630000000000001"/>
    <n v="146.22300000000001"/>
    <d v="2019-01-04T00:00:00"/>
    <d v="1899-12-30T13:24:00"/>
    <s v="Credit card"/>
    <n v="139.26"/>
    <n v="4.7619047620000003"/>
    <n v="6.9630000000000001"/>
    <n v="4.4000000000000004"/>
  </r>
  <r>
    <s v="891-58-8335"/>
    <x v="2"/>
    <x v="2"/>
    <n v="1"/>
    <s v="FM"/>
    <x v="3"/>
    <n v="29.61"/>
    <n v="7"/>
    <n v="10.3635"/>
    <n v="217.6335"/>
    <d v="2019-03-11T00:00:00"/>
    <d v="1899-12-30T15:53:00"/>
    <s v="Cash"/>
    <n v="207.27"/>
    <n v="4.7619047620000003"/>
    <n v="10.3635"/>
    <n v="6.5"/>
  </r>
  <r>
    <s v="802-43-8934"/>
    <x v="0"/>
    <x v="0"/>
    <n v="0"/>
    <s v="M"/>
    <x v="2"/>
    <n v="18.28"/>
    <n v="1"/>
    <n v="0.91400000000000003"/>
    <n v="19.193999999999999"/>
    <d v="2019-03-22T00:00:00"/>
    <d v="1899-12-30T15:05:00"/>
    <s v="Credit card"/>
    <n v="18.28"/>
    <n v="4.7619047620000003"/>
    <n v="0.91400000000000003"/>
    <n v="8.3000000000000007"/>
  </r>
  <r>
    <s v="560-30-5617"/>
    <x v="2"/>
    <x v="2"/>
    <n v="0"/>
    <s v="FM"/>
    <x v="3"/>
    <n v="24.77"/>
    <n v="5"/>
    <n v="6.1924999999999999"/>
    <n v="130.04249999999999"/>
    <d v="2019-03-24T00:00:00"/>
    <d v="1899-12-30T18:27:00"/>
    <s v="Cash"/>
    <n v="123.85"/>
    <n v="4.7619047620000003"/>
    <n v="6.1924999999999999"/>
    <n v="8.5"/>
  </r>
  <r>
    <s v="319-74-2561"/>
    <x v="0"/>
    <x v="0"/>
    <n v="1"/>
    <s v="FM"/>
    <x v="1"/>
    <n v="94.64"/>
    <n v="3"/>
    <n v="14.196"/>
    <n v="298.11599999999999"/>
    <d v="2019-02-21T00:00:00"/>
    <d v="1899-12-30T16:55:00"/>
    <s v="Cash"/>
    <n v="283.92"/>
    <n v="4.7619047620000003"/>
    <n v="14.196"/>
    <n v="5.5"/>
  </r>
  <r>
    <s v="549-03-9315"/>
    <x v="2"/>
    <x v="2"/>
    <n v="0"/>
    <s v="M"/>
    <x v="5"/>
    <n v="94.87"/>
    <n v="8"/>
    <n v="37.948"/>
    <n v="796.90800000000002"/>
    <d v="2019-02-12T00:00:00"/>
    <d v="1899-12-30T12:58:00"/>
    <s v="Ewallet"/>
    <n v="758.96"/>
    <n v="4.7619047620000003"/>
    <n v="37.948"/>
    <n v="8.6999999999999993"/>
  </r>
  <r>
    <s v="790-29-1172"/>
    <x v="2"/>
    <x v="2"/>
    <n v="0"/>
    <s v="FM"/>
    <x v="4"/>
    <n v="57.34"/>
    <n v="3"/>
    <n v="8.6010000000000009"/>
    <n v="180.62100000000001"/>
    <d v="2019-03-10T00:00:00"/>
    <d v="1899-12-30T18:59:00"/>
    <s v="Credit card"/>
    <n v="172.02"/>
    <n v="4.7619047620000003"/>
    <n v="8.6010000000000009"/>
    <n v="7.9"/>
  </r>
  <r>
    <s v="239-36-3640"/>
    <x v="2"/>
    <x v="2"/>
    <n v="0"/>
    <s v="M"/>
    <x v="1"/>
    <n v="45.35"/>
    <n v="6"/>
    <n v="13.605"/>
    <n v="285.70499999999998"/>
    <d v="2019-01-31T00:00:00"/>
    <d v="1899-12-30T13:44:00"/>
    <s v="Ewallet"/>
    <n v="272.10000000000002"/>
    <n v="4.7619047620000003"/>
    <n v="13.605"/>
    <n v="6.1"/>
  </r>
  <r>
    <s v="468-01-2051"/>
    <x v="2"/>
    <x v="2"/>
    <n v="0"/>
    <s v="M"/>
    <x v="4"/>
    <n v="62.08"/>
    <n v="7"/>
    <n v="21.728000000000002"/>
    <n v="456.28800000000001"/>
    <d v="2019-03-06T00:00:00"/>
    <d v="1899-12-30T13:46:00"/>
    <s v="Ewallet"/>
    <n v="434.56"/>
    <n v="4.7619047620000003"/>
    <n v="21.728000000000002"/>
    <n v="5.4"/>
  </r>
  <r>
    <s v="389-25-3394"/>
    <x v="1"/>
    <x v="1"/>
    <n v="0"/>
    <s v="M"/>
    <x v="1"/>
    <n v="11.81"/>
    <n v="5"/>
    <n v="2.9525000000000001"/>
    <n v="62.002499999999998"/>
    <d v="2019-02-17T00:00:00"/>
    <d v="1899-12-30T18:06:00"/>
    <s v="Cash"/>
    <n v="59.05"/>
    <n v="4.7619047620000003"/>
    <n v="2.9525000000000001"/>
    <n v="9.4"/>
  </r>
  <r>
    <s v="279-62-1445"/>
    <x v="1"/>
    <x v="1"/>
    <n v="1"/>
    <s v="FM"/>
    <x v="5"/>
    <n v="12.54"/>
    <n v="1"/>
    <n v="0.627"/>
    <n v="13.167"/>
    <d v="2019-02-21T00:00:00"/>
    <d v="1899-12-30T12:38:00"/>
    <s v="Cash"/>
    <n v="12.54"/>
    <n v="4.7619047620000003"/>
    <n v="0.627"/>
    <n v="8.1999999999999993"/>
  </r>
  <r>
    <s v="213-72-6612"/>
    <x v="0"/>
    <x v="0"/>
    <n v="0"/>
    <s v="M"/>
    <x v="4"/>
    <n v="43.25"/>
    <n v="2"/>
    <n v="4.3250000000000002"/>
    <n v="90.825000000000003"/>
    <d v="2019-03-20T00:00:00"/>
    <d v="1899-12-30T15:56:00"/>
    <s v="Cash"/>
    <n v="86.5"/>
    <n v="4.7619047620000003"/>
    <n v="4.3250000000000002"/>
    <n v="6.2"/>
  </r>
  <r>
    <s v="746-68-6593"/>
    <x v="1"/>
    <x v="1"/>
    <n v="1"/>
    <s v="FM"/>
    <x v="3"/>
    <n v="87.16"/>
    <n v="2"/>
    <n v="8.7159999999999993"/>
    <n v="183.036"/>
    <d v="2019-01-11T00:00:00"/>
    <d v="1899-12-30T14:29:00"/>
    <s v="Credit card"/>
    <n v="174.32"/>
    <n v="4.7619047620000003"/>
    <n v="8.7159999999999993"/>
    <n v="9.6999999999999993"/>
  </r>
  <r>
    <s v="836-82-5858"/>
    <x v="2"/>
    <x v="2"/>
    <n v="1"/>
    <s v="M"/>
    <x v="0"/>
    <n v="69.37"/>
    <n v="9"/>
    <n v="31.2165"/>
    <n v="655.54650000000004"/>
    <d v="2019-01-26T00:00:00"/>
    <d v="1899-12-30T19:14:00"/>
    <s v="Ewallet"/>
    <n v="624.33000000000004"/>
    <n v="4.7619047620000003"/>
    <n v="31.2165"/>
    <n v="4"/>
  </r>
  <r>
    <s v="583-72-1480"/>
    <x v="1"/>
    <x v="1"/>
    <n v="1"/>
    <s v="M"/>
    <x v="1"/>
    <n v="37.06"/>
    <n v="4"/>
    <n v="7.4119999999999999"/>
    <n v="155.65199999999999"/>
    <d v="2019-01-31T00:00:00"/>
    <d v="1899-12-30T16:24:00"/>
    <s v="Ewallet"/>
    <n v="148.24"/>
    <n v="4.7619047620000003"/>
    <n v="7.4119999999999999"/>
    <n v="9.6999999999999993"/>
  </r>
  <r>
    <s v="466-61-5506"/>
    <x v="2"/>
    <x v="2"/>
    <n v="1"/>
    <s v="FM"/>
    <x v="1"/>
    <n v="90.7"/>
    <n v="6"/>
    <n v="27.21"/>
    <n v="571.41"/>
    <d v="2019-02-26T00:00:00"/>
    <d v="1899-12-30T10:52:00"/>
    <s v="Cash"/>
    <n v="544.20000000000005"/>
    <n v="4.7619047620000003"/>
    <n v="27.21"/>
    <n v="5.3"/>
  </r>
  <r>
    <s v="721-86-6247"/>
    <x v="0"/>
    <x v="0"/>
    <n v="0"/>
    <s v="FM"/>
    <x v="2"/>
    <n v="63.42"/>
    <n v="8"/>
    <n v="25.367999999999999"/>
    <n v="532.72799999999995"/>
    <d v="2019-03-11T00:00:00"/>
    <d v="1899-12-30T12:55:00"/>
    <s v="Ewallet"/>
    <n v="507.36"/>
    <n v="4.7619047620000003"/>
    <n v="25.367999999999999"/>
    <n v="7.4"/>
  </r>
  <r>
    <s v="289-65-5721"/>
    <x v="2"/>
    <x v="2"/>
    <n v="0"/>
    <s v="FM"/>
    <x v="5"/>
    <n v="81.37"/>
    <n v="2"/>
    <n v="8.1370000000000005"/>
    <n v="170.87700000000001"/>
    <d v="2019-01-26T00:00:00"/>
    <d v="1899-12-30T19:28:00"/>
    <s v="Cash"/>
    <n v="162.74"/>
    <n v="4.7619047620000003"/>
    <n v="8.1370000000000005"/>
    <n v="6.5"/>
  </r>
  <r>
    <s v="545-46-3100"/>
    <x v="2"/>
    <x v="2"/>
    <n v="1"/>
    <s v="FM"/>
    <x v="1"/>
    <n v="10.59"/>
    <n v="3"/>
    <n v="1.5885"/>
    <n v="33.358499999999999"/>
    <d v="2019-03-12T00:00:00"/>
    <d v="1899-12-30T13:52:00"/>
    <s v="Credit card"/>
    <n v="31.77"/>
    <n v="4.7619047620000003"/>
    <n v="1.5885"/>
    <n v="8.6999999999999993"/>
  </r>
  <r>
    <s v="418-02-5978"/>
    <x v="2"/>
    <x v="2"/>
    <n v="0"/>
    <s v="FM"/>
    <x v="0"/>
    <n v="84.09"/>
    <n v="9"/>
    <n v="37.840499999999999"/>
    <n v="794.65049999999997"/>
    <d v="2019-02-11T00:00:00"/>
    <d v="1899-12-30T10:54:00"/>
    <s v="Cash"/>
    <n v="756.81"/>
    <n v="4.7619047620000003"/>
    <n v="37.840499999999999"/>
    <n v="8"/>
  </r>
  <r>
    <s v="269-04-5750"/>
    <x v="2"/>
    <x v="2"/>
    <n v="1"/>
    <s v="M"/>
    <x v="5"/>
    <n v="73.819999999999993"/>
    <n v="4"/>
    <n v="14.763999999999999"/>
    <n v="310.04399999999998"/>
    <d v="2019-02-21T00:00:00"/>
    <d v="1899-12-30T18:31:00"/>
    <s v="Cash"/>
    <n v="295.27999999999997"/>
    <n v="4.7619047620000003"/>
    <n v="14.763999999999999"/>
    <n v="6.7"/>
  </r>
  <r>
    <s v="157-13-5295"/>
    <x v="0"/>
    <x v="0"/>
    <n v="1"/>
    <s v="M"/>
    <x v="0"/>
    <n v="51.94"/>
    <n v="10"/>
    <n v="25.97"/>
    <n v="545.37"/>
    <d v="2019-03-09T00:00:00"/>
    <d v="1899-12-30T18:24:00"/>
    <s v="Ewallet"/>
    <n v="519.4"/>
    <n v="4.7619047620000003"/>
    <n v="25.97"/>
    <n v="6.5"/>
  </r>
  <r>
    <s v="645-78-8093"/>
    <x v="0"/>
    <x v="0"/>
    <n v="0"/>
    <s v="FM"/>
    <x v="3"/>
    <n v="93.14"/>
    <n v="2"/>
    <n v="9.3140000000000001"/>
    <n v="195.59399999999999"/>
    <d v="2019-01-20T00:00:00"/>
    <d v="1899-12-30T18:09:00"/>
    <s v="Ewallet"/>
    <n v="186.28"/>
    <n v="4.7619047620000003"/>
    <n v="9.3140000000000001"/>
    <n v="4.0999999999999996"/>
  </r>
  <r>
    <s v="211-30-9270"/>
    <x v="1"/>
    <x v="1"/>
    <n v="0"/>
    <s v="M"/>
    <x v="0"/>
    <n v="17.41"/>
    <n v="5"/>
    <n v="4.3525"/>
    <n v="91.402500000000003"/>
    <d v="2019-01-28T00:00:00"/>
    <d v="1899-12-30T15:16:00"/>
    <s v="Credit card"/>
    <n v="87.05"/>
    <n v="4.7619047620000003"/>
    <n v="4.3525"/>
    <n v="4.9000000000000004"/>
  </r>
  <r>
    <s v="755-12-3214"/>
    <x v="1"/>
    <x v="1"/>
    <n v="1"/>
    <s v="FM"/>
    <x v="5"/>
    <n v="44.22"/>
    <n v="5"/>
    <n v="11.055"/>
    <n v="232.155"/>
    <d v="2019-03-05T00:00:00"/>
    <d v="1899-12-30T17:07:00"/>
    <s v="Credit card"/>
    <n v="221.1"/>
    <n v="4.7619047620000003"/>
    <n v="11.055"/>
    <n v="8.6"/>
  </r>
  <r>
    <s v="346-84-3103"/>
    <x v="2"/>
    <x v="2"/>
    <n v="1"/>
    <s v="FM"/>
    <x v="1"/>
    <n v="13.22"/>
    <n v="5"/>
    <n v="3.3050000000000002"/>
    <n v="69.405000000000001"/>
    <d v="2019-03-02T00:00:00"/>
    <d v="1899-12-30T19:26:00"/>
    <s v="Cash"/>
    <n v="66.099999999999994"/>
    <n v="4.7619047620000003"/>
    <n v="3.3050000000000002"/>
    <n v="4.3"/>
  </r>
  <r>
    <s v="478-06-7835"/>
    <x v="0"/>
    <x v="0"/>
    <n v="0"/>
    <s v="M"/>
    <x v="5"/>
    <n v="89.69"/>
    <n v="1"/>
    <n v="4.4844999999999997"/>
    <n v="94.174499999999995"/>
    <d v="2019-01-11T00:00:00"/>
    <d v="1899-12-30T11:20:00"/>
    <s v="Ewallet"/>
    <n v="89.69"/>
    <n v="4.7619047620000003"/>
    <n v="4.4844999999999997"/>
    <n v="4.9000000000000004"/>
  </r>
  <r>
    <s v="540-11-4336"/>
    <x v="0"/>
    <x v="0"/>
    <n v="0"/>
    <s v="M"/>
    <x v="4"/>
    <n v="24.94"/>
    <n v="9"/>
    <n v="11.223000000000001"/>
    <n v="235.68299999999999"/>
    <d v="2019-01-11T00:00:00"/>
    <d v="1899-12-30T16:49:00"/>
    <s v="Credit card"/>
    <n v="224.46"/>
    <n v="4.7619047620000003"/>
    <n v="11.223000000000001"/>
    <n v="5.6"/>
  </r>
  <r>
    <s v="448-81-5016"/>
    <x v="0"/>
    <x v="0"/>
    <n v="0"/>
    <s v="M"/>
    <x v="0"/>
    <n v="59.77"/>
    <n v="2"/>
    <n v="5.9770000000000003"/>
    <n v="125.517"/>
    <d v="2019-03-11T00:00:00"/>
    <d v="1899-12-30T12:01:00"/>
    <s v="Credit card"/>
    <n v="119.54"/>
    <n v="4.7619047620000003"/>
    <n v="5.9770000000000003"/>
    <n v="5.8"/>
  </r>
  <r>
    <s v="142-72-4741"/>
    <x v="1"/>
    <x v="1"/>
    <n v="1"/>
    <s v="M"/>
    <x v="5"/>
    <n v="93.2"/>
    <n v="2"/>
    <n v="9.32"/>
    <n v="195.72"/>
    <d v="2019-02-28T00:00:00"/>
    <d v="1899-12-30T18:37:00"/>
    <s v="Credit card"/>
    <n v="186.4"/>
    <n v="4.7619047620000003"/>
    <n v="9.32"/>
    <n v="6"/>
  </r>
  <r>
    <s v="217-58-1179"/>
    <x v="0"/>
    <x v="0"/>
    <n v="1"/>
    <s v="M"/>
    <x v="2"/>
    <n v="62.65"/>
    <n v="4"/>
    <n v="12.53"/>
    <n v="263.13"/>
    <d v="2019-01-05T00:00:00"/>
    <d v="1899-12-30T11:25:00"/>
    <s v="Cash"/>
    <n v="250.6"/>
    <n v="4.7619047620000003"/>
    <n v="12.53"/>
    <n v="4.2"/>
  </r>
  <r>
    <s v="376-02-8238"/>
    <x v="2"/>
    <x v="2"/>
    <n v="0"/>
    <s v="M"/>
    <x v="2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s v="530-90-9855"/>
    <x v="0"/>
    <x v="0"/>
    <n v="1"/>
    <s v="M"/>
    <x v="2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s v="866-05-7563"/>
    <x v="2"/>
    <x v="2"/>
    <n v="1"/>
    <s v="FM"/>
    <x v="1"/>
    <n v="81.400000000000006"/>
    <n v="3"/>
    <n v="12.21"/>
    <n v="256.41000000000003"/>
    <d v="2019-02-09T00:00:00"/>
    <d v="1899-12-30T19:43:00"/>
    <s v="Cash"/>
    <n v="244.2"/>
    <n v="4.7619047620000003"/>
    <n v="12.21"/>
    <n v="4.8"/>
  </r>
  <r>
    <s v="604-70-6476"/>
    <x v="0"/>
    <x v="0"/>
    <n v="1"/>
    <s v="M"/>
    <x v="5"/>
    <n v="17.940000000000001"/>
    <n v="5"/>
    <n v="4.4850000000000003"/>
    <n v="94.185000000000002"/>
    <d v="2019-01-23T00:00:00"/>
    <d v="1899-12-30T14:04:00"/>
    <s v="Ewallet"/>
    <n v="89.7"/>
    <n v="4.7619047620000003"/>
    <n v="4.4850000000000003"/>
    <n v="6.8"/>
  </r>
  <r>
    <s v="799-71-1548"/>
    <x v="0"/>
    <x v="0"/>
    <n v="1"/>
    <s v="M"/>
    <x v="1"/>
    <n v="77.72"/>
    <n v="4"/>
    <n v="15.544"/>
    <n v="326.42399999999998"/>
    <d v="2019-01-07T00:00:00"/>
    <d v="1899-12-30T16:11:00"/>
    <s v="Credit card"/>
    <n v="310.88"/>
    <n v="4.7619047620000003"/>
    <n v="15.544"/>
    <n v="8.8000000000000007"/>
  </r>
  <r>
    <s v="785-13-7708"/>
    <x v="2"/>
    <x v="2"/>
    <n v="0"/>
    <s v="M"/>
    <x v="4"/>
    <n v="73.06"/>
    <n v="7"/>
    <n v="25.571000000000002"/>
    <n v="536.99099999999999"/>
    <d v="2019-01-14T00:00:00"/>
    <d v="1899-12-30T19:06:00"/>
    <s v="Credit card"/>
    <n v="511.42"/>
    <n v="4.7619047620000003"/>
    <n v="25.571000000000002"/>
    <n v="4.2"/>
  </r>
  <r>
    <s v="845-51-0542"/>
    <x v="2"/>
    <x v="2"/>
    <n v="1"/>
    <s v="M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s v="662-47-5456"/>
    <x v="1"/>
    <x v="1"/>
    <n v="1"/>
    <s v="M"/>
    <x v="5"/>
    <n v="35.19"/>
    <n v="10"/>
    <n v="17.594999999999999"/>
    <n v="369.495"/>
    <d v="2019-03-17T00:00:00"/>
    <d v="1899-12-30T19:06:00"/>
    <s v="Credit card"/>
    <n v="351.9"/>
    <n v="4.7619047620000003"/>
    <n v="17.594999999999999"/>
    <n v="8.4"/>
  </r>
  <r>
    <s v="883-17-4236"/>
    <x v="1"/>
    <x v="1"/>
    <n v="0"/>
    <s v="FM"/>
    <x v="3"/>
    <n v="14.39"/>
    <n v="2"/>
    <n v="1.4390000000000001"/>
    <n v="30.219000000000001"/>
    <d v="2019-03-02T00:00:00"/>
    <d v="1899-12-30T19:44:00"/>
    <s v="Credit card"/>
    <n v="28.78"/>
    <n v="4.7619047620000003"/>
    <n v="1.4390000000000001"/>
    <n v="7.2"/>
  </r>
  <r>
    <s v="290-68-2984"/>
    <x v="0"/>
    <x v="0"/>
    <n v="0"/>
    <s v="M"/>
    <x v="2"/>
    <n v="23.75"/>
    <n v="4"/>
    <n v="4.75"/>
    <n v="99.75"/>
    <d v="2019-03-16T00:00:00"/>
    <d v="1899-12-30T11:22:00"/>
    <s v="Cash"/>
    <n v="95"/>
    <n v="4.7619047620000003"/>
    <n v="4.75"/>
    <n v="5.2"/>
  </r>
  <r>
    <s v="704-11-6354"/>
    <x v="0"/>
    <x v="0"/>
    <n v="1"/>
    <s v="M"/>
    <x v="2"/>
    <n v="58.9"/>
    <n v="8"/>
    <n v="23.56"/>
    <n v="494.76"/>
    <d v="2019-01-06T00:00:00"/>
    <d v="1899-12-30T11:23:00"/>
    <s v="Cash"/>
    <n v="471.2"/>
    <n v="4.7619047620000003"/>
    <n v="23.56"/>
    <n v="8.9"/>
  </r>
  <r>
    <s v="110-48-7033"/>
    <x v="2"/>
    <x v="2"/>
    <n v="1"/>
    <s v="M"/>
    <x v="5"/>
    <n v="32.619999999999997"/>
    <n v="4"/>
    <n v="6.524"/>
    <n v="137.00399999999999"/>
    <d v="2019-01-29T00:00:00"/>
    <d v="1899-12-30T14:12:00"/>
    <s v="Cash"/>
    <n v="130.47999999999999"/>
    <n v="4.7619047620000003"/>
    <n v="6.524"/>
    <n v="9"/>
  </r>
  <r>
    <s v="366-93-0948"/>
    <x v="0"/>
    <x v="0"/>
    <n v="1"/>
    <s v="M"/>
    <x v="1"/>
    <n v="66.349999999999994"/>
    <n v="1"/>
    <n v="3.3174999999999999"/>
    <n v="69.667500000000004"/>
    <d v="2019-01-31T00:00:00"/>
    <d v="1899-12-30T10:46:00"/>
    <s v="Credit card"/>
    <n v="66.349999999999994"/>
    <n v="4.7619047620000003"/>
    <n v="3.3174999999999999"/>
    <n v="9.6999999999999993"/>
  </r>
  <r>
    <s v="729-09-9681"/>
    <x v="0"/>
    <x v="0"/>
    <n v="1"/>
    <s v="M"/>
    <x v="2"/>
    <n v="25.91"/>
    <n v="6"/>
    <n v="7.7729999999999997"/>
    <n v="163.233"/>
    <d v="2019-02-05T00:00:00"/>
    <d v="1899-12-30T10:16:00"/>
    <s v="Ewallet"/>
    <n v="155.46"/>
    <n v="4.7619047620000003"/>
    <n v="7.7729999999999997"/>
    <n v="8.6999999999999993"/>
  </r>
  <r>
    <s v="151-16-1484"/>
    <x v="0"/>
    <x v="0"/>
    <n v="1"/>
    <s v="M"/>
    <x v="1"/>
    <n v="32.25"/>
    <n v="4"/>
    <n v="6.45"/>
    <n v="135.44999999999999"/>
    <d v="2019-02-13T00:00:00"/>
    <d v="1899-12-30T12:38:00"/>
    <s v="Ewallet"/>
    <n v="129"/>
    <n v="4.7619047620000003"/>
    <n v="6.45"/>
    <n v="6.5"/>
  </r>
  <r>
    <s v="380-94-4661"/>
    <x v="1"/>
    <x v="1"/>
    <n v="1"/>
    <s v="M"/>
    <x v="1"/>
    <n v="65.94"/>
    <n v="4"/>
    <n v="13.188000000000001"/>
    <n v="276.94799999999998"/>
    <d v="2019-02-07T00:00:00"/>
    <d v="1899-12-30T13:05:00"/>
    <s v="Credit card"/>
    <n v="263.76"/>
    <n v="4.7619047620000003"/>
    <n v="13.188000000000001"/>
    <n v="6.9"/>
  </r>
  <r>
    <s v="850-41-9669"/>
    <x v="0"/>
    <x v="0"/>
    <n v="0"/>
    <s v="FM"/>
    <x v="1"/>
    <n v="75.06"/>
    <n v="9"/>
    <n v="33.777000000000001"/>
    <n v="709.31700000000001"/>
    <d v="2019-03-19T00:00:00"/>
    <d v="1899-12-30T13:25:00"/>
    <s v="Ewallet"/>
    <n v="675.54"/>
    <n v="4.7619047620000003"/>
    <n v="33.777000000000001"/>
    <n v="6.2"/>
  </r>
  <r>
    <s v="821-07-3596"/>
    <x v="1"/>
    <x v="1"/>
    <n v="0"/>
    <s v="FM"/>
    <x v="5"/>
    <n v="16.45"/>
    <n v="4"/>
    <n v="3.29"/>
    <n v="69.09"/>
    <d v="2019-03-07T00:00:00"/>
    <d v="1899-12-30T14:53:00"/>
    <s v="Ewallet"/>
    <n v="65.8"/>
    <n v="4.7619047620000003"/>
    <n v="3.29"/>
    <n v="5.6"/>
  </r>
  <r>
    <s v="655-85-5130"/>
    <x v="2"/>
    <x v="2"/>
    <n v="1"/>
    <s v="FM"/>
    <x v="5"/>
    <n v="38.299999999999997"/>
    <n v="4"/>
    <n v="7.66"/>
    <n v="160.86000000000001"/>
    <d v="2019-03-13T00:00:00"/>
    <d v="1899-12-30T19:22:00"/>
    <s v="Cash"/>
    <n v="153.19999999999999"/>
    <n v="4.7619047620000003"/>
    <n v="7.66"/>
    <n v="5.7"/>
  </r>
  <r>
    <s v="447-15-7839"/>
    <x v="0"/>
    <x v="0"/>
    <n v="1"/>
    <s v="FM"/>
    <x v="3"/>
    <n v="22.24"/>
    <n v="10"/>
    <n v="11.12"/>
    <n v="233.52"/>
    <d v="2019-02-09T00:00:00"/>
    <d v="1899-12-30T11:00:00"/>
    <s v="Cash"/>
    <n v="222.4"/>
    <n v="4.7619047620000003"/>
    <n v="11.12"/>
    <n v="4.2"/>
  </r>
  <r>
    <s v="154-74-7179"/>
    <x v="2"/>
    <x v="2"/>
    <n v="0"/>
    <s v="M"/>
    <x v="3"/>
    <n v="54.45"/>
    <n v="1"/>
    <n v="2.7225000000000001"/>
    <n v="57.172499999999999"/>
    <d v="2019-02-26T00:00:00"/>
    <d v="1899-12-30T19:24:00"/>
    <s v="Ewallet"/>
    <n v="54.45"/>
    <n v="4.7619047620000003"/>
    <n v="2.7225000000000001"/>
    <n v="7.9"/>
  </r>
  <r>
    <s v="253-12-6086"/>
    <x v="0"/>
    <x v="0"/>
    <n v="1"/>
    <s v="FM"/>
    <x v="3"/>
    <n v="98.4"/>
    <n v="7"/>
    <n v="34.44"/>
    <n v="723.24"/>
    <d v="2019-03-12T00:00:00"/>
    <d v="1899-12-30T12:43:00"/>
    <s v="Credit card"/>
    <n v="688.8"/>
    <n v="4.7619047620000003"/>
    <n v="34.44"/>
    <n v="8.6999999999999993"/>
  </r>
  <r>
    <s v="808-65-0703"/>
    <x v="1"/>
    <x v="1"/>
    <n v="0"/>
    <s v="M"/>
    <x v="2"/>
    <n v="35.47"/>
    <n v="4"/>
    <n v="7.0940000000000003"/>
    <n v="148.97399999999999"/>
    <d v="2019-03-14T00:00:00"/>
    <d v="1899-12-30T17:22:00"/>
    <s v="Credit card"/>
    <n v="141.88"/>
    <n v="4.7619047620000003"/>
    <n v="7.0940000000000003"/>
    <n v="6.9"/>
  </r>
  <r>
    <s v="571-94-0759"/>
    <x v="2"/>
    <x v="2"/>
    <n v="1"/>
    <s v="FM"/>
    <x v="4"/>
    <n v="74.599999999999994"/>
    <n v="10"/>
    <n v="37.299999999999997"/>
    <n v="783.3"/>
    <d v="2019-01-08T00:00:00"/>
    <d v="1899-12-30T20:55:00"/>
    <s v="Cash"/>
    <n v="746"/>
    <n v="4.7619047620000003"/>
    <n v="37.299999999999997"/>
    <n v="9.5"/>
  </r>
  <r>
    <s v="144-51-6085"/>
    <x v="0"/>
    <x v="0"/>
    <n v="1"/>
    <s v="M"/>
    <x v="2"/>
    <n v="70.739999999999995"/>
    <n v="4"/>
    <n v="14.148"/>
    <n v="297.108"/>
    <d v="2019-01-05T00:00:00"/>
    <d v="1899-12-30T16:05:00"/>
    <s v="Credit card"/>
    <n v="282.95999999999998"/>
    <n v="4.7619047620000003"/>
    <n v="14.148"/>
    <n v="4.4000000000000004"/>
  </r>
  <r>
    <s v="731-14-2199"/>
    <x v="0"/>
    <x v="0"/>
    <n v="1"/>
    <s v="FM"/>
    <x v="2"/>
    <n v="35.54"/>
    <n v="10"/>
    <n v="17.77"/>
    <n v="373.17"/>
    <d v="2019-01-04T00:00:00"/>
    <d v="1899-12-30T13:34:00"/>
    <s v="Ewallet"/>
    <n v="355.4"/>
    <n v="4.7619047620000003"/>
    <n v="17.77"/>
    <n v="7"/>
  </r>
  <r>
    <s v="783-09-1637"/>
    <x v="2"/>
    <x v="2"/>
    <n v="0"/>
    <s v="FM"/>
    <x v="3"/>
    <n v="67.430000000000007"/>
    <n v="5"/>
    <n v="16.857500000000002"/>
    <n v="354.00749999999999"/>
    <d v="2019-03-06T00:00:00"/>
    <d v="1899-12-30T18:13:00"/>
    <s v="Ewallet"/>
    <n v="337.15"/>
    <n v="4.7619047620000003"/>
    <n v="16.857500000000002"/>
    <n v="6.3"/>
  </r>
  <r>
    <s v="687-15-1097"/>
    <x v="1"/>
    <x v="1"/>
    <n v="1"/>
    <s v="FM"/>
    <x v="0"/>
    <n v="21.12"/>
    <n v="2"/>
    <n v="2.1120000000000001"/>
    <n v="44.351999999999997"/>
    <d v="2019-01-03T00:00:00"/>
    <d v="1899-12-30T19:17:00"/>
    <s v="Cash"/>
    <n v="42.24"/>
    <n v="4.7619047620000003"/>
    <n v="2.1120000000000001"/>
    <n v="9.6999999999999993"/>
  </r>
  <r>
    <s v="126-54-1082"/>
    <x v="0"/>
    <x v="0"/>
    <n v="1"/>
    <s v="FM"/>
    <x v="2"/>
    <n v="21.54"/>
    <n v="9"/>
    <n v="9.6929999999999996"/>
    <n v="203.553"/>
    <d v="2019-01-07T00:00:00"/>
    <d v="1899-12-30T11:44:00"/>
    <s v="Credit card"/>
    <n v="193.86"/>
    <n v="4.7619047620000003"/>
    <n v="9.6929999999999996"/>
    <n v="8.8000000000000007"/>
  </r>
  <r>
    <s v="633-91-1052"/>
    <x v="0"/>
    <x v="0"/>
    <n v="0"/>
    <s v="FM"/>
    <x v="2"/>
    <n v="12.03"/>
    <n v="2"/>
    <n v="1.2030000000000001"/>
    <n v="25.263000000000002"/>
    <d v="2019-01-27T00:00:00"/>
    <d v="1899-12-30T15:51:00"/>
    <s v="Cash"/>
    <n v="24.06"/>
    <n v="4.7619047620000003"/>
    <n v="1.2030000000000001"/>
    <n v="5.0999999999999996"/>
  </r>
  <r>
    <s v="477-24-6490"/>
    <x v="2"/>
    <x v="2"/>
    <n v="0"/>
    <s v="FM"/>
    <x v="0"/>
    <n v="99.71"/>
    <n v="6"/>
    <n v="29.913"/>
    <n v="628.173"/>
    <d v="2019-02-26T00:00:00"/>
    <d v="1899-12-30T16:52:00"/>
    <s v="Ewallet"/>
    <n v="598.26"/>
    <n v="4.7619047620000003"/>
    <n v="29.913"/>
    <n v="7.9"/>
  </r>
  <r>
    <s v="566-19-5475"/>
    <x v="2"/>
    <x v="2"/>
    <n v="0"/>
    <s v="M"/>
    <x v="5"/>
    <n v="47.97"/>
    <n v="7"/>
    <n v="16.7895"/>
    <n v="352.5795"/>
    <d v="2019-01-07T00:00:00"/>
    <d v="1899-12-30T20:52:00"/>
    <s v="Cash"/>
    <n v="335.79"/>
    <n v="4.7619047620000003"/>
    <n v="16.7895"/>
    <n v="6.2"/>
  </r>
  <r>
    <s v="526-86-8552"/>
    <x v="1"/>
    <x v="1"/>
    <n v="1"/>
    <s v="FM"/>
    <x v="2"/>
    <n v="21.82"/>
    <n v="10"/>
    <n v="10.91"/>
    <n v="229.11"/>
    <d v="2019-01-07T00:00:00"/>
    <d v="1899-12-30T17:36:00"/>
    <s v="Cash"/>
    <n v="218.2"/>
    <n v="4.7619047620000003"/>
    <n v="10.91"/>
    <n v="7.1"/>
  </r>
  <r>
    <s v="376-56-3573"/>
    <x v="1"/>
    <x v="1"/>
    <n v="0"/>
    <s v="FM"/>
    <x v="5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s v="537-72-0426"/>
    <x v="1"/>
    <x v="1"/>
    <n v="1"/>
    <s v="M"/>
    <x v="5"/>
    <n v="70.989999999999995"/>
    <n v="10"/>
    <n v="35.494999999999997"/>
    <n v="745.39499999999998"/>
    <d v="2019-03-20T00:00:00"/>
    <d v="1899-12-30T16:28:00"/>
    <s v="Cash"/>
    <n v="709.9"/>
    <n v="4.7619047620000003"/>
    <n v="35.494999999999997"/>
    <n v="5.7"/>
  </r>
  <r>
    <s v="828-61-5674"/>
    <x v="0"/>
    <x v="0"/>
    <n v="1"/>
    <s v="M"/>
    <x v="3"/>
    <n v="44.02"/>
    <n v="10"/>
    <n v="22.01"/>
    <n v="462.21"/>
    <d v="2019-03-20T00:00:00"/>
    <d v="1899-12-30T19:57:00"/>
    <s v="Credit card"/>
    <n v="440.2"/>
    <n v="4.7619047620000003"/>
    <n v="22.01"/>
    <n v="9.6"/>
  </r>
  <r>
    <s v="136-08-6195"/>
    <x v="0"/>
    <x v="0"/>
    <n v="0"/>
    <s v="FM"/>
    <x v="2"/>
    <n v="69.959999999999994"/>
    <n v="8"/>
    <n v="27.984000000000002"/>
    <n v="587.66399999999999"/>
    <d v="2019-02-15T00:00:00"/>
    <d v="1899-12-30T17:01:00"/>
    <s v="Credit card"/>
    <n v="559.67999999999995"/>
    <n v="4.7619047620000003"/>
    <n v="27.984000000000002"/>
    <n v="6.4"/>
  </r>
  <r>
    <s v="523-38-0215"/>
    <x v="1"/>
    <x v="1"/>
    <n v="0"/>
    <s v="M"/>
    <x v="2"/>
    <n v="37"/>
    <n v="1"/>
    <n v="1.85"/>
    <n v="38.85"/>
    <d v="2019-03-06T00:00:00"/>
    <d v="1899-12-30T13:29:00"/>
    <s v="Credit card"/>
    <n v="37"/>
    <n v="4.7619047620000003"/>
    <n v="1.85"/>
    <n v="7.9"/>
  </r>
  <r>
    <s v="490-29-1201"/>
    <x v="0"/>
    <x v="0"/>
    <n v="0"/>
    <s v="FM"/>
    <x v="3"/>
    <n v="15.34"/>
    <n v="1"/>
    <n v="0.76700000000000002"/>
    <n v="16.106999999999999"/>
    <d v="2019-01-06T00:00:00"/>
    <d v="1899-12-30T11:09:00"/>
    <s v="Cash"/>
    <n v="15.34"/>
    <n v="4.7619047620000003"/>
    <n v="0.76700000000000002"/>
    <n v="6.5"/>
  </r>
  <r>
    <s v="667-92-0055"/>
    <x v="0"/>
    <x v="0"/>
    <n v="1"/>
    <s v="M"/>
    <x v="0"/>
    <n v="99.83"/>
    <n v="6"/>
    <n v="29.949000000000002"/>
    <n v="628.92899999999997"/>
    <d v="2019-03-04T00:00:00"/>
    <d v="1899-12-30T15:02:00"/>
    <s v="Ewallet"/>
    <n v="598.98"/>
    <n v="4.7619047620000003"/>
    <n v="29.949000000000002"/>
    <n v="8.5"/>
  </r>
  <r>
    <s v="565-17-3836"/>
    <x v="0"/>
    <x v="0"/>
    <n v="1"/>
    <s v="FM"/>
    <x v="0"/>
    <n v="47.67"/>
    <n v="4"/>
    <n v="9.5340000000000007"/>
    <n v="200.214"/>
    <d v="2019-03-12T00:00:00"/>
    <d v="1899-12-30T14:21:00"/>
    <s v="Cash"/>
    <n v="190.68"/>
    <n v="4.7619047620000003"/>
    <n v="9.5340000000000007"/>
    <n v="9.1"/>
  </r>
  <r>
    <s v="498-41-1961"/>
    <x v="2"/>
    <x v="2"/>
    <n v="0"/>
    <s v="M"/>
    <x v="0"/>
    <n v="66.680000000000007"/>
    <n v="5"/>
    <n v="16.670000000000002"/>
    <n v="350.07"/>
    <d v="2019-02-20T00:00:00"/>
    <d v="1899-12-30T18:01:00"/>
    <s v="Cash"/>
    <n v="333.4"/>
    <n v="4.7619047620000003"/>
    <n v="16.670000000000002"/>
    <n v="7.6"/>
  </r>
  <r>
    <s v="593-95-4461"/>
    <x v="1"/>
    <x v="1"/>
    <n v="1"/>
    <s v="M"/>
    <x v="2"/>
    <n v="74.86"/>
    <n v="1"/>
    <n v="3.7429999999999999"/>
    <n v="78.602999999999994"/>
    <d v="2019-03-24T00:00:00"/>
    <d v="1899-12-30T14:49:00"/>
    <s v="Cash"/>
    <n v="74.86"/>
    <n v="4.7619047620000003"/>
    <n v="3.7429999999999999"/>
    <n v="6.9"/>
  </r>
  <r>
    <s v="226-71-3580"/>
    <x v="1"/>
    <x v="1"/>
    <n v="0"/>
    <s v="FM"/>
    <x v="3"/>
    <n v="23.75"/>
    <n v="9"/>
    <n v="10.6875"/>
    <n v="224.4375"/>
    <d v="2019-01-31T00:00:00"/>
    <d v="1899-12-30T12:02:00"/>
    <s v="Cash"/>
    <n v="213.75"/>
    <n v="4.7619047620000003"/>
    <n v="10.6875"/>
    <n v="9.5"/>
  </r>
  <r>
    <s v="283-79-9594"/>
    <x v="2"/>
    <x v="2"/>
    <n v="0"/>
    <s v="FM"/>
    <x v="4"/>
    <n v="48.51"/>
    <n v="7"/>
    <n v="16.9785"/>
    <n v="356.54849999999999"/>
    <d v="2019-01-25T00:00:00"/>
    <d v="1899-12-30T13:30:00"/>
    <s v="Credit card"/>
    <n v="339.57"/>
    <n v="4.7619047620000003"/>
    <n v="16.9785"/>
    <n v="5.2"/>
  </r>
  <r>
    <s v="430-60-3493"/>
    <x v="0"/>
    <x v="0"/>
    <n v="1"/>
    <s v="FM"/>
    <x v="2"/>
    <n v="94.88"/>
    <n v="7"/>
    <n v="33.207999999999998"/>
    <n v="697.36800000000005"/>
    <d v="2019-02-03T00:00:00"/>
    <d v="1899-12-30T14:38:00"/>
    <s v="Cash"/>
    <n v="664.16"/>
    <n v="4.7619047620000003"/>
    <n v="33.207999999999998"/>
    <n v="4.2"/>
  </r>
  <r>
    <s v="139-20-0155"/>
    <x v="2"/>
    <x v="2"/>
    <n v="1"/>
    <s v="M"/>
    <x v="1"/>
    <n v="40.299999999999997"/>
    <n v="10"/>
    <n v="20.149999999999999"/>
    <n v="423.15"/>
    <d v="2019-01-24T00:00:00"/>
    <d v="1899-12-30T17:37:00"/>
    <s v="Credit card"/>
    <n v="403"/>
    <n v="4.7619047620000003"/>
    <n v="20.149999999999999"/>
    <n v="7"/>
  </r>
  <r>
    <s v="558-80-4082"/>
    <x v="1"/>
    <x v="1"/>
    <n v="0"/>
    <s v="M"/>
    <x v="1"/>
    <n v="27.85"/>
    <n v="7"/>
    <n v="9.7475000000000005"/>
    <n v="204.69749999999999"/>
    <d v="2019-03-14T00:00:00"/>
    <d v="1899-12-30T17:20:00"/>
    <s v="Ewallet"/>
    <n v="194.95"/>
    <n v="4.7619047620000003"/>
    <n v="9.7475000000000005"/>
    <n v="6"/>
  </r>
  <r>
    <s v="278-97-7759"/>
    <x v="0"/>
    <x v="0"/>
    <n v="1"/>
    <s v="FM"/>
    <x v="1"/>
    <n v="62.48"/>
    <n v="1"/>
    <n v="3.1240000000000001"/>
    <n v="65.603999999999999"/>
    <d v="2019-02-18T00:00:00"/>
    <d v="1899-12-30T20:29:00"/>
    <s v="Cash"/>
    <n v="62.48"/>
    <n v="4.7619047620000003"/>
    <n v="3.1240000000000001"/>
    <n v="4.7"/>
  </r>
  <r>
    <s v="316-68-6352"/>
    <x v="0"/>
    <x v="0"/>
    <n v="1"/>
    <s v="FM"/>
    <x v="4"/>
    <n v="36.36"/>
    <n v="2"/>
    <n v="3.6360000000000001"/>
    <n v="76.355999999999995"/>
    <d v="2019-01-21T00:00:00"/>
    <d v="1899-12-30T10:00:00"/>
    <s v="Cash"/>
    <n v="72.72"/>
    <n v="4.7619047620000003"/>
    <n v="3.6360000000000001"/>
    <n v="7.1"/>
  </r>
  <r>
    <s v="585-03-5943"/>
    <x v="2"/>
    <x v="2"/>
    <n v="0"/>
    <s v="M"/>
    <x v="0"/>
    <n v="18.11"/>
    <n v="10"/>
    <n v="9.0549999999999997"/>
    <n v="190.155"/>
    <d v="2019-03-13T00:00:00"/>
    <d v="1899-12-30T11:46:00"/>
    <s v="Ewallet"/>
    <n v="181.1"/>
    <n v="4.7619047620000003"/>
    <n v="9.0549999999999997"/>
    <n v="5.9"/>
  </r>
  <r>
    <s v="211-05-0490"/>
    <x v="1"/>
    <x v="1"/>
    <n v="1"/>
    <s v="FM"/>
    <x v="1"/>
    <n v="51.92"/>
    <n v="5"/>
    <n v="12.98"/>
    <n v="272.58"/>
    <d v="2019-03-03T00:00:00"/>
    <d v="1899-12-30T13:42:00"/>
    <s v="Cash"/>
    <n v="259.60000000000002"/>
    <n v="4.7619047620000003"/>
    <n v="12.98"/>
    <n v="7.5"/>
  </r>
  <r>
    <s v="727-75-6477"/>
    <x v="1"/>
    <x v="1"/>
    <n v="0"/>
    <s v="M"/>
    <x v="1"/>
    <n v="28.84"/>
    <n v="4"/>
    <n v="5.7679999999999998"/>
    <n v="121.128"/>
    <d v="2019-03-29T00:00:00"/>
    <d v="1899-12-30T14:44:00"/>
    <s v="Cash"/>
    <n v="115.36"/>
    <n v="4.7619047620000003"/>
    <n v="5.7679999999999998"/>
    <n v="6.4"/>
  </r>
  <r>
    <s v="744-02-5987"/>
    <x v="0"/>
    <x v="0"/>
    <n v="1"/>
    <s v="M"/>
    <x v="2"/>
    <n v="78.38"/>
    <n v="6"/>
    <n v="23.513999999999999"/>
    <n v="493.79399999999998"/>
    <d v="2019-01-10T00:00:00"/>
    <d v="1899-12-30T14:16:00"/>
    <s v="Ewallet"/>
    <n v="470.28"/>
    <n v="4.7619047620000003"/>
    <n v="23.513999999999999"/>
    <n v="5.8"/>
  </r>
  <r>
    <s v="307-83-9164"/>
    <x v="0"/>
    <x v="0"/>
    <n v="1"/>
    <s v="M"/>
    <x v="2"/>
    <n v="60.01"/>
    <n v="4"/>
    <n v="12.002000000000001"/>
    <n v="252.042"/>
    <d v="2019-01-25T00:00:00"/>
    <d v="1899-12-30T15:54:00"/>
    <s v="Cash"/>
    <n v="240.04"/>
    <n v="4.7619047620000003"/>
    <n v="12.002000000000001"/>
    <n v="4.5"/>
  </r>
  <r>
    <s v="779-06-0012"/>
    <x v="1"/>
    <x v="1"/>
    <n v="1"/>
    <s v="FM"/>
    <x v="2"/>
    <n v="88.61"/>
    <n v="1"/>
    <n v="4.4305000000000003"/>
    <n v="93.040499999999994"/>
    <d v="2019-01-19T00:00:00"/>
    <d v="1899-12-30T10:21:00"/>
    <s v="Cash"/>
    <n v="88.61"/>
    <n v="4.7619047620000003"/>
    <n v="4.4305000000000003"/>
    <n v="7.7"/>
  </r>
  <r>
    <s v="446-47-6729"/>
    <x v="1"/>
    <x v="1"/>
    <n v="0"/>
    <s v="M"/>
    <x v="5"/>
    <n v="99.82"/>
    <n v="2"/>
    <n v="9.9819999999999993"/>
    <n v="209.62200000000001"/>
    <d v="2019-01-02T00:00:00"/>
    <d v="1899-12-30T18:09:00"/>
    <s v="Credit card"/>
    <n v="199.64"/>
    <n v="4.7619047620000003"/>
    <n v="9.9819999999999993"/>
    <n v="6.7"/>
  </r>
  <r>
    <s v="573-10-3877"/>
    <x v="2"/>
    <x v="2"/>
    <n v="1"/>
    <s v="M"/>
    <x v="0"/>
    <n v="39.01"/>
    <n v="1"/>
    <n v="1.9504999999999999"/>
    <n v="40.960500000000003"/>
    <d v="2019-03-12T00:00:00"/>
    <d v="1899-12-30T16:46:00"/>
    <s v="Credit card"/>
    <n v="39.01"/>
    <n v="4.7619047620000003"/>
    <n v="1.9504999999999999"/>
    <n v="4.7"/>
  </r>
  <r>
    <s v="735-06-4124"/>
    <x v="1"/>
    <x v="1"/>
    <n v="0"/>
    <s v="M"/>
    <x v="4"/>
    <n v="48.61"/>
    <n v="1"/>
    <n v="2.4304999999999999"/>
    <n v="51.040500000000002"/>
    <d v="2019-02-25T00:00:00"/>
    <d v="1899-12-30T15:31:00"/>
    <s v="Cash"/>
    <n v="48.61"/>
    <n v="4.7619047620000003"/>
    <n v="2.4304999999999999"/>
    <n v="4.4000000000000004"/>
  </r>
  <r>
    <s v="439-54-7422"/>
    <x v="0"/>
    <x v="0"/>
    <n v="0"/>
    <s v="FM"/>
    <x v="1"/>
    <n v="51.19"/>
    <n v="4"/>
    <n v="10.238"/>
    <n v="214.99799999999999"/>
    <d v="2019-03-18T00:00:00"/>
    <d v="1899-12-30T17:15:00"/>
    <s v="Credit card"/>
    <n v="204.76"/>
    <n v="4.7619047620000003"/>
    <n v="10.238"/>
    <n v="4.7"/>
  </r>
  <r>
    <s v="396-90-2219"/>
    <x v="2"/>
    <x v="2"/>
    <n v="0"/>
    <s v="FM"/>
    <x v="1"/>
    <n v="14.96"/>
    <n v="8"/>
    <n v="5.984"/>
    <n v="125.664"/>
    <d v="2019-02-23T00:00:00"/>
    <d v="1899-12-30T12:29:00"/>
    <s v="Cash"/>
    <n v="119.68"/>
    <n v="4.7619047620000003"/>
    <n v="5.984"/>
    <n v="8.6"/>
  </r>
  <r>
    <s v="411-77-0180"/>
    <x v="0"/>
    <x v="0"/>
    <n v="1"/>
    <s v="M"/>
    <x v="1"/>
    <n v="72.2"/>
    <n v="7"/>
    <n v="25.27"/>
    <n v="530.66999999999996"/>
    <d v="2019-03-26T00:00:00"/>
    <d v="1899-12-30T20:14:00"/>
    <s v="Ewallet"/>
    <n v="505.4"/>
    <n v="4.7619047620000003"/>
    <n v="25.27"/>
    <n v="4.3"/>
  </r>
  <r>
    <s v="286-01-5402"/>
    <x v="0"/>
    <x v="0"/>
    <n v="0"/>
    <s v="FM"/>
    <x v="3"/>
    <n v="40.229999999999997"/>
    <n v="7"/>
    <n v="14.080500000000001"/>
    <n v="295.69049999999999"/>
    <d v="2019-03-30T00:00:00"/>
    <d v="1899-12-30T13:22:00"/>
    <s v="Cash"/>
    <n v="281.61"/>
    <n v="4.7619047620000003"/>
    <n v="14.080500000000001"/>
    <n v="9.6"/>
  </r>
  <r>
    <s v="803-17-8013"/>
    <x v="0"/>
    <x v="0"/>
    <n v="1"/>
    <s v="FM"/>
    <x v="2"/>
    <n v="88.79"/>
    <n v="8"/>
    <n v="35.515999999999998"/>
    <n v="745.83600000000001"/>
    <d v="2019-02-17T00:00:00"/>
    <d v="1899-12-30T17:09:00"/>
    <s v="Cash"/>
    <n v="710.32"/>
    <n v="4.7619047620000003"/>
    <n v="35.515999999999998"/>
    <n v="4.0999999999999996"/>
  </r>
  <r>
    <s v="512-98-1403"/>
    <x v="0"/>
    <x v="0"/>
    <n v="1"/>
    <s v="FM"/>
    <x v="1"/>
    <n v="26.48"/>
    <n v="3"/>
    <n v="3.972"/>
    <n v="83.412000000000006"/>
    <d v="2019-03-21T00:00:00"/>
    <d v="1899-12-30T10:40:00"/>
    <s v="Ewallet"/>
    <n v="79.44"/>
    <n v="4.7619047620000003"/>
    <n v="3.972"/>
    <n v="4.7"/>
  </r>
  <r>
    <s v="848-42-2560"/>
    <x v="0"/>
    <x v="0"/>
    <n v="0"/>
    <s v="FM"/>
    <x v="5"/>
    <n v="81.91"/>
    <n v="2"/>
    <n v="8.1910000000000007"/>
    <n v="172.011"/>
    <d v="2019-03-05T00:00:00"/>
    <d v="1899-12-30T17:43:00"/>
    <s v="Cash"/>
    <n v="163.82"/>
    <n v="4.7619047620000003"/>
    <n v="8.1910000000000007"/>
    <n v="7.8"/>
  </r>
  <r>
    <s v="532-59-7201"/>
    <x v="2"/>
    <x v="2"/>
    <n v="1"/>
    <s v="M"/>
    <x v="3"/>
    <n v="79.930000000000007"/>
    <n v="6"/>
    <n v="23.978999999999999"/>
    <n v="503.55900000000003"/>
    <d v="2019-01-31T00:00:00"/>
    <d v="1899-12-30T14:04:00"/>
    <s v="Cash"/>
    <n v="479.58"/>
    <n v="4.7619047620000003"/>
    <n v="23.978999999999999"/>
    <n v="5.5"/>
  </r>
  <r>
    <s v="181-94-6432"/>
    <x v="1"/>
    <x v="1"/>
    <n v="1"/>
    <s v="M"/>
    <x v="5"/>
    <n v="69.33"/>
    <n v="2"/>
    <n v="6.9329999999999998"/>
    <n v="145.59299999999999"/>
    <d v="2019-02-05T00:00:00"/>
    <d v="1899-12-30T19:05:00"/>
    <s v="Ewallet"/>
    <n v="138.66"/>
    <n v="4.7619047620000003"/>
    <n v="6.9329999999999998"/>
    <n v="9.6999999999999993"/>
  </r>
  <r>
    <s v="870-76-1733"/>
    <x v="0"/>
    <x v="0"/>
    <n v="1"/>
    <s v="FM"/>
    <x v="4"/>
    <n v="14.23"/>
    <n v="5"/>
    <n v="3.5575000000000001"/>
    <n v="74.707499999999996"/>
    <d v="2019-02-01T00:00:00"/>
    <d v="1899-12-30T10:08:00"/>
    <s v="Credit card"/>
    <n v="71.150000000000006"/>
    <n v="4.7619047620000003"/>
    <n v="3.5575000000000001"/>
    <n v="4.4000000000000004"/>
  </r>
  <r>
    <s v="423-64-4619"/>
    <x v="0"/>
    <x v="0"/>
    <n v="1"/>
    <s v="FM"/>
    <x v="0"/>
    <n v="15.55"/>
    <n v="9"/>
    <n v="6.9974999999999996"/>
    <n v="146.94749999999999"/>
    <d v="2019-03-07T00:00:00"/>
    <d v="1899-12-30T13:12:00"/>
    <s v="Cash"/>
    <n v="139.94999999999999"/>
    <n v="4.7619047620000003"/>
    <n v="6.9974999999999996"/>
    <n v="5"/>
  </r>
  <r>
    <s v="227-07-4446"/>
    <x v="1"/>
    <x v="1"/>
    <n v="1"/>
    <s v="FM"/>
    <x v="1"/>
    <n v="78.13"/>
    <n v="10"/>
    <n v="39.064999999999998"/>
    <n v="820.36500000000001"/>
    <d v="2019-02-10T00:00:00"/>
    <d v="1899-12-30T20:51:00"/>
    <s v="Cash"/>
    <n v="781.3"/>
    <n v="4.7619047620000003"/>
    <n v="39.064999999999998"/>
    <n v="4.4000000000000004"/>
  </r>
  <r>
    <s v="174-36-3675"/>
    <x v="1"/>
    <x v="1"/>
    <n v="1"/>
    <s v="M"/>
    <x v="4"/>
    <n v="99.37"/>
    <n v="2"/>
    <n v="9.9369999999999994"/>
    <n v="208.67699999999999"/>
    <d v="2019-02-14T00:00:00"/>
    <d v="1899-12-30T17:29:00"/>
    <s v="Cash"/>
    <n v="198.74"/>
    <n v="4.7619047620000003"/>
    <n v="9.9369999999999994"/>
    <n v="5.2"/>
  </r>
  <r>
    <s v="428-83-5800"/>
    <x v="1"/>
    <x v="1"/>
    <n v="1"/>
    <s v="FM"/>
    <x v="4"/>
    <n v="21.08"/>
    <n v="3"/>
    <n v="3.1619999999999999"/>
    <n v="66.402000000000001"/>
    <d v="2019-02-09T00:00:00"/>
    <d v="1899-12-30T10:25:00"/>
    <s v="Cash"/>
    <n v="63.24"/>
    <n v="4.7619047620000003"/>
    <n v="3.1619999999999999"/>
    <n v="7.3"/>
  </r>
  <r>
    <s v="603-07-0961"/>
    <x v="1"/>
    <x v="1"/>
    <n v="1"/>
    <s v="M"/>
    <x v="1"/>
    <n v="74.790000000000006"/>
    <n v="5"/>
    <n v="18.697500000000002"/>
    <n v="392.64749999999998"/>
    <d v="2019-01-10T00:00:00"/>
    <d v="1899-12-30T11:34:00"/>
    <s v="Cash"/>
    <n v="373.95"/>
    <n v="4.7619047620000003"/>
    <n v="18.697500000000002"/>
    <n v="4.9000000000000004"/>
  </r>
  <r>
    <s v="704-20-4138"/>
    <x v="1"/>
    <x v="1"/>
    <n v="1"/>
    <s v="FM"/>
    <x v="0"/>
    <n v="29.67"/>
    <n v="7"/>
    <n v="10.384499999999999"/>
    <n v="218.0745"/>
    <d v="2019-03-11T00:00:00"/>
    <d v="1899-12-30T18:58:00"/>
    <s v="Credit card"/>
    <n v="207.69"/>
    <n v="4.7619047620000003"/>
    <n v="10.384499999999999"/>
    <n v="8.1"/>
  </r>
  <r>
    <s v="787-15-1757"/>
    <x v="1"/>
    <x v="1"/>
    <n v="1"/>
    <s v="M"/>
    <x v="0"/>
    <n v="44.07"/>
    <n v="4"/>
    <n v="8.8140000000000001"/>
    <n v="185.09399999999999"/>
    <d v="2019-02-18T00:00:00"/>
    <d v="1899-12-30T16:28:00"/>
    <s v="Ewallet"/>
    <n v="176.28"/>
    <n v="4.7619047620000003"/>
    <n v="8.8140000000000001"/>
    <n v="8.4"/>
  </r>
  <r>
    <s v="649-11-3678"/>
    <x v="1"/>
    <x v="1"/>
    <n v="0"/>
    <s v="FM"/>
    <x v="4"/>
    <n v="22.93"/>
    <n v="9"/>
    <n v="10.3185"/>
    <n v="216.6885"/>
    <d v="2019-02-26T00:00:00"/>
    <d v="1899-12-30T20:26:00"/>
    <s v="Cash"/>
    <n v="206.37"/>
    <n v="4.7619047620000003"/>
    <n v="10.3185"/>
    <n v="5.5"/>
  </r>
  <r>
    <s v="622-20-1945"/>
    <x v="1"/>
    <x v="1"/>
    <n v="0"/>
    <s v="FM"/>
    <x v="0"/>
    <n v="39.42"/>
    <n v="1"/>
    <n v="1.9710000000000001"/>
    <n v="41.390999999999998"/>
    <d v="2019-01-18T00:00:00"/>
    <d v="1899-12-30T15:08:00"/>
    <s v="Cash"/>
    <n v="39.42"/>
    <n v="4.7619047620000003"/>
    <n v="1.9710000000000001"/>
    <n v="8.4"/>
  </r>
  <r>
    <s v="372-94-8041"/>
    <x v="0"/>
    <x v="0"/>
    <n v="0"/>
    <s v="M"/>
    <x v="0"/>
    <n v="15.26"/>
    <n v="6"/>
    <n v="4.5780000000000003"/>
    <n v="96.138000000000005"/>
    <d v="2019-02-15T00:00:00"/>
    <d v="1899-12-30T18:03:00"/>
    <s v="Ewallet"/>
    <n v="91.56"/>
    <n v="4.7619047620000003"/>
    <n v="4.5780000000000003"/>
    <n v="9.8000000000000007"/>
  </r>
  <r>
    <s v="563-91-7120"/>
    <x v="0"/>
    <x v="0"/>
    <n v="0"/>
    <s v="FM"/>
    <x v="5"/>
    <n v="61.77"/>
    <n v="5"/>
    <n v="15.442500000000001"/>
    <n v="324.29250000000002"/>
    <d v="2019-03-08T00:00:00"/>
    <d v="1899-12-30T13:21:00"/>
    <s v="Cash"/>
    <n v="308.85000000000002"/>
    <n v="4.7619047620000003"/>
    <n v="15.442500000000001"/>
    <n v="6.7"/>
  </r>
  <r>
    <s v="746-54-5508"/>
    <x v="0"/>
    <x v="0"/>
    <n v="0"/>
    <s v="M"/>
    <x v="2"/>
    <n v="21.52"/>
    <n v="6"/>
    <n v="6.4560000000000004"/>
    <n v="135.57599999999999"/>
    <d v="2019-01-17T00:00:00"/>
    <d v="1899-12-30T12:48:00"/>
    <s v="Credit card"/>
    <n v="129.12"/>
    <n v="4.7619047620000003"/>
    <n v="6.4560000000000004"/>
    <n v="9.4"/>
  </r>
  <r>
    <s v="276-54-0879"/>
    <x v="2"/>
    <x v="2"/>
    <n v="0"/>
    <s v="M"/>
    <x v="3"/>
    <n v="97.74"/>
    <n v="4"/>
    <n v="19.547999999999998"/>
    <n v="410.50799999999998"/>
    <d v="2019-03-12T00:00:00"/>
    <d v="1899-12-30T19:53:00"/>
    <s v="Ewallet"/>
    <n v="390.96"/>
    <n v="4.7619047620000003"/>
    <n v="19.547999999999998"/>
    <n v="6.4"/>
  </r>
  <r>
    <s v="815-11-1168"/>
    <x v="0"/>
    <x v="0"/>
    <n v="1"/>
    <s v="M"/>
    <x v="4"/>
    <n v="99.78"/>
    <n v="5"/>
    <n v="24.945"/>
    <n v="523.84500000000003"/>
    <d v="2019-03-09T00:00:00"/>
    <d v="1899-12-30T19:09:00"/>
    <s v="Cash"/>
    <n v="498.9"/>
    <n v="4.7619047620000003"/>
    <n v="24.945"/>
    <n v="5.4"/>
  </r>
  <r>
    <s v="719-76-3868"/>
    <x v="1"/>
    <x v="1"/>
    <n v="1"/>
    <s v="M"/>
    <x v="4"/>
    <n v="94.26"/>
    <n v="4"/>
    <n v="18.852"/>
    <n v="395.892"/>
    <d v="2019-03-12T00:00:00"/>
    <d v="1899-12-30T16:30:00"/>
    <s v="Cash"/>
    <n v="377.04"/>
    <n v="4.7619047620000003"/>
    <n v="18.852"/>
    <n v="8.6"/>
  </r>
  <r>
    <s v="730-61-8757"/>
    <x v="2"/>
    <x v="2"/>
    <n v="1"/>
    <s v="M"/>
    <x v="0"/>
    <n v="51.13"/>
    <n v="4"/>
    <n v="10.226000000000001"/>
    <n v="214.74600000000001"/>
    <d v="2019-01-25T00:00:00"/>
    <d v="1899-12-30T10:11:00"/>
    <s v="Credit card"/>
    <n v="204.52"/>
    <n v="4.7619047620000003"/>
    <n v="10.226000000000001"/>
    <n v="4"/>
  </r>
  <r>
    <s v="340-66-0321"/>
    <x v="0"/>
    <x v="0"/>
    <n v="1"/>
    <s v="M"/>
    <x v="1"/>
    <n v="36.36"/>
    <n v="4"/>
    <n v="7.2720000000000002"/>
    <n v="152.71199999999999"/>
    <d v="2019-03-25T00:00:00"/>
    <d v="1899-12-30T13:07:00"/>
    <s v="Cash"/>
    <n v="145.44"/>
    <n v="4.7619047620000003"/>
    <n v="7.2720000000000002"/>
    <n v="7.6"/>
  </r>
  <r>
    <s v="868-81-1752"/>
    <x v="2"/>
    <x v="2"/>
    <n v="0"/>
    <s v="M"/>
    <x v="2"/>
    <n v="22.02"/>
    <n v="9"/>
    <n v="9.9090000000000007"/>
    <n v="208.089"/>
    <d v="2019-02-07T00:00:00"/>
    <d v="1899-12-30T18:48:00"/>
    <s v="Cash"/>
    <n v="198.18"/>
    <n v="4.7619047620000003"/>
    <n v="9.9090000000000007"/>
    <n v="6.8"/>
  </r>
  <r>
    <s v="634-97-8956"/>
    <x v="0"/>
    <x v="0"/>
    <n v="0"/>
    <s v="M"/>
    <x v="4"/>
    <n v="32.9"/>
    <n v="3"/>
    <n v="4.9349999999999996"/>
    <n v="103.63500000000001"/>
    <d v="2019-02-17T00:00:00"/>
    <d v="1899-12-30T17:27:00"/>
    <s v="Credit card"/>
    <n v="98.7"/>
    <n v="4.7619047620000003"/>
    <n v="4.9349999999999996"/>
    <n v="9.1"/>
  </r>
  <r>
    <s v="566-71-1091"/>
    <x v="0"/>
    <x v="0"/>
    <n v="0"/>
    <s v="M"/>
    <x v="5"/>
    <n v="77.02"/>
    <n v="5"/>
    <n v="19.254999999999999"/>
    <n v="404.35500000000002"/>
    <d v="2019-02-03T00:00:00"/>
    <d v="1899-12-30T15:59:00"/>
    <s v="Cash"/>
    <n v="385.1"/>
    <n v="4.7619047620000003"/>
    <n v="19.254999999999999"/>
    <n v="5.5"/>
  </r>
  <r>
    <s v="442-48-3607"/>
    <x v="0"/>
    <x v="0"/>
    <n v="1"/>
    <s v="M"/>
    <x v="4"/>
    <n v="23.48"/>
    <n v="2"/>
    <n v="2.3479999999999999"/>
    <n v="49.308"/>
    <d v="2019-03-14T00:00:00"/>
    <d v="1899-12-30T11:21:00"/>
    <s v="Credit card"/>
    <n v="46.96"/>
    <n v="4.7619047620000003"/>
    <n v="2.3479999999999999"/>
    <n v="7.9"/>
  </r>
  <r>
    <s v="835-16-0096"/>
    <x v="1"/>
    <x v="1"/>
    <n v="1"/>
    <s v="M"/>
    <x v="3"/>
    <n v="14.7"/>
    <n v="5"/>
    <n v="3.6749999999999998"/>
    <n v="77.174999999999997"/>
    <d v="2019-03-24T00:00:00"/>
    <d v="1899-12-30T13:48:00"/>
    <s v="Ewallet"/>
    <n v="73.5"/>
    <n v="4.7619047620000003"/>
    <n v="3.6749999999999998"/>
    <n v="8.5"/>
  </r>
  <r>
    <s v="527-09-6272"/>
    <x v="0"/>
    <x v="0"/>
    <n v="1"/>
    <s v="FM"/>
    <x v="1"/>
    <n v="28.45"/>
    <n v="5"/>
    <n v="7.1124999999999998"/>
    <n v="149.36250000000001"/>
    <d v="2019-03-21T00:00:00"/>
    <d v="1899-12-30T10:17:00"/>
    <s v="Credit card"/>
    <n v="142.25"/>
    <n v="4.7619047620000003"/>
    <n v="7.1124999999999998"/>
    <n v="9.1"/>
  </r>
  <r>
    <s v="898-04-2717"/>
    <x v="0"/>
    <x v="0"/>
    <n v="0"/>
    <s v="M"/>
    <x v="5"/>
    <n v="76.400000000000006"/>
    <n v="9"/>
    <n v="34.380000000000003"/>
    <n v="721.98"/>
    <d v="2019-03-19T00:00:00"/>
    <d v="1899-12-30T15:49:00"/>
    <s v="Ewallet"/>
    <n v="687.6"/>
    <n v="4.7619047620000003"/>
    <n v="34.380000000000003"/>
    <n v="7.5"/>
  </r>
  <r>
    <s v="692-27-8933"/>
    <x v="2"/>
    <x v="2"/>
    <n v="0"/>
    <s v="FM"/>
    <x v="3"/>
    <n v="57.95"/>
    <n v="6"/>
    <n v="17.385000000000002"/>
    <n v="365.08499999999998"/>
    <d v="2019-02-24T00:00:00"/>
    <d v="1899-12-30T13:02:00"/>
    <s v="Cash"/>
    <n v="347.7"/>
    <n v="4.7619047620000003"/>
    <n v="17.385000000000002"/>
    <n v="5.2"/>
  </r>
  <r>
    <s v="633-09-3463"/>
    <x v="1"/>
    <x v="1"/>
    <n v="0"/>
    <s v="FM"/>
    <x v="1"/>
    <n v="47.65"/>
    <n v="3"/>
    <n v="7.1475"/>
    <n v="150.0975"/>
    <d v="2019-03-28T00:00:00"/>
    <d v="1899-12-30T12:58:00"/>
    <s v="Credit card"/>
    <n v="142.94999999999999"/>
    <n v="4.7619047620000003"/>
    <n v="7.1475"/>
    <n v="9.5"/>
  </r>
  <r>
    <s v="374-17-3652"/>
    <x v="2"/>
    <x v="2"/>
    <n v="1"/>
    <s v="FM"/>
    <x v="4"/>
    <n v="42.82"/>
    <n v="9"/>
    <n v="19.268999999999998"/>
    <n v="404.649"/>
    <d v="2019-02-05T00:00:00"/>
    <d v="1899-12-30T15:26:00"/>
    <s v="Credit card"/>
    <n v="385.38"/>
    <n v="4.7619047620000003"/>
    <n v="19.268999999999998"/>
    <n v="8.9"/>
  </r>
  <r>
    <s v="378-07-7001"/>
    <x v="2"/>
    <x v="2"/>
    <n v="1"/>
    <s v="M"/>
    <x v="1"/>
    <n v="48.09"/>
    <n v="3"/>
    <n v="7.2134999999999998"/>
    <n v="151.48349999999999"/>
    <d v="2019-02-10T00:00:00"/>
    <d v="1899-12-30T18:23:00"/>
    <s v="Credit card"/>
    <n v="144.27000000000001"/>
    <n v="4.7619047620000003"/>
    <n v="7.2134999999999998"/>
    <n v="7.8"/>
  </r>
  <r>
    <s v="433-75-6987"/>
    <x v="2"/>
    <x v="2"/>
    <n v="1"/>
    <s v="FM"/>
    <x v="0"/>
    <n v="55.97"/>
    <n v="7"/>
    <n v="19.589500000000001"/>
    <n v="411.37950000000001"/>
    <d v="2019-03-05T00:00:00"/>
    <d v="1899-12-30T19:06:00"/>
    <s v="Ewallet"/>
    <n v="391.79"/>
    <n v="4.7619047620000003"/>
    <n v="19.589500000000001"/>
    <n v="8.9"/>
  </r>
  <r>
    <s v="873-95-4984"/>
    <x v="2"/>
    <x v="2"/>
    <n v="1"/>
    <s v="FM"/>
    <x v="0"/>
    <n v="76.900000000000006"/>
    <n v="7"/>
    <n v="26.914999999999999"/>
    <n v="565.21500000000003"/>
    <d v="2019-02-15T00:00:00"/>
    <d v="1899-12-30T20:21:00"/>
    <s v="Cash"/>
    <n v="538.29999999999995"/>
    <n v="4.7619047620000003"/>
    <n v="26.914999999999999"/>
    <n v="7.7"/>
  </r>
  <r>
    <s v="416-13-5917"/>
    <x v="1"/>
    <x v="1"/>
    <n v="0"/>
    <s v="FM"/>
    <x v="4"/>
    <n v="97.03"/>
    <n v="5"/>
    <n v="24.2575"/>
    <n v="509.40750000000003"/>
    <d v="2019-01-30T00:00:00"/>
    <d v="1899-12-30T16:24:00"/>
    <s v="Ewallet"/>
    <n v="485.15"/>
    <n v="4.7619047620000003"/>
    <n v="24.2575"/>
    <n v="9.3000000000000007"/>
  </r>
  <r>
    <s v="150-89-8043"/>
    <x v="0"/>
    <x v="0"/>
    <n v="0"/>
    <s v="M"/>
    <x v="3"/>
    <n v="44.65"/>
    <n v="3"/>
    <n v="6.6974999999999998"/>
    <n v="140.64750000000001"/>
    <d v="2019-02-14T00:00:00"/>
    <d v="1899-12-30T15:04:00"/>
    <s v="Cash"/>
    <n v="133.94999999999999"/>
    <n v="4.7619047620000003"/>
    <n v="6.6974999999999998"/>
    <n v="6.2"/>
  </r>
  <r>
    <s v="135-84-8019"/>
    <x v="0"/>
    <x v="0"/>
    <n v="0"/>
    <s v="FM"/>
    <x v="5"/>
    <n v="77.930000000000007"/>
    <n v="9"/>
    <n v="35.0685"/>
    <n v="736.43849999999998"/>
    <d v="2019-02-27T00:00:00"/>
    <d v="1899-12-30T16:10:00"/>
    <s v="Ewallet"/>
    <n v="701.37"/>
    <n v="4.7619047620000003"/>
    <n v="35.0685"/>
    <n v="7.6"/>
  </r>
  <r>
    <s v="441-94-7118"/>
    <x v="0"/>
    <x v="0"/>
    <n v="1"/>
    <s v="M"/>
    <x v="1"/>
    <n v="71.95"/>
    <n v="1"/>
    <n v="3.5975000000000001"/>
    <n v="75.547499999999999"/>
    <d v="2019-02-04T00:00:00"/>
    <d v="1899-12-30T12:14:00"/>
    <s v="Cash"/>
    <n v="71.95"/>
    <n v="4.7619047620000003"/>
    <n v="3.5975000000000001"/>
    <n v="7.3"/>
  </r>
  <r>
    <s v="725-96-3778"/>
    <x v="1"/>
    <x v="1"/>
    <n v="1"/>
    <s v="FM"/>
    <x v="2"/>
    <n v="89.25"/>
    <n v="8"/>
    <n v="35.700000000000003"/>
    <n v="749.7"/>
    <d v="2019-01-20T00:00:00"/>
    <d v="1899-12-30T10:13:00"/>
    <s v="Cash"/>
    <n v="714"/>
    <n v="4.7619047620000003"/>
    <n v="35.700000000000003"/>
    <n v="4.7"/>
  </r>
  <r>
    <s v="531-80-1784"/>
    <x v="0"/>
    <x v="0"/>
    <n v="0"/>
    <s v="M"/>
    <x v="1"/>
    <n v="26.02"/>
    <n v="7"/>
    <n v="9.1069999999999993"/>
    <n v="191.24700000000001"/>
    <d v="2019-03-28T00:00:00"/>
    <d v="1899-12-30T17:38:00"/>
    <s v="Cash"/>
    <n v="182.14"/>
    <n v="4.7619047620000003"/>
    <n v="9.1069999999999993"/>
    <n v="5.0999999999999996"/>
  </r>
  <r>
    <s v="400-45-1220"/>
    <x v="2"/>
    <x v="2"/>
    <n v="0"/>
    <s v="FM"/>
    <x v="0"/>
    <n v="13.5"/>
    <n v="10"/>
    <n v="6.75"/>
    <n v="141.75"/>
    <d v="2019-02-27T00:00:00"/>
    <d v="1899-12-30T11:06:00"/>
    <s v="Credit card"/>
    <n v="135"/>
    <n v="4.7619047620000003"/>
    <n v="6.75"/>
    <n v="4.8"/>
  </r>
  <r>
    <s v="860-79-0874"/>
    <x v="1"/>
    <x v="1"/>
    <n v="1"/>
    <s v="FM"/>
    <x v="5"/>
    <n v="99.3"/>
    <n v="10"/>
    <n v="49.65"/>
    <n v="1042.6500000000001"/>
    <d v="2019-02-15T00:00:00"/>
    <d v="1899-12-30T14:53:00"/>
    <s v="Credit card"/>
    <n v="993"/>
    <n v="4.7619047620000003"/>
    <n v="49.65"/>
    <n v="6.6"/>
  </r>
  <r>
    <s v="834-61-8124"/>
    <x v="0"/>
    <x v="0"/>
    <n v="0"/>
    <s v="M"/>
    <x v="1"/>
    <n v="51.69"/>
    <n v="7"/>
    <n v="18.0915"/>
    <n v="379.92149999999998"/>
    <d v="2019-01-26T00:00:00"/>
    <d v="1899-12-30T18:22:00"/>
    <s v="Cash"/>
    <n v="361.83"/>
    <n v="4.7619047620000003"/>
    <n v="18.0915"/>
    <n v="5.5"/>
  </r>
  <r>
    <s v="115-99-4379"/>
    <x v="2"/>
    <x v="2"/>
    <n v="1"/>
    <s v="FM"/>
    <x v="5"/>
    <n v="54.73"/>
    <n v="7"/>
    <n v="19.1555"/>
    <n v="402.26549999999997"/>
    <d v="2019-03-14T00:00:00"/>
    <d v="1899-12-30T19:02:00"/>
    <s v="Credit card"/>
    <n v="383.11"/>
    <n v="4.7619047620000003"/>
    <n v="19.1555"/>
    <n v="8.5"/>
  </r>
  <r>
    <s v="565-67-6697"/>
    <x v="2"/>
    <x v="2"/>
    <n v="1"/>
    <s v="M"/>
    <x v="2"/>
    <n v="27"/>
    <n v="9"/>
    <n v="12.15"/>
    <n v="255.15"/>
    <d v="2019-03-02T00:00:00"/>
    <d v="1899-12-30T14:16:00"/>
    <s v="Cash"/>
    <n v="243"/>
    <n v="4.7619047620000003"/>
    <n v="12.15"/>
    <n v="4.8"/>
  </r>
  <r>
    <s v="320-49-6392"/>
    <x v="1"/>
    <x v="1"/>
    <n v="0"/>
    <s v="FM"/>
    <x v="1"/>
    <n v="30.24"/>
    <n v="1"/>
    <n v="1.512"/>
    <n v="31.751999999999999"/>
    <d v="2019-03-04T00:00:00"/>
    <d v="1899-12-30T15:44:00"/>
    <s v="Cash"/>
    <n v="30.24"/>
    <n v="4.7619047620000003"/>
    <n v="1.512"/>
    <n v="8.4"/>
  </r>
  <r>
    <s v="889-04-9723"/>
    <x v="2"/>
    <x v="2"/>
    <n v="1"/>
    <s v="FM"/>
    <x v="4"/>
    <n v="89.14"/>
    <n v="4"/>
    <n v="17.827999999999999"/>
    <n v="374.38799999999998"/>
    <d v="2019-01-07T00:00:00"/>
    <d v="1899-12-30T12:20:00"/>
    <s v="Credit card"/>
    <n v="356.56"/>
    <n v="4.7619047620000003"/>
    <n v="17.827999999999999"/>
    <n v="7.8"/>
  </r>
  <r>
    <s v="632-90-0281"/>
    <x v="1"/>
    <x v="1"/>
    <n v="0"/>
    <s v="FM"/>
    <x v="5"/>
    <n v="37.549999999999997"/>
    <n v="10"/>
    <n v="18.774999999999999"/>
    <n v="394.27499999999998"/>
    <d v="2019-03-08T00:00:00"/>
    <d v="1899-12-30T20:01:00"/>
    <s v="Credit card"/>
    <n v="375.5"/>
    <n v="4.7619047620000003"/>
    <n v="18.774999999999999"/>
    <n v="9.3000000000000007"/>
  </r>
  <r>
    <s v="554-42-2417"/>
    <x v="1"/>
    <x v="1"/>
    <n v="0"/>
    <s v="FM"/>
    <x v="3"/>
    <n v="95.44"/>
    <n v="10"/>
    <n v="47.72"/>
    <n v="1002.12"/>
    <d v="2019-01-09T00:00:00"/>
    <d v="1899-12-30T13:45:00"/>
    <s v="Cash"/>
    <n v="954.4"/>
    <n v="4.7619047620000003"/>
    <n v="47.72"/>
    <n v="5.2"/>
  </r>
  <r>
    <s v="453-63-6187"/>
    <x v="2"/>
    <x v="2"/>
    <n v="0"/>
    <s v="M"/>
    <x v="1"/>
    <n v="27.5"/>
    <n v="3"/>
    <n v="4.125"/>
    <n v="86.625"/>
    <d v="2019-03-01T00:00:00"/>
    <d v="1899-12-30T15:40:00"/>
    <s v="Ewallet"/>
    <n v="82.5"/>
    <n v="4.7619047620000003"/>
    <n v="4.125"/>
    <n v="6.5"/>
  </r>
  <r>
    <s v="578-80-7669"/>
    <x v="2"/>
    <x v="2"/>
    <n v="0"/>
    <s v="M"/>
    <x v="3"/>
    <n v="74.97"/>
    <n v="1"/>
    <n v="3.7484999999999999"/>
    <n v="78.718500000000006"/>
    <d v="2019-03-16T00:00:00"/>
    <d v="1899-12-30T16:58:00"/>
    <s v="Cash"/>
    <n v="74.97"/>
    <n v="4.7619047620000003"/>
    <n v="3.7484999999999999"/>
    <n v="5.6"/>
  </r>
  <r>
    <s v="612-36-5536"/>
    <x v="0"/>
    <x v="0"/>
    <n v="1"/>
    <s v="M"/>
    <x v="4"/>
    <n v="80.959999999999994"/>
    <n v="8"/>
    <n v="32.384"/>
    <n v="680.06399999999996"/>
    <d v="2019-02-17T00:00:00"/>
    <d v="1899-12-30T11:12:00"/>
    <s v="Credit card"/>
    <n v="647.67999999999995"/>
    <n v="4.7619047620000003"/>
    <n v="32.384"/>
    <n v="7.4"/>
  </r>
  <r>
    <s v="605-72-4132"/>
    <x v="1"/>
    <x v="1"/>
    <n v="0"/>
    <s v="FM"/>
    <x v="4"/>
    <n v="94.47"/>
    <n v="8"/>
    <n v="37.787999999999997"/>
    <n v="793.548"/>
    <d v="2019-02-27T00:00:00"/>
    <d v="1899-12-30T15:12:00"/>
    <s v="Cash"/>
    <n v="755.76"/>
    <n v="4.7619047620000003"/>
    <n v="37.787999999999997"/>
    <n v="9.1"/>
  </r>
  <r>
    <s v="471-41-2823"/>
    <x v="1"/>
    <x v="1"/>
    <n v="0"/>
    <s v="M"/>
    <x v="4"/>
    <n v="99.79"/>
    <n v="2"/>
    <n v="9.9789999999999992"/>
    <n v="209.559"/>
    <d v="2019-03-07T00:00:00"/>
    <d v="1899-12-30T20:37:00"/>
    <s v="Ewallet"/>
    <n v="199.58"/>
    <n v="4.7619047620000003"/>
    <n v="9.9789999999999992"/>
    <n v="8"/>
  </r>
  <r>
    <s v="462-67-9126"/>
    <x v="0"/>
    <x v="0"/>
    <n v="0"/>
    <s v="M"/>
    <x v="2"/>
    <n v="73.22"/>
    <n v="6"/>
    <n v="21.966000000000001"/>
    <n v="461.286"/>
    <d v="2019-01-21T00:00:00"/>
    <d v="1899-12-30T17:44:00"/>
    <s v="Cash"/>
    <n v="439.32"/>
    <n v="4.7619047620000003"/>
    <n v="21.966000000000001"/>
    <n v="7.2"/>
  </r>
  <r>
    <s v="272-27-9238"/>
    <x v="1"/>
    <x v="1"/>
    <n v="0"/>
    <s v="FM"/>
    <x v="4"/>
    <n v="41.24"/>
    <n v="4"/>
    <n v="8.2479999999999993"/>
    <n v="173.208"/>
    <d v="2019-02-19T00:00:00"/>
    <d v="1899-12-30T16:23:00"/>
    <s v="Cash"/>
    <n v="164.96"/>
    <n v="4.7619047620000003"/>
    <n v="8.2479999999999993"/>
    <n v="7.1"/>
  </r>
  <r>
    <s v="834-25-9262"/>
    <x v="1"/>
    <x v="1"/>
    <n v="0"/>
    <s v="FM"/>
    <x v="5"/>
    <n v="81.680000000000007"/>
    <n v="4"/>
    <n v="16.335999999999999"/>
    <n v="343.05599999999998"/>
    <d v="2019-01-06T00:00:00"/>
    <d v="1899-12-30T12:12:00"/>
    <s v="Cash"/>
    <n v="326.72000000000003"/>
    <n v="4.7619047620000003"/>
    <n v="16.335999999999999"/>
    <n v="9.1"/>
  </r>
  <r>
    <s v="122-61-9553"/>
    <x v="1"/>
    <x v="1"/>
    <n v="0"/>
    <s v="FM"/>
    <x v="1"/>
    <n v="51.32"/>
    <n v="9"/>
    <n v="23.094000000000001"/>
    <n v="484.97399999999999"/>
    <d v="2019-03-14T00:00:00"/>
    <d v="1899-12-30T19:33:00"/>
    <s v="Cash"/>
    <n v="461.88"/>
    <n v="4.7619047620000003"/>
    <n v="23.094000000000001"/>
    <n v="5.6"/>
  </r>
  <r>
    <s v="468-88-0009"/>
    <x v="0"/>
    <x v="0"/>
    <n v="1"/>
    <s v="M"/>
    <x v="2"/>
    <n v="65.94"/>
    <n v="4"/>
    <n v="13.188000000000001"/>
    <n v="276.94799999999998"/>
    <d v="2019-03-24T00:00:00"/>
    <d v="1899-12-30T10:29:00"/>
    <s v="Cash"/>
    <n v="263.76"/>
    <n v="4.7619047620000003"/>
    <n v="13.188000000000001"/>
    <n v="6"/>
  </r>
  <r>
    <s v="613-59-9758"/>
    <x v="1"/>
    <x v="1"/>
    <n v="0"/>
    <s v="FM"/>
    <x v="3"/>
    <n v="14.36"/>
    <n v="10"/>
    <n v="7.18"/>
    <n v="150.78"/>
    <d v="2019-01-27T00:00:00"/>
    <d v="1899-12-30T14:28:00"/>
    <s v="Cash"/>
    <n v="143.6"/>
    <n v="4.7619047620000003"/>
    <n v="7.18"/>
    <n v="5.4"/>
  </r>
  <r>
    <s v="254-31-0042"/>
    <x v="0"/>
    <x v="0"/>
    <n v="1"/>
    <s v="M"/>
    <x v="1"/>
    <n v="21.5"/>
    <n v="9"/>
    <n v="9.6750000000000007"/>
    <n v="203.17500000000001"/>
    <d v="2019-03-06T00:00:00"/>
    <d v="1899-12-30T12:46:00"/>
    <s v="Credit card"/>
    <n v="193.5"/>
    <n v="4.7619047620000003"/>
    <n v="9.6750000000000007"/>
    <n v="7.8"/>
  </r>
  <r>
    <s v="201-86-2184"/>
    <x v="2"/>
    <x v="2"/>
    <n v="1"/>
    <s v="FM"/>
    <x v="1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s v="261-12-8671"/>
    <x v="2"/>
    <x v="2"/>
    <n v="0"/>
    <s v="FM"/>
    <x v="5"/>
    <n v="60.96"/>
    <n v="2"/>
    <n v="6.0960000000000001"/>
    <n v="128.01599999999999"/>
    <d v="2019-01-25T00:00:00"/>
    <d v="1899-12-30T19:39:00"/>
    <s v="Credit card"/>
    <n v="121.92"/>
    <n v="4.7619047620000003"/>
    <n v="6.0960000000000001"/>
    <n v="4.9000000000000004"/>
  </r>
  <r>
    <s v="730-70-9830"/>
    <x v="1"/>
    <x v="1"/>
    <n v="0"/>
    <s v="FM"/>
    <x v="2"/>
    <n v="70.11"/>
    <n v="6"/>
    <n v="21.033000000000001"/>
    <n v="441.69299999999998"/>
    <d v="2019-03-14T00:00:00"/>
    <d v="1899-12-30T17:54:00"/>
    <s v="Ewallet"/>
    <n v="420.66"/>
    <n v="4.7619047620000003"/>
    <n v="21.033000000000001"/>
    <n v="5.2"/>
  </r>
  <r>
    <s v="382-25-8917"/>
    <x v="1"/>
    <x v="1"/>
    <n v="0"/>
    <s v="M"/>
    <x v="5"/>
    <n v="42.08"/>
    <n v="6"/>
    <n v="12.624000000000001"/>
    <n v="265.10399999999998"/>
    <d v="2019-01-29T00:00:00"/>
    <d v="1899-12-30T12:25:00"/>
    <s v="Cash"/>
    <n v="252.48"/>
    <n v="4.7619047620000003"/>
    <n v="12.624000000000001"/>
    <n v="8.9"/>
  </r>
  <r>
    <s v="422-29-8786"/>
    <x v="0"/>
    <x v="0"/>
    <n v="0"/>
    <s v="FM"/>
    <x v="2"/>
    <n v="67.09"/>
    <n v="5"/>
    <n v="16.772500000000001"/>
    <n v="352.22250000000003"/>
    <d v="2019-01-03T00:00:00"/>
    <d v="1899-12-30T16:47:00"/>
    <s v="Credit card"/>
    <n v="335.45"/>
    <n v="4.7619047620000003"/>
    <n v="16.772500000000001"/>
    <n v="9.1"/>
  </r>
  <r>
    <s v="667-23-5919"/>
    <x v="0"/>
    <x v="0"/>
    <n v="1"/>
    <s v="FM"/>
    <x v="5"/>
    <n v="96.7"/>
    <n v="5"/>
    <n v="24.175000000000001"/>
    <n v="507.67500000000001"/>
    <d v="2019-01-14T00:00:00"/>
    <d v="1899-12-30T12:52:00"/>
    <s v="Ewallet"/>
    <n v="483.5"/>
    <n v="4.7619047620000003"/>
    <n v="24.175000000000001"/>
    <n v="7"/>
  </r>
  <r>
    <s v="843-01-4703"/>
    <x v="2"/>
    <x v="2"/>
    <n v="1"/>
    <s v="FM"/>
    <x v="2"/>
    <n v="35.380000000000003"/>
    <n v="9"/>
    <n v="15.920999999999999"/>
    <n v="334.34100000000001"/>
    <d v="2019-01-05T00:00:00"/>
    <d v="1899-12-30T19:50:00"/>
    <s v="Credit card"/>
    <n v="318.42"/>
    <n v="4.7619047620000003"/>
    <n v="15.920999999999999"/>
    <n v="9.6"/>
  </r>
  <r>
    <s v="743-88-1662"/>
    <x v="1"/>
    <x v="1"/>
    <n v="0"/>
    <s v="M"/>
    <x v="3"/>
    <n v="95.49"/>
    <n v="7"/>
    <n v="33.421500000000002"/>
    <n v="701.85149999999999"/>
    <d v="2019-02-22T00:00:00"/>
    <d v="1899-12-30T18:17:00"/>
    <s v="Ewallet"/>
    <n v="668.43"/>
    <n v="4.7619047620000003"/>
    <n v="33.421500000000002"/>
    <n v="8.6999999999999993"/>
  </r>
  <r>
    <s v="595-86-2894"/>
    <x v="1"/>
    <x v="1"/>
    <n v="1"/>
    <s v="M"/>
    <x v="5"/>
    <n v="96.98"/>
    <n v="4"/>
    <n v="19.396000000000001"/>
    <n v="407.31599999999997"/>
    <d v="2019-02-06T00:00:00"/>
    <d v="1899-12-30T17:20:00"/>
    <s v="Ewallet"/>
    <n v="387.92"/>
    <n v="4.7619047620000003"/>
    <n v="19.396000000000001"/>
    <n v="9.4"/>
  </r>
  <r>
    <s v="182-69-8360"/>
    <x v="2"/>
    <x v="2"/>
    <n v="0"/>
    <s v="FM"/>
    <x v="1"/>
    <n v="23.65"/>
    <n v="4"/>
    <n v="4.7300000000000004"/>
    <n v="99.33"/>
    <d v="2019-01-30T00:00:00"/>
    <d v="1899-12-30T13:32:00"/>
    <s v="Credit card"/>
    <n v="94.6"/>
    <n v="4.7619047620000003"/>
    <n v="4.7300000000000004"/>
    <n v="4"/>
  </r>
  <r>
    <s v="289-15-7034"/>
    <x v="0"/>
    <x v="0"/>
    <n v="1"/>
    <s v="M"/>
    <x v="3"/>
    <n v="82.33"/>
    <n v="4"/>
    <n v="16.466000000000001"/>
    <n v="345.786"/>
    <d v="2019-01-11T00:00:00"/>
    <d v="1899-12-30T10:37:00"/>
    <s v="Credit card"/>
    <n v="329.32"/>
    <n v="4.7619047620000003"/>
    <n v="16.466000000000001"/>
    <n v="7.5"/>
  </r>
  <r>
    <s v="462-78-5240"/>
    <x v="1"/>
    <x v="1"/>
    <n v="0"/>
    <s v="FM"/>
    <x v="1"/>
    <n v="26.61"/>
    <n v="2"/>
    <n v="2.661"/>
    <n v="55.881"/>
    <d v="2019-03-19T00:00:00"/>
    <d v="1899-12-30T14:35:00"/>
    <s v="Cash"/>
    <n v="53.22"/>
    <n v="4.7619047620000003"/>
    <n v="2.661"/>
    <n v="4.2"/>
  </r>
  <r>
    <s v="868-52-7573"/>
    <x v="2"/>
    <x v="2"/>
    <n v="0"/>
    <s v="FM"/>
    <x v="4"/>
    <n v="99.69"/>
    <n v="5"/>
    <n v="24.922499999999999"/>
    <n v="523.37249999999995"/>
    <d v="2019-01-14T00:00:00"/>
    <d v="1899-12-30T12:09:00"/>
    <s v="Cash"/>
    <n v="498.45"/>
    <n v="4.7619047620000003"/>
    <n v="24.922499999999999"/>
    <n v="9.9"/>
  </r>
  <r>
    <s v="153-58-4872"/>
    <x v="1"/>
    <x v="1"/>
    <n v="1"/>
    <s v="FM"/>
    <x v="4"/>
    <n v="74.89"/>
    <n v="4"/>
    <n v="14.978"/>
    <n v="314.53800000000001"/>
    <d v="2019-03-01T00:00:00"/>
    <d v="1899-12-30T15:32:00"/>
    <s v="Ewallet"/>
    <n v="299.56"/>
    <n v="4.7619047620000003"/>
    <n v="14.978"/>
    <n v="4.2"/>
  </r>
  <r>
    <s v="662-72-2873"/>
    <x v="0"/>
    <x v="0"/>
    <n v="0"/>
    <s v="FM"/>
    <x v="4"/>
    <n v="40.94"/>
    <n v="5"/>
    <n v="10.234999999999999"/>
    <n v="214.935"/>
    <d v="2019-01-06T00:00:00"/>
    <d v="1899-12-30T13:58:00"/>
    <s v="Ewallet"/>
    <n v="204.7"/>
    <n v="4.7619047620000003"/>
    <n v="10.234999999999999"/>
    <n v="9.9"/>
  </r>
  <r>
    <s v="525-88-7307"/>
    <x v="2"/>
    <x v="2"/>
    <n v="1"/>
    <s v="M"/>
    <x v="3"/>
    <n v="75.819999999999993"/>
    <n v="1"/>
    <n v="3.7909999999999999"/>
    <n v="79.611000000000004"/>
    <d v="2019-01-31T00:00:00"/>
    <d v="1899-12-30T13:19:00"/>
    <s v="Cash"/>
    <n v="75.819999999999993"/>
    <n v="4.7619047620000003"/>
    <n v="3.7909999999999999"/>
    <n v="5.8"/>
  </r>
  <r>
    <s v="689-16-9784"/>
    <x v="1"/>
    <x v="1"/>
    <n v="0"/>
    <s v="M"/>
    <x v="4"/>
    <n v="46.77"/>
    <n v="6"/>
    <n v="14.031000000000001"/>
    <n v="294.65100000000001"/>
    <d v="2019-03-11T00:00:00"/>
    <d v="1899-12-30T13:37:00"/>
    <s v="Cash"/>
    <n v="280.62"/>
    <n v="4.7619047620000003"/>
    <n v="14.031000000000001"/>
    <n v="6"/>
  </r>
  <r>
    <s v="725-56-0833"/>
    <x v="0"/>
    <x v="0"/>
    <n v="0"/>
    <s v="FM"/>
    <x v="0"/>
    <n v="32.32"/>
    <n v="10"/>
    <n v="16.16"/>
    <n v="339.36"/>
    <d v="2019-02-20T00:00:00"/>
    <d v="1899-12-30T16:49:00"/>
    <s v="Credit card"/>
    <n v="323.2"/>
    <n v="4.7619047620000003"/>
    <n v="16.16"/>
    <n v="10"/>
  </r>
  <r>
    <s v="394-41-0748"/>
    <x v="1"/>
    <x v="1"/>
    <n v="1"/>
    <s v="FM"/>
    <x v="5"/>
    <n v="54.07"/>
    <n v="9"/>
    <n v="24.331499999999998"/>
    <n v="510.9615"/>
    <d v="2019-01-27T00:00:00"/>
    <d v="1899-12-30T14:55:00"/>
    <s v="Ewallet"/>
    <n v="486.63"/>
    <n v="4.7619047620000003"/>
    <n v="24.331499999999998"/>
    <n v="9.5"/>
  </r>
  <r>
    <s v="596-42-3999"/>
    <x v="2"/>
    <x v="2"/>
    <n v="0"/>
    <s v="M"/>
    <x v="4"/>
    <n v="18.22"/>
    <n v="7"/>
    <n v="6.3769999999999998"/>
    <n v="133.917"/>
    <d v="2019-03-10T00:00:00"/>
    <d v="1899-12-30T14:04:00"/>
    <s v="Credit card"/>
    <n v="127.54"/>
    <n v="4.7619047620000003"/>
    <n v="6.3769999999999998"/>
    <n v="6.6"/>
  </r>
  <r>
    <s v="541-89-9860"/>
    <x v="1"/>
    <x v="1"/>
    <n v="1"/>
    <s v="FM"/>
    <x v="5"/>
    <n v="80.48"/>
    <n v="3"/>
    <n v="12.071999999999999"/>
    <n v="253.512"/>
    <d v="2019-02-15T00:00:00"/>
    <d v="1899-12-30T12:31:00"/>
    <s v="Cash"/>
    <n v="241.44"/>
    <n v="4.7619047620000003"/>
    <n v="12.071999999999999"/>
    <n v="8.1"/>
  </r>
  <r>
    <s v="173-82-9529"/>
    <x v="2"/>
    <x v="2"/>
    <n v="0"/>
    <s v="FM"/>
    <x v="5"/>
    <n v="37.950000000000003"/>
    <n v="10"/>
    <n v="18.975000000000001"/>
    <n v="398.47500000000002"/>
    <d v="2019-01-26T00:00:00"/>
    <d v="1899-12-30T14:51:00"/>
    <s v="Cash"/>
    <n v="379.5"/>
    <n v="4.7619047620000003"/>
    <n v="18.975000000000001"/>
    <n v="9.6999999999999993"/>
  </r>
  <r>
    <s v="563-36-9814"/>
    <x v="0"/>
    <x v="0"/>
    <n v="1"/>
    <s v="M"/>
    <x v="1"/>
    <n v="76.819999999999993"/>
    <n v="1"/>
    <n v="3.8410000000000002"/>
    <n v="80.661000000000001"/>
    <d v="2019-02-13T00:00:00"/>
    <d v="1899-12-30T18:27:00"/>
    <s v="Ewallet"/>
    <n v="76.819999999999993"/>
    <n v="4.7619047620000003"/>
    <n v="3.8410000000000002"/>
    <n v="7.2"/>
  </r>
  <r>
    <s v="308-47-4913"/>
    <x v="0"/>
    <x v="0"/>
    <n v="1"/>
    <s v="FM"/>
    <x v="3"/>
    <n v="52.26"/>
    <n v="10"/>
    <n v="26.13"/>
    <n v="548.73"/>
    <d v="2019-03-09T00:00:00"/>
    <d v="1899-12-30T12:45:00"/>
    <s v="Credit card"/>
    <n v="522.6"/>
    <n v="4.7619047620000003"/>
    <n v="26.13"/>
    <n v="6.2"/>
  </r>
  <r>
    <s v="885-17-6250"/>
    <x v="0"/>
    <x v="0"/>
    <n v="0"/>
    <s v="FM"/>
    <x v="0"/>
    <n v="79.739999999999995"/>
    <n v="1"/>
    <n v="3.9870000000000001"/>
    <n v="83.727000000000004"/>
    <d v="2019-03-06T00:00:00"/>
    <d v="1899-12-30T10:36:00"/>
    <s v="Ewallet"/>
    <n v="79.739999999999995"/>
    <n v="4.7619047620000003"/>
    <n v="3.9870000000000001"/>
    <n v="7.3"/>
  </r>
  <r>
    <s v="726-27-2396"/>
    <x v="0"/>
    <x v="0"/>
    <n v="0"/>
    <s v="FM"/>
    <x v="0"/>
    <n v="77.5"/>
    <n v="5"/>
    <n v="19.375"/>
    <n v="406.875"/>
    <d v="2019-01-24T00:00:00"/>
    <d v="1899-12-30T20:36:00"/>
    <s v="Ewallet"/>
    <n v="387.5"/>
    <n v="4.7619047620000003"/>
    <n v="19.375"/>
    <n v="4.3"/>
  </r>
  <r>
    <s v="316-01-3952"/>
    <x v="0"/>
    <x v="0"/>
    <n v="0"/>
    <s v="FM"/>
    <x v="4"/>
    <n v="54.27"/>
    <n v="5"/>
    <n v="13.567500000000001"/>
    <n v="284.91750000000002"/>
    <d v="2019-03-13T00:00:00"/>
    <d v="1899-12-30T14:16:00"/>
    <s v="Ewallet"/>
    <n v="271.35000000000002"/>
    <n v="4.7619047620000003"/>
    <n v="13.567500000000001"/>
    <n v="4.5999999999999996"/>
  </r>
  <r>
    <s v="760-54-1821"/>
    <x v="2"/>
    <x v="2"/>
    <n v="0"/>
    <s v="M"/>
    <x v="2"/>
    <n v="13.59"/>
    <n v="9"/>
    <n v="6.1154999999999999"/>
    <n v="128.4255"/>
    <d v="2019-03-15T00:00:00"/>
    <d v="1899-12-30T10:26:00"/>
    <s v="Cash"/>
    <n v="122.31"/>
    <n v="4.7619047620000003"/>
    <n v="6.1154999999999999"/>
    <n v="5.8"/>
  </r>
  <r>
    <s v="793-10-3222"/>
    <x v="2"/>
    <x v="2"/>
    <n v="1"/>
    <s v="FM"/>
    <x v="0"/>
    <n v="41.06"/>
    <n v="6"/>
    <n v="12.318"/>
    <n v="258.678"/>
    <d v="2019-03-05T00:00:00"/>
    <d v="1899-12-30T13:30:00"/>
    <s v="Credit card"/>
    <n v="246.36"/>
    <n v="4.7619047620000003"/>
    <n v="12.318"/>
    <n v="8.3000000000000007"/>
  </r>
  <r>
    <s v="346-12-3257"/>
    <x v="2"/>
    <x v="2"/>
    <n v="1"/>
    <s v="M"/>
    <x v="1"/>
    <n v="19.239999999999998"/>
    <n v="9"/>
    <n v="8.6579999999999995"/>
    <n v="181.81800000000001"/>
    <d v="2019-03-04T00:00:00"/>
    <d v="1899-12-30T16:28:00"/>
    <s v="Cash"/>
    <n v="173.16"/>
    <n v="4.7619047620000003"/>
    <n v="8.6579999999999995"/>
    <n v="8"/>
  </r>
  <r>
    <s v="110-05-6330"/>
    <x v="1"/>
    <x v="1"/>
    <n v="0"/>
    <s v="FM"/>
    <x v="4"/>
    <n v="39.43"/>
    <n v="6"/>
    <n v="11.829000000000001"/>
    <n v="248.40899999999999"/>
    <d v="2019-03-25T00:00:00"/>
    <d v="1899-12-30T20:18:00"/>
    <s v="Credit card"/>
    <n v="236.58"/>
    <n v="4.7619047620000003"/>
    <n v="11.829000000000001"/>
    <n v="9.4"/>
  </r>
  <r>
    <s v="651-61-0874"/>
    <x v="1"/>
    <x v="1"/>
    <n v="0"/>
    <s v="M"/>
    <x v="2"/>
    <n v="46.22"/>
    <n v="4"/>
    <n v="9.2439999999999998"/>
    <n v="194.124"/>
    <d v="2019-03-12T00:00:00"/>
    <d v="1899-12-30T20:04:00"/>
    <s v="Credit card"/>
    <n v="184.88"/>
    <n v="4.7619047620000003"/>
    <n v="9.2439999999999998"/>
    <n v="6.2"/>
  </r>
  <r>
    <s v="236-86-3015"/>
    <x v="1"/>
    <x v="1"/>
    <n v="1"/>
    <s v="M"/>
    <x v="2"/>
    <n v="13.98"/>
    <n v="1"/>
    <n v="0.69899999999999995"/>
    <n v="14.679"/>
    <d v="2019-02-04T00:00:00"/>
    <d v="1899-12-30T13:38:00"/>
    <s v="Ewallet"/>
    <n v="13.98"/>
    <n v="4.7619047620000003"/>
    <n v="0.69899999999999995"/>
    <n v="9.8000000000000007"/>
  </r>
  <r>
    <s v="831-64-0259"/>
    <x v="2"/>
    <x v="2"/>
    <n v="0"/>
    <s v="FM"/>
    <x v="5"/>
    <n v="39.75"/>
    <n v="5"/>
    <n v="9.9375"/>
    <n v="208.6875"/>
    <d v="2019-02-22T00:00:00"/>
    <d v="1899-12-30T10:43:00"/>
    <s v="Ewallet"/>
    <n v="198.75"/>
    <n v="4.7619047620000003"/>
    <n v="9.9375"/>
    <n v="9.6"/>
  </r>
  <r>
    <s v="587-03-7455"/>
    <x v="1"/>
    <x v="1"/>
    <n v="1"/>
    <s v="FM"/>
    <x v="5"/>
    <n v="97.79"/>
    <n v="7"/>
    <n v="34.226500000000001"/>
    <n v="718.75649999999996"/>
    <d v="2019-02-16T00:00:00"/>
    <d v="1899-12-30T17:30:00"/>
    <s v="Ewallet"/>
    <n v="684.53"/>
    <n v="4.7619047620000003"/>
    <n v="34.226500000000001"/>
    <n v="4.9000000000000004"/>
  </r>
  <r>
    <s v="882-40-4577"/>
    <x v="0"/>
    <x v="0"/>
    <n v="1"/>
    <s v="M"/>
    <x v="3"/>
    <n v="67.260000000000005"/>
    <n v="4"/>
    <n v="13.452"/>
    <n v="282.49200000000002"/>
    <d v="2019-01-19T00:00:00"/>
    <d v="1899-12-30T15:28:00"/>
    <s v="Credit card"/>
    <n v="269.04000000000002"/>
    <n v="4.7619047620000003"/>
    <n v="13.452"/>
    <n v="8"/>
  </r>
  <r>
    <s v="732-67-5346"/>
    <x v="0"/>
    <x v="0"/>
    <n v="0"/>
    <s v="M"/>
    <x v="4"/>
    <n v="13.79"/>
    <n v="5"/>
    <n v="3.4474999999999998"/>
    <n v="72.397499999999994"/>
    <d v="2019-01-11T00:00:00"/>
    <d v="1899-12-30T19:07:00"/>
    <s v="Credit card"/>
    <n v="68.95"/>
    <n v="4.7619047620000003"/>
    <n v="3.4474999999999998"/>
    <n v="7.8"/>
  </r>
  <r>
    <s v="725-32-9708"/>
    <x v="2"/>
    <x v="2"/>
    <n v="1"/>
    <s v="FM"/>
    <x v="5"/>
    <n v="68.709999999999994"/>
    <n v="4"/>
    <n v="13.742000000000001"/>
    <n v="288.58199999999999"/>
    <d v="2019-01-04T00:00:00"/>
    <d v="1899-12-30T19:01:00"/>
    <s v="Cash"/>
    <n v="274.83999999999997"/>
    <n v="4.7619047620000003"/>
    <n v="13.742000000000001"/>
    <n v="4.0999999999999996"/>
  </r>
  <r>
    <s v="256-08-8343"/>
    <x v="0"/>
    <x v="0"/>
    <n v="0"/>
    <s v="FM"/>
    <x v="2"/>
    <n v="56.53"/>
    <n v="4"/>
    <n v="11.305999999999999"/>
    <n v="237.42599999999999"/>
    <d v="2019-03-04T00:00:00"/>
    <d v="1899-12-30T19:48:00"/>
    <s v="Ewallet"/>
    <n v="226.12"/>
    <n v="4.7619047620000003"/>
    <n v="11.305999999999999"/>
    <n v="5.5"/>
  </r>
  <r>
    <s v="372-26-1506"/>
    <x v="1"/>
    <x v="1"/>
    <n v="0"/>
    <s v="FM"/>
    <x v="5"/>
    <n v="23.82"/>
    <n v="5"/>
    <n v="5.9550000000000001"/>
    <n v="125.05500000000001"/>
    <d v="2019-01-28T00:00:00"/>
    <d v="1899-12-30T19:24:00"/>
    <s v="Ewallet"/>
    <n v="119.1"/>
    <n v="4.7619047620000003"/>
    <n v="5.9550000000000001"/>
    <n v="5.4"/>
  </r>
  <r>
    <s v="244-08-0162"/>
    <x v="2"/>
    <x v="2"/>
    <n v="0"/>
    <s v="FM"/>
    <x v="0"/>
    <n v="34.21"/>
    <n v="10"/>
    <n v="17.105"/>
    <n v="359.20499999999998"/>
    <d v="2019-01-02T00:00:00"/>
    <d v="1899-12-30T13:00:00"/>
    <s v="Cash"/>
    <n v="342.1"/>
    <n v="4.7619047620000003"/>
    <n v="17.105"/>
    <n v="5.0999999999999996"/>
  </r>
  <r>
    <s v="569-71-4390"/>
    <x v="2"/>
    <x v="2"/>
    <n v="0"/>
    <s v="M"/>
    <x v="3"/>
    <n v="21.87"/>
    <n v="2"/>
    <n v="2.1869999999999998"/>
    <n v="45.927"/>
    <d v="2019-01-25T00:00:00"/>
    <d v="1899-12-30T14:29:00"/>
    <s v="Ewallet"/>
    <n v="43.74"/>
    <n v="4.7619047620000003"/>
    <n v="2.1869999999999998"/>
    <n v="6.9"/>
  </r>
  <r>
    <s v="132-23-6451"/>
    <x v="0"/>
    <x v="0"/>
    <n v="1"/>
    <s v="M"/>
    <x v="0"/>
    <n v="20.97"/>
    <n v="5"/>
    <n v="5.2424999999999997"/>
    <n v="110.0925"/>
    <d v="2019-01-04T00:00:00"/>
    <d v="1899-12-30T13:21:00"/>
    <s v="Cash"/>
    <n v="104.85"/>
    <n v="4.7619047620000003"/>
    <n v="5.2424999999999997"/>
    <n v="7.8"/>
  </r>
  <r>
    <s v="696-90-2548"/>
    <x v="0"/>
    <x v="0"/>
    <n v="0"/>
    <s v="M"/>
    <x v="3"/>
    <n v="25.84"/>
    <n v="3"/>
    <n v="3.8759999999999999"/>
    <n v="81.396000000000001"/>
    <d v="2019-03-10T00:00:00"/>
    <d v="1899-12-30T18:55:00"/>
    <s v="Ewallet"/>
    <n v="77.52"/>
    <n v="4.7619047620000003"/>
    <n v="3.8759999999999999"/>
    <n v="6.6"/>
  </r>
  <r>
    <s v="472-15-9636"/>
    <x v="0"/>
    <x v="0"/>
    <n v="0"/>
    <s v="M"/>
    <x v="2"/>
    <n v="50.93"/>
    <n v="8"/>
    <n v="20.372"/>
    <n v="427.81200000000001"/>
    <d v="2019-03-22T00:00:00"/>
    <d v="1899-12-30T19:36:00"/>
    <s v="Ewallet"/>
    <n v="407.44"/>
    <n v="4.7619047620000003"/>
    <n v="20.372"/>
    <n v="9.1999999999999993"/>
  </r>
  <r>
    <s v="268-03-6164"/>
    <x v="2"/>
    <x v="2"/>
    <n v="0"/>
    <s v="M"/>
    <x v="0"/>
    <n v="96.11"/>
    <n v="1"/>
    <n v="4.8055000000000003"/>
    <n v="100.91549999999999"/>
    <d v="2019-01-25T00:00:00"/>
    <d v="1899-12-30T16:28:00"/>
    <s v="Ewallet"/>
    <n v="96.11"/>
    <n v="4.7619047620000003"/>
    <n v="4.8055000000000003"/>
    <n v="7.8"/>
  </r>
  <r>
    <s v="750-57-9686"/>
    <x v="1"/>
    <x v="1"/>
    <n v="0"/>
    <s v="FM"/>
    <x v="2"/>
    <n v="45.38"/>
    <n v="4"/>
    <n v="9.0760000000000005"/>
    <n v="190.596"/>
    <d v="2019-01-08T00:00:00"/>
    <d v="1899-12-30T13:48:00"/>
    <s v="Credit card"/>
    <n v="181.52"/>
    <n v="4.7619047620000003"/>
    <n v="9.0760000000000005"/>
    <n v="8.6999999999999993"/>
  </r>
  <r>
    <s v="186-09-3669"/>
    <x v="1"/>
    <x v="1"/>
    <n v="1"/>
    <s v="FM"/>
    <x v="0"/>
    <n v="81.510000000000005"/>
    <n v="1"/>
    <n v="4.0754999999999999"/>
    <n v="85.585499999999996"/>
    <d v="2019-01-22T00:00:00"/>
    <d v="1899-12-30T10:57:00"/>
    <s v="Ewallet"/>
    <n v="81.510000000000005"/>
    <n v="4.7619047620000003"/>
    <n v="4.0754999999999999"/>
    <n v="9.1999999999999993"/>
  </r>
  <r>
    <s v="848-07-1692"/>
    <x v="2"/>
    <x v="2"/>
    <n v="0"/>
    <s v="FM"/>
    <x v="0"/>
    <n v="57.22"/>
    <n v="2"/>
    <n v="5.7220000000000004"/>
    <n v="120.16200000000001"/>
    <d v="2019-01-12T00:00:00"/>
    <d v="1899-12-30T17:13:00"/>
    <s v="Ewallet"/>
    <n v="114.44"/>
    <n v="4.7619047620000003"/>
    <n v="5.7220000000000004"/>
    <n v="8.3000000000000007"/>
  </r>
  <r>
    <s v="745-71-3520"/>
    <x v="0"/>
    <x v="0"/>
    <n v="1"/>
    <s v="FM"/>
    <x v="1"/>
    <n v="25.22"/>
    <n v="7"/>
    <n v="8.827"/>
    <n v="185.36699999999999"/>
    <d v="2019-02-04T00:00:00"/>
    <d v="1899-12-30T10:23:00"/>
    <s v="Cash"/>
    <n v="176.54"/>
    <n v="4.7619047620000003"/>
    <n v="8.827"/>
    <n v="8.1999999999999993"/>
  </r>
  <r>
    <s v="266-76-6436"/>
    <x v="1"/>
    <x v="1"/>
    <n v="1"/>
    <s v="FM"/>
    <x v="4"/>
    <n v="38.6"/>
    <n v="3"/>
    <n v="5.79"/>
    <n v="121.59"/>
    <d v="2019-03-28T00:00:00"/>
    <d v="1899-12-30T13:57:00"/>
    <s v="Ewallet"/>
    <n v="115.8"/>
    <n v="4.7619047620000003"/>
    <n v="5.79"/>
    <n v="7.5"/>
  </r>
  <r>
    <s v="740-22-2500"/>
    <x v="1"/>
    <x v="1"/>
    <n v="0"/>
    <s v="FM"/>
    <x v="1"/>
    <n v="84.05"/>
    <n v="3"/>
    <n v="12.6075"/>
    <n v="264.75749999999999"/>
    <d v="2019-01-23T00:00:00"/>
    <d v="1899-12-30T13:29:00"/>
    <s v="Cash"/>
    <n v="252.15"/>
    <n v="4.7619047620000003"/>
    <n v="12.6075"/>
    <n v="9.8000000000000007"/>
  </r>
  <r>
    <s v="271-88-8734"/>
    <x v="1"/>
    <x v="1"/>
    <n v="1"/>
    <s v="FM"/>
    <x v="5"/>
    <n v="97.21"/>
    <n v="10"/>
    <n v="48.604999999999997"/>
    <n v="1020.705"/>
    <d v="2019-02-08T00:00:00"/>
    <d v="1899-12-30T13:00:00"/>
    <s v="Credit card"/>
    <n v="972.1"/>
    <n v="4.7619047620000003"/>
    <n v="48.604999999999997"/>
    <n v="8.6999999999999993"/>
  </r>
  <r>
    <s v="301-81-8610"/>
    <x v="2"/>
    <x v="2"/>
    <n v="1"/>
    <s v="M"/>
    <x v="5"/>
    <n v="25.42"/>
    <n v="8"/>
    <n v="10.167999999999999"/>
    <n v="213.52799999999999"/>
    <d v="2019-03-19T00:00:00"/>
    <d v="1899-12-30T19:42:00"/>
    <s v="Credit card"/>
    <n v="203.36"/>
    <n v="4.7619047620000003"/>
    <n v="10.167999999999999"/>
    <n v="6.7"/>
  </r>
  <r>
    <s v="489-64-4354"/>
    <x v="1"/>
    <x v="1"/>
    <n v="0"/>
    <s v="M"/>
    <x v="5"/>
    <n v="16.28"/>
    <n v="1"/>
    <n v="0.81399999999999995"/>
    <n v="17.094000000000001"/>
    <d v="2019-03-09T00:00:00"/>
    <d v="1899-12-30T15:36:00"/>
    <s v="Cash"/>
    <n v="16.28"/>
    <n v="4.7619047620000003"/>
    <n v="0.81399999999999995"/>
    <n v="5"/>
  </r>
  <r>
    <s v="198-84-7132"/>
    <x v="2"/>
    <x v="2"/>
    <n v="1"/>
    <s v="M"/>
    <x v="5"/>
    <n v="40.61"/>
    <n v="9"/>
    <n v="18.2745"/>
    <n v="383.7645"/>
    <d v="2019-01-02T00:00:00"/>
    <d v="1899-12-30T13:40:00"/>
    <s v="Cash"/>
    <n v="365.49"/>
    <n v="4.7619047620000003"/>
    <n v="18.2745"/>
    <n v="7"/>
  </r>
  <r>
    <s v="269-10-8440"/>
    <x v="0"/>
    <x v="0"/>
    <n v="1"/>
    <s v="M"/>
    <x v="0"/>
    <n v="53.17"/>
    <n v="7"/>
    <n v="18.609500000000001"/>
    <n v="390.79950000000002"/>
    <d v="2019-01-21T00:00:00"/>
    <d v="1899-12-30T18:01:00"/>
    <s v="Cash"/>
    <n v="372.19"/>
    <n v="4.7619047620000003"/>
    <n v="18.609500000000001"/>
    <n v="8.9"/>
  </r>
  <r>
    <s v="650-98-6268"/>
    <x v="2"/>
    <x v="2"/>
    <n v="1"/>
    <s v="FM"/>
    <x v="4"/>
    <n v="20.87"/>
    <n v="3"/>
    <n v="3.1305000000000001"/>
    <n v="65.740499999999997"/>
    <d v="2019-03-20T00:00:00"/>
    <d v="1899-12-30T13:53:00"/>
    <s v="Credit card"/>
    <n v="62.61"/>
    <n v="4.7619047620000003"/>
    <n v="3.1305000000000001"/>
    <n v="8"/>
  </r>
  <r>
    <s v="741-73-3559"/>
    <x v="2"/>
    <x v="2"/>
    <n v="0"/>
    <s v="M"/>
    <x v="3"/>
    <n v="67.27"/>
    <n v="5"/>
    <n v="16.817499999999999"/>
    <n v="353.16750000000002"/>
    <d v="2019-02-27T00:00:00"/>
    <d v="1899-12-30T17:27:00"/>
    <s v="Cash"/>
    <n v="336.35"/>
    <n v="4.7619047620000003"/>
    <n v="16.817499999999999"/>
    <n v="6.9"/>
  </r>
  <r>
    <s v="325-77-6186"/>
    <x v="0"/>
    <x v="0"/>
    <n v="1"/>
    <s v="FM"/>
    <x v="2"/>
    <n v="90.65"/>
    <n v="10"/>
    <n v="45.325000000000003"/>
    <n v="951.82500000000005"/>
    <d v="2019-03-08T00:00:00"/>
    <d v="1899-12-30T10:53:00"/>
    <s v="Ewallet"/>
    <n v="906.5"/>
    <n v="4.7619047620000003"/>
    <n v="45.325000000000003"/>
    <n v="7.3"/>
  </r>
  <r>
    <s v="286-75-7818"/>
    <x v="2"/>
    <x v="2"/>
    <n v="0"/>
    <s v="M"/>
    <x v="5"/>
    <n v="69.08"/>
    <n v="2"/>
    <n v="6.9080000000000004"/>
    <n v="145.06800000000001"/>
    <d v="2019-01-31T00:00:00"/>
    <d v="1899-12-30T19:48:00"/>
    <s v="Credit card"/>
    <n v="138.16"/>
    <n v="4.7619047620000003"/>
    <n v="6.9080000000000004"/>
    <n v="6.9"/>
  </r>
  <r>
    <s v="574-57-9721"/>
    <x v="1"/>
    <x v="1"/>
    <n v="0"/>
    <s v="M"/>
    <x v="4"/>
    <n v="43.27"/>
    <n v="2"/>
    <n v="4.327"/>
    <n v="90.867000000000004"/>
    <d v="2019-03-08T00:00:00"/>
    <d v="1899-12-30T16:53:00"/>
    <s v="Ewallet"/>
    <n v="86.54"/>
    <n v="4.7619047620000003"/>
    <n v="4.327"/>
    <n v="5.7"/>
  </r>
  <r>
    <s v="459-50-7686"/>
    <x v="0"/>
    <x v="0"/>
    <n v="0"/>
    <s v="FM"/>
    <x v="1"/>
    <n v="23.46"/>
    <n v="6"/>
    <n v="7.0380000000000003"/>
    <n v="147.798"/>
    <d v="2019-01-13T00:00:00"/>
    <d v="1899-12-30T19:14:00"/>
    <s v="Ewallet"/>
    <n v="140.76"/>
    <n v="4.7619047620000003"/>
    <n v="7.0380000000000003"/>
    <n v="6.4"/>
  </r>
  <r>
    <s v="616-87-0016"/>
    <x v="2"/>
    <x v="2"/>
    <n v="0"/>
    <s v="M"/>
    <x v="5"/>
    <n v="95.54"/>
    <n v="7"/>
    <n v="33.439"/>
    <n v="702.21900000000005"/>
    <d v="2019-03-09T00:00:00"/>
    <d v="1899-12-30T14:36:00"/>
    <s v="Credit card"/>
    <n v="668.78"/>
    <n v="4.7619047620000003"/>
    <n v="33.439"/>
    <n v="9.6"/>
  </r>
  <r>
    <s v="837-55-7229"/>
    <x v="2"/>
    <x v="2"/>
    <n v="0"/>
    <s v="FM"/>
    <x v="5"/>
    <n v="47.44"/>
    <n v="1"/>
    <n v="2.3719999999999999"/>
    <n v="49.811999999999998"/>
    <d v="2019-02-22T00:00:00"/>
    <d v="1899-12-30T18:19:00"/>
    <s v="Credit card"/>
    <n v="47.44"/>
    <n v="4.7619047620000003"/>
    <n v="2.3719999999999999"/>
    <n v="6.8"/>
  </r>
  <r>
    <s v="751-69-0068"/>
    <x v="1"/>
    <x v="1"/>
    <n v="0"/>
    <s v="M"/>
    <x v="3"/>
    <n v="99.24"/>
    <n v="9"/>
    <n v="44.658000000000001"/>
    <n v="937.81799999999998"/>
    <d v="2019-03-19T00:00:00"/>
    <d v="1899-12-30T19:09:00"/>
    <s v="Ewallet"/>
    <n v="893.16"/>
    <n v="4.7619047620000003"/>
    <n v="44.658000000000001"/>
    <n v="9"/>
  </r>
  <r>
    <s v="257-73-1380"/>
    <x v="1"/>
    <x v="1"/>
    <n v="1"/>
    <s v="M"/>
    <x v="3"/>
    <n v="82.93"/>
    <n v="4"/>
    <n v="16.585999999999999"/>
    <n v="348.30599999999998"/>
    <d v="2019-01-20T00:00:00"/>
    <d v="1899-12-30T16:51:00"/>
    <s v="Ewallet"/>
    <n v="331.72"/>
    <n v="4.7619047620000003"/>
    <n v="16.585999999999999"/>
    <n v="9.6"/>
  </r>
  <r>
    <s v="345-08-4992"/>
    <x v="0"/>
    <x v="0"/>
    <n v="0"/>
    <s v="M"/>
    <x v="2"/>
    <n v="33.99"/>
    <n v="6"/>
    <n v="10.196999999999999"/>
    <n v="214.137"/>
    <d v="2019-03-08T00:00:00"/>
    <d v="1899-12-30T15:37:00"/>
    <s v="Credit card"/>
    <n v="203.94"/>
    <n v="4.7619047620000003"/>
    <n v="10.196999999999999"/>
    <n v="7.7"/>
  </r>
  <r>
    <s v="549-96-4200"/>
    <x v="1"/>
    <x v="1"/>
    <n v="1"/>
    <s v="M"/>
    <x v="4"/>
    <n v="17.04"/>
    <n v="4"/>
    <n v="3.4079999999999999"/>
    <n v="71.567999999999998"/>
    <d v="2019-03-08T00:00:00"/>
    <d v="1899-12-30T20:15:00"/>
    <s v="Ewallet"/>
    <n v="68.16"/>
    <n v="4.7619047620000003"/>
    <n v="3.4079999999999999"/>
    <n v="7"/>
  </r>
  <r>
    <s v="810-60-6344"/>
    <x v="1"/>
    <x v="1"/>
    <n v="0"/>
    <s v="FM"/>
    <x v="1"/>
    <n v="40.86"/>
    <n v="8"/>
    <n v="16.344000000000001"/>
    <n v="343.22399999999999"/>
    <d v="2019-02-07T00:00:00"/>
    <d v="1899-12-30T14:38:00"/>
    <s v="Credit card"/>
    <n v="326.88"/>
    <n v="4.7619047620000003"/>
    <n v="16.344000000000001"/>
    <n v="6.5"/>
  </r>
  <r>
    <s v="450-28-2866"/>
    <x v="1"/>
    <x v="1"/>
    <n v="1"/>
    <s v="M"/>
    <x v="4"/>
    <n v="17.440000000000001"/>
    <n v="5"/>
    <n v="4.3600000000000003"/>
    <n v="91.56"/>
    <d v="2019-01-15T00:00:00"/>
    <d v="1899-12-30T19:25:00"/>
    <s v="Cash"/>
    <n v="87.2"/>
    <n v="4.7619047620000003"/>
    <n v="4.3600000000000003"/>
    <n v="8.1"/>
  </r>
  <r>
    <s v="394-30-3170"/>
    <x v="2"/>
    <x v="2"/>
    <n v="1"/>
    <s v="FM"/>
    <x v="3"/>
    <n v="88.43"/>
    <n v="8"/>
    <n v="35.372"/>
    <n v="742.81200000000001"/>
    <d v="2019-03-22T00:00:00"/>
    <d v="1899-12-30T19:35:00"/>
    <s v="Credit card"/>
    <n v="707.44"/>
    <n v="4.7619047620000003"/>
    <n v="35.372"/>
    <n v="4.3"/>
  </r>
  <r>
    <s v="138-17-5109"/>
    <x v="0"/>
    <x v="0"/>
    <n v="1"/>
    <s v="FM"/>
    <x v="2"/>
    <n v="89.21"/>
    <n v="9"/>
    <n v="40.144500000000001"/>
    <n v="843.03449999999998"/>
    <d v="2019-01-15T00:00:00"/>
    <d v="1899-12-30T15:42:00"/>
    <s v="Credit card"/>
    <n v="802.89"/>
    <n v="4.7619047620000003"/>
    <n v="40.144500000000001"/>
    <n v="6.5"/>
  </r>
  <r>
    <s v="192-98-7397"/>
    <x v="1"/>
    <x v="1"/>
    <n v="0"/>
    <s v="M"/>
    <x v="5"/>
    <n v="12.78"/>
    <n v="1"/>
    <n v="0.63900000000000001"/>
    <n v="13.419"/>
    <d v="2019-01-08T00:00:00"/>
    <d v="1899-12-30T14:11:00"/>
    <s v="Ewallet"/>
    <n v="12.78"/>
    <n v="4.7619047620000003"/>
    <n v="0.63900000000000001"/>
    <n v="9.5"/>
  </r>
  <r>
    <s v="301-11-9629"/>
    <x v="0"/>
    <x v="0"/>
    <n v="0"/>
    <s v="FM"/>
    <x v="3"/>
    <n v="19.100000000000001"/>
    <n v="7"/>
    <n v="6.6849999999999996"/>
    <n v="140.38499999999999"/>
    <d v="2019-01-15T00:00:00"/>
    <d v="1899-12-30T10:43:00"/>
    <s v="Cash"/>
    <n v="133.69999999999999"/>
    <n v="4.7619047620000003"/>
    <n v="6.6849999999999996"/>
    <n v="9.6999999999999993"/>
  </r>
  <r>
    <s v="390-80-5128"/>
    <x v="2"/>
    <x v="2"/>
    <n v="1"/>
    <s v="FM"/>
    <x v="0"/>
    <n v="19.149999999999999"/>
    <n v="1"/>
    <n v="0.95750000000000002"/>
    <n v="20.107500000000002"/>
    <d v="2019-01-28T00:00:00"/>
    <d v="1899-12-30T17:58:00"/>
    <s v="Credit card"/>
    <n v="19.149999999999999"/>
    <n v="4.7619047620000003"/>
    <n v="0.95750000000000002"/>
    <n v="9.5"/>
  </r>
  <r>
    <s v="235-46-8343"/>
    <x v="1"/>
    <x v="1"/>
    <n v="1"/>
    <s v="M"/>
    <x v="4"/>
    <n v="27.66"/>
    <n v="10"/>
    <n v="13.83"/>
    <n v="290.43"/>
    <d v="2019-02-14T00:00:00"/>
    <d v="1899-12-30T11:26:00"/>
    <s v="Credit card"/>
    <n v="276.60000000000002"/>
    <n v="4.7619047620000003"/>
    <n v="13.83"/>
    <n v="8.9"/>
  </r>
  <r>
    <s v="453-12-7053"/>
    <x v="1"/>
    <x v="1"/>
    <n v="0"/>
    <s v="M"/>
    <x v="5"/>
    <n v="45.74"/>
    <n v="3"/>
    <n v="6.8609999999999998"/>
    <n v="144.08099999999999"/>
    <d v="2019-03-10T00:00:00"/>
    <d v="1899-12-30T17:38:00"/>
    <s v="Credit card"/>
    <n v="137.22"/>
    <n v="4.7619047620000003"/>
    <n v="6.8609999999999998"/>
    <n v="6.5"/>
  </r>
  <r>
    <s v="296-11-7041"/>
    <x v="2"/>
    <x v="2"/>
    <n v="1"/>
    <s v="FM"/>
    <x v="0"/>
    <n v="27.07"/>
    <n v="1"/>
    <n v="1.3534999999999999"/>
    <n v="28.423500000000001"/>
    <d v="2019-01-12T00:00:00"/>
    <d v="1899-12-30T20:07:00"/>
    <s v="Credit card"/>
    <n v="27.07"/>
    <n v="4.7619047620000003"/>
    <n v="1.3534999999999999"/>
    <n v="5.3"/>
  </r>
  <r>
    <s v="449-27-2918"/>
    <x v="2"/>
    <x v="2"/>
    <n v="1"/>
    <s v="FM"/>
    <x v="3"/>
    <n v="39.119999999999997"/>
    <n v="1"/>
    <n v="1.956"/>
    <n v="41.076000000000001"/>
    <d v="2019-03-26T00:00:00"/>
    <d v="1899-12-30T11:02:00"/>
    <s v="Credit card"/>
    <n v="39.119999999999997"/>
    <n v="4.7619047620000003"/>
    <n v="1.956"/>
    <n v="9.6"/>
  </r>
  <r>
    <s v="891-01-7034"/>
    <x v="2"/>
    <x v="2"/>
    <n v="0"/>
    <s v="FM"/>
    <x v="1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s v="744-09-5786"/>
    <x v="2"/>
    <x v="2"/>
    <n v="0"/>
    <s v="M"/>
    <x v="1"/>
    <n v="22.01"/>
    <n v="6"/>
    <n v="6.6029999999999998"/>
    <n v="138.66300000000001"/>
    <d v="2019-01-02T00:00:00"/>
    <d v="1899-12-30T18:50:00"/>
    <s v="Cash"/>
    <n v="132.06"/>
    <n v="4.7619047620000003"/>
    <n v="6.6029999999999998"/>
    <n v="7.6"/>
  </r>
  <r>
    <s v="727-17-0390"/>
    <x v="0"/>
    <x v="0"/>
    <n v="0"/>
    <s v="FM"/>
    <x v="4"/>
    <n v="63.61"/>
    <n v="5"/>
    <n v="15.9025"/>
    <n v="333.95249999999999"/>
    <d v="2019-03-16T00:00:00"/>
    <d v="1899-12-30T12:43:00"/>
    <s v="Ewallet"/>
    <n v="318.05"/>
    <n v="4.7619047620000003"/>
    <n v="15.9025"/>
    <n v="4.8"/>
  </r>
  <r>
    <s v="568-88-3448"/>
    <x v="0"/>
    <x v="0"/>
    <n v="0"/>
    <s v="M"/>
    <x v="0"/>
    <n v="25"/>
    <n v="1"/>
    <n v="1.25"/>
    <n v="26.25"/>
    <d v="2019-03-03T00:00:00"/>
    <d v="1899-12-30T15:09:00"/>
    <s v="Ewallet"/>
    <n v="25"/>
    <n v="4.7619047620000003"/>
    <n v="1.25"/>
    <n v="5.5"/>
  </r>
  <r>
    <s v="187-83-5490"/>
    <x v="0"/>
    <x v="0"/>
    <n v="1"/>
    <s v="M"/>
    <x v="1"/>
    <n v="20.77"/>
    <n v="4"/>
    <n v="4.1539999999999999"/>
    <n v="87.233999999999995"/>
    <d v="2019-01-31T00:00:00"/>
    <d v="1899-12-30T13:47:00"/>
    <s v="Cash"/>
    <n v="83.08"/>
    <n v="4.7619047620000003"/>
    <n v="4.1539999999999999"/>
    <n v="4.7"/>
  </r>
  <r>
    <s v="767-54-1907"/>
    <x v="2"/>
    <x v="2"/>
    <n v="1"/>
    <s v="FM"/>
    <x v="5"/>
    <n v="29.56"/>
    <n v="5"/>
    <n v="7.39"/>
    <n v="155.19"/>
    <d v="2019-02-13T00:00:00"/>
    <d v="1899-12-30T16:59:00"/>
    <s v="Cash"/>
    <n v="147.80000000000001"/>
    <n v="4.7619047620000003"/>
    <n v="7.39"/>
    <n v="6.9"/>
  </r>
  <r>
    <s v="710-46-4433"/>
    <x v="2"/>
    <x v="2"/>
    <n v="1"/>
    <s v="FM"/>
    <x v="4"/>
    <n v="77.400000000000006"/>
    <n v="9"/>
    <n v="34.83"/>
    <n v="731.43"/>
    <d v="2019-02-15T00:00:00"/>
    <d v="1899-12-30T14:15:00"/>
    <s v="Credit card"/>
    <n v="696.6"/>
    <n v="4.7619047620000003"/>
    <n v="34.83"/>
    <n v="4.5"/>
  </r>
  <r>
    <s v="533-33-5337"/>
    <x v="2"/>
    <x v="2"/>
    <n v="0"/>
    <s v="M"/>
    <x v="1"/>
    <n v="79.39"/>
    <n v="10"/>
    <n v="39.695"/>
    <n v="833.59500000000003"/>
    <d v="2019-02-07T00:00:00"/>
    <d v="1899-12-30T20:24:00"/>
    <s v="Cash"/>
    <n v="793.9"/>
    <n v="4.7619047620000003"/>
    <n v="39.695"/>
    <n v="6.2"/>
  </r>
  <r>
    <s v="325-90-8763"/>
    <x v="1"/>
    <x v="1"/>
    <n v="1"/>
    <s v="FM"/>
    <x v="1"/>
    <n v="46.57"/>
    <n v="10"/>
    <n v="23.285"/>
    <n v="488.98500000000001"/>
    <d v="2019-01-27T00:00:00"/>
    <d v="1899-12-30T13:58:00"/>
    <s v="Cash"/>
    <n v="465.7"/>
    <n v="4.7619047620000003"/>
    <n v="23.285"/>
    <n v="7.6"/>
  </r>
  <r>
    <s v="729-46-7422"/>
    <x v="1"/>
    <x v="1"/>
    <n v="0"/>
    <s v="M"/>
    <x v="4"/>
    <n v="35.89"/>
    <n v="1"/>
    <n v="1.7945"/>
    <n v="37.6845"/>
    <d v="2019-02-23T00:00:00"/>
    <d v="1899-12-30T16:52:00"/>
    <s v="Credit card"/>
    <n v="35.89"/>
    <n v="4.7619047620000003"/>
    <n v="1.7945"/>
    <n v="7.9"/>
  </r>
  <r>
    <s v="639-76-1242"/>
    <x v="1"/>
    <x v="1"/>
    <n v="0"/>
    <s v="M"/>
    <x v="4"/>
    <n v="40.520000000000003"/>
    <n v="5"/>
    <n v="10.130000000000001"/>
    <n v="212.73"/>
    <d v="2019-02-03T00:00:00"/>
    <d v="1899-12-30T15:19:00"/>
    <s v="Cash"/>
    <n v="202.6"/>
    <n v="4.7619047620000003"/>
    <n v="10.130000000000001"/>
    <n v="4.5"/>
  </r>
  <r>
    <s v="234-03-4040"/>
    <x v="2"/>
    <x v="2"/>
    <n v="1"/>
    <s v="FM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s v="326-71-2155"/>
    <x v="1"/>
    <x v="1"/>
    <n v="0"/>
    <s v="FM"/>
    <x v="3"/>
    <n v="73.95"/>
    <n v="4"/>
    <n v="14.79"/>
    <n v="310.58999999999997"/>
    <d v="2019-02-03T00:00:00"/>
    <d v="1899-12-30T10:02:00"/>
    <s v="Cash"/>
    <n v="295.8"/>
    <n v="4.7619047620000003"/>
    <n v="14.79"/>
    <n v="6.1"/>
  </r>
  <r>
    <s v="320-32-8842"/>
    <x v="1"/>
    <x v="1"/>
    <n v="1"/>
    <s v="FM"/>
    <x v="4"/>
    <n v="22.62"/>
    <n v="1"/>
    <n v="1.131"/>
    <n v="23.751000000000001"/>
    <d v="2019-03-17T00:00:00"/>
    <d v="1899-12-30T18:58:00"/>
    <s v="Cash"/>
    <n v="22.62"/>
    <n v="4.7619047620000003"/>
    <n v="1.131"/>
    <n v="6.4"/>
  </r>
  <r>
    <s v="470-32-9057"/>
    <x v="0"/>
    <x v="0"/>
    <n v="1"/>
    <s v="M"/>
    <x v="4"/>
    <n v="51.34"/>
    <n v="5"/>
    <n v="12.835000000000001"/>
    <n v="269.53500000000003"/>
    <d v="2019-03-28T00:00:00"/>
    <d v="1899-12-30T15:31:00"/>
    <s v="Credit card"/>
    <n v="256.7"/>
    <n v="4.7619047620000003"/>
    <n v="12.835000000000001"/>
    <n v="9.1"/>
  </r>
  <r>
    <s v="878-30-2331"/>
    <x v="1"/>
    <x v="1"/>
    <n v="1"/>
    <s v="FM"/>
    <x v="3"/>
    <n v="54.55"/>
    <n v="10"/>
    <n v="27.274999999999999"/>
    <n v="572.77499999999998"/>
    <d v="2019-03-02T00:00:00"/>
    <d v="1899-12-30T11:22:00"/>
    <s v="Credit card"/>
    <n v="545.5"/>
    <n v="4.7619047620000003"/>
    <n v="27.274999999999999"/>
    <n v="7.1"/>
  </r>
  <r>
    <s v="440-59-5691"/>
    <x v="1"/>
    <x v="1"/>
    <n v="1"/>
    <s v="FM"/>
    <x v="0"/>
    <n v="37.15"/>
    <n v="7"/>
    <n v="13.0025"/>
    <n v="273.05250000000001"/>
    <d v="2019-02-08T00:00:00"/>
    <d v="1899-12-30T13:12:00"/>
    <s v="Credit card"/>
    <n v="260.05"/>
    <n v="4.7619047620000003"/>
    <n v="13.0025"/>
    <n v="7.7"/>
  </r>
  <r>
    <s v="554-53-3790"/>
    <x v="2"/>
    <x v="2"/>
    <n v="0"/>
    <s v="M"/>
    <x v="3"/>
    <n v="37.020000000000003"/>
    <n v="6"/>
    <n v="11.106"/>
    <n v="233.226"/>
    <d v="2019-03-22T00:00:00"/>
    <d v="1899-12-30T18:33:00"/>
    <s v="Cash"/>
    <n v="222.12"/>
    <n v="4.7619047620000003"/>
    <n v="11.106"/>
    <n v="4.5"/>
  </r>
  <r>
    <s v="746-19-0921"/>
    <x v="1"/>
    <x v="1"/>
    <n v="0"/>
    <s v="M"/>
    <x v="4"/>
    <n v="21.58"/>
    <n v="1"/>
    <n v="1.079"/>
    <n v="22.658999999999999"/>
    <d v="2019-02-09T00:00:00"/>
    <d v="1899-12-30T10:02:00"/>
    <s v="Ewallet"/>
    <n v="21.58"/>
    <n v="4.7619047620000003"/>
    <n v="1.079"/>
    <n v="7.2"/>
  </r>
  <r>
    <s v="233-34-0817"/>
    <x v="1"/>
    <x v="1"/>
    <n v="1"/>
    <s v="FM"/>
    <x v="1"/>
    <n v="98.84"/>
    <n v="1"/>
    <n v="4.9420000000000002"/>
    <n v="103.782"/>
    <d v="2019-02-15T00:00:00"/>
    <d v="1899-12-30T11:21:00"/>
    <s v="Cash"/>
    <n v="98.84"/>
    <n v="4.7619047620000003"/>
    <n v="4.9420000000000002"/>
    <n v="8.4"/>
  </r>
  <r>
    <s v="767-05-1286"/>
    <x v="1"/>
    <x v="1"/>
    <n v="1"/>
    <s v="FM"/>
    <x v="2"/>
    <n v="83.77"/>
    <n v="6"/>
    <n v="25.131"/>
    <n v="527.75099999999998"/>
    <d v="2019-01-23T00:00:00"/>
    <d v="1899-12-30T12:10:00"/>
    <s v="Ewallet"/>
    <n v="502.62"/>
    <n v="4.7619047620000003"/>
    <n v="25.131"/>
    <n v="5.4"/>
  </r>
  <r>
    <s v="340-21-9136"/>
    <x v="0"/>
    <x v="0"/>
    <n v="1"/>
    <s v="FM"/>
    <x v="3"/>
    <n v="40.049999999999997"/>
    <n v="4"/>
    <n v="8.01"/>
    <n v="168.21"/>
    <d v="2019-01-25T00:00:00"/>
    <d v="1899-12-30T11:40:00"/>
    <s v="Cash"/>
    <n v="160.19999999999999"/>
    <n v="4.7619047620000003"/>
    <n v="8.01"/>
    <n v="9.6999999999999993"/>
  </r>
  <r>
    <s v="405-31-3305"/>
    <x v="0"/>
    <x v="0"/>
    <n v="1"/>
    <s v="M"/>
    <x v="5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s v="731-59-7531"/>
    <x v="2"/>
    <x v="2"/>
    <n v="1"/>
    <s v="M"/>
    <x v="0"/>
    <n v="72.569999999999993"/>
    <n v="8"/>
    <n v="29.027999999999999"/>
    <n v="609.58799999999997"/>
    <d v="2019-03-30T00:00:00"/>
    <d v="1899-12-30T17:58:00"/>
    <s v="Cash"/>
    <n v="580.55999999999995"/>
    <n v="4.7619047620000003"/>
    <n v="29.027999999999999"/>
    <n v="4.5999999999999996"/>
  </r>
  <r>
    <s v="676-39-6028"/>
    <x v="0"/>
    <x v="0"/>
    <n v="1"/>
    <s v="FM"/>
    <x v="1"/>
    <n v="64.44"/>
    <n v="5"/>
    <n v="16.11"/>
    <n v="338.31"/>
    <d v="2019-03-30T00:00:00"/>
    <d v="1899-12-30T17:04:00"/>
    <s v="Cash"/>
    <n v="322.2"/>
    <n v="4.7619047620000003"/>
    <n v="16.11"/>
    <n v="6.6"/>
  </r>
  <r>
    <s v="502-05-1910"/>
    <x v="0"/>
    <x v="0"/>
    <n v="0"/>
    <s v="M"/>
    <x v="0"/>
    <n v="65.180000000000007"/>
    <n v="3"/>
    <n v="9.7769999999999992"/>
    <n v="205.31700000000001"/>
    <d v="2019-02-25T00:00:00"/>
    <d v="1899-12-30T20:35:00"/>
    <s v="Credit card"/>
    <n v="195.54"/>
    <n v="4.7619047620000003"/>
    <n v="9.7769999999999992"/>
    <n v="6.3"/>
  </r>
  <r>
    <s v="485-30-8700"/>
    <x v="0"/>
    <x v="0"/>
    <n v="0"/>
    <s v="FM"/>
    <x v="3"/>
    <n v="33.26"/>
    <n v="5"/>
    <n v="8.3149999999999995"/>
    <n v="174.61500000000001"/>
    <d v="2019-03-18T00:00:00"/>
    <d v="1899-12-30T16:10:00"/>
    <s v="Credit card"/>
    <n v="166.3"/>
    <n v="4.7619047620000003"/>
    <n v="8.3149999999999995"/>
    <n v="4.2"/>
  </r>
  <r>
    <s v="598-47-9715"/>
    <x v="1"/>
    <x v="1"/>
    <n v="0"/>
    <s v="M"/>
    <x v="1"/>
    <n v="84.07"/>
    <n v="4"/>
    <n v="16.814"/>
    <n v="353.09399999999999"/>
    <d v="2019-03-07T00:00:00"/>
    <d v="1899-12-30T16:54:00"/>
    <s v="Ewallet"/>
    <n v="336.28"/>
    <n v="4.7619047620000003"/>
    <n v="16.814"/>
    <n v="4.4000000000000004"/>
  </r>
  <r>
    <s v="701-69-8742"/>
    <x v="2"/>
    <x v="2"/>
    <n v="0"/>
    <s v="M"/>
    <x v="3"/>
    <n v="34.369999999999997"/>
    <n v="10"/>
    <n v="17.184999999999999"/>
    <n v="360.88499999999999"/>
    <d v="2019-03-16T00:00:00"/>
    <d v="1899-12-30T10:11:00"/>
    <s v="Ewallet"/>
    <n v="343.7"/>
    <n v="4.7619047620000003"/>
    <n v="17.184999999999999"/>
    <n v="6.7"/>
  </r>
  <r>
    <s v="575-67-1508"/>
    <x v="0"/>
    <x v="0"/>
    <n v="0"/>
    <s v="M"/>
    <x v="1"/>
    <n v="38.6"/>
    <n v="1"/>
    <n v="1.93"/>
    <n v="40.53"/>
    <d v="2019-01-29T00:00:00"/>
    <d v="1899-12-30T11:26:00"/>
    <s v="Ewallet"/>
    <n v="38.6"/>
    <n v="4.7619047620000003"/>
    <n v="1.93"/>
    <n v="6.7"/>
  </r>
  <r>
    <s v="541-08-3113"/>
    <x v="1"/>
    <x v="1"/>
    <n v="0"/>
    <s v="M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s v="246-11-3901"/>
    <x v="1"/>
    <x v="1"/>
    <n v="0"/>
    <s v="FM"/>
    <x v="1"/>
    <n v="32.799999999999997"/>
    <n v="10"/>
    <n v="16.399999999999999"/>
    <n v="344.4"/>
    <d v="2019-02-15T00:00:00"/>
    <d v="1899-12-30T12:12:00"/>
    <s v="Cash"/>
    <n v="328"/>
    <n v="4.7619047620000003"/>
    <n v="16.399999999999999"/>
    <n v="6.2"/>
  </r>
  <r>
    <s v="674-15-9296"/>
    <x v="0"/>
    <x v="0"/>
    <n v="0"/>
    <s v="M"/>
    <x v="3"/>
    <n v="37.14"/>
    <n v="5"/>
    <n v="9.2850000000000001"/>
    <n v="194.98500000000001"/>
    <d v="2019-01-08T00:00:00"/>
    <d v="1899-12-30T13:05:00"/>
    <s v="Ewallet"/>
    <n v="185.7"/>
    <n v="4.7619047620000003"/>
    <n v="9.2850000000000001"/>
    <n v="5"/>
  </r>
  <r>
    <s v="305-18-3552"/>
    <x v="2"/>
    <x v="2"/>
    <n v="1"/>
    <s v="M"/>
    <x v="2"/>
    <n v="60.38"/>
    <n v="10"/>
    <n v="30.19"/>
    <n v="633.99"/>
    <d v="2019-02-12T00:00:00"/>
    <d v="1899-12-30T16:19:00"/>
    <s v="Cash"/>
    <n v="603.79999999999995"/>
    <n v="4.7619047620000003"/>
    <n v="30.19"/>
    <n v="6"/>
  </r>
  <r>
    <s v="493-65-6248"/>
    <x v="1"/>
    <x v="1"/>
    <n v="1"/>
    <s v="FM"/>
    <x v="3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s v="438-01-4015"/>
    <x v="2"/>
    <x v="2"/>
    <n v="1"/>
    <s v="FM"/>
    <x v="3"/>
    <n v="49.49"/>
    <n v="4"/>
    <n v="9.8979999999999997"/>
    <n v="207.858"/>
    <d v="2019-03-21T00:00:00"/>
    <d v="1899-12-30T15:25:00"/>
    <s v="Ewallet"/>
    <n v="197.96"/>
    <n v="4.7619047620000003"/>
    <n v="9.8979999999999997"/>
    <n v="6.6"/>
  </r>
  <r>
    <s v="709-58-4068"/>
    <x v="2"/>
    <x v="2"/>
    <n v="0"/>
    <s v="FM"/>
    <x v="5"/>
    <n v="41.09"/>
    <n v="10"/>
    <n v="20.545000000000002"/>
    <n v="431.44499999999999"/>
    <d v="2019-02-28T00:00:00"/>
    <d v="1899-12-30T14:42:00"/>
    <s v="Cash"/>
    <n v="410.9"/>
    <n v="4.7619047620000003"/>
    <n v="20.545000000000002"/>
    <n v="7.3"/>
  </r>
  <r>
    <s v="795-49-7276"/>
    <x v="0"/>
    <x v="0"/>
    <n v="0"/>
    <s v="M"/>
    <x v="5"/>
    <n v="37.15"/>
    <n v="4"/>
    <n v="7.43"/>
    <n v="156.03"/>
    <d v="2019-03-23T00:00:00"/>
    <d v="1899-12-30T18:59:00"/>
    <s v="Ewallet"/>
    <n v="148.6"/>
    <n v="4.7619047620000003"/>
    <n v="7.43"/>
    <n v="8.3000000000000007"/>
  </r>
  <r>
    <s v="556-72-8512"/>
    <x v="1"/>
    <x v="1"/>
    <n v="0"/>
    <s v="M"/>
    <x v="2"/>
    <n v="22.96"/>
    <n v="1"/>
    <n v="1.1479999999999999"/>
    <n v="24.108000000000001"/>
    <d v="2019-01-30T00:00:00"/>
    <d v="1899-12-30T20:47:00"/>
    <s v="Cash"/>
    <n v="22.96"/>
    <n v="4.7619047620000003"/>
    <n v="1.1479999999999999"/>
    <n v="4.3"/>
  </r>
  <r>
    <s v="627-95-3243"/>
    <x v="2"/>
    <x v="2"/>
    <n v="1"/>
    <s v="FM"/>
    <x v="2"/>
    <n v="77.680000000000007"/>
    <n v="9"/>
    <n v="34.956000000000003"/>
    <n v="734.07600000000002"/>
    <d v="2019-02-04T00:00:00"/>
    <d v="1899-12-30T13:21:00"/>
    <s v="Ewallet"/>
    <n v="699.12"/>
    <n v="4.7619047620000003"/>
    <n v="34.956000000000003"/>
    <n v="9.8000000000000007"/>
  </r>
  <r>
    <s v="686-41-0932"/>
    <x v="2"/>
    <x v="2"/>
    <n v="0"/>
    <s v="FM"/>
    <x v="5"/>
    <n v="34.700000000000003"/>
    <n v="2"/>
    <n v="3.47"/>
    <n v="72.87"/>
    <d v="2019-03-13T00:00:00"/>
    <d v="1899-12-30T19:48:00"/>
    <s v="Ewallet"/>
    <n v="69.400000000000006"/>
    <n v="4.7619047620000003"/>
    <n v="3.47"/>
    <n v="8.1999999999999993"/>
  </r>
  <r>
    <s v="510-09-5628"/>
    <x v="0"/>
    <x v="0"/>
    <n v="1"/>
    <s v="FM"/>
    <x v="5"/>
    <n v="19.66"/>
    <n v="10"/>
    <n v="9.83"/>
    <n v="206.43"/>
    <d v="2019-03-15T00:00:00"/>
    <d v="1899-12-30T18:20:00"/>
    <s v="Credit card"/>
    <n v="196.6"/>
    <n v="4.7619047620000003"/>
    <n v="9.83"/>
    <n v="7.2"/>
  </r>
  <r>
    <s v="608-04-3797"/>
    <x v="2"/>
    <x v="2"/>
    <n v="1"/>
    <s v="FM"/>
    <x v="0"/>
    <n v="25.32"/>
    <n v="8"/>
    <n v="10.128"/>
    <n v="212.68799999999999"/>
    <d v="2019-03-05T00:00:00"/>
    <d v="1899-12-30T20:24:00"/>
    <s v="Ewallet"/>
    <n v="202.56"/>
    <n v="4.7619047620000003"/>
    <n v="10.128"/>
    <n v="8.6999999999999993"/>
  </r>
  <r>
    <s v="148-82-2527"/>
    <x v="1"/>
    <x v="1"/>
    <n v="1"/>
    <s v="FM"/>
    <x v="2"/>
    <n v="12.12"/>
    <n v="10"/>
    <n v="6.06"/>
    <n v="127.26"/>
    <d v="2019-03-05T00:00:00"/>
    <d v="1899-12-30T13:44:00"/>
    <s v="Credit card"/>
    <n v="121.2"/>
    <n v="4.7619047620000003"/>
    <n v="6.06"/>
    <n v="8.4"/>
  </r>
  <r>
    <s v="437-53-3084"/>
    <x v="2"/>
    <x v="2"/>
    <n v="0"/>
    <s v="M"/>
    <x v="5"/>
    <n v="99.89"/>
    <n v="2"/>
    <n v="9.9890000000000008"/>
    <n v="209.76900000000001"/>
    <d v="2019-02-26T00:00:00"/>
    <d v="1899-12-30T11:48:00"/>
    <s v="Ewallet"/>
    <n v="199.78"/>
    <n v="4.7619047620000003"/>
    <n v="9.9890000000000008"/>
    <n v="7.1"/>
  </r>
  <r>
    <s v="632-32-4574"/>
    <x v="2"/>
    <x v="2"/>
    <n v="0"/>
    <s v="M"/>
    <x v="3"/>
    <n v="75.92"/>
    <n v="8"/>
    <n v="30.367999999999999"/>
    <n v="637.72799999999995"/>
    <d v="2019-03-20T00:00:00"/>
    <d v="1899-12-30T14:14:00"/>
    <s v="Cash"/>
    <n v="607.36"/>
    <n v="4.7619047620000003"/>
    <n v="30.367999999999999"/>
    <n v="5.5"/>
  </r>
  <r>
    <s v="556-97-7101"/>
    <x v="1"/>
    <x v="1"/>
    <n v="0"/>
    <s v="FM"/>
    <x v="1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s v="862-59-8517"/>
    <x v="1"/>
    <x v="1"/>
    <n v="0"/>
    <s v="FM"/>
    <x v="4"/>
    <n v="90.24"/>
    <n v="6"/>
    <n v="27.071999999999999"/>
    <n v="568.51199999999994"/>
    <d v="2019-01-27T00:00:00"/>
    <d v="1899-12-30T11:17:00"/>
    <s v="Cash"/>
    <n v="541.44000000000005"/>
    <n v="4.7619047620000003"/>
    <n v="27.071999999999999"/>
    <n v="6.2"/>
  </r>
  <r>
    <s v="401-18-8016"/>
    <x v="2"/>
    <x v="2"/>
    <n v="1"/>
    <s v="FM"/>
    <x v="3"/>
    <n v="98.13"/>
    <n v="1"/>
    <n v="4.9065000000000003"/>
    <n v="103.0365"/>
    <d v="2019-01-21T00:00:00"/>
    <d v="1899-12-30T17:36:00"/>
    <s v="Cash"/>
    <n v="98.13"/>
    <n v="4.7619047620000003"/>
    <n v="4.9065000000000003"/>
    <n v="8.9"/>
  </r>
  <r>
    <s v="420-18-8989"/>
    <x v="0"/>
    <x v="0"/>
    <n v="1"/>
    <s v="FM"/>
    <x v="3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s v="277-63-2961"/>
    <x v="2"/>
    <x v="2"/>
    <n v="1"/>
    <s v="M"/>
    <x v="3"/>
    <n v="73.97"/>
    <n v="1"/>
    <n v="3.6985000000000001"/>
    <n v="77.668499999999995"/>
    <d v="2019-02-03T00:00:00"/>
    <d v="1899-12-30T15:53:00"/>
    <s v="Credit card"/>
    <n v="73.97"/>
    <n v="4.7619047620000003"/>
    <n v="3.6985000000000001"/>
    <n v="5.4"/>
  </r>
  <r>
    <s v="573-98-8548"/>
    <x v="1"/>
    <x v="1"/>
    <n v="1"/>
    <s v="FM"/>
    <x v="5"/>
    <n v="31.9"/>
    <n v="1"/>
    <n v="1.595"/>
    <n v="33.494999999999997"/>
    <d v="2019-01-05T00:00:00"/>
    <d v="1899-12-30T12:40:00"/>
    <s v="Ewallet"/>
    <n v="31.9"/>
    <n v="4.7619047620000003"/>
    <n v="1.595"/>
    <n v="9.1"/>
  </r>
  <r>
    <s v="620-02-2046"/>
    <x v="1"/>
    <x v="1"/>
    <n v="0"/>
    <s v="M"/>
    <x v="2"/>
    <n v="69.400000000000006"/>
    <n v="2"/>
    <n v="6.94"/>
    <n v="145.74"/>
    <d v="2019-01-27T00:00:00"/>
    <d v="1899-12-30T19:48:00"/>
    <s v="Ewallet"/>
    <n v="138.80000000000001"/>
    <n v="4.7619047620000003"/>
    <n v="6.94"/>
    <n v="9"/>
  </r>
  <r>
    <s v="282-35-2475"/>
    <x v="2"/>
    <x v="2"/>
    <n v="0"/>
    <s v="FM"/>
    <x v="3"/>
    <n v="93.31"/>
    <n v="2"/>
    <n v="9.3309999999999995"/>
    <n v="195.95099999999999"/>
    <d v="2019-03-25T00:00:00"/>
    <d v="1899-12-30T17:53:00"/>
    <s v="Cash"/>
    <n v="186.62"/>
    <n v="4.7619047620000003"/>
    <n v="9.3309999999999995"/>
    <n v="6.3"/>
  </r>
  <r>
    <s v="511-54-3087"/>
    <x v="2"/>
    <x v="2"/>
    <n v="0"/>
    <s v="M"/>
    <x v="3"/>
    <n v="88.45"/>
    <n v="1"/>
    <n v="4.4225000000000003"/>
    <n v="92.872500000000002"/>
    <d v="2019-02-25T00:00:00"/>
    <d v="1899-12-30T16:36:00"/>
    <s v="Credit card"/>
    <n v="88.45"/>
    <n v="4.7619047620000003"/>
    <n v="4.4225000000000003"/>
    <n v="9.5"/>
  </r>
  <r>
    <s v="726-29-6793"/>
    <x v="0"/>
    <x v="0"/>
    <n v="1"/>
    <s v="M"/>
    <x v="1"/>
    <n v="24.18"/>
    <n v="8"/>
    <n v="9.6720000000000006"/>
    <n v="203.11199999999999"/>
    <d v="2019-01-28T00:00:00"/>
    <d v="1899-12-30T20:54:00"/>
    <s v="Ewallet"/>
    <n v="193.44"/>
    <n v="4.7619047620000003"/>
    <n v="9.6720000000000006"/>
    <n v="9.8000000000000007"/>
  </r>
  <r>
    <s v="387-49-4215"/>
    <x v="2"/>
    <x v="2"/>
    <n v="1"/>
    <s v="FM"/>
    <x v="3"/>
    <n v="48.5"/>
    <n v="3"/>
    <n v="7.2750000000000004"/>
    <n v="152.77500000000001"/>
    <d v="2019-01-08T00:00:00"/>
    <d v="1899-12-30T12:50:00"/>
    <s v="Cash"/>
    <n v="145.5"/>
    <n v="4.7619047620000003"/>
    <n v="7.2750000000000004"/>
    <n v="6.7"/>
  </r>
  <r>
    <s v="862-17-9201"/>
    <x v="2"/>
    <x v="2"/>
    <n v="0"/>
    <s v="FM"/>
    <x v="4"/>
    <n v="84.05"/>
    <n v="6"/>
    <n v="25.215"/>
    <n v="529.51499999999999"/>
    <d v="2019-01-29T00:00:00"/>
    <d v="1899-12-30T10:48:00"/>
    <s v="Credit card"/>
    <n v="504.3"/>
    <n v="4.7619047620000003"/>
    <n v="25.215"/>
    <n v="7.7"/>
  </r>
  <r>
    <s v="291-21-5991"/>
    <x v="2"/>
    <x v="2"/>
    <n v="1"/>
    <s v="M"/>
    <x v="0"/>
    <n v="61.29"/>
    <n v="5"/>
    <n v="15.3225"/>
    <n v="321.77249999999998"/>
    <d v="2019-03-29T00:00:00"/>
    <d v="1899-12-30T14:28:00"/>
    <s v="Cash"/>
    <n v="306.45"/>
    <n v="4.7619047620000003"/>
    <n v="15.3225"/>
    <n v="7"/>
  </r>
  <r>
    <s v="602-80-9671"/>
    <x v="1"/>
    <x v="1"/>
    <n v="1"/>
    <s v="FM"/>
    <x v="2"/>
    <n v="15.95"/>
    <n v="6"/>
    <n v="4.7850000000000001"/>
    <n v="100.485"/>
    <d v="2019-02-09T00:00:00"/>
    <d v="1899-12-30T17:15:00"/>
    <s v="Credit card"/>
    <n v="95.7"/>
    <n v="4.7619047620000003"/>
    <n v="4.7850000000000001"/>
    <n v="5.0999999999999996"/>
  </r>
  <r>
    <s v="347-72-6115"/>
    <x v="2"/>
    <x v="2"/>
    <n v="1"/>
    <s v="FM"/>
    <x v="3"/>
    <n v="90.74"/>
    <n v="7"/>
    <n v="31.759"/>
    <n v="666.93899999999996"/>
    <d v="2019-01-16T00:00:00"/>
    <d v="1899-12-30T18:03:00"/>
    <s v="Credit card"/>
    <n v="635.17999999999995"/>
    <n v="4.7619047620000003"/>
    <n v="31.759"/>
    <n v="6.2"/>
  </r>
  <r>
    <s v="209-61-0206"/>
    <x v="0"/>
    <x v="0"/>
    <n v="0"/>
    <s v="FM"/>
    <x v="2"/>
    <n v="42.91"/>
    <n v="5"/>
    <n v="10.727499999999999"/>
    <n v="225.2775"/>
    <d v="2019-01-05T00:00:00"/>
    <d v="1899-12-30T17:29:00"/>
    <s v="Ewallet"/>
    <n v="214.55"/>
    <n v="4.7619047620000003"/>
    <n v="10.727499999999999"/>
    <n v="6.1"/>
  </r>
  <r>
    <s v="595-27-4851"/>
    <x v="0"/>
    <x v="0"/>
    <n v="0"/>
    <s v="FM"/>
    <x v="5"/>
    <n v="54.28"/>
    <n v="7"/>
    <n v="18.998000000000001"/>
    <n v="398.95800000000003"/>
    <d v="2019-01-27T00:00:00"/>
    <d v="1899-12-30T18:05:00"/>
    <s v="Ewallet"/>
    <n v="379.96"/>
    <n v="4.7619047620000003"/>
    <n v="18.998000000000001"/>
    <n v="9.3000000000000007"/>
  </r>
  <r>
    <s v="189-52-0236"/>
    <x v="0"/>
    <x v="0"/>
    <n v="0"/>
    <s v="M"/>
    <x v="1"/>
    <n v="99.55"/>
    <n v="7"/>
    <n v="34.842500000000001"/>
    <n v="731.6925"/>
    <d v="2019-03-14T00:00:00"/>
    <d v="1899-12-30T12:07:00"/>
    <s v="Cash"/>
    <n v="696.85"/>
    <n v="4.7619047620000003"/>
    <n v="34.842500000000001"/>
    <n v="7.6"/>
  </r>
  <r>
    <s v="503-07-0930"/>
    <x v="1"/>
    <x v="1"/>
    <n v="1"/>
    <s v="M"/>
    <x v="3"/>
    <n v="58.39"/>
    <n v="7"/>
    <n v="20.436499999999999"/>
    <n v="429.16649999999998"/>
    <d v="2019-02-23T00:00:00"/>
    <d v="1899-12-30T19:49:00"/>
    <s v="Credit card"/>
    <n v="408.73"/>
    <n v="4.7619047620000003"/>
    <n v="20.436499999999999"/>
    <n v="8.1999999999999993"/>
  </r>
  <r>
    <s v="413-20-6708"/>
    <x v="1"/>
    <x v="1"/>
    <n v="1"/>
    <s v="FM"/>
    <x v="5"/>
    <n v="51.47"/>
    <n v="1"/>
    <n v="2.5735000000000001"/>
    <n v="54.043500000000002"/>
    <d v="2019-03-18T00:00:00"/>
    <d v="1899-12-30T15:52:00"/>
    <s v="Ewallet"/>
    <n v="51.47"/>
    <n v="4.7619047620000003"/>
    <n v="2.5735000000000001"/>
    <n v="8.5"/>
  </r>
  <r>
    <s v="425-85-2085"/>
    <x v="2"/>
    <x v="2"/>
    <n v="1"/>
    <s v="M"/>
    <x v="0"/>
    <n v="54.86"/>
    <n v="5"/>
    <n v="13.715"/>
    <n v="288.01499999999999"/>
    <d v="2019-03-29T00:00:00"/>
    <d v="1899-12-30T16:48:00"/>
    <s v="Ewallet"/>
    <n v="274.3"/>
    <n v="4.7619047620000003"/>
    <n v="13.715"/>
    <n v="9.8000000000000007"/>
  </r>
  <r>
    <s v="521-18-7827"/>
    <x v="1"/>
    <x v="1"/>
    <n v="1"/>
    <s v="M"/>
    <x v="2"/>
    <n v="39.39"/>
    <n v="5"/>
    <n v="9.8475000000000001"/>
    <n v="206.79750000000001"/>
    <d v="2019-01-22T00:00:00"/>
    <d v="1899-12-30T20:46:00"/>
    <s v="Credit card"/>
    <n v="196.95"/>
    <n v="4.7619047620000003"/>
    <n v="9.8475000000000001"/>
    <n v="8.6999999999999993"/>
  </r>
  <r>
    <s v="220-28-1851"/>
    <x v="0"/>
    <x v="0"/>
    <n v="0"/>
    <s v="M"/>
    <x v="2"/>
    <n v="34.729999999999997"/>
    <n v="2"/>
    <n v="3.4729999999999999"/>
    <n v="72.933000000000007"/>
    <d v="2019-03-01T00:00:00"/>
    <d v="1899-12-30T18:14:00"/>
    <s v="Ewallet"/>
    <n v="69.459999999999994"/>
    <n v="4.7619047620000003"/>
    <n v="3.4729999999999999"/>
    <n v="9.6999999999999993"/>
  </r>
  <r>
    <s v="600-38-9738"/>
    <x v="1"/>
    <x v="1"/>
    <n v="1"/>
    <s v="M"/>
    <x v="3"/>
    <n v="71.92"/>
    <n v="5"/>
    <n v="17.98"/>
    <n v="377.58"/>
    <d v="2019-01-17T00:00:00"/>
    <d v="1899-12-30T15:05:00"/>
    <s v="Credit card"/>
    <n v="359.6"/>
    <n v="4.7619047620000003"/>
    <n v="17.98"/>
    <n v="4.3"/>
  </r>
  <r>
    <s v="734-91-1155"/>
    <x v="2"/>
    <x v="2"/>
    <n v="0"/>
    <s v="FM"/>
    <x v="1"/>
    <n v="45.71"/>
    <n v="3"/>
    <n v="6.8564999999999996"/>
    <n v="143.98650000000001"/>
    <d v="2019-03-26T00:00:00"/>
    <d v="1899-12-30T10:34:00"/>
    <s v="Credit card"/>
    <n v="137.13"/>
    <n v="4.7619047620000003"/>
    <n v="6.8564999999999996"/>
    <n v="7.7"/>
  </r>
  <r>
    <s v="451-28-5717"/>
    <x v="1"/>
    <x v="1"/>
    <n v="1"/>
    <s v="FM"/>
    <x v="2"/>
    <n v="83.17"/>
    <n v="6"/>
    <n v="24.951000000000001"/>
    <n v="523.971"/>
    <d v="2019-03-20T00:00:00"/>
    <d v="1899-12-30T11:23:00"/>
    <s v="Cash"/>
    <n v="499.02"/>
    <n v="4.7619047620000003"/>
    <n v="24.951000000000001"/>
    <n v="7.3"/>
  </r>
  <r>
    <s v="609-81-8548"/>
    <x v="0"/>
    <x v="0"/>
    <n v="1"/>
    <s v="FM"/>
    <x v="2"/>
    <n v="37.44"/>
    <n v="6"/>
    <n v="11.231999999999999"/>
    <n v="235.87200000000001"/>
    <d v="2019-02-06T00:00:00"/>
    <d v="1899-12-30T13:55:00"/>
    <s v="Credit card"/>
    <n v="224.64"/>
    <n v="4.7619047620000003"/>
    <n v="11.231999999999999"/>
    <n v="5.9"/>
  </r>
  <r>
    <s v="133-14-7229"/>
    <x v="1"/>
    <x v="1"/>
    <n v="0"/>
    <s v="M"/>
    <x v="0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s v="534-01-4457"/>
    <x v="0"/>
    <x v="0"/>
    <n v="0"/>
    <s v="M"/>
    <x v="4"/>
    <n v="81.709999999999994"/>
    <n v="6"/>
    <n v="24.513000000000002"/>
    <n v="514.77300000000002"/>
    <d v="2019-01-27T00:00:00"/>
    <d v="1899-12-30T14:36:00"/>
    <s v="Credit card"/>
    <n v="490.26"/>
    <n v="4.7619047620000003"/>
    <n v="24.513000000000002"/>
    <n v="8"/>
  </r>
  <r>
    <s v="719-89-8991"/>
    <x v="0"/>
    <x v="0"/>
    <n v="1"/>
    <s v="FM"/>
    <x v="3"/>
    <n v="91.41"/>
    <n v="5"/>
    <n v="22.852499999999999"/>
    <n v="479.90249999999997"/>
    <d v="2019-02-25T00:00:00"/>
    <d v="1899-12-30T16:03:00"/>
    <s v="Ewallet"/>
    <n v="457.05"/>
    <n v="4.7619047620000003"/>
    <n v="22.852499999999999"/>
    <n v="7.1"/>
  </r>
  <r>
    <s v="286-62-6248"/>
    <x v="2"/>
    <x v="2"/>
    <n v="0"/>
    <s v="M"/>
    <x v="5"/>
    <n v="39.21"/>
    <n v="4"/>
    <n v="7.8419999999999996"/>
    <n v="164.68199999999999"/>
    <d v="2019-01-16T00:00:00"/>
    <d v="1899-12-30T20:03:00"/>
    <s v="Credit card"/>
    <n v="156.84"/>
    <n v="4.7619047620000003"/>
    <n v="7.8419999999999996"/>
    <n v="9"/>
  </r>
  <r>
    <s v="339-38-9982"/>
    <x v="2"/>
    <x v="2"/>
    <n v="1"/>
    <s v="M"/>
    <x v="5"/>
    <n v="59.86"/>
    <n v="2"/>
    <n v="5.9859999999999998"/>
    <n v="125.706"/>
    <d v="2019-01-13T00:00:00"/>
    <d v="1899-12-30T14:55:00"/>
    <s v="Ewallet"/>
    <n v="119.72"/>
    <n v="4.7619047620000003"/>
    <n v="5.9859999999999998"/>
    <n v="6.7"/>
  </r>
  <r>
    <s v="827-44-5872"/>
    <x v="2"/>
    <x v="2"/>
    <n v="1"/>
    <s v="FM"/>
    <x v="4"/>
    <n v="54.36"/>
    <n v="10"/>
    <n v="27.18"/>
    <n v="570.78"/>
    <d v="2019-02-07T00:00:00"/>
    <d v="1899-12-30T11:28:00"/>
    <s v="Credit card"/>
    <n v="543.6"/>
    <n v="4.7619047620000003"/>
    <n v="27.18"/>
    <n v="6.1"/>
  </r>
  <r>
    <s v="827-77-7633"/>
    <x v="0"/>
    <x v="0"/>
    <n v="0"/>
    <s v="M"/>
    <x v="3"/>
    <n v="98.09"/>
    <n v="9"/>
    <n v="44.140500000000003"/>
    <n v="926.95050000000003"/>
    <d v="2019-02-17T00:00:00"/>
    <d v="1899-12-30T19:41:00"/>
    <s v="Cash"/>
    <n v="882.81"/>
    <n v="4.7619047620000003"/>
    <n v="44.140500000000003"/>
    <n v="9.3000000000000007"/>
  </r>
  <r>
    <s v="287-83-1405"/>
    <x v="0"/>
    <x v="0"/>
    <n v="0"/>
    <s v="M"/>
    <x v="0"/>
    <n v="25.43"/>
    <n v="6"/>
    <n v="7.6289999999999996"/>
    <n v="160.209"/>
    <d v="2019-02-12T00:00:00"/>
    <d v="1899-12-30T19:01:00"/>
    <s v="Ewallet"/>
    <n v="152.58000000000001"/>
    <n v="4.7619047620000003"/>
    <n v="7.6289999999999996"/>
    <n v="7"/>
  </r>
  <r>
    <s v="435-13-4908"/>
    <x v="0"/>
    <x v="0"/>
    <n v="1"/>
    <s v="M"/>
    <x v="5"/>
    <n v="86.68"/>
    <n v="8"/>
    <n v="34.671999999999997"/>
    <n v="728.11199999999997"/>
    <d v="2019-01-24T00:00:00"/>
    <d v="1899-12-30T18:04:00"/>
    <s v="Credit card"/>
    <n v="693.44"/>
    <n v="4.7619047620000003"/>
    <n v="34.671999999999997"/>
    <n v="7.2"/>
  </r>
  <r>
    <s v="857-67-9057"/>
    <x v="2"/>
    <x v="2"/>
    <n v="0"/>
    <s v="M"/>
    <x v="1"/>
    <n v="22.95"/>
    <n v="10"/>
    <n v="11.475"/>
    <n v="240.97499999999999"/>
    <d v="2019-02-06T00:00:00"/>
    <d v="1899-12-30T19:20:00"/>
    <s v="Ewallet"/>
    <n v="229.5"/>
    <n v="4.7619047620000003"/>
    <n v="11.475"/>
    <n v="8.1999999999999993"/>
  </r>
  <r>
    <s v="236-27-1144"/>
    <x v="1"/>
    <x v="1"/>
    <n v="0"/>
    <s v="FM"/>
    <x v="4"/>
    <n v="16.309999999999999"/>
    <n v="9"/>
    <n v="7.3395000000000001"/>
    <n v="154.12950000000001"/>
    <d v="2019-03-26T00:00:00"/>
    <d v="1899-12-30T10:31:00"/>
    <s v="Ewallet"/>
    <n v="146.79"/>
    <n v="4.7619047620000003"/>
    <n v="7.3395000000000001"/>
    <n v="8.4"/>
  </r>
  <r>
    <s v="892-05-6689"/>
    <x v="0"/>
    <x v="0"/>
    <n v="0"/>
    <s v="FM"/>
    <x v="2"/>
    <n v="28.32"/>
    <n v="5"/>
    <n v="7.08"/>
    <n v="148.68"/>
    <d v="2019-03-11T00:00:00"/>
    <d v="1899-12-30T13:28:00"/>
    <s v="Ewallet"/>
    <n v="141.6"/>
    <n v="4.7619047620000003"/>
    <n v="7.08"/>
    <n v="6.2"/>
  </r>
  <r>
    <s v="583-41-4548"/>
    <x v="1"/>
    <x v="1"/>
    <n v="0"/>
    <s v="M"/>
    <x v="2"/>
    <n v="16.670000000000002"/>
    <n v="7"/>
    <n v="5.8345000000000002"/>
    <n v="122.5245"/>
    <d v="2019-02-07T00:00:00"/>
    <d v="1899-12-30T11:36:00"/>
    <s v="Ewallet"/>
    <n v="116.69"/>
    <n v="4.7619047620000003"/>
    <n v="5.8345000000000002"/>
    <n v="7.4"/>
  </r>
  <r>
    <s v="339-12-4827"/>
    <x v="2"/>
    <x v="2"/>
    <n v="1"/>
    <s v="FM"/>
    <x v="5"/>
    <n v="73.959999999999994"/>
    <n v="1"/>
    <n v="3.698"/>
    <n v="77.658000000000001"/>
    <d v="2019-01-05T00:00:00"/>
    <d v="1899-12-30T11:32:00"/>
    <s v="Credit card"/>
    <n v="73.959999999999994"/>
    <n v="4.7619047620000003"/>
    <n v="3.698"/>
    <n v="5"/>
  </r>
  <r>
    <s v="643-38-7867"/>
    <x v="0"/>
    <x v="0"/>
    <n v="0"/>
    <s v="M"/>
    <x v="2"/>
    <n v="97.94"/>
    <n v="1"/>
    <n v="4.8970000000000002"/>
    <n v="102.837"/>
    <d v="2019-03-07T00:00:00"/>
    <d v="1899-12-30T11:44:00"/>
    <s v="Ewallet"/>
    <n v="97.94"/>
    <n v="4.7619047620000003"/>
    <n v="4.8970000000000002"/>
    <n v="6.9"/>
  </r>
  <r>
    <s v="308-81-0538"/>
    <x v="0"/>
    <x v="0"/>
    <n v="0"/>
    <s v="FM"/>
    <x v="5"/>
    <n v="73.05"/>
    <n v="4"/>
    <n v="14.61"/>
    <n v="306.81"/>
    <d v="2019-02-25T00:00:00"/>
    <d v="1899-12-30T17:16:00"/>
    <s v="Credit card"/>
    <n v="292.2"/>
    <n v="4.7619047620000003"/>
    <n v="14.61"/>
    <n v="4.9000000000000004"/>
  </r>
  <r>
    <s v="358-88-9262"/>
    <x v="1"/>
    <x v="1"/>
    <n v="1"/>
    <s v="FM"/>
    <x v="4"/>
    <n v="87.48"/>
    <n v="6"/>
    <n v="26.244"/>
    <n v="551.12400000000002"/>
    <d v="2019-02-01T00:00:00"/>
    <d v="1899-12-30T18:43:00"/>
    <s v="Ewallet"/>
    <n v="524.88"/>
    <n v="4.7619047620000003"/>
    <n v="26.244"/>
    <n v="5.0999999999999996"/>
  </r>
  <r>
    <s v="460-35-4390"/>
    <x v="0"/>
    <x v="0"/>
    <n v="0"/>
    <s v="M"/>
    <x v="2"/>
    <n v="30.68"/>
    <n v="3"/>
    <n v="4.6020000000000003"/>
    <n v="96.641999999999996"/>
    <d v="2019-01-22T00:00:00"/>
    <d v="1899-12-30T11:00:00"/>
    <s v="Ewallet"/>
    <n v="92.04"/>
    <n v="4.7619047620000003"/>
    <n v="4.6020000000000003"/>
    <n v="9.1"/>
  </r>
  <r>
    <s v="343-87-0864"/>
    <x v="1"/>
    <x v="1"/>
    <n v="1"/>
    <s v="M"/>
    <x v="0"/>
    <n v="75.88"/>
    <n v="1"/>
    <n v="3.794"/>
    <n v="79.674000000000007"/>
    <d v="2019-01-03T00:00:00"/>
    <d v="1899-12-30T10:30:00"/>
    <s v="Credit card"/>
    <n v="75.88"/>
    <n v="4.7619047620000003"/>
    <n v="3.794"/>
    <n v="7.1"/>
  </r>
  <r>
    <s v="173-50-1108"/>
    <x v="2"/>
    <x v="2"/>
    <n v="1"/>
    <s v="FM"/>
    <x v="3"/>
    <n v="20.18"/>
    <n v="4"/>
    <n v="4.0359999999999996"/>
    <n v="84.756"/>
    <d v="2019-02-13T00:00:00"/>
    <d v="1899-12-30T12:14:00"/>
    <s v="Credit card"/>
    <n v="80.72"/>
    <n v="4.7619047620000003"/>
    <n v="4.0359999999999996"/>
    <n v="5"/>
  </r>
  <r>
    <s v="243-47-2663"/>
    <x v="1"/>
    <x v="1"/>
    <n v="1"/>
    <s v="M"/>
    <x v="1"/>
    <n v="18.77"/>
    <n v="6"/>
    <n v="5.6310000000000002"/>
    <n v="118.251"/>
    <d v="2019-01-28T00:00:00"/>
    <d v="1899-12-30T16:43:00"/>
    <s v="Credit card"/>
    <n v="112.62"/>
    <n v="4.7619047620000003"/>
    <n v="5.6310000000000002"/>
    <n v="5.5"/>
  </r>
  <r>
    <s v="841-18-8232"/>
    <x v="2"/>
    <x v="2"/>
    <n v="0"/>
    <s v="FM"/>
    <x v="4"/>
    <n v="71.2"/>
    <n v="1"/>
    <n v="3.56"/>
    <n v="74.760000000000005"/>
    <d v="2019-01-05T00:00:00"/>
    <d v="1899-12-30T20:40:00"/>
    <s v="Credit card"/>
    <n v="71.2"/>
    <n v="4.7619047620000003"/>
    <n v="3.56"/>
    <n v="9.1999999999999993"/>
  </r>
  <r>
    <s v="701-23-5550"/>
    <x v="2"/>
    <x v="2"/>
    <n v="1"/>
    <s v="M"/>
    <x v="2"/>
    <n v="38.81"/>
    <n v="4"/>
    <n v="7.7619999999999996"/>
    <n v="163.00200000000001"/>
    <d v="2019-03-19T00:00:00"/>
    <d v="1899-12-30T13:40:00"/>
    <s v="Ewallet"/>
    <n v="155.24"/>
    <n v="4.7619047620000003"/>
    <n v="7.7619999999999996"/>
    <n v="4.9000000000000004"/>
  </r>
  <r>
    <s v="647-50-1224"/>
    <x v="0"/>
    <x v="0"/>
    <n v="0"/>
    <s v="FM"/>
    <x v="5"/>
    <n v="29.42"/>
    <n v="10"/>
    <n v="14.71"/>
    <n v="308.91000000000003"/>
    <d v="2019-01-12T00:00:00"/>
    <d v="1899-12-30T16:23:00"/>
    <s v="Ewallet"/>
    <n v="294.2"/>
    <n v="4.7619047620000003"/>
    <n v="14.71"/>
    <n v="8.9"/>
  </r>
  <r>
    <s v="541-48-8554"/>
    <x v="0"/>
    <x v="0"/>
    <n v="0"/>
    <s v="M"/>
    <x v="3"/>
    <n v="60.95"/>
    <n v="9"/>
    <n v="27.427499999999998"/>
    <n v="575.97749999999996"/>
    <d v="2019-01-07T00:00:00"/>
    <d v="1899-12-30T12:08:00"/>
    <s v="Credit card"/>
    <n v="548.54999999999995"/>
    <n v="4.7619047620000003"/>
    <n v="27.427499999999998"/>
    <n v="6"/>
  </r>
  <r>
    <s v="539-21-7227"/>
    <x v="2"/>
    <x v="2"/>
    <n v="0"/>
    <s v="FM"/>
    <x v="3"/>
    <n v="51.54"/>
    <n v="5"/>
    <n v="12.885"/>
    <n v="270.58499999999998"/>
    <d v="2019-01-26T00:00:00"/>
    <d v="1899-12-30T17:45:00"/>
    <s v="Cash"/>
    <n v="257.7"/>
    <n v="4.7619047620000003"/>
    <n v="12.885"/>
    <n v="4.2"/>
  </r>
  <r>
    <s v="213-32-1216"/>
    <x v="0"/>
    <x v="0"/>
    <n v="0"/>
    <s v="FM"/>
    <x v="1"/>
    <n v="66.06"/>
    <n v="6"/>
    <n v="19.818000000000001"/>
    <n v="416.178"/>
    <d v="2019-01-23T00:00:00"/>
    <d v="1899-12-30T10:28:00"/>
    <s v="Cash"/>
    <n v="396.36"/>
    <n v="4.7619047620000003"/>
    <n v="19.818000000000001"/>
    <n v="7.3"/>
  </r>
  <r>
    <s v="747-58-7183"/>
    <x v="2"/>
    <x v="2"/>
    <n v="0"/>
    <s v="M"/>
    <x v="5"/>
    <n v="57.27"/>
    <n v="3"/>
    <n v="8.5905000000000005"/>
    <n v="180.40049999999999"/>
    <d v="2019-02-09T00:00:00"/>
    <d v="1899-12-30T20:31:00"/>
    <s v="Ewallet"/>
    <n v="171.81"/>
    <n v="4.7619047620000003"/>
    <n v="8.5905000000000005"/>
    <n v="6.5"/>
  </r>
  <r>
    <s v="582-52-8065"/>
    <x v="2"/>
    <x v="2"/>
    <n v="0"/>
    <s v="FM"/>
    <x v="5"/>
    <n v="54.31"/>
    <n v="9"/>
    <n v="24.439499999999999"/>
    <n v="513.22950000000003"/>
    <d v="2019-02-22T00:00:00"/>
    <d v="1899-12-30T10:49:00"/>
    <s v="Cash"/>
    <n v="488.79"/>
    <n v="4.7619047620000003"/>
    <n v="24.439499999999999"/>
    <n v="8.9"/>
  </r>
  <r>
    <s v="210-57-1719"/>
    <x v="2"/>
    <x v="2"/>
    <n v="0"/>
    <s v="FM"/>
    <x v="0"/>
    <n v="58.24"/>
    <n v="9"/>
    <n v="26.207999999999998"/>
    <n v="550.36800000000005"/>
    <d v="2019-02-05T00:00:00"/>
    <d v="1899-12-30T12:34:00"/>
    <s v="Cash"/>
    <n v="524.16"/>
    <n v="4.7619047620000003"/>
    <n v="26.207999999999998"/>
    <n v="9.6999999999999993"/>
  </r>
  <r>
    <s v="399-69-4630"/>
    <x v="1"/>
    <x v="1"/>
    <n v="0"/>
    <s v="M"/>
    <x v="1"/>
    <n v="22.21"/>
    <n v="6"/>
    <n v="6.6630000000000003"/>
    <n v="139.923"/>
    <d v="2019-03-07T00:00:00"/>
    <d v="1899-12-30T10:23:00"/>
    <s v="Credit card"/>
    <n v="133.26"/>
    <n v="4.7619047620000003"/>
    <n v="6.6630000000000003"/>
    <n v="8.6"/>
  </r>
  <r>
    <s v="134-75-2619"/>
    <x v="0"/>
    <x v="0"/>
    <n v="1"/>
    <s v="M"/>
    <x v="1"/>
    <n v="19.32"/>
    <n v="7"/>
    <n v="6.7619999999999996"/>
    <n v="142.00200000000001"/>
    <d v="2019-03-25T00:00:00"/>
    <d v="1899-12-30T18:51:00"/>
    <s v="Cash"/>
    <n v="135.24"/>
    <n v="4.7619047620000003"/>
    <n v="6.7619999999999996"/>
    <n v="6.9"/>
  </r>
  <r>
    <s v="356-44-8813"/>
    <x v="2"/>
    <x v="2"/>
    <n v="0"/>
    <s v="M"/>
    <x v="2"/>
    <n v="37.479999999999997"/>
    <n v="3"/>
    <n v="5.6219999999999999"/>
    <n v="118.062"/>
    <d v="2019-01-20T00:00:00"/>
    <d v="1899-12-30T13:45:00"/>
    <s v="Credit card"/>
    <n v="112.44"/>
    <n v="4.7619047620000003"/>
    <n v="5.6219999999999999"/>
    <n v="7.7"/>
  </r>
  <r>
    <s v="198-66-9832"/>
    <x v="2"/>
    <x v="2"/>
    <n v="1"/>
    <s v="FM"/>
    <x v="5"/>
    <n v="72.040000000000006"/>
    <n v="2"/>
    <n v="7.2039999999999997"/>
    <n v="151.28399999999999"/>
    <d v="2019-02-04T00:00:00"/>
    <d v="1899-12-30T19:38:00"/>
    <s v="Cash"/>
    <n v="144.08000000000001"/>
    <n v="4.7619047620000003"/>
    <n v="7.2039999999999997"/>
    <n v="9.5"/>
  </r>
  <r>
    <s v="283-26-5248"/>
    <x v="1"/>
    <x v="1"/>
    <n v="1"/>
    <s v="FM"/>
    <x v="4"/>
    <n v="98.52"/>
    <n v="10"/>
    <n v="49.26"/>
    <n v="1034.46"/>
    <d v="2019-01-30T00:00:00"/>
    <d v="1899-12-30T20:23:00"/>
    <s v="Ewallet"/>
    <n v="985.2"/>
    <n v="4.7619047620000003"/>
    <n v="49.26"/>
    <n v="4.5"/>
  </r>
  <r>
    <s v="712-39-0363"/>
    <x v="0"/>
    <x v="0"/>
    <n v="1"/>
    <s v="M"/>
    <x v="4"/>
    <n v="41.66"/>
    <n v="6"/>
    <n v="12.497999999999999"/>
    <n v="262.45800000000003"/>
    <d v="2019-01-02T00:00:00"/>
    <d v="1899-12-30T15:24:00"/>
    <s v="Ewallet"/>
    <n v="249.96"/>
    <n v="4.7619047620000003"/>
    <n v="12.497999999999999"/>
    <n v="5.6"/>
  </r>
  <r>
    <s v="218-59-9410"/>
    <x v="0"/>
    <x v="0"/>
    <n v="1"/>
    <s v="FM"/>
    <x v="2"/>
    <n v="72.42"/>
    <n v="3"/>
    <n v="10.863"/>
    <n v="228.12299999999999"/>
    <d v="2019-03-29T00:00:00"/>
    <d v="1899-12-30T16:54:00"/>
    <s v="Ewallet"/>
    <n v="217.26"/>
    <n v="4.7619047620000003"/>
    <n v="10.863"/>
    <n v="8.1999999999999993"/>
  </r>
  <r>
    <s v="174-75-0888"/>
    <x v="2"/>
    <x v="2"/>
    <n v="0"/>
    <s v="M"/>
    <x v="1"/>
    <n v="21.58"/>
    <n v="9"/>
    <n v="9.7110000000000003"/>
    <n v="203.93100000000001"/>
    <d v="2019-03-14T00:00:00"/>
    <d v="1899-12-30T12:32:00"/>
    <s v="Cash"/>
    <n v="194.22"/>
    <n v="4.7619047620000003"/>
    <n v="9.7110000000000003"/>
    <n v="7.3"/>
  </r>
  <r>
    <s v="866-99-7614"/>
    <x v="1"/>
    <x v="1"/>
    <n v="0"/>
    <s v="M"/>
    <x v="4"/>
    <n v="89.2"/>
    <n v="10"/>
    <n v="44.6"/>
    <n v="936.6"/>
    <d v="2019-02-11T00:00:00"/>
    <d v="1899-12-30T15:42:00"/>
    <s v="Credit card"/>
    <n v="892"/>
    <n v="4.7619047620000003"/>
    <n v="44.6"/>
    <n v="4.4000000000000004"/>
  </r>
  <r>
    <s v="134-54-4720"/>
    <x v="2"/>
    <x v="2"/>
    <n v="0"/>
    <s v="FM"/>
    <x v="1"/>
    <n v="42.42"/>
    <n v="8"/>
    <n v="16.968"/>
    <n v="356.32799999999997"/>
    <d v="2019-01-30T00:00:00"/>
    <d v="1899-12-30T13:58:00"/>
    <s v="Ewallet"/>
    <n v="339.36"/>
    <n v="4.7619047620000003"/>
    <n v="16.968"/>
    <n v="5.7"/>
  </r>
  <r>
    <s v="760-90-2357"/>
    <x v="0"/>
    <x v="0"/>
    <n v="1"/>
    <s v="M"/>
    <x v="1"/>
    <n v="74.510000000000005"/>
    <n v="6"/>
    <n v="22.353000000000002"/>
    <n v="469.41300000000001"/>
    <d v="2019-03-20T00:00:00"/>
    <d v="1899-12-30T15:08:00"/>
    <s v="Ewallet"/>
    <n v="447.06"/>
    <n v="4.7619047620000003"/>
    <n v="22.353000000000002"/>
    <n v="5"/>
  </r>
  <r>
    <s v="514-37-2845"/>
    <x v="2"/>
    <x v="2"/>
    <n v="0"/>
    <s v="M"/>
    <x v="5"/>
    <n v="99.25"/>
    <n v="2"/>
    <n v="9.9250000000000007"/>
    <n v="208.42500000000001"/>
    <d v="2019-03-20T00:00:00"/>
    <d v="1899-12-30T13:02:00"/>
    <s v="Cash"/>
    <n v="198.5"/>
    <n v="4.7619047620000003"/>
    <n v="9.9250000000000007"/>
    <n v="9"/>
  </r>
  <r>
    <s v="698-98-5964"/>
    <x v="0"/>
    <x v="0"/>
    <n v="0"/>
    <s v="FM"/>
    <x v="4"/>
    <n v="81.209999999999994"/>
    <n v="10"/>
    <n v="40.604999999999997"/>
    <n v="852.70500000000004"/>
    <d v="2019-01-17T00:00:00"/>
    <d v="1899-12-30T13:01:00"/>
    <s v="Credit card"/>
    <n v="812.1"/>
    <n v="4.7619047620000003"/>
    <n v="40.604999999999997"/>
    <n v="6.3"/>
  </r>
  <r>
    <s v="718-57-9773"/>
    <x v="1"/>
    <x v="1"/>
    <n v="0"/>
    <s v="FM"/>
    <x v="3"/>
    <n v="49.33"/>
    <n v="10"/>
    <n v="24.664999999999999"/>
    <n v="517.96500000000003"/>
    <d v="2019-02-03T00:00:00"/>
    <d v="1899-12-30T16:40:00"/>
    <s v="Credit card"/>
    <n v="493.3"/>
    <n v="4.7619047620000003"/>
    <n v="24.664999999999999"/>
    <n v="9.4"/>
  </r>
  <r>
    <s v="651-88-7328"/>
    <x v="0"/>
    <x v="0"/>
    <n v="0"/>
    <s v="FM"/>
    <x v="5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s v="241-11-2261"/>
    <x v="2"/>
    <x v="2"/>
    <n v="0"/>
    <s v="FM"/>
    <x v="5"/>
    <n v="79.86"/>
    <n v="7"/>
    <n v="27.951000000000001"/>
    <n v="586.971"/>
    <d v="2019-01-10T00:00:00"/>
    <d v="1899-12-30T10:33:00"/>
    <s v="Credit card"/>
    <n v="559.02"/>
    <n v="4.7619047620000003"/>
    <n v="27.951000000000001"/>
    <n v="5.5"/>
  </r>
  <r>
    <s v="408-26-9866"/>
    <x v="1"/>
    <x v="1"/>
    <n v="0"/>
    <s v="FM"/>
    <x v="3"/>
    <n v="73.98"/>
    <n v="7"/>
    <n v="25.893000000000001"/>
    <n v="543.75300000000004"/>
    <d v="2019-03-02T00:00:00"/>
    <d v="1899-12-30T16:42:00"/>
    <s v="Ewallet"/>
    <n v="517.86"/>
    <n v="4.7619047620000003"/>
    <n v="25.893000000000001"/>
    <n v="4.0999999999999996"/>
  </r>
  <r>
    <s v="834-83-1826"/>
    <x v="2"/>
    <x v="2"/>
    <n v="1"/>
    <s v="FM"/>
    <x v="2"/>
    <n v="82.04"/>
    <n v="5"/>
    <n v="20.51"/>
    <n v="430.71"/>
    <d v="2019-02-25T00:00:00"/>
    <d v="1899-12-30T17:16:00"/>
    <s v="Credit card"/>
    <n v="410.2"/>
    <n v="4.7619047620000003"/>
    <n v="20.51"/>
    <n v="7.6"/>
  </r>
  <r>
    <s v="343-61-3544"/>
    <x v="2"/>
    <x v="2"/>
    <n v="1"/>
    <s v="M"/>
    <x v="3"/>
    <n v="26.67"/>
    <n v="10"/>
    <n v="13.335000000000001"/>
    <n v="280.03500000000003"/>
    <d v="2019-01-29T00:00:00"/>
    <d v="1899-12-30T11:48:00"/>
    <s v="Cash"/>
    <n v="266.7"/>
    <n v="4.7619047620000003"/>
    <n v="13.335000000000001"/>
    <n v="8.6"/>
  </r>
  <r>
    <s v="239-48-4278"/>
    <x v="0"/>
    <x v="0"/>
    <n v="1"/>
    <s v="M"/>
    <x v="4"/>
    <n v="10.130000000000001"/>
    <n v="7"/>
    <n v="3.5455000000000001"/>
    <n v="74.455500000000001"/>
    <d v="2019-03-10T00:00:00"/>
    <d v="1899-12-30T19:35:00"/>
    <s v="Ewallet"/>
    <n v="70.91"/>
    <n v="4.7619047620000003"/>
    <n v="3.5455000000000001"/>
    <n v="8.3000000000000007"/>
  </r>
  <r>
    <s v="355-34-6244"/>
    <x v="2"/>
    <x v="2"/>
    <n v="0"/>
    <s v="M"/>
    <x v="4"/>
    <n v="72.39"/>
    <n v="2"/>
    <n v="7.2389999999999999"/>
    <n v="152.01900000000001"/>
    <d v="2019-01-13T00:00:00"/>
    <d v="1899-12-30T19:55:00"/>
    <s v="Credit card"/>
    <n v="144.78"/>
    <n v="4.7619047620000003"/>
    <n v="7.2389999999999999"/>
    <n v="8.1"/>
  </r>
  <r>
    <s v="550-84-8664"/>
    <x v="0"/>
    <x v="0"/>
    <n v="0"/>
    <s v="M"/>
    <x v="3"/>
    <n v="85.91"/>
    <n v="5"/>
    <n v="21.477499999999999"/>
    <n v="451.02749999999997"/>
    <d v="2019-03-22T00:00:00"/>
    <d v="1899-12-30T14:33:00"/>
    <s v="Credit card"/>
    <n v="429.55"/>
    <n v="4.7619047620000003"/>
    <n v="21.477499999999999"/>
    <n v="8.6"/>
  </r>
  <r>
    <s v="339-96-8318"/>
    <x v="2"/>
    <x v="2"/>
    <n v="1"/>
    <s v="M"/>
    <x v="5"/>
    <n v="81.31"/>
    <n v="7"/>
    <n v="28.458500000000001"/>
    <n v="597.62850000000003"/>
    <d v="2019-03-01T00:00:00"/>
    <d v="1899-12-30T19:49:00"/>
    <s v="Ewallet"/>
    <n v="569.16999999999996"/>
    <n v="4.7619047620000003"/>
    <n v="28.458500000000001"/>
    <n v="6.3"/>
  </r>
  <r>
    <s v="458-61-0011"/>
    <x v="2"/>
    <x v="2"/>
    <n v="0"/>
    <s v="M"/>
    <x v="4"/>
    <n v="60.3"/>
    <n v="4"/>
    <n v="12.06"/>
    <n v="253.26"/>
    <d v="2019-02-20T00:00:00"/>
    <d v="1899-12-30T18:43:00"/>
    <s v="Cash"/>
    <n v="241.2"/>
    <n v="4.7619047620000003"/>
    <n v="12.06"/>
    <n v="5.8"/>
  </r>
  <r>
    <s v="592-34-6155"/>
    <x v="1"/>
    <x v="1"/>
    <n v="0"/>
    <s v="M"/>
    <x v="4"/>
    <n v="31.77"/>
    <n v="4"/>
    <n v="6.3540000000000001"/>
    <n v="133.434"/>
    <d v="2019-01-14T00:00:00"/>
    <d v="1899-12-30T14:43:00"/>
    <s v="Ewallet"/>
    <n v="127.08"/>
    <n v="4.7619047620000003"/>
    <n v="6.3540000000000001"/>
    <n v="6.2"/>
  </r>
  <r>
    <s v="797-88-0493"/>
    <x v="0"/>
    <x v="0"/>
    <n v="0"/>
    <s v="FM"/>
    <x v="0"/>
    <n v="64.27"/>
    <n v="4"/>
    <n v="12.853999999999999"/>
    <n v="269.93400000000003"/>
    <d v="2019-03-26T00:00:00"/>
    <d v="1899-12-30T13:54:00"/>
    <s v="Cash"/>
    <n v="257.08"/>
    <n v="4.7619047620000003"/>
    <n v="12.853999999999999"/>
    <n v="7.7"/>
  </r>
  <r>
    <s v="207-73-1363"/>
    <x v="2"/>
    <x v="2"/>
    <n v="0"/>
    <s v="M"/>
    <x v="0"/>
    <n v="69.510000000000005"/>
    <n v="2"/>
    <n v="6.9509999999999996"/>
    <n v="145.971"/>
    <d v="2019-03-01T00:00:00"/>
    <d v="1899-12-30T12:15:00"/>
    <s v="Ewallet"/>
    <n v="139.02000000000001"/>
    <n v="4.7619047620000003"/>
    <n v="6.9509999999999996"/>
    <n v="8.1"/>
  </r>
  <r>
    <s v="390-31-6381"/>
    <x v="1"/>
    <x v="1"/>
    <n v="0"/>
    <s v="M"/>
    <x v="4"/>
    <n v="27.22"/>
    <n v="3"/>
    <n v="4.0830000000000002"/>
    <n v="85.742999999999995"/>
    <d v="2019-01-07T00:00:00"/>
    <d v="1899-12-30T12:37:00"/>
    <s v="Cash"/>
    <n v="81.66"/>
    <n v="4.7619047620000003"/>
    <n v="4.0830000000000002"/>
    <n v="7.3"/>
  </r>
  <r>
    <s v="443-82-0585"/>
    <x v="0"/>
    <x v="0"/>
    <n v="1"/>
    <s v="FM"/>
    <x v="0"/>
    <n v="77.680000000000007"/>
    <n v="4"/>
    <n v="15.536"/>
    <n v="326.25599999999997"/>
    <d v="2019-02-01T00:00:00"/>
    <d v="1899-12-30T19:54:00"/>
    <s v="Cash"/>
    <n v="310.72000000000003"/>
    <n v="4.7619047620000003"/>
    <n v="15.536"/>
    <n v="8.4"/>
  </r>
  <r>
    <s v="339-18-7061"/>
    <x v="1"/>
    <x v="1"/>
    <n v="1"/>
    <s v="FM"/>
    <x v="5"/>
    <n v="92.98"/>
    <n v="2"/>
    <n v="9.298"/>
    <n v="195.25800000000001"/>
    <d v="2019-02-13T00:00:00"/>
    <d v="1899-12-30T15:06:00"/>
    <s v="Credit card"/>
    <n v="185.96"/>
    <n v="4.7619047620000003"/>
    <n v="9.298"/>
    <n v="8"/>
  </r>
  <r>
    <s v="359-90-3665"/>
    <x v="2"/>
    <x v="2"/>
    <n v="1"/>
    <s v="FM"/>
    <x v="5"/>
    <n v="18.079999999999998"/>
    <n v="4"/>
    <n v="3.6160000000000001"/>
    <n v="75.936000000000007"/>
    <d v="2019-01-14T00:00:00"/>
    <d v="1899-12-30T18:03:00"/>
    <s v="Credit card"/>
    <n v="72.319999999999993"/>
    <n v="4.7619047620000003"/>
    <n v="3.6160000000000001"/>
    <n v="9.5"/>
  </r>
  <r>
    <s v="375-72-3056"/>
    <x v="2"/>
    <x v="2"/>
    <n v="0"/>
    <s v="M"/>
    <x v="3"/>
    <n v="63.06"/>
    <n v="3"/>
    <n v="9.4589999999999996"/>
    <n v="198.63900000000001"/>
    <d v="2019-01-19T00:00:00"/>
    <d v="1899-12-30T15:58:00"/>
    <s v="Ewallet"/>
    <n v="189.18"/>
    <n v="4.7619047620000003"/>
    <n v="9.4589999999999996"/>
    <n v="7"/>
  </r>
  <r>
    <s v="127-47-6963"/>
    <x v="0"/>
    <x v="0"/>
    <n v="0"/>
    <s v="M"/>
    <x v="0"/>
    <n v="51.71"/>
    <n v="4"/>
    <n v="10.342000000000001"/>
    <n v="217.18199999999999"/>
    <d v="2019-03-09T00:00:00"/>
    <d v="1899-12-30T13:53:00"/>
    <s v="Credit card"/>
    <n v="206.84"/>
    <n v="4.7619047620000003"/>
    <n v="10.342000000000001"/>
    <n v="9.8000000000000007"/>
  </r>
  <r>
    <s v="278-86-2735"/>
    <x v="0"/>
    <x v="0"/>
    <n v="0"/>
    <s v="FM"/>
    <x v="4"/>
    <n v="52.34"/>
    <n v="3"/>
    <n v="7.851"/>
    <n v="164.87100000000001"/>
    <d v="2019-03-27T00:00:00"/>
    <d v="1899-12-30T14:03:00"/>
    <s v="Cash"/>
    <n v="157.02000000000001"/>
    <n v="4.7619047620000003"/>
    <n v="7.851"/>
    <n v="9.1999999999999993"/>
  </r>
  <r>
    <s v="695-28-6250"/>
    <x v="0"/>
    <x v="0"/>
    <n v="0"/>
    <s v="FM"/>
    <x v="3"/>
    <n v="43.06"/>
    <n v="5"/>
    <n v="10.765000000000001"/>
    <n v="226.065"/>
    <d v="2019-02-04T00:00:00"/>
    <d v="1899-12-30T16:38:00"/>
    <s v="Ewallet"/>
    <n v="215.3"/>
    <n v="4.7619047620000003"/>
    <n v="10.765000000000001"/>
    <n v="7.7"/>
  </r>
  <r>
    <s v="379-17-6588"/>
    <x v="1"/>
    <x v="1"/>
    <n v="0"/>
    <s v="M"/>
    <x v="5"/>
    <n v="59.61"/>
    <n v="10"/>
    <n v="29.805"/>
    <n v="625.90499999999997"/>
    <d v="2019-03-14T00:00:00"/>
    <d v="1899-12-30T11:07:00"/>
    <s v="Cash"/>
    <n v="596.1"/>
    <n v="4.7619047620000003"/>
    <n v="29.805"/>
    <n v="5.3"/>
  </r>
  <r>
    <s v="227-50-3718"/>
    <x v="0"/>
    <x v="0"/>
    <n v="0"/>
    <s v="M"/>
    <x v="0"/>
    <n v="14.62"/>
    <n v="5"/>
    <n v="3.6549999999999998"/>
    <n v="76.754999999999995"/>
    <d v="2019-03-04T00:00:00"/>
    <d v="1899-12-30T12:23:00"/>
    <s v="Cash"/>
    <n v="73.099999999999994"/>
    <n v="4.7619047620000003"/>
    <n v="3.6549999999999998"/>
    <n v="4.4000000000000004"/>
  </r>
  <r>
    <s v="302-15-2162"/>
    <x v="1"/>
    <x v="1"/>
    <n v="1"/>
    <s v="M"/>
    <x v="0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s v="788-07-8452"/>
    <x v="1"/>
    <x v="1"/>
    <n v="1"/>
    <s v="FM"/>
    <x v="2"/>
    <n v="24.24"/>
    <n v="7"/>
    <n v="8.484"/>
    <n v="178.16399999999999"/>
    <d v="2019-01-27T00:00:00"/>
    <d v="1899-12-30T17:38:00"/>
    <s v="Ewallet"/>
    <n v="169.68"/>
    <n v="4.7619047620000003"/>
    <n v="8.484"/>
    <n v="9.4"/>
  </r>
  <r>
    <s v="560-49-6611"/>
    <x v="0"/>
    <x v="0"/>
    <n v="1"/>
    <s v="FM"/>
    <x v="3"/>
    <n v="45.58"/>
    <n v="1"/>
    <n v="2.2789999999999999"/>
    <n v="47.859000000000002"/>
    <d v="2019-02-07T00:00:00"/>
    <d v="1899-12-30T14:13:00"/>
    <s v="Cash"/>
    <n v="45.58"/>
    <n v="4.7619047620000003"/>
    <n v="2.2789999999999999"/>
    <n v="9.8000000000000007"/>
  </r>
  <r>
    <s v="880-35-0356"/>
    <x v="0"/>
    <x v="0"/>
    <n v="1"/>
    <s v="FM"/>
    <x v="3"/>
    <n v="75.2"/>
    <n v="3"/>
    <n v="11.28"/>
    <n v="236.88"/>
    <d v="2019-02-05T00:00:00"/>
    <d v="1899-12-30T11:51:00"/>
    <s v="Ewallet"/>
    <n v="225.6"/>
    <n v="4.7619047620000003"/>
    <n v="11.28"/>
    <n v="4.8"/>
  </r>
  <r>
    <s v="585-11-6748"/>
    <x v="2"/>
    <x v="2"/>
    <n v="1"/>
    <s v="M"/>
    <x v="3"/>
    <n v="96.8"/>
    <n v="3"/>
    <n v="14.52"/>
    <n v="304.92"/>
    <d v="2019-03-15T00:00:00"/>
    <d v="1899-12-30T13:05:00"/>
    <s v="Cash"/>
    <n v="290.39999999999998"/>
    <n v="4.7619047620000003"/>
    <n v="14.52"/>
    <n v="5.3"/>
  </r>
  <r>
    <s v="470-31-3286"/>
    <x v="2"/>
    <x v="2"/>
    <n v="0"/>
    <s v="M"/>
    <x v="0"/>
    <n v="14.82"/>
    <n v="3"/>
    <n v="2.2229999999999999"/>
    <n v="46.683"/>
    <d v="2019-03-01T00:00:00"/>
    <d v="1899-12-30T11:30:00"/>
    <s v="Credit card"/>
    <n v="44.46"/>
    <n v="4.7619047620000003"/>
    <n v="2.2229999999999999"/>
    <n v="8.6999999999999993"/>
  </r>
  <r>
    <s v="152-68-2907"/>
    <x v="0"/>
    <x v="0"/>
    <n v="0"/>
    <s v="M"/>
    <x v="4"/>
    <n v="52.2"/>
    <n v="3"/>
    <n v="7.83"/>
    <n v="164.43"/>
    <d v="2019-02-15T00:00:00"/>
    <d v="1899-12-30T13:30:00"/>
    <s v="Credit card"/>
    <n v="156.6"/>
    <n v="4.7619047620000003"/>
    <n v="7.83"/>
    <n v="9.5"/>
  </r>
  <r>
    <s v="123-35-4896"/>
    <x v="1"/>
    <x v="1"/>
    <n v="0"/>
    <s v="FM"/>
    <x v="3"/>
    <n v="46.66"/>
    <n v="9"/>
    <n v="20.997"/>
    <n v="440.93700000000001"/>
    <d v="2019-02-17T00:00:00"/>
    <d v="1899-12-30T19:11:00"/>
    <s v="Ewallet"/>
    <n v="419.94"/>
    <n v="4.7619047620000003"/>
    <n v="20.997"/>
    <n v="5.3"/>
  </r>
  <r>
    <s v="258-69-7810"/>
    <x v="1"/>
    <x v="1"/>
    <n v="0"/>
    <s v="FM"/>
    <x v="5"/>
    <n v="36.85"/>
    <n v="5"/>
    <n v="9.2125000000000004"/>
    <n v="193.46250000000001"/>
    <d v="2019-01-26T00:00:00"/>
    <d v="1899-12-30T18:53:00"/>
    <s v="Cash"/>
    <n v="184.25"/>
    <n v="4.7619047620000003"/>
    <n v="9.2125000000000004"/>
    <n v="9.1999999999999993"/>
  </r>
  <r>
    <s v="334-64-2006"/>
    <x v="0"/>
    <x v="0"/>
    <n v="1"/>
    <s v="FM"/>
    <x v="2"/>
    <n v="70.319999999999993"/>
    <n v="2"/>
    <n v="7.032"/>
    <n v="147.672"/>
    <d v="2019-03-24T00:00:00"/>
    <d v="1899-12-30T14:22:00"/>
    <s v="Ewallet"/>
    <n v="140.63999999999999"/>
    <n v="4.7619047620000003"/>
    <n v="7.032"/>
    <n v="9.6"/>
  </r>
  <r>
    <s v="219-61-4139"/>
    <x v="1"/>
    <x v="1"/>
    <n v="0"/>
    <s v="M"/>
    <x v="1"/>
    <n v="83.08"/>
    <n v="1"/>
    <n v="4.1539999999999999"/>
    <n v="87.233999999999995"/>
    <d v="2019-01-23T00:00:00"/>
    <d v="1899-12-30T17:16:00"/>
    <s v="Ewallet"/>
    <n v="83.08"/>
    <n v="4.7619047620000003"/>
    <n v="4.1539999999999999"/>
    <n v="6.4"/>
  </r>
  <r>
    <s v="881-41-7302"/>
    <x v="1"/>
    <x v="1"/>
    <n v="0"/>
    <s v="FM"/>
    <x v="5"/>
    <n v="64.989999999999995"/>
    <n v="1"/>
    <n v="3.2494999999999998"/>
    <n v="68.239500000000007"/>
    <d v="2019-01-26T00:00:00"/>
    <d v="1899-12-30T10:06:00"/>
    <s v="Credit card"/>
    <n v="64.989999999999995"/>
    <n v="4.7619047620000003"/>
    <n v="3.2494999999999998"/>
    <n v="4.5"/>
  </r>
  <r>
    <s v="373-09-4567"/>
    <x v="1"/>
    <x v="1"/>
    <n v="0"/>
    <s v="M"/>
    <x v="4"/>
    <n v="77.56"/>
    <n v="10"/>
    <n v="38.78"/>
    <n v="814.38"/>
    <d v="2019-03-14T00:00:00"/>
    <d v="1899-12-30T20:35:00"/>
    <s v="Ewallet"/>
    <n v="775.6"/>
    <n v="4.7619047620000003"/>
    <n v="38.78"/>
    <n v="6.9"/>
  </r>
  <r>
    <s v="642-30-6693"/>
    <x v="2"/>
    <x v="2"/>
    <n v="0"/>
    <s v="FM"/>
    <x v="3"/>
    <n v="54.51"/>
    <n v="6"/>
    <n v="16.353000000000002"/>
    <n v="343.41300000000001"/>
    <d v="2019-03-17T00:00:00"/>
    <d v="1899-12-30T13:54:00"/>
    <s v="Ewallet"/>
    <n v="327.06"/>
    <n v="4.7619047620000003"/>
    <n v="16.353000000000002"/>
    <n v="7.8"/>
  </r>
  <r>
    <s v="484-22-8230"/>
    <x v="1"/>
    <x v="1"/>
    <n v="1"/>
    <s v="FM"/>
    <x v="5"/>
    <n v="51.89"/>
    <n v="7"/>
    <n v="18.1615"/>
    <n v="381.39150000000001"/>
    <d v="2019-01-08T00:00:00"/>
    <d v="1899-12-30T20:08:00"/>
    <s v="Cash"/>
    <n v="363.23"/>
    <n v="4.7619047620000003"/>
    <n v="18.1615"/>
    <n v="4.5"/>
  </r>
  <r>
    <s v="830-58-2383"/>
    <x v="2"/>
    <x v="2"/>
    <n v="0"/>
    <s v="M"/>
    <x v="2"/>
    <n v="31.75"/>
    <n v="4"/>
    <n v="6.35"/>
    <n v="133.35"/>
    <d v="2019-02-08T00:00:00"/>
    <d v="1899-12-30T15:26:00"/>
    <s v="Cash"/>
    <n v="127"/>
    <n v="4.7619047620000003"/>
    <n v="6.35"/>
    <n v="8.6"/>
  </r>
  <r>
    <s v="559-98-9873"/>
    <x v="0"/>
    <x v="0"/>
    <n v="1"/>
    <s v="FM"/>
    <x v="5"/>
    <n v="53.65"/>
    <n v="7"/>
    <n v="18.7775"/>
    <n v="394.32749999999999"/>
    <d v="2019-02-10T00:00:00"/>
    <d v="1899-12-30T12:56:00"/>
    <s v="Ewallet"/>
    <n v="375.55"/>
    <n v="4.7619047620000003"/>
    <n v="18.7775"/>
    <n v="5.2"/>
  </r>
  <r>
    <s v="544-32-5024"/>
    <x v="1"/>
    <x v="1"/>
    <n v="1"/>
    <s v="FM"/>
    <x v="4"/>
    <n v="49.79"/>
    <n v="4"/>
    <n v="9.9580000000000002"/>
    <n v="209.11799999999999"/>
    <d v="2019-03-28T00:00:00"/>
    <d v="1899-12-30T19:16:00"/>
    <s v="Credit card"/>
    <n v="199.16"/>
    <n v="4.7619047620000003"/>
    <n v="9.9580000000000002"/>
    <n v="6.4"/>
  </r>
  <r>
    <s v="318-12-0304"/>
    <x v="0"/>
    <x v="0"/>
    <n v="0"/>
    <s v="M"/>
    <x v="5"/>
    <n v="30.61"/>
    <n v="1"/>
    <n v="1.5305"/>
    <n v="32.140500000000003"/>
    <d v="2019-01-23T00:00:00"/>
    <d v="1899-12-30T12:20:00"/>
    <s v="Ewallet"/>
    <n v="30.61"/>
    <n v="4.7619047620000003"/>
    <n v="1.5305"/>
    <n v="5.2"/>
  </r>
  <r>
    <s v="349-97-8902"/>
    <x v="2"/>
    <x v="2"/>
    <n v="1"/>
    <s v="M"/>
    <x v="4"/>
    <n v="57.89"/>
    <n v="2"/>
    <n v="5.7889999999999997"/>
    <n v="121.569"/>
    <d v="2019-01-17T00:00:00"/>
    <d v="1899-12-30T10:37:00"/>
    <s v="Ewallet"/>
    <n v="115.78"/>
    <n v="4.7619047620000003"/>
    <n v="5.7889999999999997"/>
    <n v="8.9"/>
  </r>
  <r>
    <s v="421-95-9805"/>
    <x v="0"/>
    <x v="0"/>
    <n v="0"/>
    <s v="FM"/>
    <x v="1"/>
    <n v="28.96"/>
    <n v="1"/>
    <n v="1.448"/>
    <n v="30.408000000000001"/>
    <d v="2019-02-07T00:00:00"/>
    <d v="1899-12-30T10:18:00"/>
    <s v="Credit card"/>
    <n v="28.96"/>
    <n v="4.7619047620000003"/>
    <n v="1.448"/>
    <n v="6.2"/>
  </r>
  <r>
    <s v="277-35-5865"/>
    <x v="1"/>
    <x v="1"/>
    <n v="1"/>
    <s v="FM"/>
    <x v="4"/>
    <n v="98.97"/>
    <n v="9"/>
    <n v="44.536499999999997"/>
    <n v="935.26649999999995"/>
    <d v="2019-03-09T00:00:00"/>
    <d v="1899-12-30T11:23:00"/>
    <s v="Cash"/>
    <n v="890.73"/>
    <n v="4.7619047620000003"/>
    <n v="44.536499999999997"/>
    <n v="6.7"/>
  </r>
  <r>
    <s v="789-23-8625"/>
    <x v="2"/>
    <x v="2"/>
    <n v="1"/>
    <s v="M"/>
    <x v="5"/>
    <n v="93.22"/>
    <n v="3"/>
    <n v="13.983000000000001"/>
    <n v="293.64299999999997"/>
    <d v="2019-01-24T00:00:00"/>
    <d v="1899-12-30T11:45:00"/>
    <s v="Cash"/>
    <n v="279.66000000000003"/>
    <n v="4.7619047620000003"/>
    <n v="13.983000000000001"/>
    <n v="7.2"/>
  </r>
  <r>
    <s v="284-54-4231"/>
    <x v="1"/>
    <x v="1"/>
    <n v="1"/>
    <s v="M"/>
    <x v="3"/>
    <n v="80.930000000000007"/>
    <n v="1"/>
    <n v="4.0465"/>
    <n v="84.976500000000001"/>
    <d v="2019-01-19T00:00:00"/>
    <d v="1899-12-30T16:08:00"/>
    <s v="Credit card"/>
    <n v="80.930000000000007"/>
    <n v="4.7619047620000003"/>
    <n v="4.0465"/>
    <n v="9"/>
  </r>
  <r>
    <s v="443-59-0061"/>
    <x v="0"/>
    <x v="0"/>
    <n v="1"/>
    <s v="M"/>
    <x v="4"/>
    <n v="67.45"/>
    <n v="10"/>
    <n v="33.725000000000001"/>
    <n v="708.22500000000002"/>
    <d v="2019-02-03T00:00:00"/>
    <d v="1899-12-30T11:25:00"/>
    <s v="Ewallet"/>
    <n v="674.5"/>
    <n v="4.7619047620000003"/>
    <n v="33.725000000000001"/>
    <n v="4.2"/>
  </r>
  <r>
    <s v="509-29-3912"/>
    <x v="0"/>
    <x v="0"/>
    <n v="1"/>
    <s v="FM"/>
    <x v="3"/>
    <n v="38.72"/>
    <n v="9"/>
    <n v="17.423999999999999"/>
    <n v="365.904"/>
    <d v="2019-03-20T00:00:00"/>
    <d v="1899-12-30T12:24:00"/>
    <s v="Ewallet"/>
    <n v="348.48"/>
    <n v="4.7619047620000003"/>
    <n v="17.423999999999999"/>
    <n v="4.2"/>
  </r>
  <r>
    <s v="327-40-9673"/>
    <x v="2"/>
    <x v="2"/>
    <n v="1"/>
    <s v="M"/>
    <x v="3"/>
    <n v="72.599999999999994"/>
    <n v="6"/>
    <n v="21.78"/>
    <n v="457.38"/>
    <d v="2019-01-13T00:00:00"/>
    <d v="1899-12-30T19:51:00"/>
    <s v="Cash"/>
    <n v="435.6"/>
    <n v="4.7619047620000003"/>
    <n v="21.78"/>
    <n v="6.9"/>
  </r>
  <r>
    <s v="840-19-2096"/>
    <x v="1"/>
    <x v="1"/>
    <n v="1"/>
    <s v="M"/>
    <x v="1"/>
    <n v="87.91"/>
    <n v="5"/>
    <n v="21.977499999999999"/>
    <n v="461.52749999999997"/>
    <d v="2019-03-14T00:00:00"/>
    <d v="1899-12-30T18:10:00"/>
    <s v="Ewallet"/>
    <n v="439.55"/>
    <n v="4.7619047620000003"/>
    <n v="21.977499999999999"/>
    <n v="4.4000000000000004"/>
  </r>
  <r>
    <s v="828-46-6863"/>
    <x v="0"/>
    <x v="0"/>
    <n v="1"/>
    <s v="M"/>
    <x v="4"/>
    <n v="98.53"/>
    <n v="6"/>
    <n v="29.559000000000001"/>
    <n v="620.73900000000003"/>
    <d v="2019-01-23T00:00:00"/>
    <d v="1899-12-30T11:22:00"/>
    <s v="Credit card"/>
    <n v="591.17999999999995"/>
    <n v="4.7619047620000003"/>
    <n v="29.559000000000001"/>
    <n v="4"/>
  </r>
  <r>
    <s v="641-96-3695"/>
    <x v="1"/>
    <x v="1"/>
    <n v="1"/>
    <s v="FM"/>
    <x v="5"/>
    <n v="43.46"/>
    <n v="6"/>
    <n v="13.038"/>
    <n v="273.798"/>
    <d v="2019-02-07T00:00:00"/>
    <d v="1899-12-30T17:55:00"/>
    <s v="Ewallet"/>
    <n v="260.76"/>
    <n v="4.7619047620000003"/>
    <n v="13.038"/>
    <n v="8.5"/>
  </r>
  <r>
    <s v="420-97-3340"/>
    <x v="0"/>
    <x v="0"/>
    <n v="0"/>
    <s v="FM"/>
    <x v="4"/>
    <n v="71.680000000000007"/>
    <n v="3"/>
    <n v="10.752000000000001"/>
    <n v="225.792"/>
    <d v="2019-03-28T00:00:00"/>
    <d v="1899-12-30T15:30:00"/>
    <s v="Credit card"/>
    <n v="215.04"/>
    <n v="4.7619047620000003"/>
    <n v="10.752000000000001"/>
    <n v="9.1999999999999993"/>
  </r>
  <r>
    <s v="436-54-4512"/>
    <x v="0"/>
    <x v="0"/>
    <n v="1"/>
    <s v="FM"/>
    <x v="4"/>
    <n v="91.61"/>
    <n v="1"/>
    <n v="4.5804999999999998"/>
    <n v="96.1905"/>
    <d v="2019-03-20T00:00:00"/>
    <d v="1899-12-30T19:44:00"/>
    <s v="Cash"/>
    <n v="91.61"/>
    <n v="4.7619047620000003"/>
    <n v="4.5804999999999998"/>
    <n v="9.8000000000000007"/>
  </r>
  <r>
    <s v="670-79-6321"/>
    <x v="2"/>
    <x v="2"/>
    <n v="1"/>
    <s v="FM"/>
    <x v="2"/>
    <n v="94.59"/>
    <n v="7"/>
    <n v="33.106499999999997"/>
    <n v="695.23649999999998"/>
    <d v="2019-01-17T00:00:00"/>
    <d v="1899-12-30T15:27:00"/>
    <s v="Credit card"/>
    <n v="662.13"/>
    <n v="4.7619047620000003"/>
    <n v="33.106499999999997"/>
    <n v="4.9000000000000004"/>
  </r>
  <r>
    <s v="852-62-7105"/>
    <x v="2"/>
    <x v="2"/>
    <n v="0"/>
    <s v="FM"/>
    <x v="5"/>
    <n v="83.25"/>
    <n v="10"/>
    <n v="41.625"/>
    <n v="874.125"/>
    <d v="2019-01-12T00:00:00"/>
    <d v="1899-12-30T11:25:00"/>
    <s v="Credit card"/>
    <n v="832.5"/>
    <n v="4.7619047620000003"/>
    <n v="41.625"/>
    <n v="4.4000000000000004"/>
  </r>
  <r>
    <s v="598-06-7312"/>
    <x v="2"/>
    <x v="2"/>
    <n v="1"/>
    <s v="M"/>
    <x v="5"/>
    <n v="91.35"/>
    <n v="1"/>
    <n v="4.5674999999999999"/>
    <n v="95.917500000000004"/>
    <d v="2019-02-16T00:00:00"/>
    <d v="1899-12-30T15:42:00"/>
    <s v="Cash"/>
    <n v="91.35"/>
    <n v="4.7619047620000003"/>
    <n v="4.5674999999999999"/>
    <n v="6.8"/>
  </r>
  <r>
    <s v="135-13-8269"/>
    <x v="2"/>
    <x v="2"/>
    <n v="1"/>
    <s v="FM"/>
    <x v="4"/>
    <n v="78.88"/>
    <n v="2"/>
    <n v="7.8879999999999999"/>
    <n v="165.648"/>
    <d v="2019-01-26T00:00:00"/>
    <d v="1899-12-30T16:04:00"/>
    <s v="Cash"/>
    <n v="157.76"/>
    <n v="4.7619047620000003"/>
    <n v="7.8879999999999999"/>
    <n v="9.1"/>
  </r>
  <r>
    <s v="816-57-2053"/>
    <x v="0"/>
    <x v="0"/>
    <n v="0"/>
    <s v="M"/>
    <x v="3"/>
    <n v="60.87"/>
    <n v="2"/>
    <n v="6.0869999999999997"/>
    <n v="127.827"/>
    <d v="2019-03-09T00:00:00"/>
    <d v="1899-12-30T12:37:00"/>
    <s v="Ewallet"/>
    <n v="121.74"/>
    <n v="4.7619047620000003"/>
    <n v="6.0869999999999997"/>
    <n v="8.6999999999999993"/>
  </r>
  <r>
    <s v="628-90-8624"/>
    <x v="2"/>
    <x v="2"/>
    <n v="1"/>
    <s v="M"/>
    <x v="0"/>
    <n v="82.58"/>
    <n v="10"/>
    <n v="41.29"/>
    <n v="867.09"/>
    <d v="2019-03-14T00:00:00"/>
    <d v="1899-12-30T14:41:00"/>
    <s v="Cash"/>
    <n v="825.8"/>
    <n v="4.7619047620000003"/>
    <n v="41.29"/>
    <n v="5"/>
  </r>
  <r>
    <s v="856-66-2701"/>
    <x v="0"/>
    <x v="0"/>
    <n v="1"/>
    <s v="M"/>
    <x v="2"/>
    <n v="53.3"/>
    <n v="3"/>
    <n v="7.9950000000000001"/>
    <n v="167.89500000000001"/>
    <d v="2019-01-25T00:00:00"/>
    <d v="1899-12-30T14:19:00"/>
    <s v="Ewallet"/>
    <n v="159.9"/>
    <n v="4.7619047620000003"/>
    <n v="7.9950000000000001"/>
    <n v="7.5"/>
  </r>
  <r>
    <s v="308-39-1707"/>
    <x v="0"/>
    <x v="0"/>
    <n v="0"/>
    <s v="FM"/>
    <x v="5"/>
    <n v="12.09"/>
    <n v="1"/>
    <n v="0.60450000000000004"/>
    <n v="12.6945"/>
    <d v="2019-01-26T00:00:00"/>
    <d v="1899-12-30T18:19:00"/>
    <s v="Credit card"/>
    <n v="12.09"/>
    <n v="4.7619047620000003"/>
    <n v="0.60450000000000004"/>
    <n v="8.1999999999999993"/>
  </r>
  <r>
    <s v="149-61-1929"/>
    <x v="0"/>
    <x v="0"/>
    <n v="0"/>
    <s v="M"/>
    <x v="3"/>
    <n v="64.19"/>
    <n v="10"/>
    <n v="32.094999999999999"/>
    <n v="673.995"/>
    <d v="2019-01-19T00:00:00"/>
    <d v="1899-12-30T14:08:00"/>
    <s v="Credit card"/>
    <n v="641.9"/>
    <n v="4.7619047620000003"/>
    <n v="32.094999999999999"/>
    <n v="6.7"/>
  </r>
  <r>
    <s v="655-07-2265"/>
    <x v="0"/>
    <x v="0"/>
    <n v="0"/>
    <s v="M"/>
    <x v="1"/>
    <n v="78.31"/>
    <n v="3"/>
    <n v="11.746499999999999"/>
    <n v="246.6765"/>
    <d v="2019-03-05T00:00:00"/>
    <d v="1899-12-30T16:38:00"/>
    <s v="Ewallet"/>
    <n v="234.93"/>
    <n v="4.7619047620000003"/>
    <n v="11.746499999999999"/>
    <n v="5.4"/>
  </r>
  <r>
    <s v="589-02-8023"/>
    <x v="0"/>
    <x v="0"/>
    <n v="1"/>
    <s v="M"/>
    <x v="4"/>
    <n v="83.77"/>
    <n v="2"/>
    <n v="8.3770000000000007"/>
    <n v="175.917"/>
    <d v="2019-01-15T00:00:00"/>
    <d v="1899-12-30T10:54:00"/>
    <s v="Credit card"/>
    <n v="167.54"/>
    <n v="4.7619047620000003"/>
    <n v="8.3770000000000007"/>
    <n v="7"/>
  </r>
  <r>
    <s v="420-04-7590"/>
    <x v="2"/>
    <x v="2"/>
    <n v="0"/>
    <s v="M"/>
    <x v="2"/>
    <n v="99.7"/>
    <n v="3"/>
    <n v="14.955"/>
    <n v="314.05500000000001"/>
    <d v="2019-03-18T00:00:00"/>
    <d v="1899-12-30T11:29:00"/>
    <s v="Ewallet"/>
    <n v="299.10000000000002"/>
    <n v="4.7619047620000003"/>
    <n v="14.955"/>
    <n v="4.7"/>
  </r>
  <r>
    <s v="182-88-2763"/>
    <x v="2"/>
    <x v="2"/>
    <n v="1"/>
    <s v="M"/>
    <x v="4"/>
    <n v="79.91"/>
    <n v="3"/>
    <n v="11.986499999999999"/>
    <n v="251.7165"/>
    <d v="2019-03-20T00:00:00"/>
    <d v="1899-12-30T19:28:00"/>
    <s v="Credit card"/>
    <n v="239.73"/>
    <n v="4.7619047620000003"/>
    <n v="11.986499999999999"/>
    <n v="5"/>
  </r>
  <r>
    <s v="188-55-0967"/>
    <x v="2"/>
    <x v="2"/>
    <n v="1"/>
    <s v="M"/>
    <x v="0"/>
    <n v="66.47"/>
    <n v="10"/>
    <n v="33.234999999999999"/>
    <n v="697.93499999999995"/>
    <d v="2019-01-15T00:00:00"/>
    <d v="1899-12-30T15:01:00"/>
    <s v="Credit card"/>
    <n v="664.7"/>
    <n v="4.7619047620000003"/>
    <n v="33.234999999999999"/>
    <n v="5"/>
  </r>
  <r>
    <s v="610-46-4100"/>
    <x v="0"/>
    <x v="0"/>
    <n v="0"/>
    <s v="M"/>
    <x v="0"/>
    <n v="28.95"/>
    <n v="7"/>
    <n v="10.1325"/>
    <n v="212.7825"/>
    <d v="2019-03-03T00:00:00"/>
    <d v="1899-12-30T20:31:00"/>
    <s v="Credit card"/>
    <n v="202.65"/>
    <n v="4.7619047620000003"/>
    <n v="10.1325"/>
    <n v="6"/>
  </r>
  <r>
    <s v="318-81-2368"/>
    <x v="1"/>
    <x v="1"/>
    <n v="0"/>
    <s v="FM"/>
    <x v="1"/>
    <n v="46.2"/>
    <n v="1"/>
    <n v="2.31"/>
    <n v="48.51"/>
    <d v="2019-03-19T00:00:00"/>
    <d v="1899-12-30T12:16:00"/>
    <s v="Cash"/>
    <n v="46.2"/>
    <n v="4.7619047620000003"/>
    <n v="2.31"/>
    <n v="6.3"/>
  </r>
  <r>
    <s v="364-33-8584"/>
    <x v="2"/>
    <x v="2"/>
    <n v="1"/>
    <s v="FM"/>
    <x v="4"/>
    <n v="17.63"/>
    <n v="5"/>
    <n v="4.4074999999999998"/>
    <n v="92.557500000000005"/>
    <d v="2019-03-08T00:00:00"/>
    <d v="1899-12-30T15:27:00"/>
    <s v="Cash"/>
    <n v="88.15"/>
    <n v="4.7619047620000003"/>
    <n v="4.4074999999999998"/>
    <n v="8.5"/>
  </r>
  <r>
    <s v="665-63-9737"/>
    <x v="2"/>
    <x v="2"/>
    <n v="0"/>
    <s v="M"/>
    <x v="5"/>
    <n v="52.42"/>
    <n v="3"/>
    <n v="7.8630000000000004"/>
    <n v="165.12299999999999"/>
    <d v="2019-02-27T00:00:00"/>
    <d v="1899-12-30T17:36:00"/>
    <s v="Ewallet"/>
    <n v="157.26"/>
    <n v="4.7619047620000003"/>
    <n v="7.8630000000000004"/>
    <n v="7.5"/>
  </r>
  <r>
    <s v="695-09-5146"/>
    <x v="2"/>
    <x v="2"/>
    <n v="1"/>
    <s v="FM"/>
    <x v="4"/>
    <n v="98.79"/>
    <n v="3"/>
    <n v="14.8185"/>
    <n v="311.18849999999998"/>
    <d v="2019-02-23T00:00:00"/>
    <d v="1899-12-30T20:00:00"/>
    <s v="Ewallet"/>
    <n v="296.37"/>
    <n v="4.7619047620000003"/>
    <n v="14.8185"/>
    <n v="6.4"/>
  </r>
  <r>
    <s v="155-45-3814"/>
    <x v="1"/>
    <x v="1"/>
    <n v="1"/>
    <s v="FM"/>
    <x v="1"/>
    <n v="88.55"/>
    <n v="8"/>
    <n v="35.42"/>
    <n v="743.82"/>
    <d v="2019-03-19T00:00:00"/>
    <d v="1899-12-30T15:29:00"/>
    <s v="Ewallet"/>
    <n v="708.4"/>
    <n v="4.7619047620000003"/>
    <n v="35.42"/>
    <n v="4.7"/>
  </r>
  <r>
    <s v="794-32-2436"/>
    <x v="2"/>
    <x v="2"/>
    <n v="1"/>
    <s v="M"/>
    <x v="1"/>
    <n v="55.67"/>
    <n v="2"/>
    <n v="5.5670000000000002"/>
    <n v="116.907"/>
    <d v="2019-03-27T00:00:00"/>
    <d v="1899-12-30T15:08:00"/>
    <s v="Ewallet"/>
    <n v="111.34"/>
    <n v="4.7619047620000003"/>
    <n v="5.5670000000000002"/>
    <n v="6"/>
  </r>
  <r>
    <s v="131-15-8856"/>
    <x v="1"/>
    <x v="1"/>
    <n v="1"/>
    <s v="FM"/>
    <x v="4"/>
    <n v="72.52"/>
    <n v="8"/>
    <n v="29.007999999999999"/>
    <n v="609.16800000000001"/>
    <d v="2019-03-30T00:00:00"/>
    <d v="1899-12-30T19:26:00"/>
    <s v="Credit card"/>
    <n v="580.16"/>
    <n v="4.7619047620000003"/>
    <n v="29.007999999999999"/>
    <n v="4"/>
  </r>
  <r>
    <s v="273-84-2164"/>
    <x v="1"/>
    <x v="1"/>
    <n v="1"/>
    <s v="M"/>
    <x v="1"/>
    <n v="12.05"/>
    <n v="5"/>
    <n v="3.0125000000000002"/>
    <n v="63.262500000000003"/>
    <d v="2019-02-16T00:00:00"/>
    <d v="1899-12-30T15:53:00"/>
    <s v="Ewallet"/>
    <n v="60.25"/>
    <n v="4.7619047620000003"/>
    <n v="3.0125000000000002"/>
    <n v="5.5"/>
  </r>
  <r>
    <s v="706-36-6154"/>
    <x v="0"/>
    <x v="0"/>
    <n v="1"/>
    <s v="M"/>
    <x v="2"/>
    <n v="19.36"/>
    <n v="9"/>
    <n v="8.7119999999999997"/>
    <n v="182.952"/>
    <d v="2019-01-18T00:00:00"/>
    <d v="1899-12-30T18:43:00"/>
    <s v="Ewallet"/>
    <n v="174.24"/>
    <n v="4.7619047620000003"/>
    <n v="8.7119999999999997"/>
    <n v="8.6999999999999993"/>
  </r>
  <r>
    <s v="778-89-7974"/>
    <x v="1"/>
    <x v="1"/>
    <n v="0"/>
    <s v="M"/>
    <x v="0"/>
    <n v="70.209999999999994"/>
    <n v="6"/>
    <n v="21.062999999999999"/>
    <n v="442.32299999999998"/>
    <d v="2019-03-30T00:00:00"/>
    <d v="1899-12-30T14:58:00"/>
    <s v="Cash"/>
    <n v="421.26"/>
    <n v="4.7619047620000003"/>
    <n v="21.062999999999999"/>
    <n v="7.4"/>
  </r>
  <r>
    <s v="574-31-8277"/>
    <x v="2"/>
    <x v="2"/>
    <n v="1"/>
    <s v="M"/>
    <x v="5"/>
    <n v="33.630000000000003"/>
    <n v="1"/>
    <n v="1.6815"/>
    <n v="35.311500000000002"/>
    <d v="2019-03-20T00:00:00"/>
    <d v="1899-12-30T19:55:00"/>
    <s v="Cash"/>
    <n v="33.630000000000003"/>
    <n v="4.7619047620000003"/>
    <n v="1.6815"/>
    <n v="5.6"/>
  </r>
  <r>
    <s v="859-71-0933"/>
    <x v="1"/>
    <x v="1"/>
    <n v="1"/>
    <s v="FM"/>
    <x v="3"/>
    <n v="15.49"/>
    <n v="2"/>
    <n v="1.5489999999999999"/>
    <n v="32.529000000000003"/>
    <d v="2019-01-16T00:00:00"/>
    <d v="1899-12-30T15:10:00"/>
    <s v="Cash"/>
    <n v="30.98"/>
    <n v="4.7619047620000003"/>
    <n v="1.5489999999999999"/>
    <n v="6.3"/>
  </r>
  <r>
    <s v="740-11-5257"/>
    <x v="1"/>
    <x v="1"/>
    <n v="0"/>
    <s v="M"/>
    <x v="1"/>
    <n v="24.74"/>
    <n v="10"/>
    <n v="12.37"/>
    <n v="259.77"/>
    <d v="2019-02-24T00:00:00"/>
    <d v="1899-12-30T16:44:00"/>
    <s v="Cash"/>
    <n v="247.4"/>
    <n v="4.7619047620000003"/>
    <n v="12.37"/>
    <n v="7.1"/>
  </r>
  <r>
    <s v="369-82-2676"/>
    <x v="2"/>
    <x v="2"/>
    <n v="0"/>
    <s v="M"/>
    <x v="1"/>
    <n v="75.66"/>
    <n v="5"/>
    <n v="18.914999999999999"/>
    <n v="397.21499999999997"/>
    <d v="2019-01-15T00:00:00"/>
    <d v="1899-12-30T18:22:00"/>
    <s v="Ewallet"/>
    <n v="378.3"/>
    <n v="4.7619047620000003"/>
    <n v="18.914999999999999"/>
    <n v="7.8"/>
  </r>
  <r>
    <s v="563-47-4072"/>
    <x v="2"/>
    <x v="2"/>
    <n v="0"/>
    <s v="FM"/>
    <x v="0"/>
    <n v="55.81"/>
    <n v="6"/>
    <n v="16.742999999999999"/>
    <n v="351.60300000000001"/>
    <d v="2019-01-22T00:00:00"/>
    <d v="1899-12-30T11:52:00"/>
    <s v="Cash"/>
    <n v="334.86"/>
    <n v="4.7619047620000003"/>
    <n v="16.742999999999999"/>
    <n v="9.9"/>
  </r>
  <r>
    <s v="742-04-5161"/>
    <x v="0"/>
    <x v="0"/>
    <n v="1"/>
    <s v="M"/>
    <x v="2"/>
    <n v="72.78"/>
    <n v="10"/>
    <n v="36.39"/>
    <n v="764.19"/>
    <d v="2019-02-03T00:00:00"/>
    <d v="1899-12-30T17:24:00"/>
    <s v="Cash"/>
    <n v="727.8"/>
    <n v="4.7619047620000003"/>
    <n v="36.39"/>
    <n v="7.3"/>
  </r>
  <r>
    <s v="149-15-7606"/>
    <x v="2"/>
    <x v="2"/>
    <n v="1"/>
    <s v="M"/>
    <x v="3"/>
    <n v="37.32"/>
    <n v="9"/>
    <n v="16.794"/>
    <n v="352.67399999999998"/>
    <d v="2019-03-06T00:00:00"/>
    <d v="1899-12-30T15:31:00"/>
    <s v="Ewallet"/>
    <n v="335.88"/>
    <n v="4.7619047620000003"/>
    <n v="16.794"/>
    <n v="5.0999999999999996"/>
  </r>
  <r>
    <s v="133-77-3154"/>
    <x v="2"/>
    <x v="2"/>
    <n v="1"/>
    <s v="M"/>
    <x v="5"/>
    <n v="60.18"/>
    <n v="4"/>
    <n v="12.036"/>
    <n v="252.756"/>
    <d v="2019-02-16T00:00:00"/>
    <d v="1899-12-30T18:04:00"/>
    <s v="Credit card"/>
    <n v="240.72"/>
    <n v="4.7619047620000003"/>
    <n v="12.036"/>
    <n v="9.4"/>
  </r>
  <r>
    <s v="169-52-4504"/>
    <x v="0"/>
    <x v="0"/>
    <n v="0"/>
    <s v="FM"/>
    <x v="1"/>
    <n v="15.69"/>
    <n v="3"/>
    <n v="2.3534999999999999"/>
    <n v="49.423499999999997"/>
    <d v="2019-03-14T00:00:00"/>
    <d v="1899-12-30T14:13:00"/>
    <s v="Credit card"/>
    <n v="47.07"/>
    <n v="4.7619047620000003"/>
    <n v="2.3534999999999999"/>
    <n v="5.8"/>
  </r>
  <r>
    <s v="250-81-7186"/>
    <x v="1"/>
    <x v="1"/>
    <n v="0"/>
    <s v="FM"/>
    <x v="1"/>
    <n v="99.69"/>
    <n v="1"/>
    <n v="4.9844999999999997"/>
    <n v="104.67449999999999"/>
    <d v="2019-02-27T00:00:00"/>
    <d v="1899-12-30T10:23:00"/>
    <s v="Credit card"/>
    <n v="99.69"/>
    <n v="4.7619047620000003"/>
    <n v="4.9844999999999997"/>
    <n v="8"/>
  </r>
  <r>
    <s v="562-12-5430"/>
    <x v="0"/>
    <x v="0"/>
    <n v="1"/>
    <s v="FM"/>
    <x v="5"/>
    <n v="88.15"/>
    <n v="3"/>
    <n v="13.2225"/>
    <n v="277.67250000000001"/>
    <d v="2019-01-18T00:00:00"/>
    <d v="1899-12-30T10:11:00"/>
    <s v="Ewallet"/>
    <n v="264.45"/>
    <n v="4.7619047620000003"/>
    <n v="13.2225"/>
    <n v="7.9"/>
  </r>
  <r>
    <s v="816-72-8853"/>
    <x v="0"/>
    <x v="0"/>
    <n v="1"/>
    <s v="FM"/>
    <x v="3"/>
    <n v="27.93"/>
    <n v="5"/>
    <n v="6.9824999999999999"/>
    <n v="146.63249999999999"/>
    <d v="2019-01-29T00:00:00"/>
    <d v="1899-12-30T15:48:00"/>
    <s v="Cash"/>
    <n v="139.65"/>
    <n v="4.7619047620000003"/>
    <n v="6.9824999999999999"/>
    <n v="5.9"/>
  </r>
  <r>
    <s v="491-38-3499"/>
    <x v="0"/>
    <x v="0"/>
    <n v="1"/>
    <s v="M"/>
    <x v="5"/>
    <n v="55.45"/>
    <n v="1"/>
    <n v="2.7725"/>
    <n v="58.222499999999997"/>
    <d v="2019-02-26T00:00:00"/>
    <d v="1899-12-30T17:46:00"/>
    <s v="Credit card"/>
    <n v="55.45"/>
    <n v="4.7619047620000003"/>
    <n v="2.7725"/>
    <n v="4.9000000000000004"/>
  </r>
  <r>
    <s v="322-02-2271"/>
    <x v="2"/>
    <x v="2"/>
    <n v="0"/>
    <s v="FM"/>
    <x v="3"/>
    <n v="42.97"/>
    <n v="3"/>
    <n v="6.4455"/>
    <n v="135.35550000000001"/>
    <d v="2019-02-03T00:00:00"/>
    <d v="1899-12-30T11:46:00"/>
    <s v="Cash"/>
    <n v="128.91"/>
    <n v="4.7619047620000003"/>
    <n v="6.4455"/>
    <n v="9.3000000000000007"/>
  </r>
  <r>
    <s v="842-29-4695"/>
    <x v="1"/>
    <x v="1"/>
    <n v="1"/>
    <s v="M"/>
    <x v="3"/>
    <n v="17.14"/>
    <n v="7"/>
    <n v="5.9989999999999997"/>
    <n v="125.979"/>
    <d v="2019-01-16T00:00:00"/>
    <d v="1899-12-30T12:07:00"/>
    <s v="Credit card"/>
    <n v="119.98"/>
    <n v="4.7619047620000003"/>
    <n v="5.9989999999999997"/>
    <n v="7.9"/>
  </r>
  <r>
    <s v="725-67-2480"/>
    <x v="2"/>
    <x v="2"/>
    <n v="1"/>
    <s v="FM"/>
    <x v="5"/>
    <n v="58.75"/>
    <n v="6"/>
    <n v="17.625"/>
    <n v="370.125"/>
    <d v="2019-03-24T00:00:00"/>
    <d v="1899-12-30T18:14:00"/>
    <s v="Credit card"/>
    <n v="352.5"/>
    <n v="4.7619047620000003"/>
    <n v="17.625"/>
    <n v="5.9"/>
  </r>
  <r>
    <s v="641-51-2661"/>
    <x v="1"/>
    <x v="1"/>
    <n v="1"/>
    <s v="FM"/>
    <x v="4"/>
    <n v="87.1"/>
    <n v="10"/>
    <n v="43.55"/>
    <n v="914.55"/>
    <d v="2019-02-12T00:00:00"/>
    <d v="1899-12-30T14:45:00"/>
    <s v="Credit card"/>
    <n v="871"/>
    <n v="4.7619047620000003"/>
    <n v="43.55"/>
    <n v="9.9"/>
  </r>
  <r>
    <s v="714-02-3114"/>
    <x v="1"/>
    <x v="1"/>
    <n v="0"/>
    <s v="FM"/>
    <x v="3"/>
    <n v="98.8"/>
    <n v="2"/>
    <n v="9.8800000000000008"/>
    <n v="207.48"/>
    <d v="2019-02-21T00:00:00"/>
    <d v="1899-12-30T11:39:00"/>
    <s v="Cash"/>
    <n v="197.6"/>
    <n v="4.7619047620000003"/>
    <n v="9.8800000000000008"/>
    <n v="7.7"/>
  </r>
  <r>
    <s v="518-17-2983"/>
    <x v="0"/>
    <x v="0"/>
    <n v="0"/>
    <s v="FM"/>
    <x v="5"/>
    <n v="48.63"/>
    <n v="4"/>
    <n v="9.7260000000000009"/>
    <n v="204.24600000000001"/>
    <d v="2019-02-04T00:00:00"/>
    <d v="1899-12-30T15:44:00"/>
    <s v="Ewallet"/>
    <n v="194.52"/>
    <n v="4.7619047620000003"/>
    <n v="9.7260000000000009"/>
    <n v="7.6"/>
  </r>
  <r>
    <s v="779-42-2410"/>
    <x v="2"/>
    <x v="2"/>
    <n v="1"/>
    <s v="M"/>
    <x v="4"/>
    <n v="57.74"/>
    <n v="3"/>
    <n v="8.6609999999999996"/>
    <n v="181.881"/>
    <d v="2019-02-20T00:00:00"/>
    <d v="1899-12-30T13:06:00"/>
    <s v="Ewallet"/>
    <n v="173.22"/>
    <n v="4.7619047620000003"/>
    <n v="8.6609999999999996"/>
    <n v="7.7"/>
  </r>
  <r>
    <s v="190-14-3147"/>
    <x v="2"/>
    <x v="2"/>
    <n v="0"/>
    <s v="FM"/>
    <x v="0"/>
    <n v="17.97"/>
    <n v="4"/>
    <n v="3.5939999999999999"/>
    <n v="75.474000000000004"/>
    <d v="2019-02-23T00:00:00"/>
    <d v="1899-12-30T20:43:00"/>
    <s v="Ewallet"/>
    <n v="71.88"/>
    <n v="4.7619047620000003"/>
    <n v="3.5939999999999999"/>
    <n v="6.4"/>
  </r>
  <r>
    <s v="408-66-6712"/>
    <x v="1"/>
    <x v="1"/>
    <n v="1"/>
    <s v="FM"/>
    <x v="0"/>
    <n v="47.71"/>
    <n v="6"/>
    <n v="14.313000000000001"/>
    <n v="300.57299999999998"/>
    <d v="2019-02-16T00:00:00"/>
    <d v="1899-12-30T14:19:00"/>
    <s v="Ewallet"/>
    <n v="286.26"/>
    <n v="4.7619047620000003"/>
    <n v="14.313000000000001"/>
    <n v="4.4000000000000004"/>
  </r>
  <r>
    <s v="679-22-6530"/>
    <x v="2"/>
    <x v="2"/>
    <n v="0"/>
    <s v="FM"/>
    <x v="3"/>
    <n v="40.619999999999997"/>
    <n v="2"/>
    <n v="4.0620000000000003"/>
    <n v="85.302000000000007"/>
    <d v="2019-01-17T00:00:00"/>
    <d v="1899-12-30T10:01:00"/>
    <s v="Credit card"/>
    <n v="81.239999999999995"/>
    <n v="4.7619047620000003"/>
    <n v="4.0620000000000003"/>
    <n v="4.0999999999999996"/>
  </r>
  <r>
    <s v="588-47-8641"/>
    <x v="0"/>
    <x v="0"/>
    <n v="1"/>
    <s v="M"/>
    <x v="5"/>
    <n v="56.04"/>
    <n v="10"/>
    <n v="28.02"/>
    <n v="588.41999999999996"/>
    <d v="2019-01-14T00:00:00"/>
    <d v="1899-12-30T19:30:00"/>
    <s v="Ewallet"/>
    <n v="560.4"/>
    <n v="4.7619047620000003"/>
    <n v="28.02"/>
    <n v="4.4000000000000004"/>
  </r>
  <r>
    <s v="642-61-4706"/>
    <x v="2"/>
    <x v="2"/>
    <n v="1"/>
    <s v="M"/>
    <x v="4"/>
    <n v="93.4"/>
    <n v="2"/>
    <n v="9.34"/>
    <n v="196.14"/>
    <d v="2019-03-30T00:00:00"/>
    <d v="1899-12-30T16:34:00"/>
    <s v="Cash"/>
    <n v="186.8"/>
    <n v="4.7619047620000003"/>
    <n v="9.34"/>
    <n v="5.5"/>
  </r>
  <r>
    <s v="576-31-4774"/>
    <x v="2"/>
    <x v="2"/>
    <n v="0"/>
    <s v="FM"/>
    <x v="0"/>
    <n v="73.41"/>
    <n v="3"/>
    <n v="11.0115"/>
    <n v="231.2415"/>
    <d v="2019-03-02T00:00:00"/>
    <d v="1899-12-30T13:10:00"/>
    <s v="Ewallet"/>
    <n v="220.23"/>
    <n v="4.7619047620000003"/>
    <n v="11.0115"/>
    <n v="4"/>
  </r>
  <r>
    <s v="556-41-6224"/>
    <x v="1"/>
    <x v="1"/>
    <n v="0"/>
    <s v="M"/>
    <x v="0"/>
    <n v="33.64"/>
    <n v="8"/>
    <n v="13.456"/>
    <n v="282.57600000000002"/>
    <d v="2019-02-15T00:00:00"/>
    <d v="1899-12-30T17:10:00"/>
    <s v="Credit card"/>
    <n v="269.12"/>
    <n v="4.7619047620000003"/>
    <n v="13.456"/>
    <n v="9.3000000000000007"/>
  </r>
  <r>
    <s v="811-03-8790"/>
    <x v="0"/>
    <x v="0"/>
    <n v="0"/>
    <s v="FM"/>
    <x v="1"/>
    <n v="45.48"/>
    <n v="10"/>
    <n v="22.74"/>
    <n v="477.54"/>
    <d v="2019-03-01T00:00:00"/>
    <d v="1899-12-30T10:22:00"/>
    <s v="Credit card"/>
    <n v="454.8"/>
    <n v="4.7619047620000003"/>
    <n v="22.74"/>
    <n v="4.8"/>
  </r>
  <r>
    <s v="242-11-3142"/>
    <x v="2"/>
    <x v="2"/>
    <n v="1"/>
    <s v="M"/>
    <x v="5"/>
    <n v="83.77"/>
    <n v="2"/>
    <n v="8.3770000000000007"/>
    <n v="175.917"/>
    <d v="2019-02-24T00:00:00"/>
    <d v="1899-12-30T19:57:00"/>
    <s v="Cash"/>
    <n v="167.54"/>
    <n v="4.7619047620000003"/>
    <n v="8.3770000000000007"/>
    <n v="4.5999999999999996"/>
  </r>
  <r>
    <s v="752-23-3760"/>
    <x v="2"/>
    <x v="2"/>
    <n v="1"/>
    <s v="FM"/>
    <x v="3"/>
    <n v="64.08"/>
    <n v="7"/>
    <n v="22.428000000000001"/>
    <n v="470.988"/>
    <d v="2019-02-19T00:00:00"/>
    <d v="1899-12-30T19:29:00"/>
    <s v="Credit card"/>
    <n v="448.56"/>
    <n v="4.7619047620000003"/>
    <n v="22.428000000000001"/>
    <n v="7.3"/>
  </r>
  <r>
    <s v="274-05-5470"/>
    <x v="0"/>
    <x v="0"/>
    <n v="1"/>
    <s v="FM"/>
    <x v="4"/>
    <n v="73.47"/>
    <n v="4"/>
    <n v="14.694000000000001"/>
    <n v="308.57400000000001"/>
    <d v="2019-02-23T00:00:00"/>
    <d v="1899-12-30T18:30:00"/>
    <s v="Cash"/>
    <n v="293.88"/>
    <n v="4.7619047620000003"/>
    <n v="14.694000000000001"/>
    <n v="6"/>
  </r>
  <r>
    <s v="648-94-3045"/>
    <x v="1"/>
    <x v="1"/>
    <n v="0"/>
    <s v="M"/>
    <x v="0"/>
    <n v="58.95"/>
    <n v="10"/>
    <n v="29.475000000000001"/>
    <n v="618.97500000000002"/>
    <d v="2019-02-07T00:00:00"/>
    <d v="1899-12-30T14:27:00"/>
    <s v="Ewallet"/>
    <n v="589.5"/>
    <n v="4.7619047620000003"/>
    <n v="29.475000000000001"/>
    <n v="8.1"/>
  </r>
  <r>
    <s v="130-67-4723"/>
    <x v="0"/>
    <x v="0"/>
    <n v="1"/>
    <s v="M"/>
    <x v="4"/>
    <n v="48.5"/>
    <n v="6"/>
    <n v="14.55"/>
    <n v="305.55"/>
    <d v="2019-01-11T00:00:00"/>
    <d v="1899-12-30T13:57:00"/>
    <s v="Ewallet"/>
    <n v="291"/>
    <n v="4.7619047620000003"/>
    <n v="14.55"/>
    <n v="9.4"/>
  </r>
  <r>
    <s v="528-87-5606"/>
    <x v="2"/>
    <x v="2"/>
    <n v="1"/>
    <s v="FM"/>
    <x v="1"/>
    <n v="39.479999999999997"/>
    <n v="1"/>
    <n v="1.974"/>
    <n v="41.454000000000001"/>
    <d v="2019-02-12T00:00:00"/>
    <d v="1899-12-30T19:43:00"/>
    <s v="Cash"/>
    <n v="39.479999999999997"/>
    <n v="4.7619047620000003"/>
    <n v="1.974"/>
    <n v="6.5"/>
  </r>
  <r>
    <s v="320-85-2052"/>
    <x v="2"/>
    <x v="2"/>
    <n v="0"/>
    <s v="FM"/>
    <x v="3"/>
    <n v="34.81"/>
    <n v="1"/>
    <n v="1.7404999999999999"/>
    <n v="36.5505"/>
    <d v="2019-01-14T00:00:00"/>
    <d v="1899-12-30T10:11:00"/>
    <s v="Credit card"/>
    <n v="34.81"/>
    <n v="4.7619047620000003"/>
    <n v="1.7404999999999999"/>
    <n v="7"/>
  </r>
  <r>
    <s v="370-96-0655"/>
    <x v="1"/>
    <x v="1"/>
    <n v="0"/>
    <s v="FM"/>
    <x v="5"/>
    <n v="49.32"/>
    <n v="6"/>
    <n v="14.795999999999999"/>
    <n v="310.71600000000001"/>
    <d v="2019-01-09T00:00:00"/>
    <d v="1899-12-30T13:46:00"/>
    <s v="Ewallet"/>
    <n v="295.92"/>
    <n v="4.7619047620000003"/>
    <n v="14.795999999999999"/>
    <n v="7.1"/>
  </r>
  <r>
    <s v="105-10-6182"/>
    <x v="0"/>
    <x v="0"/>
    <n v="1"/>
    <s v="M"/>
    <x v="5"/>
    <n v="21.48"/>
    <n v="2"/>
    <n v="2.1480000000000001"/>
    <n v="45.107999999999997"/>
    <d v="2019-02-27T00:00:00"/>
    <d v="1899-12-30T12:22:00"/>
    <s v="Ewallet"/>
    <n v="42.96"/>
    <n v="4.7619047620000003"/>
    <n v="2.1480000000000001"/>
    <n v="6.6"/>
  </r>
  <r>
    <s v="510-79-0415"/>
    <x v="2"/>
    <x v="2"/>
    <n v="1"/>
    <s v="FM"/>
    <x v="3"/>
    <n v="23.08"/>
    <n v="6"/>
    <n v="6.9240000000000004"/>
    <n v="145.404"/>
    <d v="2019-01-24T00:00:00"/>
    <d v="1899-12-30T19:20:00"/>
    <s v="Ewallet"/>
    <n v="138.47999999999999"/>
    <n v="4.7619047620000003"/>
    <n v="6.9240000000000004"/>
    <n v="4.9000000000000004"/>
  </r>
  <r>
    <s v="241-96-5076"/>
    <x v="2"/>
    <x v="2"/>
    <n v="1"/>
    <s v="FM"/>
    <x v="2"/>
    <n v="49.1"/>
    <n v="2"/>
    <n v="4.91"/>
    <n v="103.11"/>
    <d v="2019-01-08T00:00:00"/>
    <d v="1899-12-30T12:58:00"/>
    <s v="Credit card"/>
    <n v="98.2"/>
    <n v="4.7619047620000003"/>
    <n v="4.91"/>
    <n v="6.4"/>
  </r>
  <r>
    <s v="767-97-4650"/>
    <x v="2"/>
    <x v="2"/>
    <n v="1"/>
    <s v="FM"/>
    <x v="3"/>
    <n v="64.83"/>
    <n v="2"/>
    <n v="6.4829999999999997"/>
    <n v="136.143"/>
    <d v="2019-01-08T00:00:00"/>
    <d v="1899-12-30T11:59:00"/>
    <s v="Credit card"/>
    <n v="129.66"/>
    <n v="4.7619047620000003"/>
    <n v="6.4829999999999997"/>
    <n v="8"/>
  </r>
  <r>
    <s v="648-83-1321"/>
    <x v="0"/>
    <x v="0"/>
    <n v="1"/>
    <s v="M"/>
    <x v="2"/>
    <n v="63.56"/>
    <n v="10"/>
    <n v="31.78"/>
    <n v="667.38"/>
    <d v="2019-01-16T00:00:00"/>
    <d v="1899-12-30T17:59:00"/>
    <s v="Cash"/>
    <n v="635.6"/>
    <n v="4.7619047620000003"/>
    <n v="31.78"/>
    <n v="4.3"/>
  </r>
  <r>
    <s v="173-57-2300"/>
    <x v="1"/>
    <x v="1"/>
    <n v="1"/>
    <s v="M"/>
    <x v="3"/>
    <n v="72.88"/>
    <n v="2"/>
    <n v="7.2880000000000003"/>
    <n v="153.048"/>
    <d v="2019-03-13T00:00:00"/>
    <d v="1899-12-30T12:51:00"/>
    <s v="Cash"/>
    <n v="145.76"/>
    <n v="4.7619047620000003"/>
    <n v="7.2880000000000003"/>
    <n v="6.1"/>
  </r>
  <r>
    <s v="305-03-2383"/>
    <x v="0"/>
    <x v="0"/>
    <n v="0"/>
    <s v="FM"/>
    <x v="4"/>
    <n v="67.099999999999994"/>
    <n v="3"/>
    <n v="10.065"/>
    <n v="211.36500000000001"/>
    <d v="2019-02-15T00:00:00"/>
    <d v="1899-12-30T10:36:00"/>
    <s v="Cash"/>
    <n v="201.3"/>
    <n v="4.7619047620000003"/>
    <n v="10.065"/>
    <n v="7.5"/>
  </r>
  <r>
    <s v="394-55-6384"/>
    <x v="1"/>
    <x v="1"/>
    <n v="1"/>
    <s v="FM"/>
    <x v="3"/>
    <n v="70.19"/>
    <n v="9"/>
    <n v="31.5855"/>
    <n v="663.29549999999995"/>
    <d v="2019-01-25T00:00:00"/>
    <d v="1899-12-30T13:38:00"/>
    <s v="Cash"/>
    <n v="631.71"/>
    <n v="4.7619047620000003"/>
    <n v="31.5855"/>
    <n v="6.7"/>
  </r>
  <r>
    <s v="266-20-6657"/>
    <x v="1"/>
    <x v="1"/>
    <n v="1"/>
    <s v="M"/>
    <x v="4"/>
    <n v="55.04"/>
    <n v="7"/>
    <n v="19.263999999999999"/>
    <n v="404.54399999999998"/>
    <d v="2019-03-12T00:00:00"/>
    <d v="1899-12-30T19:39:00"/>
    <s v="Ewallet"/>
    <n v="385.28"/>
    <n v="4.7619047620000003"/>
    <n v="19.263999999999999"/>
    <n v="5.2"/>
  </r>
  <r>
    <s v="689-05-1884"/>
    <x v="0"/>
    <x v="0"/>
    <n v="1"/>
    <s v="M"/>
    <x v="0"/>
    <n v="48.63"/>
    <n v="10"/>
    <n v="24.315000000000001"/>
    <n v="510.61500000000001"/>
    <d v="2019-03-04T00:00:00"/>
    <d v="1899-12-30T12:44:00"/>
    <s v="Cash"/>
    <n v="486.3"/>
    <n v="4.7619047620000003"/>
    <n v="24.315000000000001"/>
    <n v="8.8000000000000007"/>
  </r>
  <r>
    <s v="196-01-2849"/>
    <x v="1"/>
    <x v="1"/>
    <n v="1"/>
    <s v="FM"/>
    <x v="5"/>
    <n v="73.38"/>
    <n v="7"/>
    <n v="25.683"/>
    <n v="539.34299999999996"/>
    <d v="2019-02-10T00:00:00"/>
    <d v="1899-12-30T13:56:00"/>
    <s v="Cash"/>
    <n v="513.66"/>
    <n v="4.7619047620000003"/>
    <n v="25.683"/>
    <n v="9.5"/>
  </r>
  <r>
    <s v="372-62-5264"/>
    <x v="1"/>
    <x v="1"/>
    <n v="0"/>
    <s v="FM"/>
    <x v="4"/>
    <n v="52.6"/>
    <n v="9"/>
    <n v="23.67"/>
    <n v="497.07"/>
    <d v="2019-01-16T00:00:00"/>
    <d v="1899-12-30T14:42:00"/>
    <s v="Cash"/>
    <n v="473.4"/>
    <n v="4.7619047620000003"/>
    <n v="23.67"/>
    <n v="7.6"/>
  </r>
  <r>
    <s v="800-09-8606"/>
    <x v="0"/>
    <x v="0"/>
    <n v="1"/>
    <s v="FM"/>
    <x v="2"/>
    <n v="87.37"/>
    <n v="5"/>
    <n v="21.842500000000001"/>
    <n v="458.6925"/>
    <d v="2019-01-29T00:00:00"/>
    <d v="1899-12-30T19:45:00"/>
    <s v="Cash"/>
    <n v="436.85"/>
    <n v="4.7619047620000003"/>
    <n v="21.842500000000001"/>
    <n v="6.6"/>
  </r>
  <r>
    <s v="182-52-7000"/>
    <x v="0"/>
    <x v="0"/>
    <n v="1"/>
    <s v="FM"/>
    <x v="3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s v="826-58-8051"/>
    <x v="2"/>
    <x v="2"/>
    <n v="0"/>
    <s v="M"/>
    <x v="2"/>
    <n v="62.19"/>
    <n v="4"/>
    <n v="12.438000000000001"/>
    <n v="261.19799999999998"/>
    <d v="2019-01-06T00:00:00"/>
    <d v="1899-12-30T19:46:00"/>
    <s v="Ewallet"/>
    <n v="248.76"/>
    <n v="4.7619047620000003"/>
    <n v="12.438000000000001"/>
    <n v="4.3"/>
  </r>
  <r>
    <s v="868-06-0466"/>
    <x v="0"/>
    <x v="0"/>
    <n v="1"/>
    <s v="M"/>
    <x v="1"/>
    <n v="69.58"/>
    <n v="9"/>
    <n v="31.311"/>
    <n v="657.53099999999995"/>
    <d v="2019-02-19T00:00:00"/>
    <d v="1899-12-30T19:38:00"/>
    <s v="Credit card"/>
    <n v="626.22"/>
    <n v="4.7619047620000003"/>
    <n v="31.311"/>
    <n v="7.8"/>
  </r>
  <r>
    <s v="751-41-9720"/>
    <x v="1"/>
    <x v="1"/>
    <n v="0"/>
    <s v="M"/>
    <x v="2"/>
    <n v="97.5"/>
    <n v="10"/>
    <n v="48.75"/>
    <n v="1023.75"/>
    <d v="2019-01-12T00:00:00"/>
    <d v="1899-12-30T16:18:00"/>
    <s v="Ewallet"/>
    <n v="975"/>
    <n v="4.7619047620000003"/>
    <n v="48.75"/>
    <n v="8"/>
  </r>
  <r>
    <s v="626-43-7888"/>
    <x v="1"/>
    <x v="1"/>
    <n v="0"/>
    <s v="FM"/>
    <x v="5"/>
    <n v="60.41"/>
    <n v="8"/>
    <n v="24.164000000000001"/>
    <n v="507.44400000000002"/>
    <d v="2019-02-07T00:00:00"/>
    <d v="1899-12-30T12:23:00"/>
    <s v="Ewallet"/>
    <n v="483.28"/>
    <n v="4.7619047620000003"/>
    <n v="24.164000000000001"/>
    <n v="9.6"/>
  </r>
  <r>
    <s v="176-64-7711"/>
    <x v="2"/>
    <x v="2"/>
    <n v="0"/>
    <s v="M"/>
    <x v="4"/>
    <n v="32.32"/>
    <n v="3"/>
    <n v="4.8479999999999999"/>
    <n v="101.80800000000001"/>
    <d v="2019-03-27T00:00:00"/>
    <d v="1899-12-30T19:11:00"/>
    <s v="Credit card"/>
    <n v="96.96"/>
    <n v="4.7619047620000003"/>
    <n v="4.8479999999999999"/>
    <n v="4.3"/>
  </r>
  <r>
    <s v="191-29-0321"/>
    <x v="2"/>
    <x v="2"/>
    <n v="1"/>
    <s v="FM"/>
    <x v="5"/>
    <n v="19.77"/>
    <n v="10"/>
    <n v="9.8849999999999998"/>
    <n v="207.58500000000001"/>
    <d v="2019-02-27T00:00:00"/>
    <d v="1899-12-30T18:57:00"/>
    <s v="Credit card"/>
    <n v="197.7"/>
    <n v="4.7619047620000003"/>
    <n v="9.8849999999999998"/>
    <n v="5"/>
  </r>
  <r>
    <s v="729-06-2010"/>
    <x v="2"/>
    <x v="2"/>
    <n v="1"/>
    <s v="M"/>
    <x v="0"/>
    <n v="80.47"/>
    <n v="9"/>
    <n v="36.211500000000001"/>
    <n v="760.44150000000002"/>
    <d v="2019-01-06T00:00:00"/>
    <d v="1899-12-30T11:18:00"/>
    <s v="Cash"/>
    <n v="724.23"/>
    <n v="4.7619047620000003"/>
    <n v="36.211500000000001"/>
    <n v="9.1999999999999993"/>
  </r>
  <r>
    <s v="640-48-5028"/>
    <x v="2"/>
    <x v="2"/>
    <n v="1"/>
    <s v="FM"/>
    <x v="2"/>
    <n v="88.39"/>
    <n v="9"/>
    <n v="39.775500000000001"/>
    <n v="835.28549999999996"/>
    <d v="2019-03-02T00:00:00"/>
    <d v="1899-12-30T12:40:00"/>
    <s v="Cash"/>
    <n v="795.51"/>
    <n v="4.7619047620000003"/>
    <n v="39.775500000000001"/>
    <n v="6.3"/>
  </r>
  <r>
    <s v="186-79-9562"/>
    <x v="2"/>
    <x v="2"/>
    <n v="0"/>
    <s v="M"/>
    <x v="0"/>
    <n v="71.77"/>
    <n v="7"/>
    <n v="25.119499999999999"/>
    <n v="527.5095"/>
    <d v="2019-03-29T00:00:00"/>
    <d v="1899-12-30T14:06:00"/>
    <s v="Cash"/>
    <n v="502.39"/>
    <n v="4.7619047620000003"/>
    <n v="25.119499999999999"/>
    <n v="8.9"/>
  </r>
  <r>
    <s v="834-45-5519"/>
    <x v="2"/>
    <x v="2"/>
    <n v="0"/>
    <s v="FM"/>
    <x v="1"/>
    <n v="43"/>
    <n v="4"/>
    <n v="8.6"/>
    <n v="180.6"/>
    <d v="2019-01-31T00:00:00"/>
    <d v="1899-12-30T20:48:00"/>
    <s v="Ewallet"/>
    <n v="172"/>
    <n v="4.7619047620000003"/>
    <n v="8.6"/>
    <n v="7.6"/>
  </r>
  <r>
    <s v="162-65-8559"/>
    <x v="1"/>
    <x v="1"/>
    <n v="1"/>
    <s v="M"/>
    <x v="4"/>
    <n v="68.98"/>
    <n v="1"/>
    <n v="3.4489999999999998"/>
    <n v="72.429000000000002"/>
    <d v="2019-01-21T00:00:00"/>
    <d v="1899-12-30T20:13:00"/>
    <s v="Cash"/>
    <n v="68.98"/>
    <n v="4.7619047620000003"/>
    <n v="3.4489999999999998"/>
    <n v="4.8"/>
  </r>
  <r>
    <s v="760-27-5490"/>
    <x v="1"/>
    <x v="1"/>
    <n v="0"/>
    <s v="M"/>
    <x v="5"/>
    <n v="15.62"/>
    <n v="8"/>
    <n v="6.2480000000000002"/>
    <n v="131.208"/>
    <d v="2019-01-20T00:00:00"/>
    <d v="1899-12-30T20:37:00"/>
    <s v="Ewallet"/>
    <n v="124.96"/>
    <n v="4.7619047620000003"/>
    <n v="6.2480000000000002"/>
    <n v="9.1"/>
  </r>
  <r>
    <s v="445-30-9252"/>
    <x v="0"/>
    <x v="0"/>
    <n v="0"/>
    <s v="M"/>
    <x v="3"/>
    <n v="25.7"/>
    <n v="3"/>
    <n v="3.855"/>
    <n v="80.954999999999998"/>
    <d v="2019-01-17T00:00:00"/>
    <d v="1899-12-30T17:59:00"/>
    <s v="Ewallet"/>
    <n v="77.099999999999994"/>
    <n v="4.7619047620000003"/>
    <n v="3.855"/>
    <n v="6.1"/>
  </r>
  <r>
    <s v="786-94-2700"/>
    <x v="0"/>
    <x v="0"/>
    <n v="1"/>
    <s v="M"/>
    <x v="4"/>
    <n v="80.62"/>
    <n v="6"/>
    <n v="24.186"/>
    <n v="507.90600000000001"/>
    <d v="2019-02-28T00:00:00"/>
    <d v="1899-12-30T20:18:00"/>
    <s v="Cash"/>
    <n v="483.72"/>
    <n v="4.7619047620000003"/>
    <n v="24.186"/>
    <n v="9.1"/>
  </r>
  <r>
    <s v="728-88-7867"/>
    <x v="1"/>
    <x v="1"/>
    <n v="1"/>
    <s v="FM"/>
    <x v="2"/>
    <n v="75.53"/>
    <n v="4"/>
    <n v="15.106"/>
    <n v="317.226"/>
    <d v="2019-03-19T00:00:00"/>
    <d v="1899-12-30T15:52:00"/>
    <s v="Ewallet"/>
    <n v="302.12"/>
    <n v="4.7619047620000003"/>
    <n v="15.106"/>
    <n v="8.3000000000000007"/>
  </r>
  <r>
    <s v="183-21-3799"/>
    <x v="1"/>
    <x v="1"/>
    <n v="0"/>
    <s v="FM"/>
    <x v="1"/>
    <n v="77.63"/>
    <n v="9"/>
    <n v="34.933500000000002"/>
    <n v="733.60350000000005"/>
    <d v="2019-02-19T00:00:00"/>
    <d v="1899-12-30T15:14:00"/>
    <s v="Ewallet"/>
    <n v="698.67"/>
    <n v="4.7619047620000003"/>
    <n v="34.933500000000002"/>
    <n v="7.2"/>
  </r>
  <r>
    <s v="268-20-3585"/>
    <x v="1"/>
    <x v="1"/>
    <n v="0"/>
    <s v="FM"/>
    <x v="0"/>
    <n v="13.85"/>
    <n v="9"/>
    <n v="6.2324999999999999"/>
    <n v="130.88249999999999"/>
    <d v="2019-02-04T00:00:00"/>
    <d v="1899-12-30T12:50:00"/>
    <s v="Ewallet"/>
    <n v="124.65"/>
    <n v="4.7619047620000003"/>
    <n v="6.2324999999999999"/>
    <n v="6"/>
  </r>
  <r>
    <s v="735-32-9839"/>
    <x v="1"/>
    <x v="1"/>
    <n v="1"/>
    <s v="M"/>
    <x v="5"/>
    <n v="98.7"/>
    <n v="8"/>
    <n v="39.479999999999997"/>
    <n v="829.08"/>
    <d v="2019-01-31T00:00:00"/>
    <d v="1899-12-30T10:36:00"/>
    <s v="Ewallet"/>
    <n v="789.6"/>
    <n v="4.7619047620000003"/>
    <n v="39.479999999999997"/>
    <n v="8.5"/>
  </r>
  <r>
    <s v="258-92-7466"/>
    <x v="0"/>
    <x v="0"/>
    <n v="0"/>
    <s v="FM"/>
    <x v="0"/>
    <n v="35.68"/>
    <n v="5"/>
    <n v="8.92"/>
    <n v="187.32"/>
    <d v="2019-02-06T00:00:00"/>
    <d v="1899-12-30T18:33:00"/>
    <s v="Credit card"/>
    <n v="178.4"/>
    <n v="4.7619047620000003"/>
    <n v="8.92"/>
    <n v="6.6"/>
  </r>
  <r>
    <s v="857-16-3520"/>
    <x v="0"/>
    <x v="0"/>
    <n v="1"/>
    <s v="FM"/>
    <x v="5"/>
    <n v="71.459999999999994"/>
    <n v="7"/>
    <n v="25.010999999999999"/>
    <n v="525.23099999999999"/>
    <d v="2019-03-28T00:00:00"/>
    <d v="1899-12-30T16:06:00"/>
    <s v="Ewallet"/>
    <n v="500.22"/>
    <n v="4.7619047620000003"/>
    <n v="25.010999999999999"/>
    <n v="4.5"/>
  </r>
  <r>
    <s v="482-17-1179"/>
    <x v="0"/>
    <x v="0"/>
    <n v="1"/>
    <s v="M"/>
    <x v="1"/>
    <n v="11.94"/>
    <n v="3"/>
    <n v="1.7909999999999999"/>
    <n v="37.610999999999997"/>
    <d v="2019-01-19T00:00:00"/>
    <d v="1899-12-30T12:47:00"/>
    <s v="Credit card"/>
    <n v="35.82"/>
    <n v="4.7619047620000003"/>
    <n v="1.7909999999999999"/>
    <n v="8.1"/>
  </r>
  <r>
    <s v="788-21-5741"/>
    <x v="0"/>
    <x v="0"/>
    <n v="0"/>
    <s v="M"/>
    <x v="5"/>
    <n v="45.38"/>
    <n v="3"/>
    <n v="6.8070000000000004"/>
    <n v="142.947"/>
    <d v="2019-02-17T00:00:00"/>
    <d v="1899-12-30T13:34:00"/>
    <s v="Credit card"/>
    <n v="136.13999999999999"/>
    <n v="4.7619047620000003"/>
    <n v="6.8070000000000004"/>
    <n v="7.2"/>
  </r>
  <r>
    <s v="821-14-9046"/>
    <x v="2"/>
    <x v="2"/>
    <n v="1"/>
    <s v="FM"/>
    <x v="5"/>
    <n v="17.48"/>
    <n v="6"/>
    <n v="5.2439999999999998"/>
    <n v="110.124"/>
    <d v="2019-01-18T00:00:00"/>
    <d v="1899-12-30T15:04:00"/>
    <s v="Credit card"/>
    <n v="104.88"/>
    <n v="4.7619047620000003"/>
    <n v="5.2439999999999998"/>
    <n v="6.1"/>
  </r>
  <r>
    <s v="418-05-0656"/>
    <x v="2"/>
    <x v="2"/>
    <n v="0"/>
    <s v="FM"/>
    <x v="5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s v="678-79-0726"/>
    <x v="1"/>
    <x v="1"/>
    <n v="1"/>
    <s v="FM"/>
    <x v="3"/>
    <n v="90.63"/>
    <n v="9"/>
    <n v="40.783499999999997"/>
    <n v="856.45349999999996"/>
    <d v="2019-01-18T00:00:00"/>
    <d v="1899-12-30T15:28:00"/>
    <s v="Cash"/>
    <n v="815.67"/>
    <n v="4.7619047620000003"/>
    <n v="40.783499999999997"/>
    <n v="5.0999999999999996"/>
  </r>
  <r>
    <s v="776-68-1096"/>
    <x v="2"/>
    <x v="2"/>
    <n v="0"/>
    <s v="M"/>
    <x v="2"/>
    <n v="44.12"/>
    <n v="3"/>
    <n v="6.6180000000000003"/>
    <n v="138.97800000000001"/>
    <d v="2019-03-18T00:00:00"/>
    <d v="1899-12-30T13:45:00"/>
    <s v="Credit card"/>
    <n v="132.36000000000001"/>
    <n v="4.7619047620000003"/>
    <n v="6.6180000000000003"/>
    <n v="7.9"/>
  </r>
  <r>
    <s v="592-46-1692"/>
    <x v="1"/>
    <x v="1"/>
    <n v="1"/>
    <s v="FM"/>
    <x v="4"/>
    <n v="36.770000000000003"/>
    <n v="7"/>
    <n v="12.8695"/>
    <n v="270.2595"/>
    <d v="2019-01-11T00:00:00"/>
    <d v="1899-12-30T20:10:00"/>
    <s v="Cash"/>
    <n v="257.39"/>
    <n v="4.7619047620000003"/>
    <n v="12.8695"/>
    <n v="7.4"/>
  </r>
  <r>
    <s v="434-35-9162"/>
    <x v="2"/>
    <x v="2"/>
    <n v="1"/>
    <s v="M"/>
    <x v="4"/>
    <n v="23.34"/>
    <n v="4"/>
    <n v="4.6680000000000001"/>
    <n v="98.028000000000006"/>
    <d v="2019-02-04T00:00:00"/>
    <d v="1899-12-30T18:53:00"/>
    <s v="Ewallet"/>
    <n v="93.36"/>
    <n v="4.7619047620000003"/>
    <n v="4.6680000000000001"/>
    <n v="7.4"/>
  </r>
  <r>
    <s v="149-14-0304"/>
    <x v="1"/>
    <x v="1"/>
    <n v="1"/>
    <s v="FM"/>
    <x v="0"/>
    <n v="28.5"/>
    <n v="8"/>
    <n v="11.4"/>
    <n v="239.4"/>
    <d v="2019-02-06T00:00:00"/>
    <d v="1899-12-30T14:24:00"/>
    <s v="Cash"/>
    <n v="228"/>
    <n v="4.7619047620000003"/>
    <n v="11.4"/>
    <n v="6.6"/>
  </r>
  <r>
    <s v="442-44-6497"/>
    <x v="1"/>
    <x v="1"/>
    <n v="1"/>
    <s v="M"/>
    <x v="2"/>
    <n v="55.57"/>
    <n v="3"/>
    <n v="8.3354999999999997"/>
    <n v="175.0455"/>
    <d v="2019-01-08T00:00:00"/>
    <d v="1899-12-30T11:42:00"/>
    <s v="Credit card"/>
    <n v="166.71"/>
    <n v="4.7619047620000003"/>
    <n v="8.3354999999999997"/>
    <n v="5.9"/>
  </r>
  <r>
    <s v="174-64-0215"/>
    <x v="2"/>
    <x v="2"/>
    <n v="0"/>
    <s v="M"/>
    <x v="3"/>
    <n v="69.739999999999995"/>
    <n v="10"/>
    <n v="34.869999999999997"/>
    <n v="732.27"/>
    <d v="2019-03-05T00:00:00"/>
    <d v="1899-12-30T17:49:00"/>
    <s v="Credit card"/>
    <n v="697.4"/>
    <n v="4.7619047620000003"/>
    <n v="34.869999999999997"/>
    <n v="8.9"/>
  </r>
  <r>
    <s v="210-74-9613"/>
    <x v="1"/>
    <x v="1"/>
    <n v="0"/>
    <s v="M"/>
    <x v="5"/>
    <n v="97.26"/>
    <n v="4"/>
    <n v="19.452000000000002"/>
    <n v="408.49200000000002"/>
    <d v="2019-03-16T00:00:00"/>
    <d v="1899-12-30T15:33:00"/>
    <s v="Ewallet"/>
    <n v="389.04"/>
    <n v="4.7619047620000003"/>
    <n v="19.452000000000002"/>
    <n v="6.8"/>
  </r>
  <r>
    <s v="299-29-0180"/>
    <x v="2"/>
    <x v="2"/>
    <n v="1"/>
    <s v="FM"/>
    <x v="2"/>
    <n v="52.18"/>
    <n v="7"/>
    <n v="18.263000000000002"/>
    <n v="383.52300000000002"/>
    <d v="2019-03-09T00:00:00"/>
    <d v="1899-12-30T10:54:00"/>
    <s v="Cash"/>
    <n v="365.26"/>
    <n v="4.7619047620000003"/>
    <n v="18.263000000000002"/>
    <n v="9.3000000000000007"/>
  </r>
  <r>
    <s v="247-11-2470"/>
    <x v="0"/>
    <x v="0"/>
    <n v="1"/>
    <s v="FM"/>
    <x v="5"/>
    <n v="22.32"/>
    <n v="4"/>
    <n v="4.4640000000000004"/>
    <n v="93.744"/>
    <d v="2019-03-01T00:00:00"/>
    <d v="1899-12-30T16:23:00"/>
    <s v="Credit card"/>
    <n v="89.28"/>
    <n v="4.7619047620000003"/>
    <n v="4.4640000000000004"/>
    <n v="4.4000000000000004"/>
  </r>
  <r>
    <s v="635-28-5728"/>
    <x v="0"/>
    <x v="0"/>
    <n v="0"/>
    <s v="M"/>
    <x v="0"/>
    <n v="56"/>
    <n v="3"/>
    <n v="8.4"/>
    <n v="176.4"/>
    <d v="2019-02-28T00:00:00"/>
    <d v="1899-12-30T19:33:00"/>
    <s v="Ewallet"/>
    <n v="168"/>
    <n v="4.7619047620000003"/>
    <n v="8.4"/>
    <n v="4.8"/>
  </r>
  <r>
    <s v="756-49-0168"/>
    <x v="0"/>
    <x v="0"/>
    <n v="1"/>
    <s v="M"/>
    <x v="5"/>
    <n v="19.7"/>
    <n v="1"/>
    <n v="0.98499999999999999"/>
    <n v="20.684999999999999"/>
    <d v="2019-02-08T00:00:00"/>
    <d v="1899-12-30T11:39:00"/>
    <s v="Ewallet"/>
    <n v="19.7"/>
    <n v="4.7619047620000003"/>
    <n v="0.98499999999999999"/>
    <n v="9.5"/>
  </r>
  <r>
    <s v="438-23-1242"/>
    <x v="2"/>
    <x v="2"/>
    <n v="0"/>
    <s v="M"/>
    <x v="1"/>
    <n v="75.88"/>
    <n v="7"/>
    <n v="26.558"/>
    <n v="557.71799999999996"/>
    <d v="2019-01-24T00:00:00"/>
    <d v="1899-12-30T10:38:00"/>
    <s v="Ewallet"/>
    <n v="531.16"/>
    <n v="4.7619047620000003"/>
    <n v="26.558"/>
    <n v="8.9"/>
  </r>
  <r>
    <s v="238-45-6950"/>
    <x v="2"/>
    <x v="2"/>
    <n v="1"/>
    <s v="M"/>
    <x v="4"/>
    <n v="53.72"/>
    <n v="1"/>
    <n v="2.6859999999999999"/>
    <n v="56.405999999999999"/>
    <d v="2019-03-01T00:00:00"/>
    <d v="1899-12-30T20:03:00"/>
    <s v="Ewallet"/>
    <n v="53.72"/>
    <n v="4.7619047620000003"/>
    <n v="2.6859999999999999"/>
    <n v="6.4"/>
  </r>
  <r>
    <s v="607-65-2441"/>
    <x v="1"/>
    <x v="1"/>
    <n v="1"/>
    <s v="M"/>
    <x v="0"/>
    <n v="81.95"/>
    <n v="10"/>
    <n v="40.975000000000001"/>
    <n v="860.47500000000002"/>
    <d v="2019-03-10T00:00:00"/>
    <d v="1899-12-30T12:39:00"/>
    <s v="Credit card"/>
    <n v="819.5"/>
    <n v="4.7619047620000003"/>
    <n v="40.975000000000001"/>
    <n v="6"/>
  </r>
  <r>
    <s v="386-27-7606"/>
    <x v="1"/>
    <x v="1"/>
    <n v="1"/>
    <s v="FM"/>
    <x v="2"/>
    <n v="81.2"/>
    <n v="7"/>
    <n v="28.42"/>
    <n v="596.82000000000005"/>
    <d v="2019-03-23T00:00:00"/>
    <d v="1899-12-30T15:59:00"/>
    <s v="Credit card"/>
    <n v="568.4"/>
    <n v="4.7619047620000003"/>
    <n v="28.42"/>
    <n v="8.1"/>
  </r>
  <r>
    <s v="137-63-5492"/>
    <x v="1"/>
    <x v="1"/>
    <n v="0"/>
    <s v="M"/>
    <x v="1"/>
    <n v="58.76"/>
    <n v="10"/>
    <n v="29.38"/>
    <n v="616.98"/>
    <d v="2019-01-29T00:00:00"/>
    <d v="1899-12-30T14:26:00"/>
    <s v="Ewallet"/>
    <n v="587.6"/>
    <n v="4.7619047620000003"/>
    <n v="29.38"/>
    <n v="9"/>
  </r>
  <r>
    <s v="197-77-7132"/>
    <x v="2"/>
    <x v="2"/>
    <n v="1"/>
    <s v="M"/>
    <x v="1"/>
    <n v="91.56"/>
    <n v="8"/>
    <n v="36.624000000000002"/>
    <n v="769.10400000000004"/>
    <d v="2019-01-12T00:00:00"/>
    <d v="1899-12-30T18:22:00"/>
    <s v="Ewallet"/>
    <n v="732.48"/>
    <n v="4.7619047620000003"/>
    <n v="36.624000000000002"/>
    <n v="6"/>
  </r>
  <r>
    <s v="805-86-0265"/>
    <x v="0"/>
    <x v="0"/>
    <n v="0"/>
    <s v="M"/>
    <x v="2"/>
    <n v="93.96"/>
    <n v="9"/>
    <n v="42.281999999999996"/>
    <n v="887.92200000000003"/>
    <d v="2019-03-20T00:00:00"/>
    <d v="1899-12-30T11:32:00"/>
    <s v="Cash"/>
    <n v="845.64"/>
    <n v="4.7619047620000003"/>
    <n v="42.281999999999996"/>
    <n v="9.8000000000000007"/>
  </r>
  <r>
    <s v="733-29-1227"/>
    <x v="1"/>
    <x v="1"/>
    <n v="0"/>
    <s v="M"/>
    <x v="2"/>
    <n v="55.61"/>
    <n v="7"/>
    <n v="19.4635"/>
    <n v="408.73349999999999"/>
    <d v="2019-03-23T00:00:00"/>
    <d v="1899-12-30T12:41:00"/>
    <s v="Cash"/>
    <n v="389.27"/>
    <n v="4.7619047620000003"/>
    <n v="19.4635"/>
    <n v="8.5"/>
  </r>
  <r>
    <s v="451-73-2711"/>
    <x v="1"/>
    <x v="1"/>
    <n v="0"/>
    <s v="M"/>
    <x v="4"/>
    <n v="84.83"/>
    <n v="1"/>
    <n v="4.2415000000000003"/>
    <n v="89.0715"/>
    <d v="2019-01-14T00:00:00"/>
    <d v="1899-12-30T15:20:00"/>
    <s v="Ewallet"/>
    <n v="84.83"/>
    <n v="4.7619047620000003"/>
    <n v="4.2415000000000003"/>
    <n v="8.8000000000000007"/>
  </r>
  <r>
    <s v="373-14-0504"/>
    <x v="0"/>
    <x v="0"/>
    <n v="1"/>
    <s v="FM"/>
    <x v="3"/>
    <n v="71.63"/>
    <n v="2"/>
    <n v="7.1630000000000003"/>
    <n v="150.423"/>
    <d v="2019-02-12T00:00:00"/>
    <d v="1899-12-30T14:33:00"/>
    <s v="Ewallet"/>
    <n v="143.26"/>
    <n v="4.7619047620000003"/>
    <n v="7.1630000000000003"/>
    <n v="8.8000000000000007"/>
  </r>
  <r>
    <s v="546-80-2899"/>
    <x v="0"/>
    <x v="0"/>
    <n v="1"/>
    <s v="M"/>
    <x v="2"/>
    <n v="37.69"/>
    <n v="2"/>
    <n v="3.7690000000000001"/>
    <n v="79.149000000000001"/>
    <d v="2019-02-20T00:00:00"/>
    <d v="1899-12-30T15:29:00"/>
    <s v="Ewallet"/>
    <n v="75.38"/>
    <n v="4.7619047620000003"/>
    <n v="3.7690000000000001"/>
    <n v="9.5"/>
  </r>
  <r>
    <s v="345-68-9016"/>
    <x v="1"/>
    <x v="1"/>
    <n v="1"/>
    <s v="FM"/>
    <x v="3"/>
    <n v="31.67"/>
    <n v="8"/>
    <n v="12.667999999999999"/>
    <n v="266.02800000000002"/>
    <d v="2019-01-02T00:00:00"/>
    <d v="1899-12-30T16:19:00"/>
    <s v="Credit card"/>
    <n v="253.36"/>
    <n v="4.7619047620000003"/>
    <n v="12.667999999999999"/>
    <n v="5.6"/>
  </r>
  <r>
    <s v="390-17-5806"/>
    <x v="1"/>
    <x v="1"/>
    <n v="1"/>
    <s v="FM"/>
    <x v="4"/>
    <n v="38.42"/>
    <n v="1"/>
    <n v="1.921"/>
    <n v="40.341000000000001"/>
    <d v="2019-02-02T00:00:00"/>
    <d v="1899-12-30T16:33:00"/>
    <s v="Cash"/>
    <n v="38.42"/>
    <n v="4.7619047620000003"/>
    <n v="1.921"/>
    <n v="8.6"/>
  </r>
  <r>
    <s v="457-13-1708"/>
    <x v="2"/>
    <x v="2"/>
    <n v="1"/>
    <s v="M"/>
    <x v="5"/>
    <n v="65.23"/>
    <n v="10"/>
    <n v="32.615000000000002"/>
    <n v="684.91499999999996"/>
    <d v="2019-01-08T00:00:00"/>
    <d v="1899-12-30T19:07:00"/>
    <s v="Credit card"/>
    <n v="652.29999999999995"/>
    <n v="4.7619047620000003"/>
    <n v="32.615000000000002"/>
    <n v="5.2"/>
  </r>
  <r>
    <s v="664-14-2882"/>
    <x v="1"/>
    <x v="1"/>
    <n v="1"/>
    <s v="FM"/>
    <x v="2"/>
    <n v="10.53"/>
    <n v="5"/>
    <n v="2.6324999999999998"/>
    <n v="55.282499999999999"/>
    <d v="2019-01-30T00:00:00"/>
    <d v="1899-12-30T14:43:00"/>
    <s v="Credit card"/>
    <n v="52.65"/>
    <n v="4.7619047620000003"/>
    <n v="2.6324999999999998"/>
    <n v="5.8"/>
  </r>
  <r>
    <s v="487-79-6868"/>
    <x v="2"/>
    <x v="2"/>
    <n v="1"/>
    <s v="FM"/>
    <x v="2"/>
    <n v="12.29"/>
    <n v="9"/>
    <n v="5.5305"/>
    <n v="116.1405"/>
    <d v="2019-03-26T00:00:00"/>
    <d v="1899-12-30T19:28:00"/>
    <s v="Credit card"/>
    <n v="110.61"/>
    <n v="4.7619047620000003"/>
    <n v="5.5305"/>
    <n v="8"/>
  </r>
  <r>
    <s v="314-23-4520"/>
    <x v="1"/>
    <x v="1"/>
    <n v="1"/>
    <s v="M"/>
    <x v="0"/>
    <n v="81.23"/>
    <n v="7"/>
    <n v="28.430499999999999"/>
    <n v="597.04049999999995"/>
    <d v="2019-01-15T00:00:00"/>
    <d v="1899-12-30T20:44:00"/>
    <s v="Cash"/>
    <n v="568.61"/>
    <n v="4.7619047620000003"/>
    <n v="28.430499999999999"/>
    <n v="9"/>
  </r>
  <r>
    <s v="210-30-7976"/>
    <x v="2"/>
    <x v="2"/>
    <n v="1"/>
    <s v="FM"/>
    <x v="5"/>
    <n v="22.32"/>
    <n v="4"/>
    <n v="4.4640000000000004"/>
    <n v="93.744"/>
    <d v="2019-03-14T00:00:00"/>
    <d v="1899-12-30T11:16:00"/>
    <s v="Ewallet"/>
    <n v="89.28"/>
    <n v="4.7619047620000003"/>
    <n v="4.4640000000000004"/>
    <n v="4.0999999999999996"/>
  </r>
  <r>
    <s v="585-86-8361"/>
    <x v="0"/>
    <x v="0"/>
    <n v="0"/>
    <s v="FM"/>
    <x v="4"/>
    <n v="27.28"/>
    <n v="5"/>
    <n v="6.82"/>
    <n v="143.22"/>
    <d v="2019-02-03T00:00:00"/>
    <d v="1899-12-30T10:31:00"/>
    <s v="Credit card"/>
    <n v="136.4"/>
    <n v="4.7619047620000003"/>
    <n v="6.82"/>
    <n v="8.6"/>
  </r>
  <r>
    <s v="807-14-7833"/>
    <x v="0"/>
    <x v="0"/>
    <n v="1"/>
    <s v="FM"/>
    <x v="1"/>
    <n v="17.420000000000002"/>
    <n v="10"/>
    <n v="8.7100000000000009"/>
    <n v="182.91"/>
    <d v="2019-02-22T00:00:00"/>
    <d v="1899-12-30T12:30:00"/>
    <s v="Ewallet"/>
    <n v="174.2"/>
    <n v="4.7619047620000003"/>
    <n v="8.7100000000000009"/>
    <n v="7"/>
  </r>
  <r>
    <s v="775-72-1988"/>
    <x v="2"/>
    <x v="2"/>
    <n v="0"/>
    <s v="M"/>
    <x v="2"/>
    <n v="73.28"/>
    <n v="5"/>
    <n v="18.32"/>
    <n v="384.72"/>
    <d v="2019-01-24T00:00:00"/>
    <d v="1899-12-30T15:05:00"/>
    <s v="Ewallet"/>
    <n v="366.4"/>
    <n v="4.7619047620000003"/>
    <n v="18.32"/>
    <n v="8.4"/>
  </r>
  <r>
    <s v="288-38-3758"/>
    <x v="1"/>
    <x v="1"/>
    <n v="1"/>
    <s v="FM"/>
    <x v="5"/>
    <n v="84.87"/>
    <n v="3"/>
    <n v="12.730499999999999"/>
    <n v="267.34050000000002"/>
    <d v="2019-01-25T00:00:00"/>
    <d v="1899-12-30T18:30:00"/>
    <s v="Ewallet"/>
    <n v="254.61"/>
    <n v="4.7619047620000003"/>
    <n v="12.730499999999999"/>
    <n v="7.4"/>
  </r>
  <r>
    <s v="652-43-6591"/>
    <x v="0"/>
    <x v="0"/>
    <n v="0"/>
    <s v="FM"/>
    <x v="5"/>
    <n v="97.29"/>
    <n v="8"/>
    <n v="38.915999999999997"/>
    <n v="817.23599999999999"/>
    <d v="2019-03-09T00:00:00"/>
    <d v="1899-12-30T13:18:00"/>
    <s v="Credit card"/>
    <n v="778.32"/>
    <n v="4.7619047620000003"/>
    <n v="38.915999999999997"/>
    <n v="6.2"/>
  </r>
  <r>
    <s v="785-96-0615"/>
    <x v="2"/>
    <x v="2"/>
    <n v="1"/>
    <s v="FM"/>
    <x v="1"/>
    <n v="35.74"/>
    <n v="8"/>
    <n v="14.295999999999999"/>
    <n v="300.21600000000001"/>
    <d v="2019-02-17T00:00:00"/>
    <d v="1899-12-30T15:28:00"/>
    <s v="Ewallet"/>
    <n v="285.92"/>
    <n v="4.7619047620000003"/>
    <n v="14.295999999999999"/>
    <n v="4.9000000000000004"/>
  </r>
  <r>
    <s v="406-46-7107"/>
    <x v="0"/>
    <x v="0"/>
    <n v="0"/>
    <s v="FM"/>
    <x v="2"/>
    <n v="96.52"/>
    <n v="6"/>
    <n v="28.956"/>
    <n v="608.07600000000002"/>
    <d v="2019-01-11T00:00:00"/>
    <d v="1899-12-30T11:52:00"/>
    <s v="Cash"/>
    <n v="579.12"/>
    <n v="4.7619047620000003"/>
    <n v="28.956"/>
    <n v="4.5"/>
  </r>
  <r>
    <s v="250-17-5703"/>
    <x v="0"/>
    <x v="0"/>
    <n v="1"/>
    <s v="M"/>
    <x v="4"/>
    <n v="18.850000000000001"/>
    <n v="10"/>
    <n v="9.4250000000000007"/>
    <n v="197.92500000000001"/>
    <d v="2019-02-27T00:00:00"/>
    <d v="1899-12-30T18:24:00"/>
    <s v="Ewallet"/>
    <n v="188.5"/>
    <n v="4.7619047620000003"/>
    <n v="9.4250000000000007"/>
    <n v="5.6"/>
  </r>
  <r>
    <s v="156-95-3964"/>
    <x v="0"/>
    <x v="0"/>
    <n v="0"/>
    <s v="FM"/>
    <x v="4"/>
    <n v="55.39"/>
    <n v="4"/>
    <n v="11.077999999999999"/>
    <n v="232.63800000000001"/>
    <d v="2019-03-25T00:00:00"/>
    <d v="1899-12-30T15:19:00"/>
    <s v="Ewallet"/>
    <n v="221.56"/>
    <n v="4.7619047620000003"/>
    <n v="11.077999999999999"/>
    <n v="8"/>
  </r>
  <r>
    <s v="842-40-8179"/>
    <x v="2"/>
    <x v="2"/>
    <n v="1"/>
    <s v="FM"/>
    <x v="4"/>
    <n v="77.2"/>
    <n v="10"/>
    <n v="38.6"/>
    <n v="810.6"/>
    <d v="2019-02-11T00:00:00"/>
    <d v="1899-12-30T10:38:00"/>
    <s v="Credit card"/>
    <n v="772"/>
    <n v="4.7619047620000003"/>
    <n v="38.6"/>
    <n v="5.6"/>
  </r>
  <r>
    <s v="525-09-8450"/>
    <x v="2"/>
    <x v="2"/>
    <n v="0"/>
    <s v="M"/>
    <x v="1"/>
    <n v="72.13"/>
    <n v="10"/>
    <n v="36.064999999999998"/>
    <n v="757.36500000000001"/>
    <d v="2019-01-31T00:00:00"/>
    <d v="1899-12-30T15:12:00"/>
    <s v="Credit card"/>
    <n v="721.3"/>
    <n v="4.7619047620000003"/>
    <n v="36.064999999999998"/>
    <n v="4.2"/>
  </r>
  <r>
    <s v="410-67-1709"/>
    <x v="0"/>
    <x v="0"/>
    <n v="1"/>
    <s v="FM"/>
    <x v="5"/>
    <n v="63.88"/>
    <n v="8"/>
    <n v="25.552"/>
    <n v="536.59199999999998"/>
    <d v="2019-01-20T00:00:00"/>
    <d v="1899-12-30T17:48:00"/>
    <s v="Ewallet"/>
    <n v="511.04"/>
    <n v="4.7619047620000003"/>
    <n v="25.552"/>
    <n v="9.9"/>
  </r>
  <r>
    <s v="587-73-4862"/>
    <x v="0"/>
    <x v="0"/>
    <n v="1"/>
    <s v="FM"/>
    <x v="0"/>
    <n v="10.69"/>
    <n v="5"/>
    <n v="2.6724999999999999"/>
    <n v="56.122500000000002"/>
    <d v="2019-03-26T00:00:00"/>
    <d v="1899-12-30T11:07:00"/>
    <s v="Ewallet"/>
    <n v="53.45"/>
    <n v="4.7619047620000003"/>
    <n v="2.6724999999999999"/>
    <n v="7.6"/>
  </r>
  <r>
    <s v="787-87-2010"/>
    <x v="0"/>
    <x v="0"/>
    <n v="1"/>
    <s v="M"/>
    <x v="0"/>
    <n v="55.5"/>
    <n v="4"/>
    <n v="11.1"/>
    <n v="233.1"/>
    <d v="2019-01-20T00:00:00"/>
    <d v="1899-12-30T15:48:00"/>
    <s v="Credit card"/>
    <n v="222"/>
    <n v="4.7619047620000003"/>
    <n v="11.1"/>
    <n v="6.6"/>
  </r>
  <r>
    <s v="593-14-4239"/>
    <x v="2"/>
    <x v="2"/>
    <n v="0"/>
    <s v="FM"/>
    <x v="2"/>
    <n v="95.46"/>
    <n v="8"/>
    <n v="38.183999999999997"/>
    <n v="801.86400000000003"/>
    <d v="2019-03-05T00:00:00"/>
    <d v="1899-12-30T19:40:00"/>
    <s v="Ewallet"/>
    <n v="763.68"/>
    <n v="4.7619047620000003"/>
    <n v="38.183999999999997"/>
    <n v="4.7"/>
  </r>
  <r>
    <s v="801-88-0346"/>
    <x v="1"/>
    <x v="1"/>
    <n v="0"/>
    <s v="FM"/>
    <x v="5"/>
    <n v="76.06"/>
    <n v="3"/>
    <n v="11.409000000000001"/>
    <n v="239.589"/>
    <d v="2019-01-05T00:00:00"/>
    <d v="1899-12-30T20:30:00"/>
    <s v="Credit card"/>
    <n v="228.18"/>
    <n v="4.7619047620000003"/>
    <n v="11.409000000000001"/>
    <n v="9.8000000000000007"/>
  </r>
  <r>
    <s v="388-76-2555"/>
    <x v="2"/>
    <x v="2"/>
    <n v="0"/>
    <s v="M"/>
    <x v="3"/>
    <n v="13.69"/>
    <n v="6"/>
    <n v="4.1070000000000002"/>
    <n v="86.247"/>
    <d v="2019-02-13T00:00:00"/>
    <d v="1899-12-30T13:59:00"/>
    <s v="Cash"/>
    <n v="82.14"/>
    <n v="4.7619047620000003"/>
    <n v="4.1070000000000002"/>
    <n v="6.3"/>
  </r>
  <r>
    <s v="711-31-1234"/>
    <x v="2"/>
    <x v="2"/>
    <n v="0"/>
    <s v="FM"/>
    <x v="1"/>
    <n v="95.64"/>
    <n v="4"/>
    <n v="19.128"/>
    <n v="401.68799999999999"/>
    <d v="2019-03-16T00:00:00"/>
    <d v="1899-12-30T18:51:00"/>
    <s v="Cash"/>
    <n v="382.56"/>
    <n v="4.7619047620000003"/>
    <n v="19.128"/>
    <n v="7.9"/>
  </r>
  <r>
    <s v="886-54-6089"/>
    <x v="0"/>
    <x v="0"/>
    <n v="0"/>
    <s v="FM"/>
    <x v="2"/>
    <n v="11.43"/>
    <n v="6"/>
    <n v="3.4289999999999998"/>
    <n v="72.009"/>
    <d v="2019-01-15T00:00:00"/>
    <d v="1899-12-30T17:24:00"/>
    <s v="Cash"/>
    <n v="68.58"/>
    <n v="4.7619047620000003"/>
    <n v="3.4289999999999998"/>
    <n v="7.7"/>
  </r>
  <r>
    <s v="707-32-7409"/>
    <x v="2"/>
    <x v="2"/>
    <n v="1"/>
    <s v="FM"/>
    <x v="3"/>
    <n v="95.54"/>
    <n v="4"/>
    <n v="19.108000000000001"/>
    <n v="401.26799999999997"/>
    <d v="2019-02-26T00:00:00"/>
    <d v="1899-12-30T11:58:00"/>
    <s v="Ewallet"/>
    <n v="382.16"/>
    <n v="4.7619047620000003"/>
    <n v="19.108000000000001"/>
    <n v="4.5"/>
  </r>
  <r>
    <s v="759-98-4285"/>
    <x v="1"/>
    <x v="1"/>
    <n v="1"/>
    <s v="FM"/>
    <x v="0"/>
    <n v="85.87"/>
    <n v="7"/>
    <n v="30.054500000000001"/>
    <n v="631.14449999999999"/>
    <d v="2019-02-27T00:00:00"/>
    <d v="1899-12-30T19:01:00"/>
    <s v="Credit card"/>
    <n v="601.09"/>
    <n v="4.7619047620000003"/>
    <n v="30.054500000000001"/>
    <n v="8"/>
  </r>
  <r>
    <s v="201-63-8275"/>
    <x v="1"/>
    <x v="1"/>
    <n v="1"/>
    <s v="FM"/>
    <x v="3"/>
    <n v="67.989999999999995"/>
    <n v="7"/>
    <n v="23.796500000000002"/>
    <n v="499.72649999999999"/>
    <d v="2019-02-17T00:00:00"/>
    <d v="1899-12-30T16:50:00"/>
    <s v="Ewallet"/>
    <n v="475.93"/>
    <n v="4.7619047620000003"/>
    <n v="23.796500000000002"/>
    <n v="5.7"/>
  </r>
  <r>
    <s v="471-06-8611"/>
    <x v="1"/>
    <x v="1"/>
    <n v="0"/>
    <s v="FM"/>
    <x v="4"/>
    <n v="52.42"/>
    <n v="1"/>
    <n v="2.621"/>
    <n v="55.040999999999997"/>
    <d v="2019-02-06T00:00:00"/>
    <d v="1899-12-30T10:22:00"/>
    <s v="Credit card"/>
    <n v="52.42"/>
    <n v="4.7619047620000003"/>
    <n v="2.621"/>
    <n v="6.3"/>
  </r>
  <r>
    <s v="200-16-5952"/>
    <x v="1"/>
    <x v="1"/>
    <n v="1"/>
    <s v="M"/>
    <x v="4"/>
    <n v="65.650000000000006"/>
    <n v="2"/>
    <n v="6.5650000000000004"/>
    <n v="137.86500000000001"/>
    <d v="2019-01-17T00:00:00"/>
    <d v="1899-12-30T16:46:00"/>
    <s v="Cash"/>
    <n v="131.30000000000001"/>
    <n v="4.7619047620000003"/>
    <n v="6.5650000000000004"/>
    <n v="6"/>
  </r>
  <r>
    <s v="120-54-2248"/>
    <x v="2"/>
    <x v="2"/>
    <n v="0"/>
    <s v="FM"/>
    <x v="4"/>
    <n v="28.86"/>
    <n v="5"/>
    <n v="7.2149999999999999"/>
    <n v="151.51499999999999"/>
    <d v="2019-01-22T00:00:00"/>
    <d v="1899-12-30T18:08:00"/>
    <s v="Credit card"/>
    <n v="144.30000000000001"/>
    <n v="4.7619047620000003"/>
    <n v="7.2149999999999999"/>
    <n v="8"/>
  </r>
  <r>
    <s v="102-77-2261"/>
    <x v="1"/>
    <x v="1"/>
    <n v="1"/>
    <s v="M"/>
    <x v="0"/>
    <n v="65.31"/>
    <n v="7"/>
    <n v="22.858499999999999"/>
    <n v="480.02850000000001"/>
    <d v="2019-03-05T00:00:00"/>
    <d v="1899-12-30T18:02:00"/>
    <s v="Credit card"/>
    <n v="457.17"/>
    <n v="4.7619047620000003"/>
    <n v="22.858499999999999"/>
    <n v="4.2"/>
  </r>
  <r>
    <s v="875-31-8302"/>
    <x v="2"/>
    <x v="2"/>
    <n v="0"/>
    <s v="M"/>
    <x v="3"/>
    <n v="93.38"/>
    <n v="1"/>
    <n v="4.6689999999999996"/>
    <n v="98.049000000000007"/>
    <d v="2019-01-03T00:00:00"/>
    <d v="1899-12-30T13:07:00"/>
    <s v="Cash"/>
    <n v="93.38"/>
    <n v="4.7619047620000003"/>
    <n v="4.6689999999999996"/>
    <n v="9.6"/>
  </r>
  <r>
    <s v="102-06-2002"/>
    <x v="1"/>
    <x v="1"/>
    <n v="1"/>
    <s v="M"/>
    <x v="3"/>
    <n v="25.25"/>
    <n v="5"/>
    <n v="6.3125"/>
    <n v="132.5625"/>
    <d v="2019-03-20T00:00:00"/>
    <d v="1899-12-30T17:52:00"/>
    <s v="Cash"/>
    <n v="126.25"/>
    <n v="4.7619047620000003"/>
    <n v="6.3125"/>
    <n v="6.1"/>
  </r>
  <r>
    <s v="457-94-0464"/>
    <x v="2"/>
    <x v="2"/>
    <n v="1"/>
    <s v="M"/>
    <x v="1"/>
    <n v="87.87"/>
    <n v="9"/>
    <n v="39.541499999999999"/>
    <n v="830.37149999999997"/>
    <d v="2019-01-31T00:00:00"/>
    <d v="1899-12-30T20:32:00"/>
    <s v="Ewallet"/>
    <n v="790.83"/>
    <n v="4.7619047620000003"/>
    <n v="39.541499999999999"/>
    <n v="5.6"/>
  </r>
  <r>
    <s v="629-42-4133"/>
    <x v="1"/>
    <x v="1"/>
    <n v="0"/>
    <s v="M"/>
    <x v="0"/>
    <n v="21.8"/>
    <n v="8"/>
    <n v="8.7200000000000006"/>
    <n v="183.12"/>
    <d v="2019-02-19T00:00:00"/>
    <d v="1899-12-30T19:24:00"/>
    <s v="Cash"/>
    <n v="174.4"/>
    <n v="4.7619047620000003"/>
    <n v="8.7200000000000006"/>
    <n v="8.3000000000000007"/>
  </r>
  <r>
    <s v="534-53-3526"/>
    <x v="0"/>
    <x v="0"/>
    <n v="0"/>
    <s v="FM"/>
    <x v="3"/>
    <n v="94.76"/>
    <n v="4"/>
    <n v="18.952000000000002"/>
    <n v="397.99200000000002"/>
    <d v="2019-02-11T00:00:00"/>
    <d v="1899-12-30T16:06:00"/>
    <s v="Ewallet"/>
    <n v="379.04"/>
    <n v="4.7619047620000003"/>
    <n v="18.952000000000002"/>
    <n v="7.8"/>
  </r>
  <r>
    <s v="307-04-2070"/>
    <x v="0"/>
    <x v="0"/>
    <n v="1"/>
    <s v="FM"/>
    <x v="5"/>
    <n v="30.62"/>
    <n v="1"/>
    <n v="1.5309999999999999"/>
    <n v="32.151000000000003"/>
    <d v="2019-02-05T00:00:00"/>
    <d v="1899-12-30T14:14:00"/>
    <s v="Credit card"/>
    <n v="30.62"/>
    <n v="4.7619047620000003"/>
    <n v="1.5309999999999999"/>
    <n v="4.0999999999999996"/>
  </r>
  <r>
    <s v="468-99-7231"/>
    <x v="1"/>
    <x v="1"/>
    <n v="0"/>
    <s v="FM"/>
    <x v="2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s v="516-77-6464"/>
    <x v="1"/>
    <x v="1"/>
    <n v="1"/>
    <s v="FM"/>
    <x v="0"/>
    <n v="10.16"/>
    <n v="5"/>
    <n v="2.54"/>
    <n v="53.34"/>
    <d v="2019-02-24T00:00:00"/>
    <d v="1899-12-30T13:08:00"/>
    <s v="Ewallet"/>
    <n v="50.8"/>
    <n v="4.7619047620000003"/>
    <n v="2.54"/>
    <n v="4.0999999999999996"/>
  </r>
  <r>
    <s v="404-91-5964"/>
    <x v="0"/>
    <x v="0"/>
    <n v="0"/>
    <s v="M"/>
    <x v="1"/>
    <n v="74.58"/>
    <n v="7"/>
    <n v="26.103000000000002"/>
    <n v="548.16300000000001"/>
    <d v="2019-02-04T00:00:00"/>
    <d v="1899-12-30T16:09:00"/>
    <s v="Credit card"/>
    <n v="522.05999999999995"/>
    <n v="4.7619047620000003"/>
    <n v="26.103000000000002"/>
    <n v="9"/>
  </r>
  <r>
    <s v="886-77-9084"/>
    <x v="1"/>
    <x v="1"/>
    <n v="0"/>
    <s v="M"/>
    <x v="1"/>
    <n v="71.89"/>
    <n v="8"/>
    <n v="28.756"/>
    <n v="603.87599999999998"/>
    <d v="2019-02-19T00:00:00"/>
    <d v="1899-12-30T11:33:00"/>
    <s v="Ewallet"/>
    <n v="575.12"/>
    <n v="4.7619047620000003"/>
    <n v="28.756"/>
    <n v="5.5"/>
  </r>
  <r>
    <s v="790-38-4466"/>
    <x v="1"/>
    <x v="1"/>
    <n v="0"/>
    <s v="FM"/>
    <x v="0"/>
    <n v="10.99"/>
    <n v="5"/>
    <n v="2.7475000000000001"/>
    <n v="57.697499999999998"/>
    <d v="2019-01-23T00:00:00"/>
    <d v="1899-12-30T10:18:00"/>
    <s v="Credit card"/>
    <n v="54.95"/>
    <n v="4.7619047620000003"/>
    <n v="2.7475000000000001"/>
    <n v="9.3000000000000007"/>
  </r>
  <r>
    <s v="704-10-4056"/>
    <x v="1"/>
    <x v="1"/>
    <n v="1"/>
    <s v="M"/>
    <x v="0"/>
    <n v="60.47"/>
    <n v="3"/>
    <n v="9.0704999999999991"/>
    <n v="190.48050000000001"/>
    <d v="2019-01-14T00:00:00"/>
    <d v="1899-12-30T10:55:00"/>
    <s v="Credit card"/>
    <n v="181.41"/>
    <n v="4.7619047620000003"/>
    <n v="9.0704999999999991"/>
    <n v="5.6"/>
  </r>
  <r>
    <s v="497-37-6538"/>
    <x v="0"/>
    <x v="0"/>
    <n v="0"/>
    <s v="M"/>
    <x v="3"/>
    <n v="58.91"/>
    <n v="7"/>
    <n v="20.618500000000001"/>
    <n v="432.98849999999999"/>
    <d v="2019-01-17T00:00:00"/>
    <d v="1899-12-30T15:15:00"/>
    <s v="Ewallet"/>
    <n v="412.37"/>
    <n v="4.7619047620000003"/>
    <n v="20.618500000000001"/>
    <n v="9.6999999999999993"/>
  </r>
  <r>
    <s v="651-96-5970"/>
    <x v="0"/>
    <x v="0"/>
    <n v="0"/>
    <s v="M"/>
    <x v="5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s v="400-80-4065"/>
    <x v="1"/>
    <x v="1"/>
    <n v="1"/>
    <s v="M"/>
    <x v="0"/>
    <n v="68.55"/>
    <n v="4"/>
    <n v="13.71"/>
    <n v="287.91000000000003"/>
    <d v="2019-02-15T00:00:00"/>
    <d v="1899-12-30T20:21:00"/>
    <s v="Credit card"/>
    <n v="274.2"/>
    <n v="4.7619047620000003"/>
    <n v="13.71"/>
    <n v="9.1999999999999993"/>
  </r>
  <r>
    <s v="744-16-7898"/>
    <x v="2"/>
    <x v="2"/>
    <n v="0"/>
    <s v="FM"/>
    <x v="2"/>
    <n v="97.37"/>
    <n v="10"/>
    <n v="48.685000000000002"/>
    <n v="1022.385"/>
    <d v="2019-01-15T00:00:00"/>
    <d v="1899-12-30T13:48:00"/>
    <s v="Credit card"/>
    <n v="973.7"/>
    <n v="4.7619047620000003"/>
    <n v="48.685000000000002"/>
    <n v="4.9000000000000004"/>
  </r>
  <r>
    <s v="263-12-5321"/>
    <x v="0"/>
    <x v="0"/>
    <n v="1"/>
    <s v="M"/>
    <x v="1"/>
    <n v="92.6"/>
    <n v="7"/>
    <n v="32.409999999999997"/>
    <n v="680.61"/>
    <d v="2019-02-27T00:00:00"/>
    <d v="1899-12-30T12:52:00"/>
    <s v="Credit card"/>
    <n v="648.20000000000005"/>
    <n v="4.7619047620000003"/>
    <n v="32.409999999999997"/>
    <n v="9.3000000000000007"/>
  </r>
  <r>
    <s v="702-72-0487"/>
    <x v="0"/>
    <x v="0"/>
    <n v="0"/>
    <s v="FM"/>
    <x v="1"/>
    <n v="46.61"/>
    <n v="2"/>
    <n v="4.6609999999999996"/>
    <n v="97.881"/>
    <d v="2019-02-26T00:00:00"/>
    <d v="1899-12-30T12:28:00"/>
    <s v="Credit card"/>
    <n v="93.22"/>
    <n v="4.7619047620000003"/>
    <n v="4.6609999999999996"/>
    <n v="6.6"/>
  </r>
  <r>
    <s v="605-83-1050"/>
    <x v="2"/>
    <x v="2"/>
    <n v="0"/>
    <s v="M"/>
    <x v="5"/>
    <n v="27.18"/>
    <n v="2"/>
    <n v="2.718"/>
    <n v="57.078000000000003"/>
    <d v="2019-03-15T00:00:00"/>
    <d v="1899-12-30T16:26:00"/>
    <s v="Ewallet"/>
    <n v="54.36"/>
    <n v="4.7619047620000003"/>
    <n v="2.718"/>
    <n v="4.3"/>
  </r>
  <r>
    <s v="443-60-9639"/>
    <x v="1"/>
    <x v="1"/>
    <n v="1"/>
    <s v="FM"/>
    <x v="2"/>
    <n v="60.87"/>
    <n v="1"/>
    <n v="3.0434999999999999"/>
    <n v="63.913499999999999"/>
    <d v="2019-01-24T00:00:00"/>
    <d v="1899-12-30T13:24:00"/>
    <s v="Cash"/>
    <n v="60.87"/>
    <n v="4.7619047620000003"/>
    <n v="3.0434999999999999"/>
    <n v="5.5"/>
  </r>
  <r>
    <s v="864-24-7918"/>
    <x v="0"/>
    <x v="0"/>
    <n v="1"/>
    <s v="FM"/>
    <x v="3"/>
    <n v="24.49"/>
    <n v="10"/>
    <n v="12.244999999999999"/>
    <n v="257.14499999999998"/>
    <d v="2019-02-22T00:00:00"/>
    <d v="1899-12-30T15:15:00"/>
    <s v="Cash"/>
    <n v="244.9"/>
    <n v="4.7619047620000003"/>
    <n v="12.244999999999999"/>
    <n v="8.1"/>
  </r>
  <r>
    <s v="359-94-5395"/>
    <x v="2"/>
    <x v="2"/>
    <n v="0"/>
    <s v="M"/>
    <x v="0"/>
    <n v="92.78"/>
    <n v="1"/>
    <n v="4.6390000000000002"/>
    <n v="97.418999999999997"/>
    <d v="2019-03-15T00:00:00"/>
    <d v="1899-12-30T10:50:00"/>
    <s v="Credit card"/>
    <n v="92.78"/>
    <n v="4.7619047620000003"/>
    <n v="4.6390000000000002"/>
    <n v="9.8000000000000007"/>
  </r>
  <r>
    <s v="401-09-4232"/>
    <x v="1"/>
    <x v="1"/>
    <n v="1"/>
    <s v="M"/>
    <x v="2"/>
    <n v="86.69"/>
    <n v="5"/>
    <n v="21.672499999999999"/>
    <n v="455.1225"/>
    <d v="2019-02-11T00:00:00"/>
    <d v="1899-12-30T18:38:00"/>
    <s v="Ewallet"/>
    <n v="433.45"/>
    <n v="4.7619047620000003"/>
    <n v="21.672499999999999"/>
    <n v="9.4"/>
  </r>
  <r>
    <s v="751-15-6198"/>
    <x v="2"/>
    <x v="2"/>
    <n v="0"/>
    <s v="M"/>
    <x v="3"/>
    <n v="23.01"/>
    <n v="6"/>
    <n v="6.9029999999999996"/>
    <n v="144.96299999999999"/>
    <d v="2019-01-12T00:00:00"/>
    <d v="1899-12-30T16:45:00"/>
    <s v="Ewallet"/>
    <n v="138.06"/>
    <n v="4.7619047620000003"/>
    <n v="6.9029999999999996"/>
    <n v="7.9"/>
  </r>
  <r>
    <s v="324-41-6833"/>
    <x v="1"/>
    <x v="1"/>
    <n v="1"/>
    <s v="FM"/>
    <x v="1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s v="474-33-8305"/>
    <x v="1"/>
    <x v="1"/>
    <n v="1"/>
    <s v="M"/>
    <x v="5"/>
    <n v="67.39"/>
    <n v="7"/>
    <n v="23.586500000000001"/>
    <n v="495.31650000000002"/>
    <d v="2019-03-23T00:00:00"/>
    <d v="1899-12-30T13:23:00"/>
    <s v="Ewallet"/>
    <n v="471.73"/>
    <n v="4.7619047620000003"/>
    <n v="23.586500000000001"/>
    <n v="6.9"/>
  </r>
  <r>
    <s v="759-29-9521"/>
    <x v="0"/>
    <x v="0"/>
    <n v="1"/>
    <s v="FM"/>
    <x v="5"/>
    <n v="48.96"/>
    <n v="9"/>
    <n v="22.032"/>
    <n v="462.67200000000003"/>
    <d v="2019-03-04T00:00:00"/>
    <d v="1899-12-30T11:27:00"/>
    <s v="Cash"/>
    <n v="440.64"/>
    <n v="4.7619047620000003"/>
    <n v="22.032"/>
    <n v="8"/>
  </r>
  <r>
    <s v="831-81-6575"/>
    <x v="2"/>
    <x v="2"/>
    <n v="1"/>
    <s v="FM"/>
    <x v="1"/>
    <n v="75.59"/>
    <n v="9"/>
    <n v="34.015500000000003"/>
    <n v="714.32550000000003"/>
    <d v="2019-02-23T00:00:00"/>
    <d v="1899-12-30T11:12:00"/>
    <s v="Cash"/>
    <n v="680.31"/>
    <n v="4.7619047620000003"/>
    <n v="34.015500000000003"/>
    <n v="8"/>
  </r>
  <r>
    <s v="220-68-6701"/>
    <x v="0"/>
    <x v="0"/>
    <n v="0"/>
    <s v="FM"/>
    <x v="2"/>
    <n v="77.47"/>
    <n v="4"/>
    <n v="15.494"/>
    <n v="325.37400000000002"/>
    <d v="2019-03-17T00:00:00"/>
    <d v="1899-12-30T16:36:00"/>
    <s v="Cash"/>
    <n v="309.88"/>
    <n v="4.7619047620000003"/>
    <n v="15.494"/>
    <n v="4.2"/>
  </r>
  <r>
    <s v="618-34-8551"/>
    <x v="0"/>
    <x v="0"/>
    <n v="0"/>
    <s v="FM"/>
    <x v="3"/>
    <n v="93.18"/>
    <n v="2"/>
    <n v="9.3179999999999996"/>
    <n v="195.678"/>
    <d v="2019-01-16T00:00:00"/>
    <d v="1899-12-30T18:41:00"/>
    <s v="Credit card"/>
    <n v="186.36"/>
    <n v="4.7619047620000003"/>
    <n v="9.3179999999999996"/>
    <n v="8.5"/>
  </r>
  <r>
    <s v="257-60-7754"/>
    <x v="0"/>
    <x v="0"/>
    <n v="0"/>
    <s v="FM"/>
    <x v="1"/>
    <n v="50.23"/>
    <n v="4"/>
    <n v="10.045999999999999"/>
    <n v="210.96600000000001"/>
    <d v="2019-01-08T00:00:00"/>
    <d v="1899-12-30T17:12:00"/>
    <s v="Cash"/>
    <n v="200.92"/>
    <n v="4.7619047620000003"/>
    <n v="10.045999999999999"/>
    <n v="9"/>
  </r>
  <r>
    <s v="559-61-5987"/>
    <x v="2"/>
    <x v="2"/>
    <n v="0"/>
    <s v="FM"/>
    <x v="0"/>
    <n v="17.75"/>
    <n v="1"/>
    <n v="0.88749999999999996"/>
    <n v="18.637499999999999"/>
    <d v="2019-01-14T00:00:00"/>
    <d v="1899-12-30T10:38:00"/>
    <s v="Cash"/>
    <n v="17.75"/>
    <n v="4.7619047620000003"/>
    <n v="0.88749999999999996"/>
    <n v="8.6"/>
  </r>
  <r>
    <s v="189-55-2313"/>
    <x v="1"/>
    <x v="1"/>
    <n v="0"/>
    <s v="FM"/>
    <x v="5"/>
    <n v="62.18"/>
    <n v="10"/>
    <n v="31.09"/>
    <n v="652.89"/>
    <d v="2019-01-31T00:00:00"/>
    <d v="1899-12-30T10:33:00"/>
    <s v="Ewallet"/>
    <n v="621.79999999999995"/>
    <n v="4.7619047620000003"/>
    <n v="31.09"/>
    <n v="6"/>
  </r>
  <r>
    <s v="565-91-4567"/>
    <x v="2"/>
    <x v="2"/>
    <n v="0"/>
    <s v="M"/>
    <x v="0"/>
    <n v="10.75"/>
    <n v="8"/>
    <n v="4.3"/>
    <n v="90.3"/>
    <d v="2019-03-15T00:00:00"/>
    <d v="1899-12-30T14:38:00"/>
    <s v="Ewallet"/>
    <n v="86"/>
    <n v="4.7619047620000003"/>
    <n v="4.3"/>
    <n v="6.2"/>
  </r>
  <r>
    <s v="380-60-5336"/>
    <x v="0"/>
    <x v="0"/>
    <n v="0"/>
    <s v="FM"/>
    <x v="1"/>
    <n v="40.26"/>
    <n v="10"/>
    <n v="20.13"/>
    <n v="422.73"/>
    <d v="2019-02-24T00:00:00"/>
    <d v="1899-12-30T18:06:00"/>
    <s v="Credit card"/>
    <n v="402.6"/>
    <n v="4.7619047620000003"/>
    <n v="20.13"/>
    <n v="5"/>
  </r>
  <r>
    <s v="815-04-6282"/>
    <x v="1"/>
    <x v="1"/>
    <n v="1"/>
    <s v="FM"/>
    <x v="3"/>
    <n v="64.97"/>
    <n v="5"/>
    <n v="16.2425"/>
    <n v="341.09249999999997"/>
    <d v="2019-02-08T00:00:00"/>
    <d v="1899-12-30T12:52:00"/>
    <s v="Credit card"/>
    <n v="324.85000000000002"/>
    <n v="4.7619047620000003"/>
    <n v="16.2425"/>
    <n v="6.5"/>
  </r>
  <r>
    <s v="674-56-6360"/>
    <x v="0"/>
    <x v="0"/>
    <n v="0"/>
    <s v="M"/>
    <x v="1"/>
    <n v="95.15"/>
    <n v="1"/>
    <n v="4.7575000000000003"/>
    <n v="99.907499999999999"/>
    <d v="2019-03-22T00:00:00"/>
    <d v="1899-12-30T14:00:00"/>
    <s v="Cash"/>
    <n v="95.15"/>
    <n v="4.7619047620000003"/>
    <n v="4.7575000000000003"/>
    <n v="6"/>
  </r>
  <r>
    <s v="778-34-2523"/>
    <x v="0"/>
    <x v="0"/>
    <n v="1"/>
    <s v="FM"/>
    <x v="1"/>
    <n v="48.62"/>
    <n v="8"/>
    <n v="19.448"/>
    <n v="408.40800000000002"/>
    <d v="2019-01-24T00:00:00"/>
    <d v="1899-12-30T10:57:00"/>
    <s v="Cash"/>
    <n v="388.96"/>
    <n v="4.7619047620000003"/>
    <n v="19.448"/>
    <n v="5"/>
  </r>
  <r>
    <s v="499-27-7781"/>
    <x v="2"/>
    <x v="2"/>
    <n v="0"/>
    <s v="FM"/>
    <x v="4"/>
    <n v="53.21"/>
    <n v="8"/>
    <n v="21.283999999999999"/>
    <n v="446.964"/>
    <d v="2019-03-14T00:00:00"/>
    <d v="1899-12-30T16:45:00"/>
    <s v="Ewallet"/>
    <n v="425.68"/>
    <n v="4.7619047620000003"/>
    <n v="21.283999999999999"/>
    <n v="5"/>
  </r>
  <r>
    <s v="477-59-2456"/>
    <x v="1"/>
    <x v="1"/>
    <n v="0"/>
    <s v="FM"/>
    <x v="5"/>
    <n v="45.44"/>
    <n v="7"/>
    <n v="15.904"/>
    <n v="333.98399999999998"/>
    <d v="2019-01-23T00:00:00"/>
    <d v="1899-12-30T11:15:00"/>
    <s v="Cash"/>
    <n v="318.08"/>
    <n v="4.7619047620000003"/>
    <n v="15.904"/>
    <n v="9.1999999999999993"/>
  </r>
  <r>
    <s v="832-51-6761"/>
    <x v="0"/>
    <x v="0"/>
    <n v="0"/>
    <s v="M"/>
    <x v="4"/>
    <n v="33.880000000000003"/>
    <n v="8"/>
    <n v="13.552"/>
    <n v="284.59199999999998"/>
    <d v="2019-01-19T00:00:00"/>
    <d v="1899-12-30T20:29:00"/>
    <s v="Ewallet"/>
    <n v="271.04000000000002"/>
    <n v="4.7619047620000003"/>
    <n v="13.552"/>
    <n v="9.6"/>
  </r>
  <r>
    <s v="869-11-3082"/>
    <x v="2"/>
    <x v="2"/>
    <n v="1"/>
    <s v="M"/>
    <x v="0"/>
    <n v="96.16"/>
    <n v="4"/>
    <n v="19.231999999999999"/>
    <n v="403.87200000000001"/>
    <d v="2019-01-27T00:00:00"/>
    <d v="1899-12-30T20:03:00"/>
    <s v="Credit card"/>
    <n v="384.64"/>
    <n v="4.7619047620000003"/>
    <n v="19.231999999999999"/>
    <n v="8.4"/>
  </r>
  <r>
    <s v="190-59-3964"/>
    <x v="2"/>
    <x v="2"/>
    <n v="1"/>
    <s v="M"/>
    <x v="4"/>
    <n v="47.16"/>
    <n v="5"/>
    <n v="11.79"/>
    <n v="247.59"/>
    <d v="2019-02-03T00:00:00"/>
    <d v="1899-12-30T14:35:00"/>
    <s v="Credit card"/>
    <n v="235.8"/>
    <n v="4.7619047620000003"/>
    <n v="11.79"/>
    <n v="6"/>
  </r>
  <r>
    <s v="366-43-6862"/>
    <x v="2"/>
    <x v="2"/>
    <n v="0"/>
    <s v="M"/>
    <x v="1"/>
    <n v="52.89"/>
    <n v="4"/>
    <n v="10.577999999999999"/>
    <n v="222.13800000000001"/>
    <d v="2019-03-25T00:00:00"/>
    <d v="1899-12-30T16:32:00"/>
    <s v="Ewallet"/>
    <n v="211.56"/>
    <n v="4.7619047620000003"/>
    <n v="10.577999999999999"/>
    <n v="6.7"/>
  </r>
  <r>
    <s v="186-43-8965"/>
    <x v="0"/>
    <x v="0"/>
    <n v="1"/>
    <s v="FM"/>
    <x v="2"/>
    <n v="47.68"/>
    <n v="2"/>
    <n v="4.7679999999999998"/>
    <n v="100.128"/>
    <d v="2019-02-24T00:00:00"/>
    <d v="1899-12-30T10:10:00"/>
    <s v="Credit card"/>
    <n v="95.36"/>
    <n v="4.7619047620000003"/>
    <n v="4.7679999999999998"/>
    <n v="4.0999999999999996"/>
  </r>
  <r>
    <s v="784-21-9238"/>
    <x v="1"/>
    <x v="1"/>
    <n v="1"/>
    <s v="M"/>
    <x v="3"/>
    <n v="10.17"/>
    <n v="1"/>
    <n v="0.50849999999999995"/>
    <n v="10.6785"/>
    <d v="2019-02-07T00:00:00"/>
    <d v="1899-12-30T14:15:00"/>
    <s v="Cash"/>
    <n v="10.17"/>
    <n v="4.7619047620000003"/>
    <n v="0.50849999999999995"/>
    <n v="5.9"/>
  </r>
  <r>
    <s v="276-75-6884"/>
    <x v="0"/>
    <x v="0"/>
    <n v="0"/>
    <s v="FM"/>
    <x v="0"/>
    <n v="68.709999999999994"/>
    <n v="3"/>
    <n v="10.3065"/>
    <n v="216.4365"/>
    <d v="2019-03-04T00:00:00"/>
    <d v="1899-12-30T10:05:00"/>
    <s v="Cash"/>
    <n v="206.13"/>
    <n v="4.7619047620000003"/>
    <n v="10.3065"/>
    <n v="8.6999999999999993"/>
  </r>
  <r>
    <s v="109-86-4363"/>
    <x v="2"/>
    <x v="2"/>
    <n v="1"/>
    <s v="FM"/>
    <x v="3"/>
    <n v="60.08"/>
    <n v="7"/>
    <n v="21.027999999999999"/>
    <n v="441.58800000000002"/>
    <d v="2019-02-14T00:00:00"/>
    <d v="1899-12-30T11:36:00"/>
    <s v="Credit card"/>
    <n v="420.56"/>
    <n v="4.7619047620000003"/>
    <n v="21.027999999999999"/>
    <n v="4.5"/>
  </r>
  <r>
    <s v="569-76-2760"/>
    <x v="0"/>
    <x v="0"/>
    <n v="1"/>
    <s v="FM"/>
    <x v="3"/>
    <n v="22.01"/>
    <n v="4"/>
    <n v="4.4020000000000001"/>
    <n v="92.441999999999993"/>
    <d v="2019-01-29T00:00:00"/>
    <d v="1899-12-30T18:15:00"/>
    <s v="Credit card"/>
    <n v="88.04"/>
    <n v="4.7619047620000003"/>
    <n v="4.4020000000000001"/>
    <n v="6.6"/>
  </r>
  <r>
    <s v="222-42-0244"/>
    <x v="2"/>
    <x v="2"/>
    <n v="1"/>
    <s v="FM"/>
    <x v="0"/>
    <n v="72.11"/>
    <n v="9"/>
    <n v="32.4495"/>
    <n v="681.43949999999995"/>
    <d v="2019-01-28T00:00:00"/>
    <d v="1899-12-30T13:53:00"/>
    <s v="Credit card"/>
    <n v="648.99"/>
    <n v="4.7619047620000003"/>
    <n v="32.4495"/>
    <n v="7.7"/>
  </r>
  <r>
    <s v="760-53-9233"/>
    <x v="0"/>
    <x v="0"/>
    <n v="1"/>
    <s v="M"/>
    <x v="5"/>
    <n v="41.28"/>
    <n v="3"/>
    <n v="6.1920000000000002"/>
    <n v="130.03200000000001"/>
    <d v="2019-03-26T00:00:00"/>
    <d v="1899-12-30T18:37:00"/>
    <s v="Credit card"/>
    <n v="123.84"/>
    <n v="4.7619047620000003"/>
    <n v="6.1920000000000002"/>
    <n v="8.5"/>
  </r>
  <r>
    <s v="538-22-0304"/>
    <x v="1"/>
    <x v="1"/>
    <n v="0"/>
    <s v="M"/>
    <x v="1"/>
    <n v="64.95"/>
    <n v="10"/>
    <n v="32.475000000000001"/>
    <n v="681.97500000000002"/>
    <d v="2019-03-24T00:00:00"/>
    <d v="1899-12-30T18:27:00"/>
    <s v="Cash"/>
    <n v="649.5"/>
    <n v="4.7619047620000003"/>
    <n v="32.475000000000001"/>
    <n v="5.2"/>
  </r>
  <r>
    <s v="416-17-9926"/>
    <x v="0"/>
    <x v="0"/>
    <n v="1"/>
    <s v="FM"/>
    <x v="1"/>
    <n v="74.22"/>
    <n v="10"/>
    <n v="37.11"/>
    <n v="779.31"/>
    <d v="2019-01-01T00:00:00"/>
    <d v="1899-12-30T14:42:00"/>
    <s v="Credit card"/>
    <n v="742.2"/>
    <n v="4.7619047620000003"/>
    <n v="37.11"/>
    <n v="4.3"/>
  </r>
  <r>
    <s v="237-44-6163"/>
    <x v="0"/>
    <x v="0"/>
    <n v="0"/>
    <s v="M"/>
    <x v="1"/>
    <n v="10.56"/>
    <n v="8"/>
    <n v="4.2240000000000002"/>
    <n v="88.703999999999994"/>
    <d v="2019-01-24T00:00:00"/>
    <d v="1899-12-30T17:43:00"/>
    <s v="Cash"/>
    <n v="84.48"/>
    <n v="4.7619047620000003"/>
    <n v="4.2240000000000002"/>
    <n v="7.6"/>
  </r>
  <r>
    <s v="636-17-0325"/>
    <x v="2"/>
    <x v="2"/>
    <n v="0"/>
    <s v="M"/>
    <x v="0"/>
    <n v="62.57"/>
    <n v="4"/>
    <n v="12.513999999999999"/>
    <n v="262.79399999999998"/>
    <d v="2019-02-25T00:00:00"/>
    <d v="1899-12-30T18:37:00"/>
    <s v="Cash"/>
    <n v="250.28"/>
    <n v="4.7619047620000003"/>
    <n v="12.513999999999999"/>
    <n v="9.5"/>
  </r>
  <r>
    <s v="343-75-9322"/>
    <x v="2"/>
    <x v="2"/>
    <n v="1"/>
    <s v="FM"/>
    <x v="3"/>
    <n v="11.85"/>
    <n v="8"/>
    <n v="4.74"/>
    <n v="99.54"/>
    <d v="2019-01-09T00:00:00"/>
    <d v="1899-12-30T16:34:00"/>
    <s v="Cash"/>
    <n v="94.8"/>
    <n v="4.7619047620000003"/>
    <n v="4.74"/>
    <n v="4.0999999999999996"/>
  </r>
  <r>
    <s v="528-14-9470"/>
    <x v="0"/>
    <x v="0"/>
    <n v="1"/>
    <s v="M"/>
    <x v="0"/>
    <n v="91.3"/>
    <n v="1"/>
    <n v="4.5650000000000004"/>
    <n v="95.864999999999995"/>
    <d v="2019-02-14T00:00:00"/>
    <d v="1899-12-30T14:42:00"/>
    <s v="Ewallet"/>
    <n v="91.3"/>
    <n v="4.7619047620000003"/>
    <n v="4.5650000000000004"/>
    <n v="9.1999999999999993"/>
  </r>
  <r>
    <s v="427-45-9297"/>
    <x v="2"/>
    <x v="2"/>
    <n v="1"/>
    <s v="FM"/>
    <x v="2"/>
    <n v="40.729999999999997"/>
    <n v="7"/>
    <n v="14.2555"/>
    <n v="299.3655"/>
    <d v="2019-03-12T00:00:00"/>
    <d v="1899-12-30T11:01:00"/>
    <s v="Ewallet"/>
    <n v="285.11"/>
    <n v="4.7619047620000003"/>
    <n v="14.2555"/>
    <n v="5.4"/>
  </r>
  <r>
    <s v="807-34-3742"/>
    <x v="0"/>
    <x v="0"/>
    <n v="0"/>
    <s v="M"/>
    <x v="5"/>
    <n v="52.38"/>
    <n v="1"/>
    <n v="2.6190000000000002"/>
    <n v="54.999000000000002"/>
    <d v="2019-03-26T00:00:00"/>
    <d v="1899-12-30T19:44:00"/>
    <s v="Cash"/>
    <n v="52.38"/>
    <n v="4.7619047620000003"/>
    <n v="2.6190000000000002"/>
    <n v="5.8"/>
  </r>
  <r>
    <s v="288-62-1085"/>
    <x v="0"/>
    <x v="0"/>
    <n v="1"/>
    <s v="M"/>
    <x v="5"/>
    <n v="38.54"/>
    <n v="5"/>
    <n v="9.6349999999999998"/>
    <n v="202.33500000000001"/>
    <d v="2019-01-09T00:00:00"/>
    <d v="1899-12-30T13:34:00"/>
    <s v="Ewallet"/>
    <n v="192.7"/>
    <n v="4.7619047620000003"/>
    <n v="9.6349999999999998"/>
    <n v="5.6"/>
  </r>
  <r>
    <s v="670-71-7306"/>
    <x v="2"/>
    <x v="2"/>
    <n v="0"/>
    <s v="M"/>
    <x v="3"/>
    <n v="44.63"/>
    <n v="6"/>
    <n v="13.388999999999999"/>
    <n v="281.16899999999998"/>
    <d v="2019-01-02T00:00:00"/>
    <d v="1899-12-30T20:08:00"/>
    <s v="Credit card"/>
    <n v="267.77999999999997"/>
    <n v="4.7619047620000003"/>
    <n v="13.388999999999999"/>
    <n v="5.0999999999999996"/>
  </r>
  <r>
    <s v="660-29-7083"/>
    <x v="1"/>
    <x v="1"/>
    <n v="0"/>
    <s v="M"/>
    <x v="1"/>
    <n v="55.87"/>
    <n v="10"/>
    <n v="27.934999999999999"/>
    <n v="586.63499999999999"/>
    <d v="2019-01-15T00:00:00"/>
    <d v="1899-12-30T15:01:00"/>
    <s v="Cash"/>
    <n v="558.70000000000005"/>
    <n v="4.7619047620000003"/>
    <n v="27.934999999999999"/>
    <n v="5.8"/>
  </r>
  <r>
    <s v="271-77-8740"/>
    <x v="1"/>
    <x v="1"/>
    <n v="1"/>
    <s v="FM"/>
    <x v="3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s v="497-36-0989"/>
    <x v="0"/>
    <x v="0"/>
    <n v="0"/>
    <s v="M"/>
    <x v="5"/>
    <n v="51.94"/>
    <n v="3"/>
    <n v="7.7910000000000004"/>
    <n v="163.61099999999999"/>
    <d v="2019-02-15T00:00:00"/>
    <d v="1899-12-30T15:21:00"/>
    <s v="Cash"/>
    <n v="155.82"/>
    <n v="4.7619047620000003"/>
    <n v="7.7910000000000004"/>
    <n v="7.9"/>
  </r>
  <r>
    <s v="291-59-1384"/>
    <x v="2"/>
    <x v="2"/>
    <n v="0"/>
    <s v="M"/>
    <x v="1"/>
    <n v="60.3"/>
    <n v="1"/>
    <n v="3.0150000000000001"/>
    <n v="63.314999999999998"/>
    <d v="2019-02-28T00:00:00"/>
    <d v="1899-12-30T17:38:00"/>
    <s v="Cash"/>
    <n v="60.3"/>
    <n v="4.7619047620000003"/>
    <n v="3.0150000000000001"/>
    <n v="6"/>
  </r>
  <r>
    <s v="860-73-6466"/>
    <x v="0"/>
    <x v="0"/>
    <n v="1"/>
    <s v="FM"/>
    <x v="3"/>
    <n v="39.47"/>
    <n v="2"/>
    <n v="3.9470000000000001"/>
    <n v="82.887"/>
    <d v="2019-03-02T00:00:00"/>
    <d v="1899-12-30T16:16:00"/>
    <s v="Credit card"/>
    <n v="78.94"/>
    <n v="4.7619047620000003"/>
    <n v="3.9470000000000001"/>
    <n v="5"/>
  </r>
  <r>
    <s v="549-23-9016"/>
    <x v="1"/>
    <x v="1"/>
    <n v="1"/>
    <s v="FM"/>
    <x v="4"/>
    <n v="14.87"/>
    <n v="2"/>
    <n v="1.4870000000000001"/>
    <n v="31.227"/>
    <d v="2019-02-13T00:00:00"/>
    <d v="1899-12-30T18:15:00"/>
    <s v="Credit card"/>
    <n v="29.74"/>
    <n v="4.7619047620000003"/>
    <n v="1.4870000000000001"/>
    <n v="8.9"/>
  </r>
  <r>
    <s v="896-34-0956"/>
    <x v="0"/>
    <x v="0"/>
    <n v="0"/>
    <s v="M"/>
    <x v="5"/>
    <n v="21.32"/>
    <n v="1"/>
    <n v="1.0660000000000001"/>
    <n v="22.385999999999999"/>
    <d v="2019-01-26T00:00:00"/>
    <d v="1899-12-30T12:43:00"/>
    <s v="Cash"/>
    <n v="21.32"/>
    <n v="4.7619047620000003"/>
    <n v="1.0660000000000001"/>
    <n v="5.9"/>
  </r>
  <r>
    <s v="804-38-3935"/>
    <x v="0"/>
    <x v="0"/>
    <n v="1"/>
    <s v="M"/>
    <x v="1"/>
    <n v="93.78"/>
    <n v="3"/>
    <n v="14.067"/>
    <n v="295.40699999999998"/>
    <d v="2019-01-30T00:00:00"/>
    <d v="1899-12-30T11:32:00"/>
    <s v="Credit card"/>
    <n v="281.33999999999997"/>
    <n v="4.7619047620000003"/>
    <n v="14.067"/>
    <n v="5.9"/>
  </r>
  <r>
    <s v="585-90-0249"/>
    <x v="0"/>
    <x v="0"/>
    <n v="1"/>
    <s v="M"/>
    <x v="1"/>
    <n v="73.260000000000005"/>
    <n v="1"/>
    <n v="3.6629999999999998"/>
    <n v="76.923000000000002"/>
    <d v="2019-01-27T00:00:00"/>
    <d v="1899-12-30T18:08:00"/>
    <s v="Ewallet"/>
    <n v="73.260000000000005"/>
    <n v="4.7619047620000003"/>
    <n v="3.6629999999999998"/>
    <n v="9.6999999999999993"/>
  </r>
  <r>
    <s v="862-29-5914"/>
    <x v="1"/>
    <x v="1"/>
    <n v="0"/>
    <s v="FM"/>
    <x v="3"/>
    <n v="22.38"/>
    <n v="1"/>
    <n v="1.119"/>
    <n v="23.498999999999999"/>
    <d v="2019-01-30T00:00:00"/>
    <d v="1899-12-30T17:08:00"/>
    <s v="Credit card"/>
    <n v="22.38"/>
    <n v="4.7619047620000003"/>
    <n v="1.119"/>
    <n v="8.6"/>
  </r>
  <r>
    <s v="845-94-6841"/>
    <x v="1"/>
    <x v="1"/>
    <n v="1"/>
    <s v="FM"/>
    <x v="4"/>
    <n v="72.88"/>
    <n v="9"/>
    <n v="32.795999999999999"/>
    <n v="688.71600000000001"/>
    <d v="2019-01-08T00:00:00"/>
    <d v="1899-12-30T19:38:00"/>
    <s v="Cash"/>
    <n v="655.92"/>
    <n v="4.7619047620000003"/>
    <n v="32.795999999999999"/>
    <n v="4"/>
  </r>
  <r>
    <s v="125-45-2293"/>
    <x v="0"/>
    <x v="0"/>
    <n v="0"/>
    <s v="FM"/>
    <x v="5"/>
    <n v="99.1"/>
    <n v="6"/>
    <n v="29.73"/>
    <n v="624.33000000000004"/>
    <d v="2019-01-19T00:00:00"/>
    <d v="1899-12-30T13:11:00"/>
    <s v="Cash"/>
    <n v="594.6"/>
    <n v="4.7619047620000003"/>
    <n v="29.73"/>
    <n v="4.2"/>
  </r>
  <r>
    <s v="843-73-4724"/>
    <x v="0"/>
    <x v="0"/>
    <n v="0"/>
    <s v="M"/>
    <x v="5"/>
    <n v="74.099999999999994"/>
    <n v="1"/>
    <n v="3.7050000000000001"/>
    <n v="77.805000000000007"/>
    <d v="2019-01-25T00:00:00"/>
    <d v="1899-12-30T11:05:00"/>
    <s v="Cash"/>
    <n v="74.099999999999994"/>
    <n v="4.7619047620000003"/>
    <n v="3.7050000000000001"/>
    <n v="9.1999999999999993"/>
  </r>
  <r>
    <s v="409-33-9708"/>
    <x v="0"/>
    <x v="0"/>
    <n v="0"/>
    <s v="FM"/>
    <x v="5"/>
    <n v="98.48"/>
    <n v="2"/>
    <n v="9.8480000000000008"/>
    <n v="206.80799999999999"/>
    <d v="2019-02-19T00:00:00"/>
    <d v="1899-12-30T10:12:00"/>
    <s v="Ewallet"/>
    <n v="196.96"/>
    <n v="4.7619047620000003"/>
    <n v="9.8480000000000008"/>
    <n v="9.1999999999999993"/>
  </r>
  <r>
    <s v="658-66-3967"/>
    <x v="1"/>
    <x v="1"/>
    <n v="0"/>
    <s v="M"/>
    <x v="0"/>
    <n v="53.19"/>
    <n v="7"/>
    <n v="18.616499999999998"/>
    <n v="390.94650000000001"/>
    <d v="2019-01-14T00:00:00"/>
    <d v="1899-12-30T15:42:00"/>
    <s v="Ewallet"/>
    <n v="372.33"/>
    <n v="4.7619047620000003"/>
    <n v="18.616499999999998"/>
    <n v="5"/>
  </r>
  <r>
    <s v="866-70-2814"/>
    <x v="2"/>
    <x v="2"/>
    <n v="0"/>
    <s v="FM"/>
    <x v="1"/>
    <n v="52.79"/>
    <n v="10"/>
    <n v="26.395"/>
    <n v="554.29499999999996"/>
    <d v="2019-02-25T00:00:00"/>
    <d v="1899-12-30T11:58:00"/>
    <s v="Ewallet"/>
    <n v="527.9"/>
    <n v="4.7619047620000003"/>
    <n v="26.395"/>
    <n v="10"/>
  </r>
  <r>
    <s v="160-22-2687"/>
    <x v="0"/>
    <x v="0"/>
    <n v="1"/>
    <s v="FM"/>
    <x v="0"/>
    <n v="95.95"/>
    <n v="5"/>
    <n v="23.987500000000001"/>
    <n v="503.73750000000001"/>
    <d v="2019-01-23T00:00:00"/>
    <d v="1899-12-30T14:21:00"/>
    <s v="Ewallet"/>
    <n v="479.75"/>
    <n v="4.7619047620000003"/>
    <n v="23.987500000000001"/>
    <n v="8.8000000000000007"/>
  </r>
  <r>
    <s v="895-03-6665"/>
    <x v="2"/>
    <x v="2"/>
    <n v="0"/>
    <s v="FM"/>
    <x v="5"/>
    <n v="36.51"/>
    <n v="9"/>
    <n v="16.429500000000001"/>
    <n v="345.01949999999999"/>
    <d v="2019-02-16T00:00:00"/>
    <d v="1899-12-30T10:52:00"/>
    <s v="Cash"/>
    <n v="328.59"/>
    <n v="4.7619047620000003"/>
    <n v="16.429500000000001"/>
    <n v="4.2"/>
  </r>
  <r>
    <s v="770-42-8960"/>
    <x v="2"/>
    <x v="2"/>
    <n v="0"/>
    <s v="M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s v="748-45-2862"/>
    <x v="0"/>
    <x v="0"/>
    <n v="1"/>
    <s v="FM"/>
    <x v="2"/>
    <n v="28.31"/>
    <n v="4"/>
    <n v="5.6619999999999999"/>
    <n v="118.902"/>
    <d v="2019-03-07T00:00:00"/>
    <d v="1899-12-30T18:35:00"/>
    <s v="Cash"/>
    <n v="113.24"/>
    <n v="4.7619047620000003"/>
    <n v="5.6619999999999999"/>
    <n v="8.1999999999999993"/>
  </r>
  <r>
    <s v="234-36-2483"/>
    <x v="2"/>
    <x v="2"/>
    <n v="0"/>
    <s v="M"/>
    <x v="0"/>
    <n v="57.59"/>
    <n v="6"/>
    <n v="17.277000000000001"/>
    <n v="362.81700000000001"/>
    <d v="2019-02-15T00:00:00"/>
    <d v="1899-12-30T13:51:00"/>
    <s v="Cash"/>
    <n v="345.54"/>
    <n v="4.7619047620000003"/>
    <n v="17.277000000000001"/>
    <n v="5.0999999999999996"/>
  </r>
  <r>
    <s v="316-66-3011"/>
    <x v="0"/>
    <x v="0"/>
    <n v="1"/>
    <s v="FM"/>
    <x v="4"/>
    <n v="47.63"/>
    <n v="9"/>
    <n v="21.433499999999999"/>
    <n v="450.1035"/>
    <d v="2019-01-23T00:00:00"/>
    <d v="1899-12-30T12:35:00"/>
    <s v="Cash"/>
    <n v="428.67"/>
    <n v="4.7619047620000003"/>
    <n v="21.433499999999999"/>
    <n v="5"/>
  </r>
  <r>
    <s v="848-95-6252"/>
    <x v="1"/>
    <x v="1"/>
    <n v="1"/>
    <s v="FM"/>
    <x v="2"/>
    <n v="86.27"/>
    <n v="1"/>
    <n v="4.3135000000000003"/>
    <n v="90.583500000000001"/>
    <d v="2019-02-20T00:00:00"/>
    <d v="1899-12-30T13:24:00"/>
    <s v="Ewallet"/>
    <n v="86.27"/>
    <n v="4.7619047620000003"/>
    <n v="4.3135000000000003"/>
    <n v="7"/>
  </r>
  <r>
    <s v="840-76-5966"/>
    <x v="0"/>
    <x v="0"/>
    <n v="1"/>
    <s v="M"/>
    <x v="3"/>
    <n v="12.76"/>
    <n v="2"/>
    <n v="1.276"/>
    <n v="26.795999999999999"/>
    <d v="2019-01-08T00:00:00"/>
    <d v="1899-12-30T18:06:00"/>
    <s v="Ewallet"/>
    <n v="25.52"/>
    <n v="4.7619047620000003"/>
    <n v="1.276"/>
    <n v="7.8"/>
  </r>
  <r>
    <s v="152-03-4217"/>
    <x v="2"/>
    <x v="2"/>
    <n v="0"/>
    <s v="FM"/>
    <x v="2"/>
    <n v="11.28"/>
    <n v="9"/>
    <n v="5.0759999999999996"/>
    <n v="106.596"/>
    <d v="2019-03-17T00:00:00"/>
    <d v="1899-12-30T11:55:00"/>
    <s v="Credit card"/>
    <n v="101.52"/>
    <n v="4.7619047620000003"/>
    <n v="5.0759999999999996"/>
    <n v="4.3"/>
  </r>
  <r>
    <s v="533-66-5566"/>
    <x v="2"/>
    <x v="2"/>
    <n v="0"/>
    <s v="FM"/>
    <x v="2"/>
    <n v="51.07"/>
    <n v="7"/>
    <n v="17.874500000000001"/>
    <n v="375.36450000000002"/>
    <d v="2019-01-12T00:00:00"/>
    <d v="1899-12-30T11:42:00"/>
    <s v="Cash"/>
    <n v="357.49"/>
    <n v="4.7619047620000003"/>
    <n v="17.874500000000001"/>
    <n v="7"/>
  </r>
  <r>
    <s v="124-31-1458"/>
    <x v="0"/>
    <x v="0"/>
    <n v="1"/>
    <s v="FM"/>
    <x v="1"/>
    <n v="79.59"/>
    <n v="3"/>
    <n v="11.938499999999999"/>
    <n v="250.70849999999999"/>
    <d v="2019-01-08T00:00:00"/>
    <d v="1899-12-30T14:30:00"/>
    <s v="Cash"/>
    <n v="238.77"/>
    <n v="4.7619047620000003"/>
    <n v="11.938499999999999"/>
    <n v="6.6"/>
  </r>
  <r>
    <s v="176-78-1170"/>
    <x v="1"/>
    <x v="1"/>
    <n v="1"/>
    <s v="M"/>
    <x v="0"/>
    <n v="33.81"/>
    <n v="3"/>
    <n v="5.0715000000000003"/>
    <n v="106.50149999999999"/>
    <d v="2019-01-26T00:00:00"/>
    <d v="1899-12-30T15:11:00"/>
    <s v="Ewallet"/>
    <n v="101.43"/>
    <n v="4.7619047620000003"/>
    <n v="5.0715000000000003"/>
    <n v="7.3"/>
  </r>
  <r>
    <s v="361-59-0574"/>
    <x v="2"/>
    <x v="2"/>
    <n v="1"/>
    <s v="M"/>
    <x v="3"/>
    <n v="90.53"/>
    <n v="8"/>
    <n v="36.212000000000003"/>
    <n v="760.452"/>
    <d v="2019-03-15T00:00:00"/>
    <d v="1899-12-30T14:48:00"/>
    <s v="Credit card"/>
    <n v="724.24"/>
    <n v="4.7619047620000003"/>
    <n v="36.212000000000003"/>
    <n v="6.5"/>
  </r>
  <r>
    <s v="101-81-4070"/>
    <x v="1"/>
    <x v="1"/>
    <n v="1"/>
    <s v="FM"/>
    <x v="0"/>
    <n v="62.82"/>
    <n v="2"/>
    <n v="6.282"/>
    <n v="131.922"/>
    <d v="2019-01-17T00:00:00"/>
    <d v="1899-12-30T12:36:00"/>
    <s v="Ewallet"/>
    <n v="125.64"/>
    <n v="4.7619047620000003"/>
    <n v="6.282"/>
    <n v="4.9000000000000004"/>
  </r>
  <r>
    <s v="631-34-1880"/>
    <x v="1"/>
    <x v="1"/>
    <n v="1"/>
    <s v="M"/>
    <x v="4"/>
    <n v="24.31"/>
    <n v="3"/>
    <n v="3.6465000000000001"/>
    <n v="76.576499999999996"/>
    <d v="2019-01-08T00:00:00"/>
    <d v="1899-12-30T19:09:00"/>
    <s v="Credit card"/>
    <n v="72.930000000000007"/>
    <n v="4.7619047620000003"/>
    <n v="3.6465000000000001"/>
    <n v="4.3"/>
  </r>
  <r>
    <s v="852-82-2749"/>
    <x v="0"/>
    <x v="0"/>
    <n v="0"/>
    <s v="M"/>
    <x v="3"/>
    <n v="64.59"/>
    <n v="4"/>
    <n v="12.917999999999999"/>
    <n v="271.27800000000002"/>
    <d v="2019-01-06T00:00:00"/>
    <d v="1899-12-30T13:35:00"/>
    <s v="Ewallet"/>
    <n v="258.36"/>
    <n v="4.7619047620000003"/>
    <n v="12.917999999999999"/>
    <n v="9.3000000000000007"/>
  </r>
  <r>
    <s v="873-14-6353"/>
    <x v="0"/>
    <x v="0"/>
    <n v="1"/>
    <s v="M"/>
    <x v="4"/>
    <n v="24.82"/>
    <n v="7"/>
    <n v="8.6869999999999994"/>
    <n v="182.42699999999999"/>
    <d v="2019-02-16T00:00:00"/>
    <d v="1899-12-30T10:33:00"/>
    <s v="Credit card"/>
    <n v="173.74"/>
    <n v="4.7619047620000003"/>
    <n v="8.6869999999999994"/>
    <n v="7.1"/>
  </r>
  <r>
    <s v="584-66-4073"/>
    <x v="1"/>
    <x v="1"/>
    <n v="0"/>
    <s v="M"/>
    <x v="5"/>
    <n v="56.5"/>
    <n v="1"/>
    <n v="2.8250000000000002"/>
    <n v="59.325000000000003"/>
    <d v="2019-03-13T00:00:00"/>
    <d v="1899-12-30T15:45:00"/>
    <s v="Ewallet"/>
    <n v="56.5"/>
    <n v="4.7619047620000003"/>
    <n v="2.8250000000000002"/>
    <n v="9.6"/>
  </r>
  <r>
    <s v="544-55-9589"/>
    <x v="2"/>
    <x v="2"/>
    <n v="1"/>
    <s v="FM"/>
    <x v="1"/>
    <n v="21.43"/>
    <n v="10"/>
    <n v="10.715"/>
    <n v="225.01499999999999"/>
    <d v="2019-01-28T00:00:00"/>
    <d v="1899-12-30T11:51:00"/>
    <s v="Cash"/>
    <n v="214.3"/>
    <n v="4.7619047620000003"/>
    <n v="10.715"/>
    <n v="6.2"/>
  </r>
  <r>
    <s v="166-19-2553"/>
    <x v="0"/>
    <x v="0"/>
    <n v="1"/>
    <s v="M"/>
    <x v="3"/>
    <n v="89.06"/>
    <n v="6"/>
    <n v="26.718"/>
    <n v="561.07799999999997"/>
    <d v="2019-01-18T00:00:00"/>
    <d v="1899-12-30T17:26:00"/>
    <s v="Cash"/>
    <n v="534.36"/>
    <n v="4.7619047620000003"/>
    <n v="26.718"/>
    <n v="9.9"/>
  </r>
  <r>
    <s v="737-88-5876"/>
    <x v="0"/>
    <x v="0"/>
    <n v="1"/>
    <s v="M"/>
    <x v="2"/>
    <n v="23.29"/>
    <n v="4"/>
    <n v="4.6580000000000004"/>
    <n v="97.817999999999998"/>
    <d v="2019-03-19T00:00:00"/>
    <d v="1899-12-30T11:52:00"/>
    <s v="Credit card"/>
    <n v="93.16"/>
    <n v="4.7619047620000003"/>
    <n v="4.6580000000000004"/>
    <n v="5.9"/>
  </r>
  <r>
    <s v="154-87-7367"/>
    <x v="1"/>
    <x v="1"/>
    <n v="0"/>
    <s v="M"/>
    <x v="2"/>
    <n v="65.260000000000005"/>
    <n v="8"/>
    <n v="26.103999999999999"/>
    <n v="548.18399999999997"/>
    <d v="2019-03-15T00:00:00"/>
    <d v="1899-12-30T14:04:00"/>
    <s v="Ewallet"/>
    <n v="522.08000000000004"/>
    <n v="4.7619047620000003"/>
    <n v="26.103999999999999"/>
    <n v="6.3"/>
  </r>
  <r>
    <s v="885-56-0389"/>
    <x v="1"/>
    <x v="1"/>
    <n v="1"/>
    <s v="M"/>
    <x v="5"/>
    <n v="52.35"/>
    <n v="1"/>
    <n v="2.6175000000000002"/>
    <n v="54.967500000000001"/>
    <d v="2019-02-12T00:00:00"/>
    <d v="1899-12-30T17:49:00"/>
    <s v="Cash"/>
    <n v="52.35"/>
    <n v="4.7619047620000003"/>
    <n v="2.6175000000000002"/>
    <n v="4"/>
  </r>
  <r>
    <s v="608-05-3804"/>
    <x v="2"/>
    <x v="2"/>
    <n v="1"/>
    <s v="M"/>
    <x v="1"/>
    <n v="39.75"/>
    <n v="1"/>
    <n v="1.9875"/>
    <n v="41.737499999999997"/>
    <d v="2019-02-25T00:00:00"/>
    <d v="1899-12-30T20:19:00"/>
    <s v="Cash"/>
    <n v="39.75"/>
    <n v="4.7619047620000003"/>
    <n v="1.9875"/>
    <n v="6.1"/>
  </r>
  <r>
    <s v="448-61-3783"/>
    <x v="0"/>
    <x v="0"/>
    <n v="0"/>
    <s v="FM"/>
    <x v="1"/>
    <n v="90.02"/>
    <n v="8"/>
    <n v="36.008000000000003"/>
    <n v="756.16800000000001"/>
    <d v="2019-03-21T00:00:00"/>
    <d v="1899-12-30T16:08:00"/>
    <s v="Credit card"/>
    <n v="720.16"/>
    <n v="4.7619047620000003"/>
    <n v="36.008000000000003"/>
    <n v="4.5"/>
  </r>
  <r>
    <s v="761-49-0439"/>
    <x v="2"/>
    <x v="2"/>
    <n v="1"/>
    <s v="FM"/>
    <x v="1"/>
    <n v="12.1"/>
    <n v="8"/>
    <n v="4.84"/>
    <n v="101.64"/>
    <d v="2019-01-19T00:00:00"/>
    <d v="1899-12-30T10:17:00"/>
    <s v="Ewallet"/>
    <n v="96.8"/>
    <n v="4.7619047620000003"/>
    <n v="4.84"/>
    <n v="8.6"/>
  </r>
  <r>
    <s v="490-95-0021"/>
    <x v="2"/>
    <x v="2"/>
    <n v="1"/>
    <s v="FM"/>
    <x v="4"/>
    <n v="33.21"/>
    <n v="10"/>
    <n v="16.605"/>
    <n v="348.70499999999998"/>
    <d v="2019-01-08T00:00:00"/>
    <d v="1899-12-30T14:25:00"/>
    <s v="Ewallet"/>
    <n v="332.1"/>
    <n v="4.7619047620000003"/>
    <n v="16.605"/>
    <n v="6"/>
  </r>
  <r>
    <s v="115-38-7388"/>
    <x v="1"/>
    <x v="1"/>
    <n v="1"/>
    <s v="FM"/>
    <x v="5"/>
    <n v="10.18"/>
    <n v="8"/>
    <n v="4.0720000000000001"/>
    <n v="85.512"/>
    <d v="2019-03-30T00:00:00"/>
    <d v="1899-12-30T12:51:00"/>
    <s v="Credit card"/>
    <n v="81.44"/>
    <n v="4.7619047620000003"/>
    <n v="4.0720000000000001"/>
    <n v="9.5"/>
  </r>
  <r>
    <s v="311-13-6971"/>
    <x v="2"/>
    <x v="2"/>
    <n v="1"/>
    <s v="M"/>
    <x v="3"/>
    <n v="31.99"/>
    <n v="10"/>
    <n v="15.994999999999999"/>
    <n v="335.89499999999998"/>
    <d v="2019-02-20T00:00:00"/>
    <d v="1899-12-30T15:18:00"/>
    <s v="Credit card"/>
    <n v="319.89999999999998"/>
    <n v="4.7619047620000003"/>
    <n v="15.994999999999999"/>
    <n v="9.9"/>
  </r>
  <r>
    <s v="291-55-6563"/>
    <x v="0"/>
    <x v="0"/>
    <n v="1"/>
    <s v="FM"/>
    <x v="2"/>
    <n v="34.42"/>
    <n v="6"/>
    <n v="10.326000000000001"/>
    <n v="216.846"/>
    <d v="2019-03-30T00:00:00"/>
    <d v="1899-12-30T12:45:00"/>
    <s v="Ewallet"/>
    <n v="206.52"/>
    <n v="4.7619047620000003"/>
    <n v="10.326000000000001"/>
    <n v="7.5"/>
  </r>
  <r>
    <s v="548-48-3156"/>
    <x v="0"/>
    <x v="0"/>
    <n v="1"/>
    <s v="FM"/>
    <x v="4"/>
    <n v="83.34"/>
    <n v="2"/>
    <n v="8.3339999999999996"/>
    <n v="175.01400000000001"/>
    <d v="2019-03-19T00:00:00"/>
    <d v="1899-12-30T13:37:00"/>
    <s v="Cash"/>
    <n v="166.68"/>
    <n v="4.7619047620000003"/>
    <n v="8.3339999999999996"/>
    <n v="7.6"/>
  </r>
  <r>
    <s v="460-93-5834"/>
    <x v="0"/>
    <x v="0"/>
    <n v="0"/>
    <s v="M"/>
    <x v="3"/>
    <n v="45.58"/>
    <n v="7"/>
    <n v="15.952999999999999"/>
    <n v="335.01299999999998"/>
    <d v="2019-01-13T00:00:00"/>
    <d v="1899-12-30T10:03:00"/>
    <s v="Cash"/>
    <n v="319.06"/>
    <n v="4.7619047620000003"/>
    <n v="15.952999999999999"/>
    <n v="5"/>
  </r>
  <r>
    <s v="325-89-4209"/>
    <x v="0"/>
    <x v="0"/>
    <n v="1"/>
    <s v="M"/>
    <x v="4"/>
    <n v="87.9"/>
    <n v="1"/>
    <n v="4.3949999999999996"/>
    <n v="92.295000000000002"/>
    <d v="2019-02-05T00:00:00"/>
    <d v="1899-12-30T19:42:00"/>
    <s v="Ewallet"/>
    <n v="87.9"/>
    <n v="4.7619047620000003"/>
    <n v="4.3949999999999996"/>
    <n v="6.7"/>
  </r>
  <r>
    <s v="884-80-6021"/>
    <x v="0"/>
    <x v="0"/>
    <n v="1"/>
    <s v="FM"/>
    <x v="1"/>
    <n v="73.47"/>
    <n v="10"/>
    <n v="36.734999999999999"/>
    <n v="771.43499999999995"/>
    <d v="2019-03-23T00:00:00"/>
    <d v="1899-12-30T13:14:00"/>
    <s v="Ewallet"/>
    <n v="734.7"/>
    <n v="4.7619047620000003"/>
    <n v="36.734999999999999"/>
    <n v="9.5"/>
  </r>
  <r>
    <s v="137-74-8729"/>
    <x v="1"/>
    <x v="1"/>
    <n v="0"/>
    <s v="FM"/>
    <x v="5"/>
    <n v="12.19"/>
    <n v="8"/>
    <n v="4.8760000000000003"/>
    <n v="102.396"/>
    <d v="2019-03-13T00:00:00"/>
    <d v="1899-12-30T12:47:00"/>
    <s v="Ewallet"/>
    <n v="97.52"/>
    <n v="4.7619047620000003"/>
    <n v="4.8760000000000003"/>
    <n v="6.8"/>
  </r>
  <r>
    <s v="880-46-5796"/>
    <x v="0"/>
    <x v="0"/>
    <n v="1"/>
    <s v="M"/>
    <x v="3"/>
    <n v="76.92"/>
    <n v="10"/>
    <n v="38.46"/>
    <n v="807.66"/>
    <d v="2019-03-17T00:00:00"/>
    <d v="1899-12-30T19:53:00"/>
    <s v="Ewallet"/>
    <n v="769.2"/>
    <n v="4.7619047620000003"/>
    <n v="38.46"/>
    <n v="5.6"/>
  </r>
  <r>
    <s v="389-70-2397"/>
    <x v="1"/>
    <x v="1"/>
    <n v="0"/>
    <s v="FM"/>
    <x v="0"/>
    <n v="83.66"/>
    <n v="5"/>
    <n v="20.914999999999999"/>
    <n v="439.21499999999997"/>
    <d v="2019-02-21T00:00:00"/>
    <d v="1899-12-30T10:26:00"/>
    <s v="Cash"/>
    <n v="418.3"/>
    <n v="4.7619047620000003"/>
    <n v="20.914999999999999"/>
    <n v="7.2"/>
  </r>
  <r>
    <s v="114-35-5271"/>
    <x v="2"/>
    <x v="2"/>
    <n v="0"/>
    <s v="FM"/>
    <x v="1"/>
    <n v="57.91"/>
    <n v="8"/>
    <n v="23.164000000000001"/>
    <n v="486.44400000000002"/>
    <d v="2019-02-07T00:00:00"/>
    <d v="1899-12-30T15:06:00"/>
    <s v="Cash"/>
    <n v="463.28"/>
    <n v="4.7619047620000003"/>
    <n v="23.164000000000001"/>
    <n v="8.1"/>
  </r>
  <r>
    <s v="607-76-6216"/>
    <x v="1"/>
    <x v="1"/>
    <n v="1"/>
    <s v="FM"/>
    <x v="5"/>
    <n v="92.49"/>
    <n v="5"/>
    <n v="23.122499999999999"/>
    <n v="485.57249999999999"/>
    <d v="2019-03-02T00:00:00"/>
    <d v="1899-12-30T16:35:00"/>
    <s v="Credit card"/>
    <n v="462.45"/>
    <n v="4.7619047620000003"/>
    <n v="23.122499999999999"/>
    <n v="8.6"/>
  </r>
  <r>
    <s v="715-20-1673"/>
    <x v="2"/>
    <x v="2"/>
    <n v="0"/>
    <s v="M"/>
    <x v="1"/>
    <n v="28.38"/>
    <n v="5"/>
    <n v="7.0949999999999998"/>
    <n v="148.995"/>
    <d v="2019-03-06T00:00:00"/>
    <d v="1899-12-30T20:57:00"/>
    <s v="Cash"/>
    <n v="141.9"/>
    <n v="4.7619047620000003"/>
    <n v="7.0949999999999998"/>
    <n v="9.4"/>
  </r>
  <r>
    <s v="811-35-1094"/>
    <x v="2"/>
    <x v="2"/>
    <n v="1"/>
    <s v="M"/>
    <x v="1"/>
    <n v="50.45"/>
    <n v="6"/>
    <n v="15.135"/>
    <n v="317.83499999999998"/>
    <d v="2019-02-06T00:00:00"/>
    <d v="1899-12-30T15:16:00"/>
    <s v="Credit card"/>
    <n v="302.7"/>
    <n v="4.7619047620000003"/>
    <n v="15.135"/>
    <n v="8.9"/>
  </r>
  <r>
    <s v="699-88-1972"/>
    <x v="2"/>
    <x v="2"/>
    <n v="0"/>
    <s v="M"/>
    <x v="0"/>
    <n v="99.16"/>
    <n v="8"/>
    <n v="39.664000000000001"/>
    <n v="832.94399999999996"/>
    <d v="2019-01-28T00:00:00"/>
    <d v="1899-12-30T17:47:00"/>
    <s v="Credit card"/>
    <n v="793.28"/>
    <n v="4.7619047620000003"/>
    <n v="39.664000000000001"/>
    <n v="4.2"/>
  </r>
  <r>
    <s v="781-84-8059"/>
    <x v="1"/>
    <x v="1"/>
    <n v="0"/>
    <s v="M"/>
    <x v="5"/>
    <n v="60.74"/>
    <n v="7"/>
    <n v="21.259"/>
    <n v="446.43900000000002"/>
    <d v="2019-01-18T00:00:00"/>
    <d v="1899-12-30T16:23:00"/>
    <s v="Ewallet"/>
    <n v="425.18"/>
    <n v="4.7619047620000003"/>
    <n v="21.259"/>
    <n v="5"/>
  </r>
  <r>
    <s v="409-49-6995"/>
    <x v="1"/>
    <x v="1"/>
    <n v="1"/>
    <s v="FM"/>
    <x v="4"/>
    <n v="47.27"/>
    <n v="6"/>
    <n v="14.180999999999999"/>
    <n v="297.80099999999999"/>
    <d v="2019-02-05T00:00:00"/>
    <d v="1899-12-30T10:17:00"/>
    <s v="Cash"/>
    <n v="283.62"/>
    <n v="4.7619047620000003"/>
    <n v="14.180999999999999"/>
    <n v="8.8000000000000007"/>
  </r>
  <r>
    <s v="725-54-0677"/>
    <x v="1"/>
    <x v="1"/>
    <n v="1"/>
    <s v="M"/>
    <x v="0"/>
    <n v="85.6"/>
    <n v="7"/>
    <n v="29.96"/>
    <n v="629.16"/>
    <d v="2019-03-02T00:00:00"/>
    <d v="1899-12-30T13:50:00"/>
    <s v="Cash"/>
    <n v="599.20000000000005"/>
    <n v="4.7619047620000003"/>
    <n v="29.96"/>
    <n v="5.3"/>
  </r>
  <r>
    <s v="146-09-5432"/>
    <x v="0"/>
    <x v="0"/>
    <n v="1"/>
    <s v="M"/>
    <x v="4"/>
    <n v="35.04"/>
    <n v="9"/>
    <n v="15.768000000000001"/>
    <n v="331.12799999999999"/>
    <d v="2019-02-09T00:00:00"/>
    <d v="1899-12-30T19:17:00"/>
    <s v="Ewallet"/>
    <n v="315.36"/>
    <n v="4.7619047620000003"/>
    <n v="15.768000000000001"/>
    <n v="4.5999999999999996"/>
  </r>
  <r>
    <s v="377-79-7592"/>
    <x v="1"/>
    <x v="1"/>
    <n v="1"/>
    <s v="FM"/>
    <x v="1"/>
    <n v="44.84"/>
    <n v="9"/>
    <n v="20.178000000000001"/>
    <n v="423.738"/>
    <d v="2019-01-14T00:00:00"/>
    <d v="1899-12-30T14:00:00"/>
    <s v="Credit card"/>
    <n v="403.56"/>
    <n v="4.7619047620000003"/>
    <n v="20.178000000000001"/>
    <n v="7.5"/>
  </r>
  <r>
    <s v="509-10-0516"/>
    <x v="2"/>
    <x v="2"/>
    <n v="0"/>
    <s v="M"/>
    <x v="2"/>
    <n v="45.97"/>
    <n v="4"/>
    <n v="9.1940000000000008"/>
    <n v="193.07400000000001"/>
    <d v="2019-02-09T00:00:00"/>
    <d v="1899-12-30T12:02:00"/>
    <s v="Ewallet"/>
    <n v="183.88"/>
    <n v="4.7619047620000003"/>
    <n v="9.1940000000000008"/>
    <n v="5.0999999999999996"/>
  </r>
  <r>
    <s v="595-94-9924"/>
    <x v="0"/>
    <x v="0"/>
    <n v="1"/>
    <s v="FM"/>
    <x v="0"/>
    <n v="27.73"/>
    <n v="5"/>
    <n v="6.9325000000000001"/>
    <n v="145.58250000000001"/>
    <d v="2019-03-26T00:00:00"/>
    <d v="1899-12-30T20:21:00"/>
    <s v="Credit card"/>
    <n v="138.65"/>
    <n v="4.7619047620000003"/>
    <n v="6.9325000000000001"/>
    <n v="4.2"/>
  </r>
  <r>
    <s v="865-41-9075"/>
    <x v="0"/>
    <x v="0"/>
    <n v="0"/>
    <s v="M"/>
    <x v="4"/>
    <n v="11.53"/>
    <n v="7"/>
    <n v="4.0354999999999999"/>
    <n v="84.745500000000007"/>
    <d v="2019-01-28T00:00:00"/>
    <d v="1899-12-30T17:35:00"/>
    <s v="Cash"/>
    <n v="80.709999999999994"/>
    <n v="4.7619047620000003"/>
    <n v="4.0354999999999999"/>
    <n v="8.1"/>
  </r>
  <r>
    <s v="545-07-8534"/>
    <x v="1"/>
    <x v="1"/>
    <n v="0"/>
    <s v="FM"/>
    <x v="0"/>
    <n v="58.32"/>
    <n v="2"/>
    <n v="5.8319999999999999"/>
    <n v="122.47199999999999"/>
    <d v="2019-02-14T00:00:00"/>
    <d v="1899-12-30T12:42:00"/>
    <s v="Ewallet"/>
    <n v="116.64"/>
    <n v="4.7619047620000003"/>
    <n v="5.8319999999999999"/>
    <n v="6"/>
  </r>
  <r>
    <s v="118-62-1812"/>
    <x v="1"/>
    <x v="1"/>
    <n v="1"/>
    <s v="FM"/>
    <x v="2"/>
    <n v="78.38"/>
    <n v="4"/>
    <n v="15.676"/>
    <n v="329.19600000000003"/>
    <d v="2019-03-24T00:00:00"/>
    <d v="1899-12-30T17:56:00"/>
    <s v="Cash"/>
    <n v="313.52"/>
    <n v="4.7619047620000003"/>
    <n v="15.676"/>
    <n v="7.9"/>
  </r>
  <r>
    <s v="450-42-3339"/>
    <x v="1"/>
    <x v="1"/>
    <n v="0"/>
    <s v="M"/>
    <x v="0"/>
    <n v="84.61"/>
    <n v="10"/>
    <n v="42.305"/>
    <n v="888.40499999999997"/>
    <d v="2019-02-09T00:00:00"/>
    <d v="1899-12-30T18:58:00"/>
    <s v="Credit card"/>
    <n v="846.1"/>
    <n v="4.7619047620000003"/>
    <n v="42.305"/>
    <n v="8.8000000000000007"/>
  </r>
  <r>
    <s v="851-98-3555"/>
    <x v="2"/>
    <x v="2"/>
    <n v="0"/>
    <s v="FM"/>
    <x v="0"/>
    <n v="82.88"/>
    <n v="5"/>
    <n v="20.72"/>
    <n v="435.12"/>
    <d v="2019-03-24T00:00:00"/>
    <d v="1899-12-30T14:08:00"/>
    <s v="Credit card"/>
    <n v="414.4"/>
    <n v="4.7619047620000003"/>
    <n v="20.72"/>
    <n v="6.6"/>
  </r>
  <r>
    <s v="186-71-5196"/>
    <x v="0"/>
    <x v="0"/>
    <n v="1"/>
    <s v="FM"/>
    <x v="4"/>
    <n v="79.540000000000006"/>
    <n v="2"/>
    <n v="7.9539999999999997"/>
    <n v="167.03399999999999"/>
    <d v="2019-03-27T00:00:00"/>
    <d v="1899-12-30T16:30:00"/>
    <s v="Ewallet"/>
    <n v="159.08000000000001"/>
    <n v="4.7619047620000003"/>
    <n v="7.9539999999999997"/>
    <n v="6.2"/>
  </r>
  <r>
    <s v="624-01-8356"/>
    <x v="2"/>
    <x v="2"/>
    <n v="0"/>
    <s v="FM"/>
    <x v="2"/>
    <n v="49.01"/>
    <n v="10"/>
    <n v="24.504999999999999"/>
    <n v="514.60500000000002"/>
    <d v="2019-01-27T00:00:00"/>
    <d v="1899-12-30T10:44:00"/>
    <s v="Credit card"/>
    <n v="490.1"/>
    <n v="4.7619047620000003"/>
    <n v="24.504999999999999"/>
    <n v="4.2"/>
  </r>
  <r>
    <s v="313-66-9943"/>
    <x v="2"/>
    <x v="2"/>
    <n v="1"/>
    <s v="FM"/>
    <x v="4"/>
    <n v="29.15"/>
    <n v="3"/>
    <n v="4.3724999999999996"/>
    <n v="91.822500000000005"/>
    <d v="2019-03-27T00:00:00"/>
    <d v="1899-12-30T20:29:00"/>
    <s v="Credit card"/>
    <n v="87.45"/>
    <n v="4.7619047620000003"/>
    <n v="4.3724999999999996"/>
    <n v="7.3"/>
  </r>
  <r>
    <s v="151-27-8496"/>
    <x v="1"/>
    <x v="1"/>
    <n v="0"/>
    <s v="FM"/>
    <x v="1"/>
    <n v="56.13"/>
    <n v="4"/>
    <n v="11.226000000000001"/>
    <n v="235.74600000000001"/>
    <d v="2019-01-19T00:00:00"/>
    <d v="1899-12-30T11:43:00"/>
    <s v="Ewallet"/>
    <n v="224.52"/>
    <n v="4.7619047620000003"/>
    <n v="11.226000000000001"/>
    <n v="8.6"/>
  </r>
  <r>
    <s v="453-33-6436"/>
    <x v="0"/>
    <x v="0"/>
    <n v="0"/>
    <s v="FM"/>
    <x v="2"/>
    <n v="93.12"/>
    <n v="8"/>
    <n v="37.247999999999998"/>
    <n v="782.20799999999997"/>
    <d v="2019-02-07T00:00:00"/>
    <d v="1899-12-30T10:09:00"/>
    <s v="Cash"/>
    <n v="744.96"/>
    <n v="4.7619047620000003"/>
    <n v="37.247999999999998"/>
    <n v="6.8"/>
  </r>
  <r>
    <s v="522-57-8364"/>
    <x v="0"/>
    <x v="0"/>
    <n v="1"/>
    <s v="M"/>
    <x v="5"/>
    <n v="51.34"/>
    <n v="8"/>
    <n v="20.536000000000001"/>
    <n v="431.25599999999997"/>
    <d v="2019-01-31T00:00:00"/>
    <d v="1899-12-30T10:00:00"/>
    <s v="Ewallet"/>
    <n v="410.72"/>
    <n v="4.7619047620000003"/>
    <n v="20.536000000000001"/>
    <n v="7.6"/>
  </r>
  <r>
    <s v="459-45-2396"/>
    <x v="0"/>
    <x v="0"/>
    <n v="1"/>
    <s v="FM"/>
    <x v="4"/>
    <n v="99.6"/>
    <n v="3"/>
    <n v="14.94"/>
    <n v="313.74"/>
    <d v="2019-02-25T00:00:00"/>
    <d v="1899-12-30T18:45:00"/>
    <s v="Cash"/>
    <n v="298.8"/>
    <n v="4.7619047620000003"/>
    <n v="14.94"/>
    <n v="5.8"/>
  </r>
  <r>
    <s v="717-96-4189"/>
    <x v="1"/>
    <x v="1"/>
    <n v="0"/>
    <s v="FM"/>
    <x v="1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s v="722-13-2115"/>
    <x v="1"/>
    <x v="1"/>
    <n v="1"/>
    <s v="M"/>
    <x v="3"/>
    <n v="42.85"/>
    <n v="1"/>
    <n v="2.1425000000000001"/>
    <n v="44.9925"/>
    <d v="2019-03-14T00:00:00"/>
    <d v="1899-12-30T15:36:00"/>
    <s v="Credit card"/>
    <n v="42.85"/>
    <n v="4.7619047620000003"/>
    <n v="2.1425000000000001"/>
    <n v="9.3000000000000007"/>
  </r>
  <r>
    <s v="749-81-8133"/>
    <x v="0"/>
    <x v="0"/>
    <n v="0"/>
    <s v="FM"/>
    <x v="5"/>
    <n v="94.67"/>
    <n v="4"/>
    <n v="18.934000000000001"/>
    <n v="397.61399999999998"/>
    <d v="2019-03-11T00:00:00"/>
    <d v="1899-12-30T12:04:00"/>
    <s v="Cash"/>
    <n v="378.68"/>
    <n v="4.7619047620000003"/>
    <n v="18.934000000000001"/>
    <n v="6.8"/>
  </r>
  <r>
    <s v="777-67-2495"/>
    <x v="2"/>
    <x v="2"/>
    <n v="0"/>
    <s v="M"/>
    <x v="2"/>
    <n v="68.97"/>
    <n v="3"/>
    <n v="10.345499999999999"/>
    <n v="217.25550000000001"/>
    <d v="2019-02-22T00:00:00"/>
    <d v="1899-12-30T11:26:00"/>
    <s v="Ewallet"/>
    <n v="206.91"/>
    <n v="4.7619047620000003"/>
    <n v="10.345499999999999"/>
    <n v="8.6999999999999993"/>
  </r>
  <r>
    <s v="636-98-3364"/>
    <x v="2"/>
    <x v="2"/>
    <n v="1"/>
    <s v="FM"/>
    <x v="1"/>
    <n v="26.26"/>
    <n v="3"/>
    <n v="3.9390000000000001"/>
    <n v="82.718999999999994"/>
    <d v="2019-03-02T00:00:00"/>
    <d v="1899-12-30T12:36:00"/>
    <s v="Ewallet"/>
    <n v="78.78"/>
    <n v="4.7619047620000003"/>
    <n v="3.9390000000000001"/>
    <n v="6.3"/>
  </r>
  <r>
    <s v="246-55-6923"/>
    <x v="1"/>
    <x v="1"/>
    <n v="1"/>
    <s v="FM"/>
    <x v="2"/>
    <n v="35.79"/>
    <n v="9"/>
    <n v="16.105499999999999"/>
    <n v="338.21550000000002"/>
    <d v="2019-03-10T00:00:00"/>
    <d v="1899-12-30T15:06:00"/>
    <s v="Credit card"/>
    <n v="322.11"/>
    <n v="4.7619047620000003"/>
    <n v="16.105499999999999"/>
    <n v="5.0999999999999996"/>
  </r>
  <r>
    <s v="181-82-6255"/>
    <x v="2"/>
    <x v="2"/>
    <n v="0"/>
    <s v="FM"/>
    <x v="2"/>
    <n v="16.37"/>
    <n v="6"/>
    <n v="4.9109999999999996"/>
    <n v="103.131"/>
    <d v="2019-02-08T00:00:00"/>
    <d v="1899-12-30T10:58:00"/>
    <s v="Cash"/>
    <n v="98.22"/>
    <n v="4.7619047620000003"/>
    <n v="4.9109999999999996"/>
    <n v="7"/>
  </r>
  <r>
    <s v="838-02-1821"/>
    <x v="1"/>
    <x v="1"/>
    <n v="1"/>
    <s v="FM"/>
    <x v="2"/>
    <n v="12.73"/>
    <n v="2"/>
    <n v="1.2729999999999999"/>
    <n v="26.733000000000001"/>
    <d v="2019-02-22T00:00:00"/>
    <d v="1899-12-30T12:10:00"/>
    <s v="Credit card"/>
    <n v="25.46"/>
    <n v="4.7619047620000003"/>
    <n v="1.2729999999999999"/>
    <n v="5.2"/>
  </r>
  <r>
    <s v="887-42-0517"/>
    <x v="1"/>
    <x v="1"/>
    <n v="0"/>
    <s v="FM"/>
    <x v="3"/>
    <n v="83.14"/>
    <n v="7"/>
    <n v="29.099"/>
    <n v="611.07899999999995"/>
    <d v="2019-01-10T00:00:00"/>
    <d v="1899-12-30T10:31:00"/>
    <s v="Credit card"/>
    <n v="581.98"/>
    <n v="4.7619047620000003"/>
    <n v="29.099"/>
    <n v="6.6"/>
  </r>
  <r>
    <s v="457-12-0244"/>
    <x v="1"/>
    <x v="1"/>
    <n v="1"/>
    <s v="FM"/>
    <x v="3"/>
    <n v="35.22"/>
    <n v="6"/>
    <n v="10.566000000000001"/>
    <n v="221.886"/>
    <d v="2019-03-14T00:00:00"/>
    <d v="1899-12-30T13:49:00"/>
    <s v="Ewallet"/>
    <n v="211.32"/>
    <n v="4.7619047620000003"/>
    <n v="10.566000000000001"/>
    <n v="6.5"/>
  </r>
  <r>
    <s v="226-34-0034"/>
    <x v="2"/>
    <x v="2"/>
    <n v="0"/>
    <s v="FM"/>
    <x v="1"/>
    <n v="13.78"/>
    <n v="4"/>
    <n v="2.7559999999999998"/>
    <n v="57.875999999999998"/>
    <d v="2019-01-10T00:00:00"/>
    <d v="1899-12-30T11:10:00"/>
    <s v="Ewallet"/>
    <n v="55.12"/>
    <n v="4.7619047620000003"/>
    <n v="2.7559999999999998"/>
    <n v="9"/>
  </r>
  <r>
    <s v="321-49-7382"/>
    <x v="2"/>
    <x v="2"/>
    <n v="1"/>
    <s v="M"/>
    <x v="3"/>
    <n v="88.31"/>
    <n v="1"/>
    <n v="4.4154999999999998"/>
    <n v="92.725499999999997"/>
    <d v="2019-02-15T00:00:00"/>
    <d v="1899-12-30T17:38:00"/>
    <s v="Credit card"/>
    <n v="88.31"/>
    <n v="4.7619047620000003"/>
    <n v="4.4154999999999998"/>
    <n v="5.2"/>
  </r>
  <r>
    <s v="397-25-8725"/>
    <x v="0"/>
    <x v="0"/>
    <n v="1"/>
    <s v="FM"/>
    <x v="0"/>
    <n v="39.619999999999997"/>
    <n v="9"/>
    <n v="17.829000000000001"/>
    <n v="374.40899999999999"/>
    <d v="2019-01-13T00:00:00"/>
    <d v="1899-12-30T17:54:00"/>
    <s v="Credit card"/>
    <n v="356.58"/>
    <n v="4.7619047620000003"/>
    <n v="17.829000000000001"/>
    <n v="6.8"/>
  </r>
  <r>
    <s v="431-66-2305"/>
    <x v="2"/>
    <x v="2"/>
    <n v="0"/>
    <s v="FM"/>
    <x v="1"/>
    <n v="88.25"/>
    <n v="9"/>
    <n v="39.712499999999999"/>
    <n v="833.96249999999998"/>
    <d v="2019-02-15T00:00:00"/>
    <d v="1899-12-30T20:51:00"/>
    <s v="Credit card"/>
    <n v="794.25"/>
    <n v="4.7619047620000003"/>
    <n v="39.712499999999999"/>
    <n v="7.6"/>
  </r>
  <r>
    <s v="825-94-5922"/>
    <x v="2"/>
    <x v="2"/>
    <n v="0"/>
    <s v="M"/>
    <x v="3"/>
    <n v="25.31"/>
    <n v="2"/>
    <n v="2.5310000000000001"/>
    <n v="53.151000000000003"/>
    <d v="2019-03-02T00:00:00"/>
    <d v="1899-12-30T19:26:00"/>
    <s v="Ewallet"/>
    <n v="50.62"/>
    <n v="4.7619047620000003"/>
    <n v="2.5310000000000001"/>
    <n v="7.2"/>
  </r>
  <r>
    <s v="641-62-7288"/>
    <x v="2"/>
    <x v="2"/>
    <n v="0"/>
    <s v="M"/>
    <x v="2"/>
    <n v="99.92"/>
    <n v="6"/>
    <n v="29.975999999999999"/>
    <n v="629.49599999999998"/>
    <d v="2019-03-24T00:00:00"/>
    <d v="1899-12-30T13:33:00"/>
    <s v="Ewallet"/>
    <n v="599.52"/>
    <n v="4.7619047620000003"/>
    <n v="29.975999999999999"/>
    <n v="7.1"/>
  </r>
  <r>
    <s v="756-93-1854"/>
    <x v="1"/>
    <x v="1"/>
    <n v="1"/>
    <s v="FM"/>
    <x v="5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s v="243-55-8457"/>
    <x v="0"/>
    <x v="0"/>
    <n v="0"/>
    <s v="FM"/>
    <x v="4"/>
    <n v="74.44"/>
    <n v="10"/>
    <n v="37.22"/>
    <n v="781.62"/>
    <d v="2019-02-27T00:00:00"/>
    <d v="1899-12-30T11:40:00"/>
    <s v="Ewallet"/>
    <n v="744.4"/>
    <n v="4.7619047620000003"/>
    <n v="37.22"/>
    <n v="5.0999999999999996"/>
  </r>
  <r>
    <s v="458-10-8612"/>
    <x v="1"/>
    <x v="1"/>
    <n v="0"/>
    <s v="M"/>
    <x v="0"/>
    <n v="64.08"/>
    <n v="7"/>
    <n v="22.428000000000001"/>
    <n v="470.988"/>
    <d v="2019-01-20T00:00:00"/>
    <d v="1899-12-30T12:27:00"/>
    <s v="Ewallet"/>
    <n v="448.56"/>
    <n v="4.7619047620000003"/>
    <n v="22.428000000000001"/>
    <n v="7.6"/>
  </r>
  <r>
    <s v="501-61-1753"/>
    <x v="2"/>
    <x v="2"/>
    <n v="0"/>
    <s v="FM"/>
    <x v="2"/>
    <n v="63.15"/>
    <n v="6"/>
    <n v="18.945"/>
    <n v="397.84500000000003"/>
    <d v="2019-01-03T00:00:00"/>
    <d v="1899-12-30T20:24:00"/>
    <s v="Ewallet"/>
    <n v="378.9"/>
    <n v="4.7619047620000003"/>
    <n v="18.945"/>
    <n v="9.8000000000000007"/>
  </r>
  <r>
    <s v="235-06-8510"/>
    <x v="1"/>
    <x v="1"/>
    <n v="1"/>
    <s v="M"/>
    <x v="2"/>
    <n v="85.72"/>
    <n v="3"/>
    <n v="12.858000000000001"/>
    <n v="270.01799999999997"/>
    <d v="2019-01-24T00:00:00"/>
    <d v="1899-12-30T20:59:00"/>
    <s v="Ewallet"/>
    <n v="257.16000000000003"/>
    <n v="4.7619047620000003"/>
    <n v="12.858000000000001"/>
    <n v="5.0999999999999996"/>
  </r>
  <r>
    <s v="433-08-7822"/>
    <x v="1"/>
    <x v="1"/>
    <n v="0"/>
    <s v="FM"/>
    <x v="0"/>
    <n v="78.89"/>
    <n v="7"/>
    <n v="27.611499999999999"/>
    <n v="579.8415"/>
    <d v="2019-01-05T00:00:00"/>
    <d v="1899-12-30T19:48:00"/>
    <s v="Ewallet"/>
    <n v="552.23"/>
    <n v="4.7619047620000003"/>
    <n v="27.611499999999999"/>
    <n v="7.5"/>
  </r>
  <r>
    <s v="361-85-2571"/>
    <x v="0"/>
    <x v="0"/>
    <n v="0"/>
    <s v="FM"/>
    <x v="3"/>
    <n v="89.48"/>
    <n v="5"/>
    <n v="22.37"/>
    <n v="469.77"/>
    <d v="2019-03-30T00:00:00"/>
    <d v="1899-12-30T10:18:00"/>
    <s v="Cash"/>
    <n v="447.4"/>
    <n v="4.7619047620000003"/>
    <n v="22.37"/>
    <n v="7.4"/>
  </r>
  <r>
    <s v="131-70-8179"/>
    <x v="0"/>
    <x v="0"/>
    <n v="1"/>
    <s v="FM"/>
    <x v="0"/>
    <n v="92.09"/>
    <n v="3"/>
    <n v="13.813499999999999"/>
    <n v="290.08350000000002"/>
    <d v="2019-02-17T00:00:00"/>
    <d v="1899-12-30T16:27:00"/>
    <s v="Cash"/>
    <n v="276.27"/>
    <n v="4.7619047620000003"/>
    <n v="13.813499999999999"/>
    <n v="4.2"/>
  </r>
  <r>
    <s v="500-02-2261"/>
    <x v="1"/>
    <x v="1"/>
    <n v="0"/>
    <s v="FM"/>
    <x v="4"/>
    <n v="57.29"/>
    <n v="6"/>
    <n v="17.187000000000001"/>
    <n v="360.92700000000002"/>
    <d v="2019-03-21T00:00:00"/>
    <d v="1899-12-30T17:04:00"/>
    <s v="Ewallet"/>
    <n v="343.74"/>
    <n v="4.7619047620000003"/>
    <n v="17.187000000000001"/>
    <n v="5.9"/>
  </r>
  <r>
    <s v="720-72-2436"/>
    <x v="0"/>
    <x v="0"/>
    <n v="0"/>
    <s v="M"/>
    <x v="4"/>
    <n v="66.52"/>
    <n v="4"/>
    <n v="13.304"/>
    <n v="279.38400000000001"/>
    <d v="2019-03-02T00:00:00"/>
    <d v="1899-12-30T18:14:00"/>
    <s v="Ewallet"/>
    <n v="266.08"/>
    <n v="4.7619047620000003"/>
    <n v="13.304"/>
    <n v="6.9"/>
  </r>
  <r>
    <s v="702-83-5291"/>
    <x v="1"/>
    <x v="1"/>
    <n v="1"/>
    <s v="M"/>
    <x v="5"/>
    <n v="99.82"/>
    <n v="9"/>
    <n v="44.918999999999997"/>
    <n v="943.29899999999998"/>
    <d v="2019-03-27T00:00:00"/>
    <d v="1899-12-30T10:43:00"/>
    <s v="Cash"/>
    <n v="898.38"/>
    <n v="4.7619047620000003"/>
    <n v="44.918999999999997"/>
    <n v="6.6"/>
  </r>
  <r>
    <s v="809-69-9497"/>
    <x v="0"/>
    <x v="0"/>
    <n v="0"/>
    <s v="FM"/>
    <x v="2"/>
    <n v="45.68"/>
    <n v="10"/>
    <n v="22.84"/>
    <n v="479.64"/>
    <d v="2019-01-19T00:00:00"/>
    <d v="1899-12-30T19:30:00"/>
    <s v="Ewallet"/>
    <n v="456.8"/>
    <n v="4.7619047620000003"/>
    <n v="22.84"/>
    <n v="5.7"/>
  </r>
  <r>
    <s v="449-16-6770"/>
    <x v="0"/>
    <x v="0"/>
    <n v="0"/>
    <s v="M"/>
    <x v="0"/>
    <n v="50.79"/>
    <n v="5"/>
    <n v="12.6975"/>
    <n v="266.64749999999998"/>
    <d v="2019-02-19T00:00:00"/>
    <d v="1899-12-30T14:53:00"/>
    <s v="Credit card"/>
    <n v="253.95"/>
    <n v="4.7619047620000003"/>
    <n v="12.6975"/>
    <n v="5.3"/>
  </r>
  <r>
    <s v="333-23-2632"/>
    <x v="0"/>
    <x v="0"/>
    <n v="1"/>
    <s v="M"/>
    <x v="0"/>
    <n v="10.08"/>
    <n v="7"/>
    <n v="3.528"/>
    <n v="74.087999999999994"/>
    <d v="2019-03-28T00:00:00"/>
    <d v="1899-12-30T20:14:00"/>
    <s v="Cash"/>
    <n v="70.56"/>
    <n v="4.7619047620000003"/>
    <n v="3.528"/>
    <n v="4.2"/>
  </r>
  <r>
    <s v="489-82-1237"/>
    <x v="0"/>
    <x v="0"/>
    <n v="0"/>
    <s v="FM"/>
    <x v="1"/>
    <n v="93.88"/>
    <n v="7"/>
    <n v="32.857999999999997"/>
    <n v="690.01800000000003"/>
    <d v="2019-01-05T00:00:00"/>
    <d v="1899-12-30T11:51:00"/>
    <s v="Credit card"/>
    <n v="657.16"/>
    <n v="4.7619047620000003"/>
    <n v="32.857999999999997"/>
    <n v="7.3"/>
  </r>
  <r>
    <s v="859-97-6048"/>
    <x v="1"/>
    <x v="1"/>
    <n v="1"/>
    <s v="M"/>
    <x v="1"/>
    <n v="84.25"/>
    <n v="2"/>
    <n v="8.4250000000000007"/>
    <n v="176.92500000000001"/>
    <d v="2019-03-26T00:00:00"/>
    <d v="1899-12-30T14:13:00"/>
    <s v="Credit card"/>
    <n v="168.5"/>
    <n v="4.7619047620000003"/>
    <n v="8.4250000000000007"/>
    <n v="5.3"/>
  </r>
  <r>
    <s v="676-10-2200"/>
    <x v="2"/>
    <x v="2"/>
    <n v="1"/>
    <s v="M"/>
    <x v="5"/>
    <n v="53.78"/>
    <n v="1"/>
    <n v="2.6890000000000001"/>
    <n v="56.469000000000001"/>
    <d v="2019-02-03T00:00:00"/>
    <d v="1899-12-30T20:13:00"/>
    <s v="Ewallet"/>
    <n v="53.78"/>
    <n v="4.7619047620000003"/>
    <n v="2.6890000000000001"/>
    <n v="4.7"/>
  </r>
  <r>
    <s v="373-88-1424"/>
    <x v="1"/>
    <x v="1"/>
    <n v="1"/>
    <s v="M"/>
    <x v="2"/>
    <n v="35.81"/>
    <n v="5"/>
    <n v="8.9525000000000006"/>
    <n v="188.0025"/>
    <d v="2019-02-06T00:00:00"/>
    <d v="1899-12-30T18:44:00"/>
    <s v="Ewallet"/>
    <n v="179.05"/>
    <n v="4.7619047620000003"/>
    <n v="8.9525000000000006"/>
    <n v="7.9"/>
  </r>
  <r>
    <s v="365-16-4334"/>
    <x v="2"/>
    <x v="2"/>
    <n v="0"/>
    <s v="FM"/>
    <x v="4"/>
    <n v="26.43"/>
    <n v="8"/>
    <n v="10.571999999999999"/>
    <n v="222.012"/>
    <d v="2019-02-24T00:00:00"/>
    <d v="1899-12-30T14:26:00"/>
    <s v="Ewallet"/>
    <n v="211.44"/>
    <n v="4.7619047620000003"/>
    <n v="10.571999999999999"/>
    <n v="8.9"/>
  </r>
  <r>
    <s v="503-21-4385"/>
    <x v="2"/>
    <x v="2"/>
    <n v="1"/>
    <s v="M"/>
    <x v="0"/>
    <n v="39.909999999999997"/>
    <n v="3"/>
    <n v="5.9865000000000004"/>
    <n v="125.7165"/>
    <d v="2019-02-21T00:00:00"/>
    <d v="1899-12-30T12:40:00"/>
    <s v="Ewallet"/>
    <n v="119.73"/>
    <n v="4.7619047620000003"/>
    <n v="5.9865000000000004"/>
    <n v="9.3000000000000007"/>
  </r>
  <r>
    <s v="305-89-2768"/>
    <x v="2"/>
    <x v="2"/>
    <n v="1"/>
    <s v="FM"/>
    <x v="2"/>
    <n v="21.9"/>
    <n v="3"/>
    <n v="3.2850000000000001"/>
    <n v="68.984999999999999"/>
    <d v="2019-01-09T00:00:00"/>
    <d v="1899-12-30T18:43:00"/>
    <s v="Ewallet"/>
    <n v="65.7"/>
    <n v="4.7619047620000003"/>
    <n v="3.2850000000000001"/>
    <n v="4.7"/>
  </r>
  <r>
    <s v="574-80-1489"/>
    <x v="2"/>
    <x v="2"/>
    <n v="1"/>
    <s v="FM"/>
    <x v="4"/>
    <n v="62.85"/>
    <n v="4"/>
    <n v="12.57"/>
    <n v="263.97000000000003"/>
    <d v="2019-02-25T00:00:00"/>
    <d v="1899-12-30T13:22:00"/>
    <s v="Ewallet"/>
    <n v="251.4"/>
    <n v="4.7619047620000003"/>
    <n v="12.57"/>
    <n v="8.6999999999999993"/>
  </r>
  <r>
    <s v="784-08-0310"/>
    <x v="1"/>
    <x v="1"/>
    <n v="1"/>
    <s v="FM"/>
    <x v="4"/>
    <n v="21.04"/>
    <n v="4"/>
    <n v="4.2080000000000002"/>
    <n v="88.367999999999995"/>
    <d v="2019-01-13T00:00:00"/>
    <d v="1899-12-30T13:58:00"/>
    <s v="Cash"/>
    <n v="84.16"/>
    <n v="4.7619047620000003"/>
    <n v="4.2080000000000002"/>
    <n v="7.6"/>
  </r>
  <r>
    <s v="200-40-6154"/>
    <x v="2"/>
    <x v="2"/>
    <n v="1"/>
    <s v="M"/>
    <x v="2"/>
    <n v="65.91"/>
    <n v="6"/>
    <n v="19.773"/>
    <n v="415.233"/>
    <d v="2019-02-09T00:00:00"/>
    <d v="1899-12-30T11:45:00"/>
    <s v="Cash"/>
    <n v="395.46"/>
    <n v="4.7619047620000003"/>
    <n v="19.773"/>
    <n v="5.7"/>
  </r>
  <r>
    <s v="846-10-0341"/>
    <x v="0"/>
    <x v="0"/>
    <n v="0"/>
    <s v="FM"/>
    <x v="5"/>
    <n v="42.57"/>
    <n v="7"/>
    <n v="14.8995"/>
    <n v="312.8895"/>
    <d v="2019-01-06T00:00:00"/>
    <d v="1899-12-30T11:51:00"/>
    <s v="Cash"/>
    <n v="297.99"/>
    <n v="4.7619047620000003"/>
    <n v="14.8995"/>
    <n v="6.8"/>
  </r>
  <r>
    <s v="577-34-7579"/>
    <x v="1"/>
    <x v="1"/>
    <n v="1"/>
    <s v="M"/>
    <x v="4"/>
    <n v="50.49"/>
    <n v="9"/>
    <n v="22.720500000000001"/>
    <n v="477.13049999999998"/>
    <d v="2019-01-10T00:00:00"/>
    <d v="1899-12-30T17:16:00"/>
    <s v="Cash"/>
    <n v="454.41"/>
    <n v="4.7619047620000003"/>
    <n v="22.720500000000001"/>
    <n v="5.4"/>
  </r>
  <r>
    <s v="430-02-3888"/>
    <x v="2"/>
    <x v="2"/>
    <n v="0"/>
    <s v="M"/>
    <x v="1"/>
    <n v="46.02"/>
    <n v="6"/>
    <n v="13.805999999999999"/>
    <n v="289.92599999999999"/>
    <d v="2019-02-07T00:00:00"/>
    <d v="1899-12-30T15:55:00"/>
    <s v="Cash"/>
    <n v="276.12"/>
    <n v="4.7619047620000003"/>
    <n v="13.805999999999999"/>
    <n v="7.1"/>
  </r>
  <r>
    <s v="867-47-1948"/>
    <x v="1"/>
    <x v="1"/>
    <n v="0"/>
    <s v="FM"/>
    <x v="2"/>
    <n v="15.8"/>
    <n v="10"/>
    <n v="7.9"/>
    <n v="165.9"/>
    <d v="2019-01-09T00:00:00"/>
    <d v="1899-12-30T12:07:00"/>
    <s v="Cash"/>
    <n v="158"/>
    <n v="4.7619047620000003"/>
    <n v="7.9"/>
    <n v="7.8"/>
  </r>
  <r>
    <s v="384-59-6655"/>
    <x v="0"/>
    <x v="0"/>
    <n v="1"/>
    <s v="FM"/>
    <x v="4"/>
    <n v="98.66"/>
    <n v="9"/>
    <n v="44.396999999999998"/>
    <n v="932.33699999999999"/>
    <d v="2019-02-19T00:00:00"/>
    <d v="1899-12-30T15:07:00"/>
    <s v="Cash"/>
    <n v="887.94"/>
    <n v="4.7619047620000003"/>
    <n v="44.396999999999998"/>
    <n v="8.4"/>
  </r>
  <r>
    <s v="256-58-3609"/>
    <x v="1"/>
    <x v="1"/>
    <n v="1"/>
    <s v="M"/>
    <x v="5"/>
    <n v="91.98"/>
    <n v="1"/>
    <n v="4.5990000000000002"/>
    <n v="96.578999999999994"/>
    <d v="2019-03-18T00:00:00"/>
    <d v="1899-12-30T15:29:00"/>
    <s v="Cash"/>
    <n v="91.98"/>
    <n v="4.7619047620000003"/>
    <n v="4.5990000000000002"/>
    <n v="9.8000000000000007"/>
  </r>
  <r>
    <s v="324-92-3863"/>
    <x v="0"/>
    <x v="0"/>
    <n v="1"/>
    <s v="M"/>
    <x v="1"/>
    <n v="20.89"/>
    <n v="2"/>
    <n v="2.089"/>
    <n v="43.869"/>
    <d v="2019-02-05T00:00:00"/>
    <d v="1899-12-30T18:45:00"/>
    <s v="Cash"/>
    <n v="41.78"/>
    <n v="4.7619047620000003"/>
    <n v="2.089"/>
    <n v="9.8000000000000007"/>
  </r>
  <r>
    <s v="593-08-5916"/>
    <x v="0"/>
    <x v="0"/>
    <n v="0"/>
    <s v="FM"/>
    <x v="5"/>
    <n v="15.5"/>
    <n v="1"/>
    <n v="0.77500000000000002"/>
    <n v="16.274999999999999"/>
    <d v="2019-03-19T00:00:00"/>
    <d v="1899-12-30T15:23:00"/>
    <s v="Credit card"/>
    <n v="15.5"/>
    <n v="4.7619047620000003"/>
    <n v="0.77500000000000002"/>
    <n v="7.4"/>
  </r>
  <r>
    <s v="364-34-2972"/>
    <x v="1"/>
    <x v="1"/>
    <n v="1"/>
    <s v="M"/>
    <x v="1"/>
    <n v="96.82"/>
    <n v="3"/>
    <n v="14.523"/>
    <n v="304.983"/>
    <d v="2019-03-30T00:00:00"/>
    <d v="1899-12-30T20:37:00"/>
    <s v="Cash"/>
    <n v="290.45999999999998"/>
    <n v="4.7619047620000003"/>
    <n v="14.523"/>
    <n v="6.7"/>
  </r>
  <r>
    <s v="794-42-3736"/>
    <x v="2"/>
    <x v="2"/>
    <n v="0"/>
    <s v="M"/>
    <x v="4"/>
    <n v="33.33"/>
    <n v="2"/>
    <n v="3.3330000000000002"/>
    <n v="69.992999999999995"/>
    <d v="2019-01-26T00:00:00"/>
    <d v="1899-12-30T14:41:00"/>
    <s v="Credit card"/>
    <n v="66.66"/>
    <n v="4.7619047620000003"/>
    <n v="3.3330000000000002"/>
    <n v="6.4"/>
  </r>
  <r>
    <s v="172-42-8274"/>
    <x v="2"/>
    <x v="2"/>
    <n v="0"/>
    <s v="FM"/>
    <x v="1"/>
    <n v="38.270000000000003"/>
    <n v="2"/>
    <n v="3.827"/>
    <n v="80.367000000000004"/>
    <d v="2019-03-02T00:00:00"/>
    <d v="1899-12-30T18:18:00"/>
    <s v="Credit card"/>
    <n v="76.540000000000006"/>
    <n v="4.7619047620000003"/>
    <n v="3.827"/>
    <n v="5.8"/>
  </r>
  <r>
    <s v="558-60-5016"/>
    <x v="0"/>
    <x v="0"/>
    <n v="0"/>
    <s v="FM"/>
    <x v="2"/>
    <n v="33.299999999999997"/>
    <n v="9"/>
    <n v="14.984999999999999"/>
    <n v="314.685"/>
    <d v="2019-03-04T00:00:00"/>
    <d v="1899-12-30T15:27:00"/>
    <s v="Ewallet"/>
    <n v="299.7"/>
    <n v="4.7619047620000003"/>
    <n v="14.984999999999999"/>
    <n v="7.2"/>
  </r>
  <r>
    <s v="195-06-0432"/>
    <x v="0"/>
    <x v="0"/>
    <n v="1"/>
    <s v="M"/>
    <x v="2"/>
    <n v="81.010000000000005"/>
    <n v="3"/>
    <n v="12.1515"/>
    <n v="255.1815"/>
    <d v="2019-01-13T00:00:00"/>
    <d v="1899-12-30T12:55:00"/>
    <s v="Credit card"/>
    <n v="243.03"/>
    <n v="4.7619047620000003"/>
    <n v="12.1515"/>
    <n v="9.3000000000000007"/>
  </r>
  <r>
    <s v="605-03-2706"/>
    <x v="0"/>
    <x v="0"/>
    <n v="0"/>
    <s v="FM"/>
    <x v="0"/>
    <n v="15.8"/>
    <n v="3"/>
    <n v="2.37"/>
    <n v="49.77"/>
    <d v="2019-03-25T00:00:00"/>
    <d v="1899-12-30T18:02:00"/>
    <s v="Cash"/>
    <n v="47.4"/>
    <n v="4.7619047620000003"/>
    <n v="2.37"/>
    <n v="9.5"/>
  </r>
  <r>
    <s v="214-30-2776"/>
    <x v="2"/>
    <x v="2"/>
    <n v="1"/>
    <s v="FM"/>
    <x v="1"/>
    <n v="34.49"/>
    <n v="5"/>
    <n v="8.6225000000000005"/>
    <n v="181.07249999999999"/>
    <d v="2019-03-11T00:00:00"/>
    <d v="1899-12-30T19:44:00"/>
    <s v="Credit card"/>
    <n v="172.45"/>
    <n v="4.7619047620000003"/>
    <n v="8.6225000000000005"/>
    <n v="9"/>
  </r>
  <r>
    <s v="746-04-1077"/>
    <x v="2"/>
    <x v="2"/>
    <n v="1"/>
    <s v="FM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s v="448-34-8700"/>
    <x v="2"/>
    <x v="2"/>
    <n v="1"/>
    <s v="M"/>
    <x v="2"/>
    <n v="36.909999999999997"/>
    <n v="7"/>
    <n v="12.9185"/>
    <n v="271.2885"/>
    <d v="2019-02-10T00:00:00"/>
    <d v="1899-12-30T13:51:00"/>
    <s v="Ewallet"/>
    <n v="258.37"/>
    <n v="4.7619047620000003"/>
    <n v="12.9185"/>
    <n v="6.7"/>
  </r>
  <r>
    <s v="452-04-8808"/>
    <x v="2"/>
    <x v="2"/>
    <n v="0"/>
    <s v="M"/>
    <x v="1"/>
    <n v="87.08"/>
    <n v="7"/>
    <n v="30.478000000000002"/>
    <n v="640.03800000000001"/>
    <d v="2019-01-26T00:00:00"/>
    <d v="1899-12-30T15:17:00"/>
    <s v="Cash"/>
    <n v="609.55999999999995"/>
    <n v="4.7619047620000003"/>
    <n v="30.478000000000002"/>
    <n v="5.5"/>
  </r>
  <r>
    <s v="531-56-4728"/>
    <x v="0"/>
    <x v="0"/>
    <n v="0"/>
    <s v="M"/>
    <x v="2"/>
    <n v="80.08"/>
    <n v="3"/>
    <n v="12.012"/>
    <n v="252.25200000000001"/>
    <d v="2019-02-11T00:00:00"/>
    <d v="1899-12-30T15:29:00"/>
    <s v="Cash"/>
    <n v="240.24"/>
    <n v="4.7619047620000003"/>
    <n v="12.012"/>
    <n v="5.4"/>
  </r>
  <r>
    <s v="744-82-9138"/>
    <x v="1"/>
    <x v="1"/>
    <n v="0"/>
    <s v="M"/>
    <x v="5"/>
    <n v="86.13"/>
    <n v="2"/>
    <n v="8.6129999999999995"/>
    <n v="180.87299999999999"/>
    <d v="2019-02-07T00:00:00"/>
    <d v="1899-12-30T17:59:00"/>
    <s v="Cash"/>
    <n v="172.26"/>
    <n v="4.7619047620000003"/>
    <n v="8.6129999999999995"/>
    <n v="8.1999999999999993"/>
  </r>
  <r>
    <s v="883-69-1285"/>
    <x v="2"/>
    <x v="2"/>
    <n v="1"/>
    <s v="M"/>
    <x v="5"/>
    <n v="49.92"/>
    <n v="2"/>
    <n v="4.992"/>
    <n v="104.83199999999999"/>
    <d v="2019-03-06T00:00:00"/>
    <d v="1899-12-30T11:55:00"/>
    <s v="Credit card"/>
    <n v="99.84"/>
    <n v="4.7619047620000003"/>
    <n v="4.992"/>
    <n v="7"/>
  </r>
  <r>
    <s v="221-25-5073"/>
    <x v="0"/>
    <x v="0"/>
    <n v="0"/>
    <s v="FM"/>
    <x v="4"/>
    <n v="74.66"/>
    <n v="4"/>
    <n v="14.932"/>
    <n v="313.572"/>
    <d v="2019-03-04T00:00:00"/>
    <d v="1899-12-30T10:39:00"/>
    <s v="Cash"/>
    <n v="298.64"/>
    <n v="4.7619047620000003"/>
    <n v="14.932"/>
    <n v="8.5"/>
  </r>
  <r>
    <s v="518-71-6847"/>
    <x v="2"/>
    <x v="2"/>
    <n v="1"/>
    <s v="M"/>
    <x v="4"/>
    <n v="26.6"/>
    <n v="6"/>
    <n v="7.98"/>
    <n v="167.58"/>
    <d v="2019-02-26T00:00:00"/>
    <d v="1899-12-30T15:10:00"/>
    <s v="Ewallet"/>
    <n v="159.6"/>
    <n v="4.7619047620000003"/>
    <n v="7.98"/>
    <n v="4.9000000000000004"/>
  </r>
  <r>
    <s v="156-20-0370"/>
    <x v="2"/>
    <x v="2"/>
    <n v="0"/>
    <s v="FM"/>
    <x v="1"/>
    <n v="25.45"/>
    <n v="1"/>
    <n v="1.2725"/>
    <n v="26.7225"/>
    <d v="2019-03-10T00:00:00"/>
    <d v="1899-12-30T18:10:00"/>
    <s v="Credit card"/>
    <n v="25.45"/>
    <n v="4.7619047620000003"/>
    <n v="1.2725"/>
    <n v="5.0999999999999996"/>
  </r>
  <r>
    <s v="151-33-7434"/>
    <x v="2"/>
    <x v="2"/>
    <n v="0"/>
    <s v="FM"/>
    <x v="4"/>
    <n v="67.77"/>
    <n v="1"/>
    <n v="3.3885000000000001"/>
    <n v="71.158500000000004"/>
    <d v="2019-02-04T00:00:00"/>
    <d v="1899-12-30T20:43:00"/>
    <s v="Credit card"/>
    <n v="67.77"/>
    <n v="4.7619047620000003"/>
    <n v="3.3885000000000001"/>
    <n v="6.5"/>
  </r>
  <r>
    <s v="728-47-9078"/>
    <x v="1"/>
    <x v="1"/>
    <n v="1"/>
    <s v="M"/>
    <x v="4"/>
    <n v="59.59"/>
    <n v="4"/>
    <n v="11.917999999999999"/>
    <n v="250.27799999999999"/>
    <d v="2019-01-19T00:00:00"/>
    <d v="1899-12-30T12:46:00"/>
    <s v="Cash"/>
    <n v="238.36"/>
    <n v="4.7619047620000003"/>
    <n v="11.917999999999999"/>
    <n v="9.8000000000000007"/>
  </r>
  <r>
    <s v="809-46-1866"/>
    <x v="0"/>
    <x v="0"/>
    <n v="0"/>
    <s v="M"/>
    <x v="0"/>
    <n v="58.15"/>
    <n v="4"/>
    <n v="11.63"/>
    <n v="244.23"/>
    <d v="2019-01-23T00:00:00"/>
    <d v="1899-12-30T17:44:00"/>
    <s v="Cash"/>
    <n v="232.6"/>
    <n v="4.7619047620000003"/>
    <n v="11.63"/>
    <n v="8.4"/>
  </r>
  <r>
    <s v="139-32-4183"/>
    <x v="0"/>
    <x v="0"/>
    <n v="1"/>
    <s v="FM"/>
    <x v="3"/>
    <n v="97.48"/>
    <n v="9"/>
    <n v="43.866"/>
    <n v="921.18600000000004"/>
    <d v="2019-03-14T00:00:00"/>
    <d v="1899-12-30T14:19:00"/>
    <s v="Ewallet"/>
    <n v="877.32"/>
    <n v="4.7619047620000003"/>
    <n v="43.866"/>
    <n v="7.4"/>
  </r>
  <r>
    <s v="148-41-7930"/>
    <x v="1"/>
    <x v="1"/>
    <n v="0"/>
    <s v="M"/>
    <x v="0"/>
    <n v="99.96"/>
    <n v="7"/>
    <n v="34.985999999999997"/>
    <n v="734.70600000000002"/>
    <d v="2019-01-23T00:00:00"/>
    <d v="1899-12-30T10:33:00"/>
    <s v="Cash"/>
    <n v="699.72"/>
    <n v="4.7619047620000003"/>
    <n v="34.985999999999997"/>
    <n v="6.1"/>
  </r>
  <r>
    <s v="189-40-5216"/>
    <x v="1"/>
    <x v="1"/>
    <n v="0"/>
    <s v="M"/>
    <x v="1"/>
    <n v="96.37"/>
    <n v="7"/>
    <n v="33.729500000000002"/>
    <n v="708.31949999999995"/>
    <d v="2019-01-09T00:00:00"/>
    <d v="1899-12-30T11:40:00"/>
    <s v="Cash"/>
    <n v="674.59"/>
    <n v="4.7619047620000003"/>
    <n v="33.729500000000002"/>
    <n v="6"/>
  </r>
  <r>
    <s v="374-38-5555"/>
    <x v="2"/>
    <x v="2"/>
    <n v="0"/>
    <s v="FM"/>
    <x v="5"/>
    <n v="63.71"/>
    <n v="5"/>
    <n v="15.9275"/>
    <n v="334.47750000000002"/>
    <d v="2019-02-07T00:00:00"/>
    <d v="1899-12-30T19:30:00"/>
    <s v="Ewallet"/>
    <n v="318.55"/>
    <n v="4.7619047620000003"/>
    <n v="15.9275"/>
    <n v="8.5"/>
  </r>
  <r>
    <s v="764-44-8999"/>
    <x v="2"/>
    <x v="2"/>
    <n v="0"/>
    <s v="FM"/>
    <x v="0"/>
    <n v="14.76"/>
    <n v="2"/>
    <n v="1.476"/>
    <n v="30.995999999999999"/>
    <d v="2019-02-18T00:00:00"/>
    <d v="1899-12-30T14:42:00"/>
    <s v="Ewallet"/>
    <n v="29.52"/>
    <n v="4.7619047620000003"/>
    <n v="1.476"/>
    <n v="4.3"/>
  </r>
  <r>
    <s v="552-44-5977"/>
    <x v="2"/>
    <x v="2"/>
    <n v="1"/>
    <s v="M"/>
    <x v="0"/>
    <n v="62"/>
    <n v="8"/>
    <n v="24.8"/>
    <n v="520.79999999999995"/>
    <d v="2019-01-03T00:00:00"/>
    <d v="1899-12-30T19:08:00"/>
    <s v="Credit card"/>
    <n v="496"/>
    <n v="4.7619047620000003"/>
    <n v="24.8"/>
    <n v="6.2"/>
  </r>
  <r>
    <s v="267-62-7380"/>
    <x v="1"/>
    <x v="1"/>
    <n v="1"/>
    <s v="M"/>
    <x v="1"/>
    <n v="82.34"/>
    <n v="10"/>
    <n v="41.17"/>
    <n v="864.57"/>
    <d v="2019-03-29T00:00:00"/>
    <d v="1899-12-30T19:12:00"/>
    <s v="Ewallet"/>
    <n v="823.4"/>
    <n v="4.7619047620000003"/>
    <n v="41.17"/>
    <n v="4.3"/>
  </r>
  <r>
    <s v="430-53-4718"/>
    <x v="2"/>
    <x v="2"/>
    <n v="1"/>
    <s v="M"/>
    <x v="0"/>
    <n v="75.37"/>
    <n v="8"/>
    <n v="30.148"/>
    <n v="633.10799999999995"/>
    <d v="2019-01-28T00:00:00"/>
    <d v="1899-12-30T15:46:00"/>
    <s v="Credit card"/>
    <n v="602.96"/>
    <n v="4.7619047620000003"/>
    <n v="30.148"/>
    <n v="8.4"/>
  </r>
  <r>
    <s v="886-18-2897"/>
    <x v="0"/>
    <x v="0"/>
    <n v="0"/>
    <s v="FM"/>
    <x v="4"/>
    <n v="56.56"/>
    <n v="5"/>
    <n v="14.14"/>
    <n v="296.94"/>
    <d v="2019-03-22T00:00:00"/>
    <d v="1899-12-30T19:06:00"/>
    <s v="Credit card"/>
    <n v="282.8"/>
    <n v="4.7619047620000003"/>
    <n v="14.14"/>
    <n v="4.5"/>
  </r>
  <r>
    <s v="602-16-6955"/>
    <x v="2"/>
    <x v="2"/>
    <n v="0"/>
    <s v="FM"/>
    <x v="3"/>
    <n v="76.599999999999994"/>
    <n v="10"/>
    <n v="38.299999999999997"/>
    <n v="804.3"/>
    <d v="2019-01-24T00:00:00"/>
    <d v="1899-12-30T18:10:00"/>
    <s v="Ewallet"/>
    <n v="766"/>
    <n v="4.7619047620000003"/>
    <n v="38.299999999999997"/>
    <n v="6"/>
  </r>
  <r>
    <s v="745-74-0715"/>
    <x v="0"/>
    <x v="0"/>
    <n v="0"/>
    <s v="M"/>
    <x v="1"/>
    <n v="58.03"/>
    <n v="2"/>
    <n v="5.8029999999999999"/>
    <n v="121.863"/>
    <d v="2019-03-10T00:00:00"/>
    <d v="1899-12-30T20:46:00"/>
    <s v="Ewallet"/>
    <n v="116.06"/>
    <n v="4.7619047620000003"/>
    <n v="5.8029999999999999"/>
    <n v="8.8000000000000007"/>
  </r>
  <r>
    <s v="690-01-6631"/>
    <x v="2"/>
    <x v="2"/>
    <n v="0"/>
    <s v="M"/>
    <x v="5"/>
    <n v="17.489999999999998"/>
    <n v="10"/>
    <n v="8.7449999999999992"/>
    <n v="183.64500000000001"/>
    <d v="2019-02-22T00:00:00"/>
    <d v="1899-12-30T18:35:00"/>
    <s v="Ewallet"/>
    <n v="174.9"/>
    <n v="4.7619047620000003"/>
    <n v="8.7449999999999992"/>
    <n v="6.6"/>
  </r>
  <r>
    <s v="652-49-6720"/>
    <x v="1"/>
    <x v="1"/>
    <n v="1"/>
    <s v="FM"/>
    <x v="1"/>
    <n v="60.95"/>
    <n v="1"/>
    <n v="3.0474999999999999"/>
    <n v="63.997500000000002"/>
    <d v="2019-02-18T00:00:00"/>
    <d v="1899-12-30T11:40:00"/>
    <s v="Ewallet"/>
    <n v="60.95"/>
    <n v="4.7619047620000003"/>
    <n v="3.0474999999999999"/>
    <n v="5.9"/>
  </r>
  <r>
    <s v="233-67-5758"/>
    <x v="1"/>
    <x v="1"/>
    <n v="0"/>
    <s v="M"/>
    <x v="0"/>
    <n v="40.35"/>
    <n v="1"/>
    <n v="2.0175000000000001"/>
    <n v="42.3675"/>
    <d v="2019-01-29T00:00:00"/>
    <d v="1899-12-30T13:46:00"/>
    <s v="Ewallet"/>
    <n v="40.35"/>
    <n v="4.7619047620000003"/>
    <n v="2.0175000000000001"/>
    <n v="6.2"/>
  </r>
  <r>
    <s v="303-96-2227"/>
    <x v="2"/>
    <x v="2"/>
    <n v="0"/>
    <s v="FM"/>
    <x v="2"/>
    <n v="97.38"/>
    <n v="10"/>
    <n v="48.69"/>
    <n v="1022.49"/>
    <d v="2019-03-02T00:00:00"/>
    <d v="1899-12-30T17:16:00"/>
    <s v="Ewallet"/>
    <n v="973.8"/>
    <n v="4.7619047620000003"/>
    <n v="48.69"/>
    <n v="4.4000000000000004"/>
  </r>
  <r>
    <s v="727-02-1313"/>
    <x v="0"/>
    <x v="0"/>
    <n v="1"/>
    <s v="M"/>
    <x v="4"/>
    <n v="31.84"/>
    <n v="1"/>
    <n v="1.5920000000000001"/>
    <n v="33.432000000000002"/>
    <d v="2019-02-09T00:00:00"/>
    <d v="1899-12-30T13:22:00"/>
    <s v="Cash"/>
    <n v="31.84"/>
    <n v="4.7619047620000003"/>
    <n v="1.5920000000000001"/>
    <n v="7.7"/>
  </r>
  <r>
    <s v="347-56-2442"/>
    <x v="0"/>
    <x v="0"/>
    <n v="0"/>
    <s v="M"/>
    <x v="2"/>
    <n v="65.819999999999993"/>
    <n v="1"/>
    <n v="3.2909999999999999"/>
    <n v="69.111000000000004"/>
    <d v="2019-02-22T00:00:00"/>
    <d v="1899-12-30T15:33:00"/>
    <s v="Cash"/>
    <n v="65.819999999999993"/>
    <n v="4.7619047620000003"/>
    <n v="3.2909999999999999"/>
    <n v="4.0999999999999996"/>
  </r>
  <r>
    <s v="849-09-3807"/>
    <x v="0"/>
    <x v="0"/>
    <n v="1"/>
    <s v="FM"/>
    <x v="5"/>
    <n v="88.34"/>
    <n v="7"/>
    <n v="30.919"/>
    <n v="649.29899999999998"/>
    <d v="2019-02-18T00:00:00"/>
    <d v="1899-12-30T13:28:00"/>
    <s v="Cash"/>
    <n v="618.38"/>
    <n v="4.7619047620000003"/>
    <n v="30.919"/>
    <n v="6.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1"/>
    <x v="0"/>
    <x v="0"/>
    <n v="74.69"/>
    <n v="7"/>
    <n v="26.141500000000001"/>
    <n v="548.97149999999999"/>
    <d v="2019-01-05T00:00:00"/>
    <d v="1899-12-30T13:08:00"/>
    <x v="0"/>
    <n v="522.83000000000004"/>
    <n v="4.7619047620000003"/>
    <x v="0"/>
    <x v="0"/>
  </r>
  <r>
    <x v="1"/>
    <x v="1"/>
    <x v="1"/>
    <n v="0"/>
    <x v="0"/>
    <x v="1"/>
    <n v="15.28"/>
    <n v="5"/>
    <n v="3.82"/>
    <n v="80.22"/>
    <d v="2019-03-08T00:00:00"/>
    <d v="1899-12-30T10:29:00"/>
    <x v="1"/>
    <n v="76.400000000000006"/>
    <n v="4.7619047620000003"/>
    <x v="1"/>
    <x v="1"/>
  </r>
  <r>
    <x v="2"/>
    <x v="0"/>
    <x v="0"/>
    <n v="0"/>
    <x v="1"/>
    <x v="2"/>
    <n v="46.33"/>
    <n v="7"/>
    <n v="16.215499999999999"/>
    <n v="340.52550000000002"/>
    <d v="2019-03-03T00:00:00"/>
    <d v="1899-12-30T13:23:00"/>
    <x v="2"/>
    <n v="324.31"/>
    <n v="4.7619047620000003"/>
    <x v="2"/>
    <x v="2"/>
  </r>
  <r>
    <x v="3"/>
    <x v="0"/>
    <x v="0"/>
    <n v="1"/>
    <x v="1"/>
    <x v="0"/>
    <n v="58.22"/>
    <n v="8"/>
    <n v="23.288"/>
    <n v="489.048"/>
    <d v="2019-01-27T00:00:00"/>
    <d v="1899-12-30T20:33:00"/>
    <x v="0"/>
    <n v="465.76"/>
    <n v="4.7619047620000003"/>
    <x v="3"/>
    <x v="3"/>
  </r>
  <r>
    <x v="4"/>
    <x v="0"/>
    <x v="0"/>
    <n v="0"/>
    <x v="1"/>
    <x v="3"/>
    <n v="86.31"/>
    <n v="7"/>
    <n v="30.208500000000001"/>
    <n v="634.37850000000003"/>
    <d v="2019-02-08T00:00:00"/>
    <d v="1899-12-30T10:37:00"/>
    <x v="0"/>
    <n v="604.16999999999996"/>
    <n v="4.7619047620000003"/>
    <x v="4"/>
    <x v="4"/>
  </r>
  <r>
    <x v="5"/>
    <x v="1"/>
    <x v="1"/>
    <n v="0"/>
    <x v="1"/>
    <x v="1"/>
    <n v="85.39"/>
    <n v="7"/>
    <n v="29.886500000000002"/>
    <n v="627.61649999999997"/>
    <d v="2019-03-25T00:00:00"/>
    <d v="1899-12-30T18:30:00"/>
    <x v="0"/>
    <n v="597.73"/>
    <n v="4.7619047620000003"/>
    <x v="5"/>
    <x v="5"/>
  </r>
  <r>
    <x v="6"/>
    <x v="0"/>
    <x v="0"/>
    <n v="1"/>
    <x v="0"/>
    <x v="1"/>
    <n v="68.84"/>
    <n v="6"/>
    <n v="20.652000000000001"/>
    <n v="433.69200000000001"/>
    <d v="2019-02-25T00:00:00"/>
    <d v="1899-12-30T14:36:00"/>
    <x v="0"/>
    <n v="413.04"/>
    <n v="4.7619047620000003"/>
    <x v="6"/>
    <x v="6"/>
  </r>
  <r>
    <x v="7"/>
    <x v="1"/>
    <x v="1"/>
    <n v="0"/>
    <x v="0"/>
    <x v="2"/>
    <n v="73.56"/>
    <n v="10"/>
    <n v="36.78"/>
    <n v="772.38"/>
    <d v="2019-02-24T00:00:00"/>
    <d v="1899-12-30T11:38:00"/>
    <x v="0"/>
    <n v="735.6"/>
    <n v="4.7619047620000003"/>
    <x v="7"/>
    <x v="7"/>
  </r>
  <r>
    <x v="8"/>
    <x v="0"/>
    <x v="0"/>
    <n v="1"/>
    <x v="0"/>
    <x v="0"/>
    <n v="36.26"/>
    <n v="2"/>
    <n v="3.6259999999999999"/>
    <n v="76.146000000000001"/>
    <d v="2019-01-10T00:00:00"/>
    <d v="1899-12-30T17:15:00"/>
    <x v="2"/>
    <n v="72.52"/>
    <n v="4.7619047620000003"/>
    <x v="8"/>
    <x v="8"/>
  </r>
  <r>
    <x v="9"/>
    <x v="2"/>
    <x v="2"/>
    <n v="1"/>
    <x v="0"/>
    <x v="4"/>
    <n v="54.84"/>
    <n v="3"/>
    <n v="8.2260000000000009"/>
    <n v="172.74600000000001"/>
    <d v="2019-02-20T00:00:00"/>
    <d v="1899-12-30T13:27:00"/>
    <x v="2"/>
    <n v="164.52"/>
    <n v="4.7619047620000003"/>
    <x v="9"/>
    <x v="9"/>
  </r>
  <r>
    <x v="10"/>
    <x v="2"/>
    <x v="2"/>
    <n v="1"/>
    <x v="0"/>
    <x v="5"/>
    <n v="14.48"/>
    <n v="4"/>
    <n v="2.8959999999999999"/>
    <n v="60.816000000000003"/>
    <d v="2019-02-06T00:00:00"/>
    <d v="1899-12-30T18:07:00"/>
    <x v="0"/>
    <n v="57.92"/>
    <n v="4.7619047620000003"/>
    <x v="10"/>
    <x v="10"/>
  </r>
  <r>
    <x v="11"/>
    <x v="2"/>
    <x v="2"/>
    <n v="1"/>
    <x v="1"/>
    <x v="1"/>
    <n v="25.51"/>
    <n v="4"/>
    <n v="5.1020000000000003"/>
    <n v="107.142"/>
    <d v="2019-03-09T00:00:00"/>
    <d v="1899-12-30T17:03:00"/>
    <x v="1"/>
    <n v="102.04"/>
    <n v="4.7619047620000003"/>
    <x v="11"/>
    <x v="11"/>
  </r>
  <r>
    <x v="12"/>
    <x v="0"/>
    <x v="0"/>
    <n v="0"/>
    <x v="0"/>
    <x v="1"/>
    <n v="46.95"/>
    <n v="5"/>
    <n v="11.737500000000001"/>
    <n v="246.48750000000001"/>
    <d v="2019-02-12T00:00:00"/>
    <d v="1899-12-30T10:25:00"/>
    <x v="0"/>
    <n v="234.75"/>
    <n v="4.7619047620000003"/>
    <x v="12"/>
    <x v="12"/>
  </r>
  <r>
    <x v="13"/>
    <x v="0"/>
    <x v="0"/>
    <n v="0"/>
    <x v="1"/>
    <x v="4"/>
    <n v="43.19"/>
    <n v="10"/>
    <n v="21.594999999999999"/>
    <n v="453.495"/>
    <d v="2019-02-07T00:00:00"/>
    <d v="1899-12-30T16:48:00"/>
    <x v="0"/>
    <n v="431.9"/>
    <n v="4.7619047620000003"/>
    <x v="13"/>
    <x v="13"/>
  </r>
  <r>
    <x v="14"/>
    <x v="0"/>
    <x v="0"/>
    <n v="0"/>
    <x v="0"/>
    <x v="0"/>
    <n v="71.38"/>
    <n v="10"/>
    <n v="35.69"/>
    <n v="749.49"/>
    <d v="2019-03-29T00:00:00"/>
    <d v="1899-12-30T19:21:00"/>
    <x v="1"/>
    <n v="713.8"/>
    <n v="4.7619047620000003"/>
    <x v="14"/>
    <x v="14"/>
  </r>
  <r>
    <x v="15"/>
    <x v="2"/>
    <x v="2"/>
    <n v="1"/>
    <x v="0"/>
    <x v="3"/>
    <n v="93.72"/>
    <n v="6"/>
    <n v="28.116"/>
    <n v="590.43600000000004"/>
    <d v="2019-01-15T00:00:00"/>
    <d v="1899-12-30T16:19:00"/>
    <x v="1"/>
    <n v="562.32000000000005"/>
    <n v="4.7619047620000003"/>
    <x v="15"/>
    <x v="10"/>
  </r>
  <r>
    <x v="16"/>
    <x v="0"/>
    <x v="0"/>
    <n v="1"/>
    <x v="0"/>
    <x v="0"/>
    <n v="68.930000000000007"/>
    <n v="7"/>
    <n v="24.125499999999999"/>
    <n v="506.63549999999998"/>
    <d v="2019-03-11T00:00:00"/>
    <d v="1899-12-30T11:03:00"/>
    <x v="2"/>
    <n v="482.51"/>
    <n v="4.7619047620000003"/>
    <x v="16"/>
    <x v="15"/>
  </r>
  <r>
    <x v="17"/>
    <x v="0"/>
    <x v="0"/>
    <n v="0"/>
    <x v="1"/>
    <x v="3"/>
    <n v="72.61"/>
    <n v="6"/>
    <n v="21.783000000000001"/>
    <n v="457.44299999999998"/>
    <d v="2019-01-01T00:00:00"/>
    <d v="1899-12-30T10:39:00"/>
    <x v="2"/>
    <n v="435.66"/>
    <n v="4.7619047620000003"/>
    <x v="17"/>
    <x v="16"/>
  </r>
  <r>
    <x v="18"/>
    <x v="0"/>
    <x v="0"/>
    <n v="0"/>
    <x v="1"/>
    <x v="4"/>
    <n v="54.67"/>
    <n v="3"/>
    <n v="8.2004999999999999"/>
    <n v="172.2105"/>
    <d v="2019-01-21T00:00:00"/>
    <d v="1899-12-30T18:00:00"/>
    <x v="2"/>
    <n v="164.01"/>
    <n v="4.7619047620000003"/>
    <x v="18"/>
    <x v="17"/>
  </r>
  <r>
    <x v="19"/>
    <x v="2"/>
    <x v="2"/>
    <n v="0"/>
    <x v="0"/>
    <x v="2"/>
    <n v="40.299999999999997"/>
    <n v="2"/>
    <n v="4.03"/>
    <n v="84.63"/>
    <d v="2019-03-11T00:00:00"/>
    <d v="1899-12-30T15:30:00"/>
    <x v="0"/>
    <n v="80.599999999999994"/>
    <n v="4.7619047620000003"/>
    <x v="19"/>
    <x v="18"/>
  </r>
  <r>
    <x v="20"/>
    <x v="1"/>
    <x v="1"/>
    <n v="1"/>
    <x v="1"/>
    <x v="1"/>
    <n v="86.04"/>
    <n v="5"/>
    <n v="21.51"/>
    <n v="451.71"/>
    <d v="2019-02-25T00:00:00"/>
    <d v="1899-12-30T11:24:00"/>
    <x v="0"/>
    <n v="430.2"/>
    <n v="4.7619047620000003"/>
    <x v="20"/>
    <x v="19"/>
  </r>
  <r>
    <x v="21"/>
    <x v="2"/>
    <x v="2"/>
    <n v="0"/>
    <x v="1"/>
    <x v="0"/>
    <n v="87.98"/>
    <n v="3"/>
    <n v="13.196999999999999"/>
    <n v="277.137"/>
    <d v="2019-03-05T00:00:00"/>
    <d v="1899-12-30T10:40:00"/>
    <x v="0"/>
    <n v="263.94"/>
    <n v="4.7619047620000003"/>
    <x v="21"/>
    <x v="20"/>
  </r>
  <r>
    <x v="22"/>
    <x v="2"/>
    <x v="2"/>
    <n v="0"/>
    <x v="1"/>
    <x v="2"/>
    <n v="33.200000000000003"/>
    <n v="2"/>
    <n v="3.32"/>
    <n v="69.72"/>
    <d v="2019-03-15T00:00:00"/>
    <d v="1899-12-30T12:20:00"/>
    <x v="2"/>
    <n v="66.400000000000006"/>
    <n v="4.7619047620000003"/>
    <x v="22"/>
    <x v="18"/>
  </r>
  <r>
    <x v="23"/>
    <x v="0"/>
    <x v="0"/>
    <n v="0"/>
    <x v="1"/>
    <x v="1"/>
    <n v="34.56"/>
    <n v="5"/>
    <n v="8.64"/>
    <n v="181.44"/>
    <d v="2019-02-17T00:00:00"/>
    <d v="1899-12-30T11:15:00"/>
    <x v="0"/>
    <n v="172.8"/>
    <n v="4.7619047620000003"/>
    <x v="23"/>
    <x v="21"/>
  </r>
  <r>
    <x v="24"/>
    <x v="0"/>
    <x v="0"/>
    <n v="1"/>
    <x v="1"/>
    <x v="3"/>
    <n v="88.63"/>
    <n v="3"/>
    <n v="13.294499999999999"/>
    <n v="279.18450000000001"/>
    <d v="2019-03-02T00:00:00"/>
    <d v="1899-12-30T17:36:00"/>
    <x v="0"/>
    <n v="265.89"/>
    <n v="4.7619047620000003"/>
    <x v="24"/>
    <x v="22"/>
  </r>
  <r>
    <x v="25"/>
    <x v="0"/>
    <x v="0"/>
    <n v="1"/>
    <x v="0"/>
    <x v="2"/>
    <n v="52.59"/>
    <n v="8"/>
    <n v="21.036000000000001"/>
    <n v="441.75599999999997"/>
    <d v="2019-03-22T00:00:00"/>
    <d v="1899-12-30T19:20:00"/>
    <x v="2"/>
    <n v="420.72"/>
    <n v="4.7619047620000003"/>
    <x v="25"/>
    <x v="23"/>
  </r>
  <r>
    <x v="26"/>
    <x v="2"/>
    <x v="2"/>
    <n v="0"/>
    <x v="1"/>
    <x v="5"/>
    <n v="33.520000000000003"/>
    <n v="1"/>
    <n v="1.6759999999999999"/>
    <n v="35.195999999999998"/>
    <d v="2019-02-08T00:00:00"/>
    <d v="1899-12-30T15:31:00"/>
    <x v="1"/>
    <n v="33.520000000000003"/>
    <n v="4.7619047620000003"/>
    <x v="26"/>
    <x v="24"/>
  </r>
  <r>
    <x v="27"/>
    <x v="0"/>
    <x v="0"/>
    <n v="0"/>
    <x v="0"/>
    <x v="5"/>
    <n v="87.67"/>
    <n v="2"/>
    <n v="8.7669999999999995"/>
    <n v="184.107"/>
    <d v="2019-03-10T00:00:00"/>
    <d v="1899-12-30T12:17:00"/>
    <x v="2"/>
    <n v="175.34"/>
    <n v="4.7619047620000003"/>
    <x v="27"/>
    <x v="25"/>
  </r>
  <r>
    <x v="28"/>
    <x v="2"/>
    <x v="2"/>
    <n v="0"/>
    <x v="0"/>
    <x v="4"/>
    <n v="88.36"/>
    <n v="5"/>
    <n v="22.09"/>
    <n v="463.89"/>
    <d v="2019-01-25T00:00:00"/>
    <d v="1899-12-30T19:48:00"/>
    <x v="1"/>
    <n v="441.8"/>
    <n v="4.7619047620000003"/>
    <x v="28"/>
    <x v="1"/>
  </r>
  <r>
    <x v="29"/>
    <x v="0"/>
    <x v="0"/>
    <n v="0"/>
    <x v="1"/>
    <x v="0"/>
    <n v="24.89"/>
    <n v="9"/>
    <n v="11.2005"/>
    <n v="235.2105"/>
    <d v="2019-03-15T00:00:00"/>
    <d v="1899-12-30T15:36:00"/>
    <x v="1"/>
    <n v="224.01"/>
    <n v="4.7619047620000003"/>
    <x v="29"/>
    <x v="2"/>
  </r>
  <r>
    <x v="30"/>
    <x v="2"/>
    <x v="2"/>
    <n v="0"/>
    <x v="1"/>
    <x v="5"/>
    <n v="94.13"/>
    <n v="5"/>
    <n v="23.532499999999999"/>
    <n v="494.1825"/>
    <d v="2019-02-25T00:00:00"/>
    <d v="1899-12-30T19:39:00"/>
    <x v="2"/>
    <n v="470.65"/>
    <n v="4.7619047620000003"/>
    <x v="30"/>
    <x v="19"/>
  </r>
  <r>
    <x v="31"/>
    <x v="2"/>
    <x v="2"/>
    <n v="1"/>
    <x v="1"/>
    <x v="3"/>
    <n v="78.069999999999993"/>
    <n v="9"/>
    <n v="35.131500000000003"/>
    <n v="737.76149999999996"/>
    <d v="2019-01-28T00:00:00"/>
    <d v="1899-12-30T12:43:00"/>
    <x v="1"/>
    <n v="702.63"/>
    <n v="4.7619047620000003"/>
    <x v="31"/>
    <x v="10"/>
  </r>
  <r>
    <x v="32"/>
    <x v="2"/>
    <x v="2"/>
    <n v="0"/>
    <x v="1"/>
    <x v="3"/>
    <n v="83.78"/>
    <n v="8"/>
    <n v="33.512"/>
    <n v="703.75199999999995"/>
    <d v="2019-01-10T00:00:00"/>
    <d v="1899-12-30T14:49:00"/>
    <x v="1"/>
    <n v="670.24"/>
    <n v="4.7619047620000003"/>
    <x v="32"/>
    <x v="20"/>
  </r>
  <r>
    <x v="33"/>
    <x v="0"/>
    <x v="0"/>
    <n v="0"/>
    <x v="1"/>
    <x v="0"/>
    <n v="96.58"/>
    <n v="2"/>
    <n v="9.6579999999999995"/>
    <n v="202.81800000000001"/>
    <d v="2019-03-15T00:00:00"/>
    <d v="1899-12-30T10:12:00"/>
    <x v="2"/>
    <n v="193.16"/>
    <n v="4.7619047620000003"/>
    <x v="33"/>
    <x v="20"/>
  </r>
  <r>
    <x v="34"/>
    <x v="1"/>
    <x v="1"/>
    <n v="1"/>
    <x v="0"/>
    <x v="4"/>
    <n v="99.42"/>
    <n v="4"/>
    <n v="19.884"/>
    <n v="417.56400000000002"/>
    <d v="2019-02-06T00:00:00"/>
    <d v="1899-12-30T10:42:00"/>
    <x v="0"/>
    <n v="397.68"/>
    <n v="4.7619047620000003"/>
    <x v="34"/>
    <x v="26"/>
  </r>
  <r>
    <x v="35"/>
    <x v="1"/>
    <x v="1"/>
    <n v="1"/>
    <x v="0"/>
    <x v="3"/>
    <n v="68.12"/>
    <n v="1"/>
    <n v="3.4060000000000001"/>
    <n v="71.525999999999996"/>
    <d v="2019-01-07T00:00:00"/>
    <d v="1899-12-30T12:28:00"/>
    <x v="0"/>
    <n v="68.12"/>
    <n v="4.7619047620000003"/>
    <x v="35"/>
    <x v="11"/>
  </r>
  <r>
    <x v="36"/>
    <x v="0"/>
    <x v="0"/>
    <n v="1"/>
    <x v="1"/>
    <x v="3"/>
    <n v="62.62"/>
    <n v="5"/>
    <n v="15.654999999999999"/>
    <n v="328.755"/>
    <d v="2019-03-10T00:00:00"/>
    <d v="1899-12-30T19:15:00"/>
    <x v="0"/>
    <n v="313.10000000000002"/>
    <n v="4.7619047620000003"/>
    <x v="36"/>
    <x v="27"/>
  </r>
  <r>
    <x v="37"/>
    <x v="0"/>
    <x v="0"/>
    <n v="0"/>
    <x v="0"/>
    <x v="1"/>
    <n v="60.88"/>
    <n v="9"/>
    <n v="27.396000000000001"/>
    <n v="575.31600000000003"/>
    <d v="2019-01-15T00:00:00"/>
    <d v="1899-12-30T17:17:00"/>
    <x v="0"/>
    <n v="547.91999999999996"/>
    <n v="4.7619047620000003"/>
    <x v="37"/>
    <x v="28"/>
  </r>
  <r>
    <x v="38"/>
    <x v="1"/>
    <x v="1"/>
    <n v="0"/>
    <x v="0"/>
    <x v="0"/>
    <n v="54.92"/>
    <n v="8"/>
    <n v="21.968"/>
    <n v="461.32799999999997"/>
    <d v="2019-03-23T00:00:00"/>
    <d v="1899-12-30T13:24:00"/>
    <x v="0"/>
    <n v="439.36"/>
    <n v="4.7619047620000003"/>
    <x v="38"/>
    <x v="29"/>
  </r>
  <r>
    <x v="39"/>
    <x v="2"/>
    <x v="2"/>
    <n v="1"/>
    <x v="1"/>
    <x v="2"/>
    <n v="30.12"/>
    <n v="8"/>
    <n v="12.048"/>
    <n v="253.00800000000001"/>
    <d v="2019-03-03T00:00:00"/>
    <d v="1899-12-30T13:01:00"/>
    <x v="1"/>
    <n v="240.96"/>
    <n v="4.7619047620000003"/>
    <x v="39"/>
    <x v="25"/>
  </r>
  <r>
    <x v="40"/>
    <x v="2"/>
    <x v="2"/>
    <n v="1"/>
    <x v="0"/>
    <x v="2"/>
    <n v="86.72"/>
    <n v="1"/>
    <n v="4.3360000000000003"/>
    <n v="91.055999999999997"/>
    <d v="2019-01-17T00:00:00"/>
    <d v="1899-12-30T18:45:00"/>
    <x v="0"/>
    <n v="86.72"/>
    <n v="4.7619047620000003"/>
    <x v="40"/>
    <x v="30"/>
  </r>
  <r>
    <x v="41"/>
    <x v="1"/>
    <x v="1"/>
    <n v="1"/>
    <x v="1"/>
    <x v="2"/>
    <n v="56.11"/>
    <n v="2"/>
    <n v="5.6109999999999998"/>
    <n v="117.831"/>
    <d v="2019-02-02T00:00:00"/>
    <d v="1899-12-30T10:11:00"/>
    <x v="1"/>
    <n v="112.22"/>
    <n v="4.7619047620000003"/>
    <x v="41"/>
    <x v="31"/>
  </r>
  <r>
    <x v="42"/>
    <x v="2"/>
    <x v="2"/>
    <n v="1"/>
    <x v="0"/>
    <x v="3"/>
    <n v="69.12"/>
    <n v="6"/>
    <n v="20.736000000000001"/>
    <n v="435.45600000000002"/>
    <d v="2019-02-08T00:00:00"/>
    <d v="1899-12-30T13:03:00"/>
    <x v="1"/>
    <n v="414.72"/>
    <n v="4.7619047620000003"/>
    <x v="42"/>
    <x v="32"/>
  </r>
  <r>
    <x v="43"/>
    <x v="1"/>
    <x v="1"/>
    <n v="1"/>
    <x v="0"/>
    <x v="4"/>
    <n v="98.7"/>
    <n v="8"/>
    <n v="39.479999999999997"/>
    <n v="829.08"/>
    <d v="2019-03-04T00:00:00"/>
    <d v="1899-12-30T20:39:00"/>
    <x v="1"/>
    <n v="789.6"/>
    <n v="4.7619047620000003"/>
    <x v="43"/>
    <x v="29"/>
  </r>
  <r>
    <x v="44"/>
    <x v="1"/>
    <x v="1"/>
    <n v="1"/>
    <x v="1"/>
    <x v="0"/>
    <n v="15.37"/>
    <n v="2"/>
    <n v="1.5369999999999999"/>
    <n v="32.277000000000001"/>
    <d v="2019-03-16T00:00:00"/>
    <d v="1899-12-30T19:47:00"/>
    <x v="1"/>
    <n v="30.74"/>
    <n v="4.7619047620000003"/>
    <x v="44"/>
    <x v="8"/>
  </r>
  <r>
    <x v="45"/>
    <x v="2"/>
    <x v="2"/>
    <n v="1"/>
    <x v="0"/>
    <x v="1"/>
    <n v="93.96"/>
    <n v="4"/>
    <n v="18.792000000000002"/>
    <n v="394.63200000000001"/>
    <d v="2019-03-09T00:00:00"/>
    <d v="1899-12-30T18:00:00"/>
    <x v="1"/>
    <n v="375.84"/>
    <n v="4.7619047620000003"/>
    <x v="45"/>
    <x v="33"/>
  </r>
  <r>
    <x v="46"/>
    <x v="2"/>
    <x v="2"/>
    <n v="1"/>
    <x v="1"/>
    <x v="0"/>
    <n v="56.69"/>
    <n v="9"/>
    <n v="25.5105"/>
    <n v="535.72050000000002"/>
    <d v="2019-02-27T00:00:00"/>
    <d v="1899-12-30T17:24:00"/>
    <x v="2"/>
    <n v="510.21"/>
    <n v="4.7619047620000003"/>
    <x v="46"/>
    <x v="3"/>
  </r>
  <r>
    <x v="47"/>
    <x v="2"/>
    <x v="2"/>
    <n v="1"/>
    <x v="0"/>
    <x v="4"/>
    <n v="20.010000000000002"/>
    <n v="9"/>
    <n v="9.0045000000000002"/>
    <n v="189.09450000000001"/>
    <d v="2019-02-06T00:00:00"/>
    <d v="1899-12-30T15:47:00"/>
    <x v="0"/>
    <n v="180.09"/>
    <n v="4.7619047620000003"/>
    <x v="47"/>
    <x v="5"/>
  </r>
  <r>
    <x v="48"/>
    <x v="2"/>
    <x v="2"/>
    <n v="1"/>
    <x v="1"/>
    <x v="1"/>
    <n v="18.93"/>
    <n v="6"/>
    <n v="5.6790000000000003"/>
    <n v="119.259"/>
    <d v="2019-02-10T00:00:00"/>
    <d v="1899-12-30T12:45:00"/>
    <x v="2"/>
    <n v="113.58"/>
    <n v="4.7619047620000003"/>
    <x v="48"/>
    <x v="34"/>
  </r>
  <r>
    <x v="49"/>
    <x v="1"/>
    <x v="1"/>
    <n v="1"/>
    <x v="0"/>
    <x v="5"/>
    <n v="82.63"/>
    <n v="10"/>
    <n v="41.314999999999998"/>
    <n v="867.61500000000001"/>
    <d v="2019-03-19T00:00:00"/>
    <d v="1899-12-30T17:08:00"/>
    <x v="0"/>
    <n v="826.3"/>
    <n v="4.7619047620000003"/>
    <x v="49"/>
    <x v="30"/>
  </r>
  <r>
    <x v="50"/>
    <x v="1"/>
    <x v="1"/>
    <n v="1"/>
    <x v="1"/>
    <x v="4"/>
    <n v="91.4"/>
    <n v="7"/>
    <n v="31.99"/>
    <n v="671.79"/>
    <d v="2019-02-03T00:00:00"/>
    <d v="1899-12-30T10:19:00"/>
    <x v="1"/>
    <n v="639.79999999999995"/>
    <n v="4.7619047620000003"/>
    <x v="50"/>
    <x v="33"/>
  </r>
  <r>
    <x v="51"/>
    <x v="0"/>
    <x v="0"/>
    <n v="1"/>
    <x v="0"/>
    <x v="4"/>
    <n v="44.59"/>
    <n v="5"/>
    <n v="11.147500000000001"/>
    <n v="234.0975"/>
    <d v="2019-02-10T00:00:00"/>
    <d v="1899-12-30T15:10:00"/>
    <x v="1"/>
    <n v="222.95"/>
    <n v="4.7619047620000003"/>
    <x v="51"/>
    <x v="23"/>
  </r>
  <r>
    <x v="52"/>
    <x v="2"/>
    <x v="2"/>
    <n v="1"/>
    <x v="0"/>
    <x v="5"/>
    <n v="17.87"/>
    <n v="4"/>
    <n v="3.5739999999999998"/>
    <n v="75.054000000000002"/>
    <d v="2019-03-22T00:00:00"/>
    <d v="1899-12-30T14:42:00"/>
    <x v="0"/>
    <n v="71.48"/>
    <n v="4.7619047620000003"/>
    <x v="52"/>
    <x v="35"/>
  </r>
  <r>
    <x v="53"/>
    <x v="1"/>
    <x v="1"/>
    <n v="1"/>
    <x v="1"/>
    <x v="5"/>
    <n v="15.43"/>
    <n v="1"/>
    <n v="0.77149999999999996"/>
    <n v="16.201499999999999"/>
    <d v="2019-01-25T00:00:00"/>
    <d v="1899-12-30T15:46:00"/>
    <x v="2"/>
    <n v="15.43"/>
    <n v="4.7619047620000003"/>
    <x v="53"/>
    <x v="36"/>
  </r>
  <r>
    <x v="54"/>
    <x v="2"/>
    <x v="2"/>
    <n v="0"/>
    <x v="1"/>
    <x v="2"/>
    <n v="16.16"/>
    <n v="2"/>
    <n v="1.6160000000000001"/>
    <n v="33.936"/>
    <d v="2019-03-07T00:00:00"/>
    <d v="1899-12-30T11:49:00"/>
    <x v="0"/>
    <n v="32.32"/>
    <n v="4.7619047620000003"/>
    <x v="54"/>
    <x v="35"/>
  </r>
  <r>
    <x v="55"/>
    <x v="1"/>
    <x v="1"/>
    <n v="0"/>
    <x v="0"/>
    <x v="1"/>
    <n v="85.98"/>
    <n v="8"/>
    <n v="34.392000000000003"/>
    <n v="722.23199999999997"/>
    <d v="2019-02-28T00:00:00"/>
    <d v="1899-12-30T19:01:00"/>
    <x v="1"/>
    <n v="687.84"/>
    <n v="4.7619047620000003"/>
    <x v="55"/>
    <x v="13"/>
  </r>
  <r>
    <x v="56"/>
    <x v="0"/>
    <x v="0"/>
    <n v="1"/>
    <x v="1"/>
    <x v="2"/>
    <n v="44.34"/>
    <n v="2"/>
    <n v="4.4340000000000002"/>
    <n v="93.114000000000004"/>
    <d v="2019-03-27T00:00:00"/>
    <d v="1899-12-30T11:26:00"/>
    <x v="1"/>
    <n v="88.68"/>
    <n v="4.7619047620000003"/>
    <x v="56"/>
    <x v="6"/>
  </r>
  <r>
    <x v="57"/>
    <x v="0"/>
    <x v="0"/>
    <n v="0"/>
    <x v="1"/>
    <x v="0"/>
    <n v="89.6"/>
    <n v="8"/>
    <n v="35.840000000000003"/>
    <n v="752.64"/>
    <d v="2019-02-07T00:00:00"/>
    <d v="1899-12-30T11:28:00"/>
    <x v="0"/>
    <n v="716.8"/>
    <n v="4.7619047620000003"/>
    <x v="57"/>
    <x v="37"/>
  </r>
  <r>
    <x v="58"/>
    <x v="0"/>
    <x v="0"/>
    <n v="1"/>
    <x v="0"/>
    <x v="2"/>
    <n v="72.349999999999994"/>
    <n v="10"/>
    <n v="36.174999999999997"/>
    <n v="759.67499999999995"/>
    <d v="2019-01-20T00:00:00"/>
    <d v="1899-12-30T15:55:00"/>
    <x v="1"/>
    <n v="723.5"/>
    <n v="4.7619047620000003"/>
    <x v="58"/>
    <x v="38"/>
  </r>
  <r>
    <x v="59"/>
    <x v="1"/>
    <x v="1"/>
    <n v="0"/>
    <x v="1"/>
    <x v="1"/>
    <n v="30.61"/>
    <n v="6"/>
    <n v="9.1829999999999998"/>
    <n v="192.84299999999999"/>
    <d v="2019-03-12T00:00:00"/>
    <d v="1899-12-30T20:36:00"/>
    <x v="1"/>
    <n v="183.66"/>
    <n v="4.7619047620000003"/>
    <x v="59"/>
    <x v="39"/>
  </r>
  <r>
    <x v="60"/>
    <x v="1"/>
    <x v="1"/>
    <n v="1"/>
    <x v="0"/>
    <x v="3"/>
    <n v="24.74"/>
    <n v="3"/>
    <n v="3.7109999999999999"/>
    <n v="77.930999999999997"/>
    <d v="2019-02-15T00:00:00"/>
    <d v="1899-12-30T17:47:00"/>
    <x v="2"/>
    <n v="74.22"/>
    <n v="4.7619047620000003"/>
    <x v="60"/>
    <x v="40"/>
  </r>
  <r>
    <x v="61"/>
    <x v="1"/>
    <x v="1"/>
    <n v="0"/>
    <x v="1"/>
    <x v="2"/>
    <n v="55.73"/>
    <n v="6"/>
    <n v="16.719000000000001"/>
    <n v="351.09899999999999"/>
    <d v="2019-02-24T00:00:00"/>
    <d v="1899-12-30T10:55:00"/>
    <x v="0"/>
    <n v="334.38"/>
    <n v="4.7619047620000003"/>
    <x v="61"/>
    <x v="27"/>
  </r>
  <r>
    <x v="62"/>
    <x v="2"/>
    <x v="2"/>
    <n v="1"/>
    <x v="0"/>
    <x v="3"/>
    <n v="55.07"/>
    <n v="9"/>
    <n v="24.781500000000001"/>
    <n v="520.41150000000005"/>
    <d v="2019-02-03T00:00:00"/>
    <d v="1899-12-30T13:40:00"/>
    <x v="0"/>
    <n v="495.63"/>
    <n v="4.7619047620000003"/>
    <x v="62"/>
    <x v="40"/>
  </r>
  <r>
    <x v="63"/>
    <x v="0"/>
    <x v="0"/>
    <n v="1"/>
    <x v="1"/>
    <x v="3"/>
    <n v="15.81"/>
    <n v="10"/>
    <n v="7.9050000000000002"/>
    <n v="166.005"/>
    <d v="2019-03-06T00:00:00"/>
    <d v="1899-12-30T12:27:00"/>
    <x v="2"/>
    <n v="158.1"/>
    <n v="4.7619047620000003"/>
    <x v="63"/>
    <x v="17"/>
  </r>
  <r>
    <x v="64"/>
    <x v="2"/>
    <x v="2"/>
    <n v="1"/>
    <x v="1"/>
    <x v="0"/>
    <n v="75.739999999999995"/>
    <n v="4"/>
    <n v="15.148"/>
    <n v="318.108"/>
    <d v="2019-02-14T00:00:00"/>
    <d v="1899-12-30T14:35:00"/>
    <x v="1"/>
    <n v="302.95999999999998"/>
    <n v="4.7619047620000003"/>
    <x v="64"/>
    <x v="29"/>
  </r>
  <r>
    <x v="65"/>
    <x v="0"/>
    <x v="0"/>
    <n v="1"/>
    <x v="1"/>
    <x v="0"/>
    <n v="15.87"/>
    <n v="10"/>
    <n v="7.9349999999999996"/>
    <n v="166.63499999999999"/>
    <d v="2019-03-13T00:00:00"/>
    <d v="1899-12-30T16:40:00"/>
    <x v="1"/>
    <n v="158.69999999999999"/>
    <n v="4.7619047620000003"/>
    <x v="65"/>
    <x v="6"/>
  </r>
  <r>
    <x v="66"/>
    <x v="1"/>
    <x v="1"/>
    <n v="0"/>
    <x v="0"/>
    <x v="0"/>
    <n v="33.47"/>
    <n v="2"/>
    <n v="3.347"/>
    <n v="70.287000000000006"/>
    <d v="2019-02-10T00:00:00"/>
    <d v="1899-12-30T15:43:00"/>
    <x v="0"/>
    <n v="66.94"/>
    <n v="4.7619047620000003"/>
    <x v="66"/>
    <x v="24"/>
  </r>
  <r>
    <x v="67"/>
    <x v="2"/>
    <x v="2"/>
    <n v="1"/>
    <x v="0"/>
    <x v="5"/>
    <n v="97.61"/>
    <n v="6"/>
    <n v="29.283000000000001"/>
    <n v="614.94299999999998"/>
    <d v="2019-01-07T00:00:00"/>
    <d v="1899-12-30T15:01:00"/>
    <x v="0"/>
    <n v="585.66"/>
    <n v="4.7619047620000003"/>
    <x v="67"/>
    <x v="21"/>
  </r>
  <r>
    <x v="68"/>
    <x v="0"/>
    <x v="0"/>
    <n v="0"/>
    <x v="1"/>
    <x v="3"/>
    <n v="78.77"/>
    <n v="10"/>
    <n v="39.384999999999998"/>
    <n v="827.08500000000004"/>
    <d v="2019-01-24T00:00:00"/>
    <d v="1899-12-30T10:04:00"/>
    <x v="1"/>
    <n v="787.7"/>
    <n v="4.7619047620000003"/>
    <x v="68"/>
    <x v="41"/>
  </r>
  <r>
    <x v="69"/>
    <x v="0"/>
    <x v="0"/>
    <n v="1"/>
    <x v="0"/>
    <x v="0"/>
    <n v="18.329999999999998"/>
    <n v="1"/>
    <n v="0.91649999999999998"/>
    <n v="19.246500000000001"/>
    <d v="2019-02-02T00:00:00"/>
    <d v="1899-12-30T18:50:00"/>
    <x v="1"/>
    <n v="18.329999999999998"/>
    <n v="4.7619047620000003"/>
    <x v="69"/>
    <x v="42"/>
  </r>
  <r>
    <x v="70"/>
    <x v="1"/>
    <x v="1"/>
    <n v="0"/>
    <x v="1"/>
    <x v="4"/>
    <n v="89.48"/>
    <n v="10"/>
    <n v="44.74"/>
    <n v="939.54"/>
    <d v="2019-01-06T00:00:00"/>
    <d v="1899-12-30T12:46:00"/>
    <x v="2"/>
    <n v="894.8"/>
    <n v="4.7619047620000003"/>
    <x v="70"/>
    <x v="1"/>
  </r>
  <r>
    <x v="71"/>
    <x v="1"/>
    <x v="1"/>
    <n v="0"/>
    <x v="1"/>
    <x v="5"/>
    <n v="62.12"/>
    <n v="10"/>
    <n v="31.06"/>
    <n v="652.26"/>
    <d v="2019-02-11T00:00:00"/>
    <d v="1899-12-30T16:19:00"/>
    <x v="1"/>
    <n v="621.20000000000005"/>
    <n v="4.7619047620000003"/>
    <x v="71"/>
    <x v="9"/>
  </r>
  <r>
    <x v="72"/>
    <x v="2"/>
    <x v="2"/>
    <n v="1"/>
    <x v="0"/>
    <x v="4"/>
    <n v="48.52"/>
    <n v="3"/>
    <n v="7.2779999999999996"/>
    <n v="152.83799999999999"/>
    <d v="2019-03-05T00:00:00"/>
    <d v="1899-12-30T18:17:00"/>
    <x v="0"/>
    <n v="145.56"/>
    <n v="4.7619047620000003"/>
    <x v="72"/>
    <x v="43"/>
  </r>
  <r>
    <x v="73"/>
    <x v="1"/>
    <x v="1"/>
    <n v="0"/>
    <x v="0"/>
    <x v="1"/>
    <n v="75.91"/>
    <n v="6"/>
    <n v="22.773"/>
    <n v="478.233"/>
    <d v="2019-03-09T00:00:00"/>
    <d v="1899-12-30T18:21:00"/>
    <x v="1"/>
    <n v="455.46"/>
    <n v="4.7619047620000003"/>
    <x v="73"/>
    <x v="44"/>
  </r>
  <r>
    <x v="74"/>
    <x v="0"/>
    <x v="0"/>
    <n v="0"/>
    <x v="1"/>
    <x v="2"/>
    <n v="74.67"/>
    <n v="9"/>
    <n v="33.601500000000001"/>
    <n v="705.63149999999996"/>
    <d v="2019-01-22T00:00:00"/>
    <d v="1899-12-30T10:55:00"/>
    <x v="0"/>
    <n v="672.03"/>
    <n v="4.7619047620000003"/>
    <x v="74"/>
    <x v="45"/>
  </r>
  <r>
    <x v="75"/>
    <x v="1"/>
    <x v="1"/>
    <n v="0"/>
    <x v="0"/>
    <x v="1"/>
    <n v="41.65"/>
    <n v="10"/>
    <n v="20.824999999999999"/>
    <n v="437.32499999999999"/>
    <d v="2019-01-13T00:00:00"/>
    <d v="1899-12-30T17:04:00"/>
    <x v="2"/>
    <n v="416.5"/>
    <n v="4.7619047620000003"/>
    <x v="75"/>
    <x v="38"/>
  </r>
  <r>
    <x v="76"/>
    <x v="1"/>
    <x v="1"/>
    <n v="1"/>
    <x v="1"/>
    <x v="5"/>
    <n v="49.04"/>
    <n v="9"/>
    <n v="22.068000000000001"/>
    <n v="463.428"/>
    <d v="2019-01-09T00:00:00"/>
    <d v="1899-12-30T14:20:00"/>
    <x v="2"/>
    <n v="441.36"/>
    <n v="4.7619047620000003"/>
    <x v="76"/>
    <x v="17"/>
  </r>
  <r>
    <x v="77"/>
    <x v="0"/>
    <x v="0"/>
    <n v="1"/>
    <x v="0"/>
    <x v="5"/>
    <n v="20.010000000000002"/>
    <n v="9"/>
    <n v="9.0045000000000002"/>
    <n v="189.09450000000001"/>
    <d v="2019-01-12T00:00:00"/>
    <d v="1899-12-30T15:48:00"/>
    <x v="2"/>
    <n v="180.09"/>
    <n v="4.7619047620000003"/>
    <x v="47"/>
    <x v="14"/>
  </r>
  <r>
    <x v="78"/>
    <x v="1"/>
    <x v="1"/>
    <n v="1"/>
    <x v="0"/>
    <x v="4"/>
    <n v="78.31"/>
    <n v="10"/>
    <n v="39.155000000000001"/>
    <n v="822.255"/>
    <d v="2019-03-05T00:00:00"/>
    <d v="1899-12-30T16:24:00"/>
    <x v="0"/>
    <n v="783.1"/>
    <n v="4.7619047620000003"/>
    <x v="77"/>
    <x v="37"/>
  </r>
  <r>
    <x v="79"/>
    <x v="1"/>
    <x v="1"/>
    <n v="0"/>
    <x v="0"/>
    <x v="0"/>
    <n v="20.38"/>
    <n v="5"/>
    <n v="5.0949999999999998"/>
    <n v="106.995"/>
    <d v="2019-01-22T00:00:00"/>
    <d v="1899-12-30T18:56:00"/>
    <x v="1"/>
    <n v="101.9"/>
    <n v="4.7619047620000003"/>
    <x v="78"/>
    <x v="22"/>
  </r>
  <r>
    <x v="80"/>
    <x v="1"/>
    <x v="1"/>
    <n v="0"/>
    <x v="0"/>
    <x v="0"/>
    <n v="99.19"/>
    <n v="6"/>
    <n v="29.757000000000001"/>
    <n v="624.89700000000005"/>
    <d v="2019-01-21T00:00:00"/>
    <d v="1899-12-30T14:42:00"/>
    <x v="2"/>
    <n v="595.14"/>
    <n v="4.7619047620000003"/>
    <x v="79"/>
    <x v="46"/>
  </r>
  <r>
    <x v="81"/>
    <x v="2"/>
    <x v="2"/>
    <n v="0"/>
    <x v="0"/>
    <x v="4"/>
    <n v="96.68"/>
    <n v="3"/>
    <n v="14.502000000000001"/>
    <n v="304.54199999999997"/>
    <d v="2019-01-26T00:00:00"/>
    <d v="1899-12-30T19:56:00"/>
    <x v="0"/>
    <n v="290.04000000000002"/>
    <n v="4.7619047620000003"/>
    <x v="80"/>
    <x v="41"/>
  </r>
  <r>
    <x v="82"/>
    <x v="1"/>
    <x v="1"/>
    <n v="0"/>
    <x v="1"/>
    <x v="4"/>
    <n v="19.25"/>
    <n v="8"/>
    <n v="7.7"/>
    <n v="161.69999999999999"/>
    <d v="2019-01-23T00:00:00"/>
    <d v="1899-12-30T18:37:00"/>
    <x v="0"/>
    <n v="154"/>
    <n v="4.7619047620000003"/>
    <x v="81"/>
    <x v="37"/>
  </r>
  <r>
    <x v="83"/>
    <x v="1"/>
    <x v="1"/>
    <n v="1"/>
    <x v="0"/>
    <x v="4"/>
    <n v="80.36"/>
    <n v="4"/>
    <n v="16.071999999999999"/>
    <n v="337.512"/>
    <d v="2019-02-23T00:00:00"/>
    <d v="1899-12-30T18:45:00"/>
    <x v="2"/>
    <n v="321.44"/>
    <n v="4.7619047620000003"/>
    <x v="82"/>
    <x v="47"/>
  </r>
  <r>
    <x v="84"/>
    <x v="1"/>
    <x v="1"/>
    <n v="1"/>
    <x v="1"/>
    <x v="3"/>
    <n v="48.91"/>
    <n v="5"/>
    <n v="12.227499999999999"/>
    <n v="256.77749999999997"/>
    <d v="2019-03-09T00:00:00"/>
    <d v="1899-12-30T10:17:00"/>
    <x v="1"/>
    <n v="244.55"/>
    <n v="4.7619047620000003"/>
    <x v="83"/>
    <x v="37"/>
  </r>
  <r>
    <x v="85"/>
    <x v="1"/>
    <x v="1"/>
    <n v="0"/>
    <x v="0"/>
    <x v="3"/>
    <n v="83.06"/>
    <n v="7"/>
    <n v="29.071000000000002"/>
    <n v="610.49099999999999"/>
    <d v="2019-03-05T00:00:00"/>
    <d v="1899-12-30T14:31:00"/>
    <x v="0"/>
    <n v="581.41999999999996"/>
    <n v="4.7619047620000003"/>
    <x v="84"/>
    <x v="43"/>
  </r>
  <r>
    <x v="86"/>
    <x v="1"/>
    <x v="1"/>
    <n v="0"/>
    <x v="1"/>
    <x v="5"/>
    <n v="76.52"/>
    <n v="5"/>
    <n v="19.13"/>
    <n v="401.73"/>
    <d v="2019-03-25T00:00:00"/>
    <d v="1899-12-30T10:23:00"/>
    <x v="1"/>
    <n v="382.6"/>
    <n v="4.7619047620000003"/>
    <x v="85"/>
    <x v="21"/>
  </r>
  <r>
    <x v="87"/>
    <x v="0"/>
    <x v="0"/>
    <n v="1"/>
    <x v="1"/>
    <x v="4"/>
    <n v="49.38"/>
    <n v="7"/>
    <n v="17.283000000000001"/>
    <n v="362.94299999999998"/>
    <d v="2019-03-27T00:00:00"/>
    <d v="1899-12-30T20:35:00"/>
    <x v="2"/>
    <n v="345.66"/>
    <n v="4.7619047620000003"/>
    <x v="86"/>
    <x v="48"/>
  </r>
  <r>
    <x v="88"/>
    <x v="0"/>
    <x v="0"/>
    <n v="0"/>
    <x v="1"/>
    <x v="3"/>
    <n v="42.47"/>
    <n v="1"/>
    <n v="2.1234999999999999"/>
    <n v="44.593499999999999"/>
    <d v="2019-01-02T00:00:00"/>
    <d v="1899-12-30T16:57:00"/>
    <x v="1"/>
    <n v="42.47"/>
    <n v="4.7619047620000003"/>
    <x v="87"/>
    <x v="14"/>
  </r>
  <r>
    <x v="89"/>
    <x v="2"/>
    <x v="2"/>
    <n v="0"/>
    <x v="0"/>
    <x v="0"/>
    <n v="76.989999999999995"/>
    <n v="6"/>
    <n v="23.097000000000001"/>
    <n v="485.03699999999998"/>
    <d v="2019-02-27T00:00:00"/>
    <d v="1899-12-30T17:55:00"/>
    <x v="1"/>
    <n v="461.94"/>
    <n v="4.7619047620000003"/>
    <x v="88"/>
    <x v="36"/>
  </r>
  <r>
    <x v="90"/>
    <x v="1"/>
    <x v="1"/>
    <n v="1"/>
    <x v="0"/>
    <x v="2"/>
    <n v="47.38"/>
    <n v="4"/>
    <n v="9.4760000000000009"/>
    <n v="198.99600000000001"/>
    <d v="2019-01-23T00:00:00"/>
    <d v="1899-12-30T10:25:00"/>
    <x v="1"/>
    <n v="189.52"/>
    <n v="4.7619047620000003"/>
    <x v="89"/>
    <x v="12"/>
  </r>
  <r>
    <x v="91"/>
    <x v="1"/>
    <x v="1"/>
    <n v="0"/>
    <x v="0"/>
    <x v="3"/>
    <n v="44.86"/>
    <n v="10"/>
    <n v="22.43"/>
    <n v="471.03"/>
    <d v="2019-01-26T00:00:00"/>
    <d v="1899-12-30T19:54:00"/>
    <x v="0"/>
    <n v="448.6"/>
    <n v="4.7619047620000003"/>
    <x v="90"/>
    <x v="13"/>
  </r>
  <r>
    <x v="92"/>
    <x v="0"/>
    <x v="0"/>
    <n v="1"/>
    <x v="0"/>
    <x v="3"/>
    <n v="21.98"/>
    <n v="7"/>
    <n v="7.6929999999999996"/>
    <n v="161.553"/>
    <d v="2019-01-10T00:00:00"/>
    <d v="1899-12-30T16:42:00"/>
    <x v="0"/>
    <n v="153.86000000000001"/>
    <n v="4.7619047620000003"/>
    <x v="91"/>
    <x v="20"/>
  </r>
  <r>
    <x v="93"/>
    <x v="2"/>
    <x v="2"/>
    <n v="1"/>
    <x v="1"/>
    <x v="0"/>
    <n v="64.36"/>
    <n v="9"/>
    <n v="28.962"/>
    <n v="608.202"/>
    <d v="2019-03-12T00:00:00"/>
    <d v="1899-12-30T12:09:00"/>
    <x v="2"/>
    <n v="579.24"/>
    <n v="4.7619047620000003"/>
    <x v="92"/>
    <x v="17"/>
  </r>
  <r>
    <x v="94"/>
    <x v="1"/>
    <x v="1"/>
    <n v="0"/>
    <x v="1"/>
    <x v="0"/>
    <n v="89.75"/>
    <n v="1"/>
    <n v="4.4874999999999998"/>
    <n v="94.237499999999997"/>
    <d v="2019-02-06T00:00:00"/>
    <d v="1899-12-30T20:05:00"/>
    <x v="2"/>
    <n v="89.75"/>
    <n v="4.7619047620000003"/>
    <x v="93"/>
    <x v="37"/>
  </r>
  <r>
    <x v="95"/>
    <x v="0"/>
    <x v="0"/>
    <n v="0"/>
    <x v="1"/>
    <x v="1"/>
    <n v="97.16"/>
    <n v="1"/>
    <n v="4.8579999999999997"/>
    <n v="102.018"/>
    <d v="2019-03-08T00:00:00"/>
    <d v="1899-12-30T20:38:00"/>
    <x v="0"/>
    <n v="97.16"/>
    <n v="4.7619047620000003"/>
    <x v="94"/>
    <x v="8"/>
  </r>
  <r>
    <x v="96"/>
    <x v="2"/>
    <x v="2"/>
    <n v="0"/>
    <x v="1"/>
    <x v="0"/>
    <n v="87.87"/>
    <n v="10"/>
    <n v="43.935000000000002"/>
    <n v="922.63499999999999"/>
    <d v="2019-03-29T00:00:00"/>
    <d v="1899-12-30T10:25:00"/>
    <x v="0"/>
    <n v="878.7"/>
    <n v="4.7619047620000003"/>
    <x v="95"/>
    <x v="20"/>
  </r>
  <r>
    <x v="97"/>
    <x v="1"/>
    <x v="1"/>
    <n v="0"/>
    <x v="0"/>
    <x v="1"/>
    <n v="12.45"/>
    <n v="6"/>
    <n v="3.7349999999999999"/>
    <n v="78.435000000000002"/>
    <d v="2019-02-09T00:00:00"/>
    <d v="1899-12-30T13:11:00"/>
    <x v="1"/>
    <n v="74.7"/>
    <n v="4.7619047620000003"/>
    <x v="96"/>
    <x v="5"/>
  </r>
  <r>
    <x v="98"/>
    <x v="0"/>
    <x v="0"/>
    <n v="0"/>
    <x v="1"/>
    <x v="4"/>
    <n v="52.75"/>
    <n v="3"/>
    <n v="7.9124999999999996"/>
    <n v="166.16249999999999"/>
    <d v="2019-03-23T00:00:00"/>
    <d v="1899-12-30T10:16:00"/>
    <x v="0"/>
    <n v="158.25"/>
    <n v="4.7619047620000003"/>
    <x v="97"/>
    <x v="39"/>
  </r>
  <r>
    <x v="99"/>
    <x v="2"/>
    <x v="2"/>
    <n v="0"/>
    <x v="1"/>
    <x v="2"/>
    <n v="82.7"/>
    <n v="6"/>
    <n v="24.81"/>
    <n v="521.01"/>
    <d v="2019-03-05T00:00:00"/>
    <d v="1899-12-30T18:14:00"/>
    <x v="1"/>
    <n v="496.2"/>
    <n v="4.7619047620000003"/>
    <x v="98"/>
    <x v="2"/>
  </r>
  <r>
    <x v="100"/>
    <x v="1"/>
    <x v="1"/>
    <n v="1"/>
    <x v="1"/>
    <x v="5"/>
    <n v="48.71"/>
    <n v="1"/>
    <n v="2.4355000000000002"/>
    <n v="51.145499999999998"/>
    <d v="2019-03-26T00:00:00"/>
    <d v="1899-12-30T19:20:00"/>
    <x v="1"/>
    <n v="48.71"/>
    <n v="4.7619047620000003"/>
    <x v="99"/>
    <x v="5"/>
  </r>
  <r>
    <x v="101"/>
    <x v="1"/>
    <x v="1"/>
    <n v="0"/>
    <x v="1"/>
    <x v="5"/>
    <n v="78.55"/>
    <n v="9"/>
    <n v="35.347499999999997"/>
    <n v="742.29750000000001"/>
    <d v="2019-03-01T00:00:00"/>
    <d v="1899-12-30T13:22:00"/>
    <x v="1"/>
    <n v="706.95"/>
    <n v="4.7619047620000003"/>
    <x v="100"/>
    <x v="8"/>
  </r>
  <r>
    <x v="102"/>
    <x v="1"/>
    <x v="1"/>
    <n v="0"/>
    <x v="0"/>
    <x v="1"/>
    <n v="23.07"/>
    <n v="9"/>
    <n v="10.381500000000001"/>
    <n v="218.01150000000001"/>
    <d v="2019-02-01T00:00:00"/>
    <d v="1899-12-30T11:27:00"/>
    <x v="1"/>
    <n v="207.63"/>
    <n v="4.7619047620000003"/>
    <x v="101"/>
    <x v="49"/>
  </r>
  <r>
    <x v="103"/>
    <x v="0"/>
    <x v="0"/>
    <n v="0"/>
    <x v="1"/>
    <x v="4"/>
    <n v="58.26"/>
    <n v="6"/>
    <n v="17.478000000000002"/>
    <n v="367.03800000000001"/>
    <d v="2019-03-28T00:00:00"/>
    <d v="1899-12-30T16:44:00"/>
    <x v="1"/>
    <n v="349.56"/>
    <n v="4.7619047620000003"/>
    <x v="102"/>
    <x v="21"/>
  </r>
  <r>
    <x v="104"/>
    <x v="2"/>
    <x v="2"/>
    <n v="0"/>
    <x v="1"/>
    <x v="0"/>
    <n v="30.35"/>
    <n v="7"/>
    <n v="10.6225"/>
    <n v="223.07249999999999"/>
    <d v="2019-03-19T00:00:00"/>
    <d v="1899-12-30T18:19:00"/>
    <x v="1"/>
    <n v="212.45"/>
    <n v="4.7619047620000003"/>
    <x v="103"/>
    <x v="7"/>
  </r>
  <r>
    <x v="105"/>
    <x v="0"/>
    <x v="0"/>
    <n v="1"/>
    <x v="1"/>
    <x v="1"/>
    <n v="88.67"/>
    <n v="10"/>
    <n v="44.335000000000001"/>
    <n v="931.03499999999997"/>
    <d v="2019-01-12T00:00:00"/>
    <d v="1899-12-30T14:50:00"/>
    <x v="0"/>
    <n v="886.7"/>
    <n v="4.7619047620000003"/>
    <x v="104"/>
    <x v="48"/>
  </r>
  <r>
    <x v="106"/>
    <x v="1"/>
    <x v="1"/>
    <n v="0"/>
    <x v="1"/>
    <x v="5"/>
    <n v="27.38"/>
    <n v="6"/>
    <n v="8.2140000000000004"/>
    <n v="172.494"/>
    <d v="2019-01-05T00:00:00"/>
    <d v="1899-12-30T20:54:00"/>
    <x v="2"/>
    <n v="164.28"/>
    <n v="4.7619047620000003"/>
    <x v="105"/>
    <x v="30"/>
  </r>
  <r>
    <x v="107"/>
    <x v="0"/>
    <x v="0"/>
    <n v="0"/>
    <x v="1"/>
    <x v="3"/>
    <n v="62.13"/>
    <n v="6"/>
    <n v="18.638999999999999"/>
    <n v="391.41899999999998"/>
    <d v="2019-03-22T00:00:00"/>
    <d v="1899-12-30T20:19:00"/>
    <x v="1"/>
    <n v="372.78"/>
    <n v="4.7619047620000003"/>
    <x v="106"/>
    <x v="2"/>
  </r>
  <r>
    <x v="108"/>
    <x v="1"/>
    <x v="1"/>
    <n v="0"/>
    <x v="0"/>
    <x v="4"/>
    <n v="33.979999999999997"/>
    <n v="9"/>
    <n v="15.291"/>
    <n v="321.11099999999999"/>
    <d v="2019-03-24T00:00:00"/>
    <d v="1899-12-30T10:43:00"/>
    <x v="1"/>
    <n v="305.82"/>
    <n v="4.7619047620000003"/>
    <x v="107"/>
    <x v="50"/>
  </r>
  <r>
    <x v="109"/>
    <x v="1"/>
    <x v="1"/>
    <n v="1"/>
    <x v="1"/>
    <x v="1"/>
    <n v="81.97"/>
    <n v="10"/>
    <n v="40.984999999999999"/>
    <n v="860.68499999999995"/>
    <d v="2019-03-03T00:00:00"/>
    <d v="1899-12-30T14:30:00"/>
    <x v="1"/>
    <n v="819.7"/>
    <n v="4.7619047620000003"/>
    <x v="108"/>
    <x v="51"/>
  </r>
  <r>
    <x v="110"/>
    <x v="2"/>
    <x v="2"/>
    <n v="1"/>
    <x v="0"/>
    <x v="3"/>
    <n v="16.489999999999998"/>
    <n v="2"/>
    <n v="1.649"/>
    <n v="34.628999999999998"/>
    <d v="2019-02-05T00:00:00"/>
    <d v="1899-12-30T11:32:00"/>
    <x v="0"/>
    <n v="32.979999999999997"/>
    <n v="4.7619047620000003"/>
    <x v="109"/>
    <x v="15"/>
  </r>
  <r>
    <x v="111"/>
    <x v="1"/>
    <x v="1"/>
    <n v="1"/>
    <x v="0"/>
    <x v="0"/>
    <n v="98.21"/>
    <n v="3"/>
    <n v="14.7315"/>
    <n v="309.36149999999998"/>
    <d v="2019-02-05T00:00:00"/>
    <d v="1899-12-30T10:41:00"/>
    <x v="2"/>
    <n v="294.63"/>
    <n v="4.7619047620000003"/>
    <x v="110"/>
    <x v="52"/>
  </r>
  <r>
    <x v="112"/>
    <x v="2"/>
    <x v="2"/>
    <n v="0"/>
    <x v="0"/>
    <x v="5"/>
    <n v="72.84"/>
    <n v="7"/>
    <n v="25.494"/>
    <n v="535.37400000000002"/>
    <d v="2019-02-15T00:00:00"/>
    <d v="1899-12-30T12:44:00"/>
    <x v="1"/>
    <n v="509.88"/>
    <n v="4.7619047620000003"/>
    <x v="111"/>
    <x v="3"/>
  </r>
  <r>
    <x v="113"/>
    <x v="0"/>
    <x v="0"/>
    <n v="1"/>
    <x v="1"/>
    <x v="2"/>
    <n v="58.07"/>
    <n v="9"/>
    <n v="26.131499999999999"/>
    <n v="548.76149999999996"/>
    <d v="2019-01-19T00:00:00"/>
    <d v="1899-12-30T20:07:00"/>
    <x v="0"/>
    <n v="522.63"/>
    <n v="4.7619047620000003"/>
    <x v="112"/>
    <x v="42"/>
  </r>
  <r>
    <x v="114"/>
    <x v="1"/>
    <x v="1"/>
    <n v="1"/>
    <x v="0"/>
    <x v="2"/>
    <n v="80.790000000000006"/>
    <n v="9"/>
    <n v="36.355499999999999"/>
    <n v="763.46550000000002"/>
    <d v="2019-02-01T00:00:00"/>
    <d v="1899-12-30T20:31:00"/>
    <x v="2"/>
    <n v="727.11"/>
    <n v="4.7619047620000003"/>
    <x v="113"/>
    <x v="33"/>
  </r>
  <r>
    <x v="115"/>
    <x v="1"/>
    <x v="1"/>
    <n v="0"/>
    <x v="0"/>
    <x v="5"/>
    <n v="27.02"/>
    <n v="3"/>
    <n v="4.0529999999999999"/>
    <n v="85.113"/>
    <d v="2019-03-02T00:00:00"/>
    <d v="1899-12-30T13:01:00"/>
    <x v="2"/>
    <n v="81.06"/>
    <n v="4.7619047620000003"/>
    <x v="114"/>
    <x v="12"/>
  </r>
  <r>
    <x v="116"/>
    <x v="2"/>
    <x v="2"/>
    <n v="1"/>
    <x v="1"/>
    <x v="5"/>
    <n v="21.94"/>
    <n v="5"/>
    <n v="5.4850000000000003"/>
    <n v="115.185"/>
    <d v="2019-03-05T00:00:00"/>
    <d v="1899-12-30T12:29:00"/>
    <x v="0"/>
    <n v="109.7"/>
    <n v="4.7619047620000003"/>
    <x v="115"/>
    <x v="4"/>
  </r>
  <r>
    <x v="117"/>
    <x v="2"/>
    <x v="2"/>
    <n v="1"/>
    <x v="1"/>
    <x v="5"/>
    <n v="51.36"/>
    <n v="1"/>
    <n v="2.5680000000000001"/>
    <n v="53.927999999999997"/>
    <d v="2019-01-16T00:00:00"/>
    <d v="1899-12-30T15:26:00"/>
    <x v="0"/>
    <n v="51.36"/>
    <n v="4.7619047620000003"/>
    <x v="116"/>
    <x v="53"/>
  </r>
  <r>
    <x v="118"/>
    <x v="0"/>
    <x v="0"/>
    <n v="0"/>
    <x v="0"/>
    <x v="4"/>
    <n v="10.96"/>
    <n v="10"/>
    <n v="5.48"/>
    <n v="115.08"/>
    <d v="2019-02-02T00:00:00"/>
    <d v="1899-12-30T20:48:00"/>
    <x v="0"/>
    <n v="109.6"/>
    <n v="4.7619047620000003"/>
    <x v="117"/>
    <x v="22"/>
  </r>
  <r>
    <x v="119"/>
    <x v="2"/>
    <x v="2"/>
    <n v="0"/>
    <x v="1"/>
    <x v="2"/>
    <n v="53.44"/>
    <n v="2"/>
    <n v="5.3440000000000003"/>
    <n v="112.224"/>
    <d v="2019-01-20T00:00:00"/>
    <d v="1899-12-30T20:38:00"/>
    <x v="0"/>
    <n v="106.88"/>
    <n v="4.7619047620000003"/>
    <x v="118"/>
    <x v="5"/>
  </r>
  <r>
    <x v="120"/>
    <x v="0"/>
    <x v="0"/>
    <n v="0"/>
    <x v="0"/>
    <x v="1"/>
    <n v="99.56"/>
    <n v="8"/>
    <n v="39.823999999999998"/>
    <n v="836.30399999999997"/>
    <d v="2019-02-14T00:00:00"/>
    <d v="1899-12-30T17:03:00"/>
    <x v="2"/>
    <n v="796.48"/>
    <n v="4.7619047620000003"/>
    <x v="119"/>
    <x v="53"/>
  </r>
  <r>
    <x v="121"/>
    <x v="1"/>
    <x v="1"/>
    <n v="1"/>
    <x v="1"/>
    <x v="3"/>
    <n v="57.12"/>
    <n v="7"/>
    <n v="19.992000000000001"/>
    <n v="419.83199999999999"/>
    <d v="2019-01-12T00:00:00"/>
    <d v="1899-12-30T12:02:00"/>
    <x v="2"/>
    <n v="399.84"/>
    <n v="4.7619047620000003"/>
    <x v="120"/>
    <x v="35"/>
  </r>
  <r>
    <x v="122"/>
    <x v="2"/>
    <x v="2"/>
    <n v="1"/>
    <x v="1"/>
    <x v="3"/>
    <n v="99.96"/>
    <n v="9"/>
    <n v="44.981999999999999"/>
    <n v="944.62199999999996"/>
    <d v="2019-03-09T00:00:00"/>
    <d v="1899-12-30T17:26:00"/>
    <x v="2"/>
    <n v="899.64"/>
    <n v="4.7619047620000003"/>
    <x v="121"/>
    <x v="50"/>
  </r>
  <r>
    <x v="123"/>
    <x v="1"/>
    <x v="1"/>
    <n v="1"/>
    <x v="1"/>
    <x v="2"/>
    <n v="63.91"/>
    <n v="8"/>
    <n v="25.564"/>
    <n v="536.84400000000005"/>
    <d v="2019-03-13T00:00:00"/>
    <d v="1899-12-30T19:52:00"/>
    <x v="2"/>
    <n v="511.28"/>
    <n v="4.7619047620000003"/>
    <x v="122"/>
    <x v="15"/>
  </r>
  <r>
    <x v="124"/>
    <x v="2"/>
    <x v="2"/>
    <n v="1"/>
    <x v="0"/>
    <x v="5"/>
    <n v="56.47"/>
    <n v="8"/>
    <n v="22.588000000000001"/>
    <n v="474.34800000000001"/>
    <d v="2019-03-09T00:00:00"/>
    <d v="1899-12-30T14:57:00"/>
    <x v="0"/>
    <n v="451.76"/>
    <n v="4.7619047620000003"/>
    <x v="123"/>
    <x v="48"/>
  </r>
  <r>
    <x v="125"/>
    <x v="0"/>
    <x v="0"/>
    <n v="0"/>
    <x v="0"/>
    <x v="2"/>
    <n v="93.69"/>
    <n v="7"/>
    <n v="32.791499999999999"/>
    <n v="688.62149999999997"/>
    <d v="2019-03-10T00:00:00"/>
    <d v="1899-12-30T18:44:00"/>
    <x v="2"/>
    <n v="655.83"/>
    <n v="4.7619047620000003"/>
    <x v="124"/>
    <x v="10"/>
  </r>
  <r>
    <x v="126"/>
    <x v="0"/>
    <x v="0"/>
    <n v="0"/>
    <x v="0"/>
    <x v="3"/>
    <n v="32.25"/>
    <n v="5"/>
    <n v="8.0625"/>
    <n v="169.3125"/>
    <d v="2019-01-27T00:00:00"/>
    <d v="1899-12-30T13:26:00"/>
    <x v="1"/>
    <n v="161.25"/>
    <n v="4.7619047620000003"/>
    <x v="125"/>
    <x v="54"/>
  </r>
  <r>
    <x v="127"/>
    <x v="1"/>
    <x v="1"/>
    <n v="0"/>
    <x v="0"/>
    <x v="5"/>
    <n v="31.73"/>
    <n v="9"/>
    <n v="14.278499999999999"/>
    <n v="299.8485"/>
    <d v="2019-01-08T00:00:00"/>
    <d v="1899-12-30T16:17:00"/>
    <x v="2"/>
    <n v="285.57"/>
    <n v="4.7619047620000003"/>
    <x v="126"/>
    <x v="9"/>
  </r>
  <r>
    <x v="128"/>
    <x v="1"/>
    <x v="1"/>
    <n v="1"/>
    <x v="0"/>
    <x v="4"/>
    <n v="68.540000000000006"/>
    <n v="8"/>
    <n v="27.416"/>
    <n v="575.73599999999999"/>
    <d v="2019-01-08T00:00:00"/>
    <d v="1899-12-30T15:57:00"/>
    <x v="0"/>
    <n v="548.32000000000005"/>
    <n v="4.7619047620000003"/>
    <x v="127"/>
    <x v="23"/>
  </r>
  <r>
    <x v="129"/>
    <x v="2"/>
    <x v="2"/>
    <n v="0"/>
    <x v="0"/>
    <x v="3"/>
    <n v="90.28"/>
    <n v="9"/>
    <n v="40.625999999999998"/>
    <n v="853.14599999999996"/>
    <d v="2019-02-08T00:00:00"/>
    <d v="1899-12-30T11:15:00"/>
    <x v="0"/>
    <n v="812.52"/>
    <n v="4.7619047620000003"/>
    <x v="128"/>
    <x v="8"/>
  </r>
  <r>
    <x v="130"/>
    <x v="2"/>
    <x v="2"/>
    <n v="0"/>
    <x v="0"/>
    <x v="5"/>
    <n v="39.619999999999997"/>
    <n v="7"/>
    <n v="13.867000000000001"/>
    <n v="291.20699999999999"/>
    <d v="2019-01-25T00:00:00"/>
    <d v="1899-12-30T13:18:00"/>
    <x v="1"/>
    <n v="277.33999999999997"/>
    <n v="4.7619047620000003"/>
    <x v="129"/>
    <x v="26"/>
  </r>
  <r>
    <x v="131"/>
    <x v="0"/>
    <x v="0"/>
    <n v="1"/>
    <x v="0"/>
    <x v="3"/>
    <n v="92.13"/>
    <n v="6"/>
    <n v="27.638999999999999"/>
    <n v="580.41899999999998"/>
    <d v="2019-03-06T00:00:00"/>
    <d v="1899-12-30T20:34:00"/>
    <x v="1"/>
    <n v="552.78"/>
    <n v="4.7619047620000003"/>
    <x v="130"/>
    <x v="47"/>
  </r>
  <r>
    <x v="132"/>
    <x v="2"/>
    <x v="2"/>
    <n v="0"/>
    <x v="0"/>
    <x v="3"/>
    <n v="34.840000000000003"/>
    <n v="4"/>
    <n v="6.968"/>
    <n v="146.328"/>
    <d v="2019-02-10T00:00:00"/>
    <d v="1899-12-30T18:36:00"/>
    <x v="1"/>
    <n v="139.36000000000001"/>
    <n v="4.7619047620000003"/>
    <x v="131"/>
    <x v="2"/>
  </r>
  <r>
    <x v="133"/>
    <x v="2"/>
    <x v="2"/>
    <n v="1"/>
    <x v="1"/>
    <x v="1"/>
    <n v="87.45"/>
    <n v="6"/>
    <n v="26.234999999999999"/>
    <n v="550.93499999999995"/>
    <d v="2019-02-17T00:00:00"/>
    <d v="1899-12-30T14:40:00"/>
    <x v="2"/>
    <n v="524.70000000000005"/>
    <n v="4.7619047620000003"/>
    <x v="132"/>
    <x v="55"/>
  </r>
  <r>
    <x v="134"/>
    <x v="1"/>
    <x v="1"/>
    <n v="0"/>
    <x v="0"/>
    <x v="0"/>
    <n v="81.3"/>
    <n v="6"/>
    <n v="24.39"/>
    <n v="512.19000000000005"/>
    <d v="2019-03-08T00:00:00"/>
    <d v="1899-12-30T16:43:00"/>
    <x v="0"/>
    <n v="487.8"/>
    <n v="4.7619047620000003"/>
    <x v="133"/>
    <x v="4"/>
  </r>
  <r>
    <x v="135"/>
    <x v="1"/>
    <x v="1"/>
    <n v="0"/>
    <x v="1"/>
    <x v="5"/>
    <n v="90.22"/>
    <n v="3"/>
    <n v="13.532999999999999"/>
    <n v="284.19299999999998"/>
    <d v="2019-02-18T00:00:00"/>
    <d v="1899-12-30T19:39:00"/>
    <x v="1"/>
    <n v="270.66000000000003"/>
    <n v="4.7619047620000003"/>
    <x v="134"/>
    <x v="56"/>
  </r>
  <r>
    <x v="136"/>
    <x v="0"/>
    <x v="0"/>
    <n v="0"/>
    <x v="0"/>
    <x v="1"/>
    <n v="26.31"/>
    <n v="5"/>
    <n v="6.5774999999999997"/>
    <n v="138.1275"/>
    <d v="2019-01-18T00:00:00"/>
    <d v="1899-12-30T20:59:00"/>
    <x v="2"/>
    <n v="131.55000000000001"/>
    <n v="4.7619047620000003"/>
    <x v="135"/>
    <x v="55"/>
  </r>
  <r>
    <x v="137"/>
    <x v="0"/>
    <x v="0"/>
    <n v="1"/>
    <x v="0"/>
    <x v="2"/>
    <n v="34.42"/>
    <n v="6"/>
    <n v="10.326000000000001"/>
    <n v="216.846"/>
    <d v="2019-02-18T00:00:00"/>
    <d v="1899-12-30T15:39:00"/>
    <x v="1"/>
    <n v="206.52"/>
    <n v="4.7619047620000003"/>
    <x v="136"/>
    <x v="57"/>
  </r>
  <r>
    <x v="138"/>
    <x v="2"/>
    <x v="2"/>
    <n v="0"/>
    <x v="1"/>
    <x v="3"/>
    <n v="51.91"/>
    <n v="10"/>
    <n v="25.954999999999998"/>
    <n v="545.05499999999995"/>
    <d v="2019-02-16T00:00:00"/>
    <d v="1899-12-30T12:21:00"/>
    <x v="1"/>
    <n v="519.1"/>
    <n v="4.7619047620000003"/>
    <x v="137"/>
    <x v="13"/>
  </r>
  <r>
    <x v="139"/>
    <x v="0"/>
    <x v="0"/>
    <n v="0"/>
    <x v="1"/>
    <x v="3"/>
    <n v="72.5"/>
    <n v="8"/>
    <n v="29"/>
    <n v="609"/>
    <d v="2019-03-16T00:00:00"/>
    <d v="1899-12-30T19:25:00"/>
    <x v="0"/>
    <n v="580"/>
    <n v="4.7619047620000003"/>
    <x v="138"/>
    <x v="51"/>
  </r>
  <r>
    <x v="140"/>
    <x v="1"/>
    <x v="1"/>
    <n v="1"/>
    <x v="0"/>
    <x v="3"/>
    <n v="89.8"/>
    <n v="10"/>
    <n v="44.9"/>
    <n v="942.9"/>
    <d v="2019-01-23T00:00:00"/>
    <d v="1899-12-30T13:00:00"/>
    <x v="2"/>
    <n v="898"/>
    <n v="4.7619047620000003"/>
    <x v="139"/>
    <x v="38"/>
  </r>
  <r>
    <x v="141"/>
    <x v="1"/>
    <x v="1"/>
    <n v="1"/>
    <x v="1"/>
    <x v="0"/>
    <n v="90.5"/>
    <n v="10"/>
    <n v="45.25"/>
    <n v="950.25"/>
    <d v="2019-01-25T00:00:00"/>
    <d v="1899-12-30T13:48:00"/>
    <x v="1"/>
    <n v="905"/>
    <n v="4.7619047620000003"/>
    <x v="140"/>
    <x v="34"/>
  </r>
  <r>
    <x v="142"/>
    <x v="1"/>
    <x v="1"/>
    <n v="1"/>
    <x v="0"/>
    <x v="0"/>
    <n v="68.599999999999994"/>
    <n v="10"/>
    <n v="34.299999999999997"/>
    <n v="720.3"/>
    <d v="2019-02-05T00:00:00"/>
    <d v="1899-12-30T19:57:00"/>
    <x v="1"/>
    <n v="686"/>
    <n v="4.7619047620000003"/>
    <x v="141"/>
    <x v="0"/>
  </r>
  <r>
    <x v="143"/>
    <x v="1"/>
    <x v="1"/>
    <n v="1"/>
    <x v="0"/>
    <x v="4"/>
    <n v="30.41"/>
    <n v="1"/>
    <n v="1.5205"/>
    <n v="31.930499999999999"/>
    <d v="2019-02-22T00:00:00"/>
    <d v="1899-12-30T10:36:00"/>
    <x v="2"/>
    <n v="30.41"/>
    <n v="4.7619047620000003"/>
    <x v="142"/>
    <x v="3"/>
  </r>
  <r>
    <x v="144"/>
    <x v="0"/>
    <x v="0"/>
    <n v="0"/>
    <x v="0"/>
    <x v="2"/>
    <n v="77.95"/>
    <n v="6"/>
    <n v="23.385000000000002"/>
    <n v="491.08499999999998"/>
    <d v="2019-01-21T00:00:00"/>
    <d v="1899-12-30T16:37:00"/>
    <x v="0"/>
    <n v="467.7"/>
    <n v="4.7619047620000003"/>
    <x v="143"/>
    <x v="7"/>
  </r>
  <r>
    <x v="145"/>
    <x v="1"/>
    <x v="1"/>
    <n v="0"/>
    <x v="0"/>
    <x v="0"/>
    <n v="46.26"/>
    <n v="6"/>
    <n v="13.878"/>
    <n v="291.43799999999999"/>
    <d v="2019-03-08T00:00:00"/>
    <d v="1899-12-30T17:11:00"/>
    <x v="2"/>
    <n v="277.56"/>
    <n v="4.7619047620000003"/>
    <x v="144"/>
    <x v="33"/>
  </r>
  <r>
    <x v="146"/>
    <x v="0"/>
    <x v="0"/>
    <n v="1"/>
    <x v="0"/>
    <x v="5"/>
    <n v="30.14"/>
    <n v="10"/>
    <n v="15.07"/>
    <n v="316.47000000000003"/>
    <d v="2019-02-10T00:00:00"/>
    <d v="1899-12-30T12:28:00"/>
    <x v="0"/>
    <n v="301.39999999999998"/>
    <n v="4.7619047620000003"/>
    <x v="145"/>
    <x v="51"/>
  </r>
  <r>
    <x v="147"/>
    <x v="1"/>
    <x v="1"/>
    <n v="0"/>
    <x v="1"/>
    <x v="0"/>
    <n v="66.14"/>
    <n v="4"/>
    <n v="13.228"/>
    <n v="277.78800000000001"/>
    <d v="2019-03-19T00:00:00"/>
    <d v="1899-12-30T12:46:00"/>
    <x v="2"/>
    <n v="264.56"/>
    <n v="4.7619047620000003"/>
    <x v="146"/>
    <x v="32"/>
  </r>
  <r>
    <x v="148"/>
    <x v="2"/>
    <x v="2"/>
    <n v="1"/>
    <x v="1"/>
    <x v="2"/>
    <n v="71.86"/>
    <n v="8"/>
    <n v="28.744"/>
    <n v="603.62400000000002"/>
    <d v="2019-03-06T00:00:00"/>
    <d v="1899-12-30T15:07:00"/>
    <x v="2"/>
    <n v="574.88"/>
    <n v="4.7619047620000003"/>
    <x v="147"/>
    <x v="56"/>
  </r>
  <r>
    <x v="149"/>
    <x v="0"/>
    <x v="0"/>
    <n v="0"/>
    <x v="1"/>
    <x v="0"/>
    <n v="32.46"/>
    <n v="8"/>
    <n v="12.984"/>
    <n v="272.66399999999999"/>
    <d v="2019-03-27T00:00:00"/>
    <d v="1899-12-30T13:48:00"/>
    <x v="2"/>
    <n v="259.68"/>
    <n v="4.7619047620000003"/>
    <x v="148"/>
    <x v="49"/>
  </r>
  <r>
    <x v="150"/>
    <x v="2"/>
    <x v="2"/>
    <n v="1"/>
    <x v="0"/>
    <x v="5"/>
    <n v="91.54"/>
    <n v="4"/>
    <n v="18.308"/>
    <n v="384.46800000000002"/>
    <d v="2019-03-23T00:00:00"/>
    <d v="1899-12-30T19:20:00"/>
    <x v="2"/>
    <n v="366.16"/>
    <n v="4.7619047620000003"/>
    <x v="149"/>
    <x v="19"/>
  </r>
  <r>
    <x v="151"/>
    <x v="1"/>
    <x v="1"/>
    <n v="1"/>
    <x v="1"/>
    <x v="3"/>
    <n v="34.56"/>
    <n v="7"/>
    <n v="12.096"/>
    <n v="254.01599999999999"/>
    <d v="2019-03-11T00:00:00"/>
    <d v="1899-12-30T16:07:00"/>
    <x v="2"/>
    <n v="241.92"/>
    <n v="4.7619047620000003"/>
    <x v="150"/>
    <x v="48"/>
  </r>
  <r>
    <x v="152"/>
    <x v="0"/>
    <x v="0"/>
    <n v="0"/>
    <x v="1"/>
    <x v="5"/>
    <n v="83.24"/>
    <n v="9"/>
    <n v="37.457999999999998"/>
    <n v="786.61800000000005"/>
    <d v="2019-01-29T00:00:00"/>
    <d v="1899-12-30T11:56:00"/>
    <x v="2"/>
    <n v="749.16"/>
    <n v="4.7619047620000003"/>
    <x v="151"/>
    <x v="2"/>
  </r>
  <r>
    <x v="153"/>
    <x v="1"/>
    <x v="1"/>
    <n v="0"/>
    <x v="0"/>
    <x v="4"/>
    <n v="16.48"/>
    <n v="6"/>
    <n v="4.944"/>
    <n v="103.824"/>
    <d v="2019-02-07T00:00:00"/>
    <d v="1899-12-30T18:23:00"/>
    <x v="0"/>
    <n v="98.88"/>
    <n v="4.7619047620000003"/>
    <x v="152"/>
    <x v="21"/>
  </r>
  <r>
    <x v="154"/>
    <x v="1"/>
    <x v="1"/>
    <n v="0"/>
    <x v="0"/>
    <x v="3"/>
    <n v="80.97"/>
    <n v="8"/>
    <n v="32.387999999999998"/>
    <n v="680.14800000000002"/>
    <d v="2019-01-28T00:00:00"/>
    <d v="1899-12-30T13:05:00"/>
    <x v="1"/>
    <n v="647.76"/>
    <n v="4.7619047620000003"/>
    <x v="153"/>
    <x v="39"/>
  </r>
  <r>
    <x v="155"/>
    <x v="0"/>
    <x v="0"/>
    <n v="1"/>
    <x v="1"/>
    <x v="4"/>
    <n v="92.29"/>
    <n v="5"/>
    <n v="23.072500000000002"/>
    <n v="484.52249999999998"/>
    <d v="2019-02-20T00:00:00"/>
    <d v="1899-12-30T15:55:00"/>
    <x v="2"/>
    <n v="461.45"/>
    <n v="4.7619047620000003"/>
    <x v="154"/>
    <x v="54"/>
  </r>
  <r>
    <x v="156"/>
    <x v="2"/>
    <x v="2"/>
    <n v="1"/>
    <x v="1"/>
    <x v="1"/>
    <n v="72.17"/>
    <n v="1"/>
    <n v="3.6084999999999998"/>
    <n v="75.778499999999994"/>
    <d v="2019-01-04T00:00:00"/>
    <d v="1899-12-30T19:40:00"/>
    <x v="1"/>
    <n v="72.17"/>
    <n v="4.7619047620000003"/>
    <x v="155"/>
    <x v="36"/>
  </r>
  <r>
    <x v="157"/>
    <x v="2"/>
    <x v="2"/>
    <n v="0"/>
    <x v="1"/>
    <x v="2"/>
    <n v="50.28"/>
    <n v="5"/>
    <n v="12.57"/>
    <n v="263.97000000000003"/>
    <d v="2019-03-07T00:00:00"/>
    <d v="1899-12-30T13:58:00"/>
    <x v="0"/>
    <n v="251.4"/>
    <n v="4.7619047620000003"/>
    <x v="156"/>
    <x v="58"/>
  </r>
  <r>
    <x v="158"/>
    <x v="2"/>
    <x v="2"/>
    <n v="1"/>
    <x v="1"/>
    <x v="0"/>
    <n v="97.22"/>
    <n v="9"/>
    <n v="43.749000000000002"/>
    <n v="918.72900000000004"/>
    <d v="2019-03-30T00:00:00"/>
    <d v="1899-12-30T14:43:00"/>
    <x v="0"/>
    <n v="874.98"/>
    <n v="4.7619047620000003"/>
    <x v="157"/>
    <x v="22"/>
  </r>
  <r>
    <x v="159"/>
    <x v="2"/>
    <x v="2"/>
    <n v="0"/>
    <x v="1"/>
    <x v="3"/>
    <n v="93.39"/>
    <n v="6"/>
    <n v="28.016999999999999"/>
    <n v="588.35699999999997"/>
    <d v="2019-03-27T00:00:00"/>
    <d v="1899-12-30T19:18:00"/>
    <x v="0"/>
    <n v="560.34"/>
    <n v="4.7619047620000003"/>
    <x v="158"/>
    <x v="40"/>
  </r>
  <r>
    <x v="160"/>
    <x v="1"/>
    <x v="1"/>
    <n v="0"/>
    <x v="0"/>
    <x v="4"/>
    <n v="43.18"/>
    <n v="8"/>
    <n v="17.271999999999998"/>
    <n v="362.71199999999999"/>
    <d v="2019-01-19T00:00:00"/>
    <d v="1899-12-30T19:39:00"/>
    <x v="2"/>
    <n v="345.44"/>
    <n v="4.7619047620000003"/>
    <x v="159"/>
    <x v="47"/>
  </r>
  <r>
    <x v="161"/>
    <x v="0"/>
    <x v="0"/>
    <n v="0"/>
    <x v="1"/>
    <x v="3"/>
    <n v="63.69"/>
    <n v="1"/>
    <n v="3.1844999999999999"/>
    <n v="66.874499999999998"/>
    <d v="2019-02-25T00:00:00"/>
    <d v="1899-12-30T16:21:00"/>
    <x v="1"/>
    <n v="63.69"/>
    <n v="4.7619047620000003"/>
    <x v="160"/>
    <x v="22"/>
  </r>
  <r>
    <x v="162"/>
    <x v="0"/>
    <x v="0"/>
    <n v="0"/>
    <x v="1"/>
    <x v="4"/>
    <n v="45.79"/>
    <n v="7"/>
    <n v="16.026499999999999"/>
    <n v="336.55650000000003"/>
    <d v="2019-03-13T00:00:00"/>
    <d v="1899-12-30T19:44:00"/>
    <x v="2"/>
    <n v="320.52999999999997"/>
    <n v="4.7619047620000003"/>
    <x v="161"/>
    <x v="27"/>
  </r>
  <r>
    <x v="163"/>
    <x v="1"/>
    <x v="1"/>
    <n v="0"/>
    <x v="1"/>
    <x v="3"/>
    <n v="76.400000000000006"/>
    <n v="2"/>
    <n v="7.64"/>
    <n v="160.44"/>
    <d v="2019-01-30T00:00:00"/>
    <d v="1899-12-30T19:42:00"/>
    <x v="0"/>
    <n v="152.80000000000001"/>
    <n v="4.7619047620000003"/>
    <x v="162"/>
    <x v="35"/>
  </r>
  <r>
    <x v="164"/>
    <x v="2"/>
    <x v="2"/>
    <n v="0"/>
    <x v="1"/>
    <x v="4"/>
    <n v="39.9"/>
    <n v="10"/>
    <n v="19.95"/>
    <n v="418.95"/>
    <d v="2019-02-20T00:00:00"/>
    <d v="1899-12-30T15:24:00"/>
    <x v="2"/>
    <n v="399"/>
    <n v="4.7619047620000003"/>
    <x v="163"/>
    <x v="9"/>
  </r>
  <r>
    <x v="165"/>
    <x v="2"/>
    <x v="2"/>
    <n v="1"/>
    <x v="1"/>
    <x v="0"/>
    <n v="42.57"/>
    <n v="8"/>
    <n v="17.027999999999999"/>
    <n v="357.58800000000002"/>
    <d v="2019-02-25T00:00:00"/>
    <d v="1899-12-30T14:12:00"/>
    <x v="0"/>
    <n v="340.56"/>
    <n v="4.7619047620000003"/>
    <x v="164"/>
    <x v="32"/>
  </r>
  <r>
    <x v="166"/>
    <x v="1"/>
    <x v="1"/>
    <n v="0"/>
    <x v="1"/>
    <x v="2"/>
    <n v="95.58"/>
    <n v="10"/>
    <n v="47.79"/>
    <n v="1003.59"/>
    <d v="2019-01-16T00:00:00"/>
    <d v="1899-12-30T13:32:00"/>
    <x v="1"/>
    <n v="955.8"/>
    <n v="4.7619047620000003"/>
    <x v="165"/>
    <x v="19"/>
  </r>
  <r>
    <x v="167"/>
    <x v="0"/>
    <x v="0"/>
    <n v="0"/>
    <x v="1"/>
    <x v="5"/>
    <n v="98.98"/>
    <n v="10"/>
    <n v="49.49"/>
    <n v="1039.29"/>
    <d v="2019-02-08T00:00:00"/>
    <d v="1899-12-30T16:20:00"/>
    <x v="2"/>
    <n v="989.8"/>
    <n v="4.7619047620000003"/>
    <x v="166"/>
    <x v="44"/>
  </r>
  <r>
    <x v="168"/>
    <x v="0"/>
    <x v="0"/>
    <n v="0"/>
    <x v="1"/>
    <x v="4"/>
    <n v="51.28"/>
    <n v="6"/>
    <n v="15.384"/>
    <n v="323.06400000000002"/>
    <d v="2019-01-19T00:00:00"/>
    <d v="1899-12-30T16:31:00"/>
    <x v="1"/>
    <n v="307.68"/>
    <n v="4.7619047620000003"/>
    <x v="167"/>
    <x v="35"/>
  </r>
  <r>
    <x v="169"/>
    <x v="0"/>
    <x v="0"/>
    <n v="1"/>
    <x v="1"/>
    <x v="3"/>
    <n v="69.52"/>
    <n v="7"/>
    <n v="24.332000000000001"/>
    <n v="510.97199999999998"/>
    <d v="2019-02-01T00:00:00"/>
    <d v="1899-12-30T15:10:00"/>
    <x v="2"/>
    <n v="486.64"/>
    <n v="4.7619047620000003"/>
    <x v="168"/>
    <x v="23"/>
  </r>
  <r>
    <x v="170"/>
    <x v="0"/>
    <x v="0"/>
    <n v="0"/>
    <x v="1"/>
    <x v="0"/>
    <n v="70.010000000000005"/>
    <n v="5"/>
    <n v="17.502500000000001"/>
    <n v="367.55250000000001"/>
    <d v="2019-01-03T00:00:00"/>
    <d v="1899-12-30T11:36:00"/>
    <x v="0"/>
    <n v="350.05"/>
    <n v="4.7619047620000003"/>
    <x v="169"/>
    <x v="46"/>
  </r>
  <r>
    <x v="171"/>
    <x v="2"/>
    <x v="2"/>
    <n v="1"/>
    <x v="1"/>
    <x v="4"/>
    <n v="80.05"/>
    <n v="5"/>
    <n v="20.012499999999999"/>
    <n v="420.26249999999999"/>
    <d v="2019-01-26T00:00:00"/>
    <d v="1899-12-30T12:45:00"/>
    <x v="2"/>
    <n v="400.25"/>
    <n v="4.7619047620000003"/>
    <x v="170"/>
    <x v="45"/>
  </r>
  <r>
    <x v="172"/>
    <x v="1"/>
    <x v="1"/>
    <n v="0"/>
    <x v="1"/>
    <x v="1"/>
    <n v="20.85"/>
    <n v="8"/>
    <n v="8.34"/>
    <n v="175.14"/>
    <d v="2019-03-03T00:00:00"/>
    <d v="1899-12-30T19:17:00"/>
    <x v="1"/>
    <n v="166.8"/>
    <n v="4.7619047620000003"/>
    <x v="171"/>
    <x v="31"/>
  </r>
  <r>
    <x v="173"/>
    <x v="2"/>
    <x v="2"/>
    <n v="1"/>
    <x v="1"/>
    <x v="1"/>
    <n v="52.89"/>
    <n v="6"/>
    <n v="15.867000000000001"/>
    <n v="333.20699999999999"/>
    <d v="2019-01-19T00:00:00"/>
    <d v="1899-12-30T17:34:00"/>
    <x v="2"/>
    <n v="317.33999999999997"/>
    <n v="4.7619047620000003"/>
    <x v="172"/>
    <x v="57"/>
  </r>
  <r>
    <x v="174"/>
    <x v="2"/>
    <x v="2"/>
    <n v="0"/>
    <x v="1"/>
    <x v="4"/>
    <n v="19.79"/>
    <n v="8"/>
    <n v="7.9160000000000004"/>
    <n v="166.23599999999999"/>
    <d v="2019-01-18T00:00:00"/>
    <d v="1899-12-30T12:04:00"/>
    <x v="0"/>
    <n v="158.32"/>
    <n v="4.7619047620000003"/>
    <x v="173"/>
    <x v="44"/>
  </r>
  <r>
    <x v="175"/>
    <x v="0"/>
    <x v="0"/>
    <n v="1"/>
    <x v="1"/>
    <x v="2"/>
    <n v="33.840000000000003"/>
    <n v="9"/>
    <n v="15.228"/>
    <n v="319.78800000000001"/>
    <d v="2019-03-21T00:00:00"/>
    <d v="1899-12-30T16:21:00"/>
    <x v="0"/>
    <n v="304.56"/>
    <n v="4.7619047620000003"/>
    <x v="174"/>
    <x v="55"/>
  </r>
  <r>
    <x v="176"/>
    <x v="0"/>
    <x v="0"/>
    <n v="1"/>
    <x v="1"/>
    <x v="4"/>
    <n v="22.17"/>
    <n v="8"/>
    <n v="8.8680000000000003"/>
    <n v="186.22800000000001"/>
    <d v="2019-03-03T00:00:00"/>
    <d v="1899-12-30T17:01:00"/>
    <x v="2"/>
    <n v="177.36"/>
    <n v="4.7619047620000003"/>
    <x v="175"/>
    <x v="1"/>
  </r>
  <r>
    <x v="177"/>
    <x v="1"/>
    <x v="1"/>
    <n v="0"/>
    <x v="0"/>
    <x v="5"/>
    <n v="22.51"/>
    <n v="7"/>
    <n v="7.8784999999999998"/>
    <n v="165.4485"/>
    <d v="2019-02-13T00:00:00"/>
    <d v="1899-12-30T10:50:00"/>
    <x v="2"/>
    <n v="157.57"/>
    <n v="4.7619047620000003"/>
    <x v="176"/>
    <x v="19"/>
  </r>
  <r>
    <x v="178"/>
    <x v="0"/>
    <x v="0"/>
    <n v="0"/>
    <x v="1"/>
    <x v="4"/>
    <n v="73.88"/>
    <n v="6"/>
    <n v="22.164000000000001"/>
    <n v="465.44400000000002"/>
    <d v="2019-03-23T00:00:00"/>
    <d v="1899-12-30T19:16:00"/>
    <x v="0"/>
    <n v="443.28"/>
    <n v="4.7619047620000003"/>
    <x v="177"/>
    <x v="18"/>
  </r>
  <r>
    <x v="179"/>
    <x v="1"/>
    <x v="1"/>
    <n v="1"/>
    <x v="1"/>
    <x v="0"/>
    <n v="86.8"/>
    <n v="3"/>
    <n v="13.02"/>
    <n v="273.42"/>
    <d v="2019-01-28T00:00:00"/>
    <d v="1899-12-30T16:47:00"/>
    <x v="0"/>
    <n v="260.39999999999998"/>
    <n v="4.7619047620000003"/>
    <x v="178"/>
    <x v="21"/>
  </r>
  <r>
    <x v="180"/>
    <x v="1"/>
    <x v="1"/>
    <n v="0"/>
    <x v="1"/>
    <x v="5"/>
    <n v="64.260000000000005"/>
    <n v="7"/>
    <n v="22.491"/>
    <n v="472.31099999999998"/>
    <d v="2019-02-09T00:00:00"/>
    <d v="1899-12-30T10:00:00"/>
    <x v="1"/>
    <n v="449.82"/>
    <n v="4.7619047620000003"/>
    <x v="179"/>
    <x v="14"/>
  </r>
  <r>
    <x v="181"/>
    <x v="1"/>
    <x v="1"/>
    <n v="1"/>
    <x v="1"/>
    <x v="4"/>
    <n v="38.47"/>
    <n v="8"/>
    <n v="15.388"/>
    <n v="323.14800000000002"/>
    <d v="2019-01-23T00:00:00"/>
    <d v="1899-12-30T11:51:00"/>
    <x v="1"/>
    <n v="307.76"/>
    <n v="4.7619047620000003"/>
    <x v="180"/>
    <x v="25"/>
  </r>
  <r>
    <x v="182"/>
    <x v="0"/>
    <x v="0"/>
    <n v="1"/>
    <x v="1"/>
    <x v="3"/>
    <n v="15.5"/>
    <n v="10"/>
    <n v="7.75"/>
    <n v="162.75"/>
    <d v="2019-03-23T00:00:00"/>
    <d v="1899-12-30T10:55:00"/>
    <x v="0"/>
    <n v="155"/>
    <n v="4.7619047620000003"/>
    <x v="181"/>
    <x v="7"/>
  </r>
  <r>
    <x v="183"/>
    <x v="1"/>
    <x v="1"/>
    <n v="0"/>
    <x v="1"/>
    <x v="0"/>
    <n v="34.31"/>
    <n v="8"/>
    <n v="13.724"/>
    <n v="288.20400000000001"/>
    <d v="2019-01-25T00:00:00"/>
    <d v="1899-12-30T15:00:00"/>
    <x v="0"/>
    <n v="274.48"/>
    <n v="4.7619047620000003"/>
    <x v="182"/>
    <x v="14"/>
  </r>
  <r>
    <x v="184"/>
    <x v="0"/>
    <x v="0"/>
    <n v="0"/>
    <x v="0"/>
    <x v="3"/>
    <n v="12.34"/>
    <n v="7"/>
    <n v="4.319"/>
    <n v="90.698999999999998"/>
    <d v="2019-03-04T00:00:00"/>
    <d v="1899-12-30T11:19:00"/>
    <x v="2"/>
    <n v="86.38"/>
    <n v="4.7619047620000003"/>
    <x v="183"/>
    <x v="24"/>
  </r>
  <r>
    <x v="185"/>
    <x v="2"/>
    <x v="2"/>
    <n v="1"/>
    <x v="1"/>
    <x v="4"/>
    <n v="18.079999999999998"/>
    <n v="3"/>
    <n v="2.7120000000000002"/>
    <n v="56.951999999999998"/>
    <d v="2019-03-05T00:00:00"/>
    <d v="1899-12-30T19:46:00"/>
    <x v="0"/>
    <n v="54.24"/>
    <n v="4.7619047620000003"/>
    <x v="184"/>
    <x v="7"/>
  </r>
  <r>
    <x v="186"/>
    <x v="2"/>
    <x v="2"/>
    <n v="1"/>
    <x v="0"/>
    <x v="2"/>
    <n v="94.49"/>
    <n v="8"/>
    <n v="37.795999999999999"/>
    <n v="793.71600000000001"/>
    <d v="2019-03-03T00:00:00"/>
    <d v="1899-12-30T19:00:00"/>
    <x v="0"/>
    <n v="755.92"/>
    <n v="4.7619047620000003"/>
    <x v="185"/>
    <x v="26"/>
  </r>
  <r>
    <x v="187"/>
    <x v="2"/>
    <x v="2"/>
    <n v="1"/>
    <x v="1"/>
    <x v="2"/>
    <n v="46.47"/>
    <n v="4"/>
    <n v="9.2940000000000005"/>
    <n v="195.17400000000001"/>
    <d v="2019-02-08T00:00:00"/>
    <d v="1899-12-30T10:53:00"/>
    <x v="1"/>
    <n v="185.88"/>
    <n v="4.7619047620000003"/>
    <x v="186"/>
    <x v="27"/>
  </r>
  <r>
    <x v="188"/>
    <x v="0"/>
    <x v="0"/>
    <n v="0"/>
    <x v="1"/>
    <x v="2"/>
    <n v="74.069999999999993"/>
    <n v="1"/>
    <n v="3.7035"/>
    <n v="77.773499999999999"/>
    <d v="2019-02-10T00:00:00"/>
    <d v="1899-12-30T12:50:00"/>
    <x v="0"/>
    <n v="74.069999999999993"/>
    <n v="4.7619047620000003"/>
    <x v="187"/>
    <x v="21"/>
  </r>
  <r>
    <x v="189"/>
    <x v="1"/>
    <x v="1"/>
    <n v="0"/>
    <x v="0"/>
    <x v="2"/>
    <n v="69.81"/>
    <n v="4"/>
    <n v="13.962"/>
    <n v="293.202"/>
    <d v="2019-01-28T00:00:00"/>
    <d v="1899-12-30T20:50:00"/>
    <x v="2"/>
    <n v="279.24"/>
    <n v="4.7619047620000003"/>
    <x v="188"/>
    <x v="9"/>
  </r>
  <r>
    <x v="190"/>
    <x v="2"/>
    <x v="2"/>
    <n v="0"/>
    <x v="0"/>
    <x v="2"/>
    <n v="77.040000000000006"/>
    <n v="3"/>
    <n v="11.555999999999999"/>
    <n v="242.67599999999999"/>
    <d v="2019-02-11T00:00:00"/>
    <d v="1899-12-30T10:39:00"/>
    <x v="2"/>
    <n v="231.12"/>
    <n v="4.7619047620000003"/>
    <x v="189"/>
    <x v="8"/>
  </r>
  <r>
    <x v="191"/>
    <x v="2"/>
    <x v="2"/>
    <n v="0"/>
    <x v="0"/>
    <x v="5"/>
    <n v="73.52"/>
    <n v="2"/>
    <n v="7.3520000000000003"/>
    <n v="154.392"/>
    <d v="2019-01-15T00:00:00"/>
    <d v="1899-12-30T13:41:00"/>
    <x v="0"/>
    <n v="147.04"/>
    <n v="4.7619047620000003"/>
    <x v="190"/>
    <x v="15"/>
  </r>
  <r>
    <x v="192"/>
    <x v="1"/>
    <x v="1"/>
    <n v="0"/>
    <x v="0"/>
    <x v="4"/>
    <n v="87.8"/>
    <n v="9"/>
    <n v="39.51"/>
    <n v="829.71"/>
    <d v="2019-03-16T00:00:00"/>
    <d v="1899-12-30T19:08:00"/>
    <x v="1"/>
    <n v="790.2"/>
    <n v="4.7619047620000003"/>
    <x v="191"/>
    <x v="51"/>
  </r>
  <r>
    <x v="193"/>
    <x v="2"/>
    <x v="2"/>
    <n v="0"/>
    <x v="1"/>
    <x v="2"/>
    <n v="25.55"/>
    <n v="4"/>
    <n v="5.1100000000000003"/>
    <n v="107.31"/>
    <d v="2019-01-26T00:00:00"/>
    <d v="1899-12-30T20:23:00"/>
    <x v="0"/>
    <n v="102.2"/>
    <n v="4.7619047620000003"/>
    <x v="192"/>
    <x v="14"/>
  </r>
  <r>
    <x v="194"/>
    <x v="0"/>
    <x v="0"/>
    <n v="0"/>
    <x v="1"/>
    <x v="1"/>
    <n v="32.71"/>
    <n v="5"/>
    <n v="8.1775000000000002"/>
    <n v="171.72749999999999"/>
    <d v="2019-03-19T00:00:00"/>
    <d v="1899-12-30T11:30:00"/>
    <x v="2"/>
    <n v="163.55000000000001"/>
    <n v="4.7619047620000003"/>
    <x v="193"/>
    <x v="21"/>
  </r>
  <r>
    <x v="195"/>
    <x v="1"/>
    <x v="1"/>
    <n v="1"/>
    <x v="0"/>
    <x v="5"/>
    <n v="74.290000000000006"/>
    <n v="1"/>
    <n v="3.7145000000000001"/>
    <n v="78.004499999999993"/>
    <d v="2019-01-13T00:00:00"/>
    <d v="1899-12-30T19:30:00"/>
    <x v="1"/>
    <n v="74.290000000000006"/>
    <n v="4.7619047620000003"/>
    <x v="194"/>
    <x v="59"/>
  </r>
  <r>
    <x v="196"/>
    <x v="1"/>
    <x v="1"/>
    <n v="1"/>
    <x v="1"/>
    <x v="0"/>
    <n v="43.7"/>
    <n v="2"/>
    <n v="4.37"/>
    <n v="91.77"/>
    <d v="2019-03-26T00:00:00"/>
    <d v="1899-12-30T18:03:00"/>
    <x v="1"/>
    <n v="87.4"/>
    <n v="4.7619047620000003"/>
    <x v="195"/>
    <x v="49"/>
  </r>
  <r>
    <x v="197"/>
    <x v="0"/>
    <x v="0"/>
    <n v="0"/>
    <x v="0"/>
    <x v="2"/>
    <n v="25.29"/>
    <n v="1"/>
    <n v="1.2645"/>
    <n v="26.554500000000001"/>
    <d v="2019-03-23T00:00:00"/>
    <d v="1899-12-30T10:13:00"/>
    <x v="0"/>
    <n v="25.29"/>
    <n v="4.7619047620000003"/>
    <x v="196"/>
    <x v="36"/>
  </r>
  <r>
    <x v="198"/>
    <x v="1"/>
    <x v="1"/>
    <n v="0"/>
    <x v="1"/>
    <x v="0"/>
    <n v="41.5"/>
    <n v="4"/>
    <n v="8.3000000000000007"/>
    <n v="174.3"/>
    <d v="2019-03-12T00:00:00"/>
    <d v="1899-12-30T19:58:00"/>
    <x v="2"/>
    <n v="166"/>
    <n v="4.7619047620000003"/>
    <x v="197"/>
    <x v="13"/>
  </r>
  <r>
    <x v="199"/>
    <x v="1"/>
    <x v="1"/>
    <n v="1"/>
    <x v="0"/>
    <x v="4"/>
    <n v="71.39"/>
    <n v="5"/>
    <n v="17.8475"/>
    <n v="374.79750000000001"/>
    <d v="2019-02-17T00:00:00"/>
    <d v="1899-12-30T19:57:00"/>
    <x v="2"/>
    <n v="356.95"/>
    <n v="4.7619047620000003"/>
    <x v="198"/>
    <x v="46"/>
  </r>
  <r>
    <x v="200"/>
    <x v="1"/>
    <x v="1"/>
    <n v="1"/>
    <x v="0"/>
    <x v="3"/>
    <n v="19.149999999999999"/>
    <n v="6"/>
    <n v="5.7450000000000001"/>
    <n v="120.645"/>
    <d v="2019-01-29T00:00:00"/>
    <d v="1899-12-30T10:01:00"/>
    <x v="2"/>
    <n v="114.9"/>
    <n v="4.7619047620000003"/>
    <x v="199"/>
    <x v="11"/>
  </r>
  <r>
    <x v="201"/>
    <x v="2"/>
    <x v="2"/>
    <n v="1"/>
    <x v="0"/>
    <x v="1"/>
    <n v="57.49"/>
    <n v="4"/>
    <n v="11.497999999999999"/>
    <n v="241.458"/>
    <d v="2019-03-15T00:00:00"/>
    <d v="1899-12-30T11:57:00"/>
    <x v="1"/>
    <n v="229.96"/>
    <n v="4.7619047620000003"/>
    <x v="200"/>
    <x v="37"/>
  </r>
  <r>
    <x v="202"/>
    <x v="1"/>
    <x v="1"/>
    <n v="0"/>
    <x v="1"/>
    <x v="1"/>
    <n v="61.41"/>
    <n v="7"/>
    <n v="21.493500000000001"/>
    <n v="451.36349999999999"/>
    <d v="2019-01-14T00:00:00"/>
    <d v="1899-12-30T10:02:00"/>
    <x v="1"/>
    <n v="429.87"/>
    <n v="4.7619047620000003"/>
    <x v="201"/>
    <x v="57"/>
  </r>
  <r>
    <x v="203"/>
    <x v="2"/>
    <x v="2"/>
    <n v="1"/>
    <x v="1"/>
    <x v="0"/>
    <n v="25.9"/>
    <n v="10"/>
    <n v="12.95"/>
    <n v="271.95"/>
    <d v="2019-02-06T00:00:00"/>
    <d v="1899-12-30T14:51:00"/>
    <x v="0"/>
    <n v="259"/>
    <n v="4.7619047620000003"/>
    <x v="202"/>
    <x v="44"/>
  </r>
  <r>
    <x v="204"/>
    <x v="2"/>
    <x v="2"/>
    <n v="1"/>
    <x v="1"/>
    <x v="2"/>
    <n v="17.77"/>
    <n v="5"/>
    <n v="4.4424999999999999"/>
    <n v="93.292500000000004"/>
    <d v="2019-02-15T00:00:00"/>
    <d v="1899-12-30T12:42:00"/>
    <x v="2"/>
    <n v="88.85"/>
    <n v="4.7619047620000003"/>
    <x v="203"/>
    <x v="38"/>
  </r>
  <r>
    <x v="205"/>
    <x v="0"/>
    <x v="0"/>
    <n v="0"/>
    <x v="0"/>
    <x v="0"/>
    <n v="23.03"/>
    <n v="9"/>
    <n v="10.3635"/>
    <n v="217.6335"/>
    <d v="2019-01-03T00:00:00"/>
    <d v="1899-12-30T12:02:00"/>
    <x v="0"/>
    <n v="207.27"/>
    <n v="4.7619047620000003"/>
    <x v="204"/>
    <x v="30"/>
  </r>
  <r>
    <x v="206"/>
    <x v="1"/>
    <x v="1"/>
    <n v="1"/>
    <x v="0"/>
    <x v="1"/>
    <n v="66.650000000000006"/>
    <n v="9"/>
    <n v="29.9925"/>
    <n v="629.84249999999997"/>
    <d v="2019-01-04T00:00:00"/>
    <d v="1899-12-30T18:19:00"/>
    <x v="2"/>
    <n v="599.85"/>
    <n v="4.7619047620000003"/>
    <x v="205"/>
    <x v="58"/>
  </r>
  <r>
    <x v="207"/>
    <x v="1"/>
    <x v="1"/>
    <n v="1"/>
    <x v="0"/>
    <x v="2"/>
    <n v="28.53"/>
    <n v="10"/>
    <n v="14.265000000000001"/>
    <n v="299.565"/>
    <d v="2019-03-18T00:00:00"/>
    <d v="1899-12-30T17:38:00"/>
    <x v="0"/>
    <n v="285.3"/>
    <n v="4.7619047620000003"/>
    <x v="206"/>
    <x v="52"/>
  </r>
  <r>
    <x v="208"/>
    <x v="2"/>
    <x v="2"/>
    <n v="0"/>
    <x v="0"/>
    <x v="5"/>
    <n v="30.37"/>
    <n v="3"/>
    <n v="4.5555000000000003"/>
    <n v="95.665499999999994"/>
    <d v="2019-03-28T00:00:00"/>
    <d v="1899-12-30T13:41:00"/>
    <x v="0"/>
    <n v="91.11"/>
    <n v="4.7619047620000003"/>
    <x v="207"/>
    <x v="20"/>
  </r>
  <r>
    <x v="209"/>
    <x v="2"/>
    <x v="2"/>
    <n v="0"/>
    <x v="0"/>
    <x v="1"/>
    <n v="99.73"/>
    <n v="9"/>
    <n v="44.878500000000003"/>
    <n v="942.44849999999997"/>
    <d v="2019-03-02T00:00:00"/>
    <d v="1899-12-30T19:42:00"/>
    <x v="2"/>
    <n v="897.57"/>
    <n v="4.7619047620000003"/>
    <x v="208"/>
    <x v="35"/>
  </r>
  <r>
    <x v="210"/>
    <x v="0"/>
    <x v="0"/>
    <n v="0"/>
    <x v="1"/>
    <x v="1"/>
    <n v="26.23"/>
    <n v="9"/>
    <n v="11.8035"/>
    <n v="247.87350000000001"/>
    <d v="2019-01-25T00:00:00"/>
    <d v="1899-12-30T20:24:00"/>
    <x v="0"/>
    <n v="236.07"/>
    <n v="4.7619047620000003"/>
    <x v="209"/>
    <x v="9"/>
  </r>
  <r>
    <x v="211"/>
    <x v="1"/>
    <x v="1"/>
    <n v="0"/>
    <x v="0"/>
    <x v="4"/>
    <n v="93.26"/>
    <n v="9"/>
    <n v="41.966999999999999"/>
    <n v="881.30700000000002"/>
    <d v="2019-01-16T00:00:00"/>
    <d v="1899-12-30T18:08:00"/>
    <x v="1"/>
    <n v="839.34"/>
    <n v="4.7619047620000003"/>
    <x v="210"/>
    <x v="55"/>
  </r>
  <r>
    <x v="212"/>
    <x v="2"/>
    <x v="2"/>
    <n v="0"/>
    <x v="1"/>
    <x v="2"/>
    <n v="92.36"/>
    <n v="5"/>
    <n v="23.09"/>
    <n v="484.89"/>
    <d v="2019-03-20T00:00:00"/>
    <d v="1899-12-30T19:17:00"/>
    <x v="0"/>
    <n v="461.8"/>
    <n v="4.7619047620000003"/>
    <x v="211"/>
    <x v="49"/>
  </r>
  <r>
    <x v="213"/>
    <x v="2"/>
    <x v="2"/>
    <n v="0"/>
    <x v="1"/>
    <x v="3"/>
    <n v="46.42"/>
    <n v="3"/>
    <n v="6.9630000000000001"/>
    <n v="146.22300000000001"/>
    <d v="2019-01-04T00:00:00"/>
    <d v="1899-12-30T13:24:00"/>
    <x v="2"/>
    <n v="139.26"/>
    <n v="4.7619047620000003"/>
    <x v="212"/>
    <x v="18"/>
  </r>
  <r>
    <x v="214"/>
    <x v="2"/>
    <x v="2"/>
    <n v="1"/>
    <x v="0"/>
    <x v="3"/>
    <n v="29.61"/>
    <n v="7"/>
    <n v="10.3635"/>
    <n v="217.6335"/>
    <d v="2019-03-11T00:00:00"/>
    <d v="1899-12-30T15:53:00"/>
    <x v="1"/>
    <n v="207.27"/>
    <n v="4.7619047620000003"/>
    <x v="204"/>
    <x v="35"/>
  </r>
  <r>
    <x v="215"/>
    <x v="0"/>
    <x v="0"/>
    <n v="0"/>
    <x v="1"/>
    <x v="2"/>
    <n v="18.28"/>
    <n v="1"/>
    <n v="0.91400000000000003"/>
    <n v="19.193999999999999"/>
    <d v="2019-03-22T00:00:00"/>
    <d v="1899-12-30T15:05:00"/>
    <x v="2"/>
    <n v="18.28"/>
    <n v="4.7619047620000003"/>
    <x v="213"/>
    <x v="47"/>
  </r>
  <r>
    <x v="216"/>
    <x v="2"/>
    <x v="2"/>
    <n v="0"/>
    <x v="0"/>
    <x v="3"/>
    <n v="24.77"/>
    <n v="5"/>
    <n v="6.1924999999999999"/>
    <n v="130.04249999999999"/>
    <d v="2019-03-24T00:00:00"/>
    <d v="1899-12-30T18:27:00"/>
    <x v="1"/>
    <n v="123.85"/>
    <n v="4.7619047620000003"/>
    <x v="214"/>
    <x v="23"/>
  </r>
  <r>
    <x v="217"/>
    <x v="0"/>
    <x v="0"/>
    <n v="1"/>
    <x v="0"/>
    <x v="1"/>
    <n v="94.64"/>
    <n v="3"/>
    <n v="14.196"/>
    <n v="298.11599999999999"/>
    <d v="2019-02-21T00:00:00"/>
    <d v="1899-12-30T16:55:00"/>
    <x v="1"/>
    <n v="283.92"/>
    <n v="4.7619047620000003"/>
    <x v="215"/>
    <x v="46"/>
  </r>
  <r>
    <x v="218"/>
    <x v="2"/>
    <x v="2"/>
    <n v="0"/>
    <x v="1"/>
    <x v="5"/>
    <n v="94.87"/>
    <n v="8"/>
    <n v="37.948"/>
    <n v="796.90800000000002"/>
    <d v="2019-02-12T00:00:00"/>
    <d v="1899-12-30T12:58:00"/>
    <x v="0"/>
    <n v="758.96"/>
    <n v="4.7619047620000003"/>
    <x v="216"/>
    <x v="44"/>
  </r>
  <r>
    <x v="219"/>
    <x v="2"/>
    <x v="2"/>
    <n v="0"/>
    <x v="0"/>
    <x v="4"/>
    <n v="57.34"/>
    <n v="3"/>
    <n v="8.6010000000000009"/>
    <n v="180.62100000000001"/>
    <d v="2019-03-10T00:00:00"/>
    <d v="1899-12-30T18:59:00"/>
    <x v="2"/>
    <n v="172.02"/>
    <n v="4.7619047620000003"/>
    <x v="217"/>
    <x v="30"/>
  </r>
  <r>
    <x v="220"/>
    <x v="2"/>
    <x v="2"/>
    <n v="0"/>
    <x v="1"/>
    <x v="1"/>
    <n v="45.35"/>
    <n v="6"/>
    <n v="13.605"/>
    <n v="285.70499999999998"/>
    <d v="2019-01-31T00:00:00"/>
    <d v="1899-12-30T13:44:00"/>
    <x v="0"/>
    <n v="272.10000000000002"/>
    <n v="4.7619047620000003"/>
    <x v="218"/>
    <x v="36"/>
  </r>
  <r>
    <x v="221"/>
    <x v="2"/>
    <x v="2"/>
    <n v="0"/>
    <x v="1"/>
    <x v="4"/>
    <n v="62.08"/>
    <n v="7"/>
    <n v="21.728000000000002"/>
    <n v="456.28800000000001"/>
    <d v="2019-03-06T00:00:00"/>
    <d v="1899-12-30T13:46:00"/>
    <x v="0"/>
    <n v="434.56"/>
    <n v="4.7619047620000003"/>
    <x v="219"/>
    <x v="38"/>
  </r>
  <r>
    <x v="222"/>
    <x v="1"/>
    <x v="1"/>
    <n v="0"/>
    <x v="1"/>
    <x v="1"/>
    <n v="11.81"/>
    <n v="5"/>
    <n v="2.9525000000000001"/>
    <n v="62.002499999999998"/>
    <d v="2019-02-17T00:00:00"/>
    <d v="1899-12-30T18:06:00"/>
    <x v="1"/>
    <n v="59.05"/>
    <n v="4.7619047620000003"/>
    <x v="220"/>
    <x v="45"/>
  </r>
  <r>
    <x v="223"/>
    <x v="1"/>
    <x v="1"/>
    <n v="1"/>
    <x v="0"/>
    <x v="5"/>
    <n v="12.54"/>
    <n v="1"/>
    <n v="0.627"/>
    <n v="13.167"/>
    <d v="2019-02-21T00:00:00"/>
    <d v="1899-12-30T12:38:00"/>
    <x v="1"/>
    <n v="12.54"/>
    <n v="4.7619047620000003"/>
    <x v="221"/>
    <x v="13"/>
  </r>
  <r>
    <x v="224"/>
    <x v="0"/>
    <x v="0"/>
    <n v="0"/>
    <x v="1"/>
    <x v="4"/>
    <n v="43.25"/>
    <n v="2"/>
    <n v="4.3250000000000002"/>
    <n v="90.825000000000003"/>
    <d v="2019-03-20T00:00:00"/>
    <d v="1899-12-30T15:56:00"/>
    <x v="1"/>
    <n v="86.5"/>
    <n v="4.7619047620000003"/>
    <x v="222"/>
    <x v="56"/>
  </r>
  <r>
    <x v="225"/>
    <x v="1"/>
    <x v="1"/>
    <n v="1"/>
    <x v="0"/>
    <x v="3"/>
    <n v="87.16"/>
    <n v="2"/>
    <n v="8.7159999999999993"/>
    <n v="183.036"/>
    <d v="2019-01-11T00:00:00"/>
    <d v="1899-12-30T14:29:00"/>
    <x v="2"/>
    <n v="174.32"/>
    <n v="4.7619047620000003"/>
    <x v="223"/>
    <x v="58"/>
  </r>
  <r>
    <x v="226"/>
    <x v="2"/>
    <x v="2"/>
    <n v="1"/>
    <x v="1"/>
    <x v="0"/>
    <n v="69.37"/>
    <n v="9"/>
    <n v="31.2165"/>
    <n v="655.54650000000004"/>
    <d v="2019-01-26T00:00:00"/>
    <d v="1899-12-30T19:14:00"/>
    <x v="0"/>
    <n v="624.33000000000004"/>
    <n v="4.7619047620000003"/>
    <x v="224"/>
    <x v="43"/>
  </r>
  <r>
    <x v="227"/>
    <x v="1"/>
    <x v="1"/>
    <n v="1"/>
    <x v="1"/>
    <x v="1"/>
    <n v="37.06"/>
    <n v="4"/>
    <n v="7.4119999999999999"/>
    <n v="155.65199999999999"/>
    <d v="2019-01-31T00:00:00"/>
    <d v="1899-12-30T16:24:00"/>
    <x v="0"/>
    <n v="148.24"/>
    <n v="4.7619047620000003"/>
    <x v="225"/>
    <x v="58"/>
  </r>
  <r>
    <x v="228"/>
    <x v="2"/>
    <x v="2"/>
    <n v="1"/>
    <x v="0"/>
    <x v="1"/>
    <n v="90.7"/>
    <n v="6"/>
    <n v="27.21"/>
    <n v="571.41"/>
    <d v="2019-02-26T00:00:00"/>
    <d v="1899-12-30T10:52:00"/>
    <x v="1"/>
    <n v="544.20000000000005"/>
    <n v="4.7619047620000003"/>
    <x v="226"/>
    <x v="4"/>
  </r>
  <r>
    <x v="229"/>
    <x v="0"/>
    <x v="0"/>
    <n v="0"/>
    <x v="0"/>
    <x v="2"/>
    <n v="63.42"/>
    <n v="8"/>
    <n v="25.367999999999999"/>
    <n v="532.72799999999995"/>
    <d v="2019-03-11T00:00:00"/>
    <d v="1899-12-30T12:55:00"/>
    <x v="0"/>
    <n v="507.36"/>
    <n v="4.7619047620000003"/>
    <x v="227"/>
    <x v="2"/>
  </r>
  <r>
    <x v="230"/>
    <x v="2"/>
    <x v="2"/>
    <n v="0"/>
    <x v="0"/>
    <x v="5"/>
    <n v="81.37"/>
    <n v="2"/>
    <n v="8.1370000000000005"/>
    <n v="170.87700000000001"/>
    <d v="2019-01-26T00:00:00"/>
    <d v="1899-12-30T19:28:00"/>
    <x v="1"/>
    <n v="162.74"/>
    <n v="4.7619047620000003"/>
    <x v="228"/>
    <x v="35"/>
  </r>
  <r>
    <x v="231"/>
    <x v="2"/>
    <x v="2"/>
    <n v="1"/>
    <x v="0"/>
    <x v="1"/>
    <n v="10.59"/>
    <n v="3"/>
    <n v="1.5885"/>
    <n v="33.358499999999999"/>
    <d v="2019-03-12T00:00:00"/>
    <d v="1899-12-30T13:52:00"/>
    <x v="2"/>
    <n v="31.77"/>
    <n v="4.7619047620000003"/>
    <x v="229"/>
    <x v="44"/>
  </r>
  <r>
    <x v="232"/>
    <x v="2"/>
    <x v="2"/>
    <n v="0"/>
    <x v="0"/>
    <x v="0"/>
    <n v="84.09"/>
    <n v="9"/>
    <n v="37.840499999999999"/>
    <n v="794.65049999999997"/>
    <d v="2019-02-11T00:00:00"/>
    <d v="1899-12-30T10:54:00"/>
    <x v="1"/>
    <n v="756.81"/>
    <n v="4.7619047620000003"/>
    <x v="230"/>
    <x v="7"/>
  </r>
  <r>
    <x v="233"/>
    <x v="2"/>
    <x v="2"/>
    <n v="1"/>
    <x v="1"/>
    <x v="5"/>
    <n v="73.819999999999993"/>
    <n v="4"/>
    <n v="14.763999999999999"/>
    <n v="310.04399999999998"/>
    <d v="2019-02-21T00:00:00"/>
    <d v="1899-12-30T18:31:00"/>
    <x v="1"/>
    <n v="295.27999999999997"/>
    <n v="4.7619047620000003"/>
    <x v="231"/>
    <x v="24"/>
  </r>
  <r>
    <x v="234"/>
    <x v="0"/>
    <x v="0"/>
    <n v="1"/>
    <x v="1"/>
    <x v="0"/>
    <n v="51.94"/>
    <n v="10"/>
    <n v="25.97"/>
    <n v="545.37"/>
    <d v="2019-03-09T00:00:00"/>
    <d v="1899-12-30T18:24:00"/>
    <x v="0"/>
    <n v="519.4"/>
    <n v="4.7619047620000003"/>
    <x v="232"/>
    <x v="35"/>
  </r>
  <r>
    <x v="235"/>
    <x v="0"/>
    <x v="0"/>
    <n v="0"/>
    <x v="0"/>
    <x v="3"/>
    <n v="93.14"/>
    <n v="2"/>
    <n v="9.3140000000000001"/>
    <n v="195.59399999999999"/>
    <d v="2019-01-20T00:00:00"/>
    <d v="1899-12-30T18:09:00"/>
    <x v="0"/>
    <n v="186.28"/>
    <n v="4.7619047620000003"/>
    <x v="233"/>
    <x v="5"/>
  </r>
  <r>
    <x v="236"/>
    <x v="1"/>
    <x v="1"/>
    <n v="0"/>
    <x v="1"/>
    <x v="0"/>
    <n v="17.41"/>
    <n v="5"/>
    <n v="4.3525"/>
    <n v="91.402500000000003"/>
    <d v="2019-01-28T00:00:00"/>
    <d v="1899-12-30T15:16:00"/>
    <x v="2"/>
    <n v="87.05"/>
    <n v="4.7619047620000003"/>
    <x v="234"/>
    <x v="49"/>
  </r>
  <r>
    <x v="237"/>
    <x v="1"/>
    <x v="1"/>
    <n v="1"/>
    <x v="0"/>
    <x v="5"/>
    <n v="44.22"/>
    <n v="5"/>
    <n v="11.055"/>
    <n v="232.155"/>
    <d v="2019-03-05T00:00:00"/>
    <d v="1899-12-30T17:07:00"/>
    <x v="2"/>
    <n v="221.1"/>
    <n v="4.7619047620000003"/>
    <x v="235"/>
    <x v="17"/>
  </r>
  <r>
    <x v="238"/>
    <x v="2"/>
    <x v="2"/>
    <n v="1"/>
    <x v="0"/>
    <x v="1"/>
    <n v="13.22"/>
    <n v="5"/>
    <n v="3.3050000000000002"/>
    <n v="69.405000000000001"/>
    <d v="2019-03-02T00:00:00"/>
    <d v="1899-12-30T19:26:00"/>
    <x v="1"/>
    <n v="66.099999999999994"/>
    <n v="4.7619047620000003"/>
    <x v="236"/>
    <x v="42"/>
  </r>
  <r>
    <x v="239"/>
    <x v="0"/>
    <x v="0"/>
    <n v="0"/>
    <x v="1"/>
    <x v="5"/>
    <n v="89.69"/>
    <n v="1"/>
    <n v="4.4844999999999997"/>
    <n v="94.174499999999995"/>
    <d v="2019-01-11T00:00:00"/>
    <d v="1899-12-30T11:20:00"/>
    <x v="0"/>
    <n v="89.69"/>
    <n v="4.7619047620000003"/>
    <x v="237"/>
    <x v="49"/>
  </r>
  <r>
    <x v="240"/>
    <x v="0"/>
    <x v="0"/>
    <n v="0"/>
    <x v="1"/>
    <x v="4"/>
    <n v="24.94"/>
    <n v="9"/>
    <n v="11.223000000000001"/>
    <n v="235.68299999999999"/>
    <d v="2019-01-11T00:00:00"/>
    <d v="1899-12-30T16:49:00"/>
    <x v="2"/>
    <n v="224.46"/>
    <n v="4.7619047620000003"/>
    <x v="238"/>
    <x v="32"/>
  </r>
  <r>
    <x v="241"/>
    <x v="0"/>
    <x v="0"/>
    <n v="0"/>
    <x v="1"/>
    <x v="0"/>
    <n v="59.77"/>
    <n v="2"/>
    <n v="5.9770000000000003"/>
    <n v="125.517"/>
    <d v="2019-03-11T00:00:00"/>
    <d v="1899-12-30T12:01:00"/>
    <x v="2"/>
    <n v="119.54"/>
    <n v="4.7619047620000003"/>
    <x v="239"/>
    <x v="6"/>
  </r>
  <r>
    <x v="242"/>
    <x v="1"/>
    <x v="1"/>
    <n v="1"/>
    <x v="1"/>
    <x v="5"/>
    <n v="93.2"/>
    <n v="2"/>
    <n v="9.32"/>
    <n v="195.72"/>
    <d v="2019-02-28T00:00:00"/>
    <d v="1899-12-30T18:37:00"/>
    <x v="2"/>
    <n v="186.4"/>
    <n v="4.7619047620000003"/>
    <x v="240"/>
    <x v="22"/>
  </r>
  <r>
    <x v="243"/>
    <x v="0"/>
    <x v="0"/>
    <n v="1"/>
    <x v="1"/>
    <x v="2"/>
    <n v="62.65"/>
    <n v="4"/>
    <n v="12.53"/>
    <n v="263.13"/>
    <d v="2019-01-05T00:00:00"/>
    <d v="1899-12-30T11:25:00"/>
    <x v="1"/>
    <n v="250.6"/>
    <n v="4.7619047620000003"/>
    <x v="241"/>
    <x v="50"/>
  </r>
  <r>
    <x v="244"/>
    <x v="2"/>
    <x v="2"/>
    <n v="0"/>
    <x v="1"/>
    <x v="2"/>
    <n v="93.87"/>
    <n v="8"/>
    <n v="37.548000000000002"/>
    <n v="788.50800000000004"/>
    <d v="2019-02-02T00:00:00"/>
    <d v="1899-12-30T18:42:00"/>
    <x v="2"/>
    <n v="750.96"/>
    <n v="4.7619047620000003"/>
    <x v="242"/>
    <x v="47"/>
  </r>
  <r>
    <x v="245"/>
    <x v="0"/>
    <x v="0"/>
    <n v="1"/>
    <x v="1"/>
    <x v="2"/>
    <n v="47.59"/>
    <n v="8"/>
    <n v="19.036000000000001"/>
    <n v="399.75599999999997"/>
    <d v="2019-01-01T00:00:00"/>
    <d v="1899-12-30T14:47:00"/>
    <x v="1"/>
    <n v="380.72"/>
    <n v="4.7619047620000003"/>
    <x v="243"/>
    <x v="14"/>
  </r>
  <r>
    <x v="246"/>
    <x v="2"/>
    <x v="2"/>
    <n v="1"/>
    <x v="0"/>
    <x v="1"/>
    <n v="81.400000000000006"/>
    <n v="3"/>
    <n v="12.21"/>
    <n v="256.41000000000003"/>
    <d v="2019-02-09T00:00:00"/>
    <d v="1899-12-30T19:43:00"/>
    <x v="1"/>
    <n v="244.2"/>
    <n v="4.7619047620000003"/>
    <x v="244"/>
    <x v="19"/>
  </r>
  <r>
    <x v="247"/>
    <x v="0"/>
    <x v="0"/>
    <n v="1"/>
    <x v="1"/>
    <x v="5"/>
    <n v="17.940000000000001"/>
    <n v="5"/>
    <n v="4.4850000000000003"/>
    <n v="94.185000000000002"/>
    <d v="2019-01-23T00:00:00"/>
    <d v="1899-12-30T14:04:00"/>
    <x v="0"/>
    <n v="89.7"/>
    <n v="4.7619047620000003"/>
    <x v="245"/>
    <x v="11"/>
  </r>
  <r>
    <x v="248"/>
    <x v="0"/>
    <x v="0"/>
    <n v="1"/>
    <x v="1"/>
    <x v="1"/>
    <n v="77.72"/>
    <n v="4"/>
    <n v="15.544"/>
    <n v="326.42399999999998"/>
    <d v="2019-01-07T00:00:00"/>
    <d v="1899-12-30T16:11:00"/>
    <x v="2"/>
    <n v="310.88"/>
    <n v="4.7619047620000003"/>
    <x v="246"/>
    <x v="55"/>
  </r>
  <r>
    <x v="249"/>
    <x v="2"/>
    <x v="2"/>
    <n v="0"/>
    <x v="1"/>
    <x v="4"/>
    <n v="73.06"/>
    <n v="7"/>
    <n v="25.571000000000002"/>
    <n v="536.99099999999999"/>
    <d v="2019-01-14T00:00:00"/>
    <d v="1899-12-30T19:06:00"/>
    <x v="2"/>
    <n v="511.42"/>
    <n v="4.7619047620000003"/>
    <x v="247"/>
    <x v="50"/>
  </r>
  <r>
    <x v="250"/>
    <x v="2"/>
    <x v="2"/>
    <n v="1"/>
    <x v="1"/>
    <x v="4"/>
    <n v="46.55"/>
    <n v="9"/>
    <n v="20.947500000000002"/>
    <n v="439.89749999999998"/>
    <d v="2019-02-02T00:00:00"/>
    <d v="1899-12-30T15:34:00"/>
    <x v="0"/>
    <n v="418.95"/>
    <n v="4.7619047620000003"/>
    <x v="248"/>
    <x v="41"/>
  </r>
  <r>
    <x v="251"/>
    <x v="1"/>
    <x v="1"/>
    <n v="1"/>
    <x v="1"/>
    <x v="5"/>
    <n v="35.19"/>
    <n v="10"/>
    <n v="17.594999999999999"/>
    <n v="369.495"/>
    <d v="2019-03-17T00:00:00"/>
    <d v="1899-12-30T19:06:00"/>
    <x v="2"/>
    <n v="351.9"/>
    <n v="4.7619047620000003"/>
    <x v="249"/>
    <x v="3"/>
  </r>
  <r>
    <x v="252"/>
    <x v="1"/>
    <x v="1"/>
    <n v="0"/>
    <x v="0"/>
    <x v="3"/>
    <n v="14.39"/>
    <n v="2"/>
    <n v="1.4390000000000001"/>
    <n v="30.219000000000001"/>
    <d v="2019-03-02T00:00:00"/>
    <d v="1899-12-30T19:44:00"/>
    <x v="2"/>
    <n v="28.78"/>
    <n v="4.7619047620000003"/>
    <x v="250"/>
    <x v="8"/>
  </r>
  <r>
    <x v="253"/>
    <x v="0"/>
    <x v="0"/>
    <n v="0"/>
    <x v="1"/>
    <x v="2"/>
    <n v="23.75"/>
    <n v="4"/>
    <n v="4.75"/>
    <n v="99.75"/>
    <d v="2019-03-16T00:00:00"/>
    <d v="1899-12-30T11:22:00"/>
    <x v="1"/>
    <n v="95"/>
    <n v="4.7619047620000003"/>
    <x v="251"/>
    <x v="53"/>
  </r>
  <r>
    <x v="254"/>
    <x v="0"/>
    <x v="0"/>
    <n v="1"/>
    <x v="1"/>
    <x v="2"/>
    <n v="58.9"/>
    <n v="8"/>
    <n v="23.56"/>
    <n v="494.76"/>
    <d v="2019-01-06T00:00:00"/>
    <d v="1899-12-30T11:23:00"/>
    <x v="1"/>
    <n v="471.2"/>
    <n v="4.7619047620000003"/>
    <x v="252"/>
    <x v="60"/>
  </r>
  <r>
    <x v="255"/>
    <x v="2"/>
    <x v="2"/>
    <n v="1"/>
    <x v="1"/>
    <x v="5"/>
    <n v="32.619999999999997"/>
    <n v="4"/>
    <n v="6.524"/>
    <n v="137.00399999999999"/>
    <d v="2019-01-29T00:00:00"/>
    <d v="1899-12-30T14:12:00"/>
    <x v="1"/>
    <n v="130.47999999999999"/>
    <n v="4.7619047620000003"/>
    <x v="253"/>
    <x v="54"/>
  </r>
  <r>
    <x v="256"/>
    <x v="0"/>
    <x v="0"/>
    <n v="1"/>
    <x v="1"/>
    <x v="1"/>
    <n v="66.349999999999994"/>
    <n v="1"/>
    <n v="3.3174999999999999"/>
    <n v="69.667500000000004"/>
    <d v="2019-01-31T00:00:00"/>
    <d v="1899-12-30T10:46:00"/>
    <x v="2"/>
    <n v="66.349999999999994"/>
    <n v="4.7619047620000003"/>
    <x v="254"/>
    <x v="58"/>
  </r>
  <r>
    <x v="257"/>
    <x v="0"/>
    <x v="0"/>
    <n v="1"/>
    <x v="1"/>
    <x v="2"/>
    <n v="25.91"/>
    <n v="6"/>
    <n v="7.7729999999999997"/>
    <n v="163.233"/>
    <d v="2019-02-05T00:00:00"/>
    <d v="1899-12-30T10:16:00"/>
    <x v="0"/>
    <n v="155.46"/>
    <n v="4.7619047620000003"/>
    <x v="255"/>
    <x v="44"/>
  </r>
  <r>
    <x v="258"/>
    <x v="0"/>
    <x v="0"/>
    <n v="1"/>
    <x v="1"/>
    <x v="1"/>
    <n v="32.25"/>
    <n v="4"/>
    <n v="6.45"/>
    <n v="135.44999999999999"/>
    <d v="2019-02-13T00:00:00"/>
    <d v="1899-12-30T12:38:00"/>
    <x v="0"/>
    <n v="129"/>
    <n v="4.7619047620000003"/>
    <x v="256"/>
    <x v="35"/>
  </r>
  <r>
    <x v="259"/>
    <x v="1"/>
    <x v="1"/>
    <n v="1"/>
    <x v="1"/>
    <x v="1"/>
    <n v="65.94"/>
    <n v="4"/>
    <n v="13.188000000000001"/>
    <n v="276.94799999999998"/>
    <d v="2019-02-07T00:00:00"/>
    <d v="1899-12-30T13:05:00"/>
    <x v="2"/>
    <n v="263.76"/>
    <n v="4.7619047620000003"/>
    <x v="257"/>
    <x v="16"/>
  </r>
  <r>
    <x v="260"/>
    <x v="0"/>
    <x v="0"/>
    <n v="0"/>
    <x v="0"/>
    <x v="1"/>
    <n v="75.06"/>
    <n v="9"/>
    <n v="33.777000000000001"/>
    <n v="709.31700000000001"/>
    <d v="2019-03-19T00:00:00"/>
    <d v="1899-12-30T13:25:00"/>
    <x v="0"/>
    <n v="675.54"/>
    <n v="4.7619047620000003"/>
    <x v="258"/>
    <x v="56"/>
  </r>
  <r>
    <x v="261"/>
    <x v="1"/>
    <x v="1"/>
    <n v="0"/>
    <x v="0"/>
    <x v="5"/>
    <n v="16.45"/>
    <n v="4"/>
    <n v="3.29"/>
    <n v="69.09"/>
    <d v="2019-03-07T00:00:00"/>
    <d v="1899-12-30T14:53:00"/>
    <x v="0"/>
    <n v="65.8"/>
    <n v="4.7619047620000003"/>
    <x v="259"/>
    <x v="32"/>
  </r>
  <r>
    <x v="262"/>
    <x v="2"/>
    <x v="2"/>
    <n v="1"/>
    <x v="0"/>
    <x v="5"/>
    <n v="38.299999999999997"/>
    <n v="4"/>
    <n v="7.66"/>
    <n v="160.86000000000001"/>
    <d v="2019-03-13T00:00:00"/>
    <d v="1899-12-30T19:22:00"/>
    <x v="1"/>
    <n v="153.19999999999999"/>
    <n v="4.7619047620000003"/>
    <x v="260"/>
    <x v="14"/>
  </r>
  <r>
    <x v="263"/>
    <x v="0"/>
    <x v="0"/>
    <n v="1"/>
    <x v="0"/>
    <x v="3"/>
    <n v="22.24"/>
    <n v="10"/>
    <n v="11.12"/>
    <n v="233.52"/>
    <d v="2019-02-09T00:00:00"/>
    <d v="1899-12-30T11:00:00"/>
    <x v="1"/>
    <n v="222.4"/>
    <n v="4.7619047620000003"/>
    <x v="261"/>
    <x v="50"/>
  </r>
  <r>
    <x v="264"/>
    <x v="2"/>
    <x v="2"/>
    <n v="0"/>
    <x v="1"/>
    <x v="3"/>
    <n v="54.45"/>
    <n v="1"/>
    <n v="2.7225000000000001"/>
    <n v="57.172499999999999"/>
    <d v="2019-02-26T00:00:00"/>
    <d v="1899-12-30T19:24:00"/>
    <x v="0"/>
    <n v="54.45"/>
    <n v="4.7619047620000003"/>
    <x v="262"/>
    <x v="30"/>
  </r>
  <r>
    <x v="265"/>
    <x v="0"/>
    <x v="0"/>
    <n v="1"/>
    <x v="0"/>
    <x v="3"/>
    <n v="98.4"/>
    <n v="7"/>
    <n v="34.44"/>
    <n v="723.24"/>
    <d v="2019-03-12T00:00:00"/>
    <d v="1899-12-30T12:43:00"/>
    <x v="2"/>
    <n v="688.8"/>
    <n v="4.7619047620000003"/>
    <x v="263"/>
    <x v="44"/>
  </r>
  <r>
    <x v="266"/>
    <x v="1"/>
    <x v="1"/>
    <n v="0"/>
    <x v="1"/>
    <x v="2"/>
    <n v="35.47"/>
    <n v="4"/>
    <n v="7.0940000000000003"/>
    <n v="148.97399999999999"/>
    <d v="2019-03-14T00:00:00"/>
    <d v="1899-12-30T17:22:00"/>
    <x v="2"/>
    <n v="141.88"/>
    <n v="4.7619047620000003"/>
    <x v="264"/>
    <x v="16"/>
  </r>
  <r>
    <x v="267"/>
    <x v="2"/>
    <x v="2"/>
    <n v="1"/>
    <x v="0"/>
    <x v="4"/>
    <n v="74.599999999999994"/>
    <n v="10"/>
    <n v="37.299999999999997"/>
    <n v="783.3"/>
    <d v="2019-01-08T00:00:00"/>
    <d v="1899-12-30T20:55:00"/>
    <x v="1"/>
    <n v="746"/>
    <n v="4.7619047620000003"/>
    <x v="265"/>
    <x v="33"/>
  </r>
  <r>
    <x v="268"/>
    <x v="0"/>
    <x v="0"/>
    <n v="1"/>
    <x v="1"/>
    <x v="2"/>
    <n v="70.739999999999995"/>
    <n v="4"/>
    <n v="14.148"/>
    <n v="297.108"/>
    <d v="2019-01-05T00:00:00"/>
    <d v="1899-12-30T16:05:00"/>
    <x v="2"/>
    <n v="282.95999999999998"/>
    <n v="4.7619047620000003"/>
    <x v="266"/>
    <x v="18"/>
  </r>
  <r>
    <x v="269"/>
    <x v="0"/>
    <x v="0"/>
    <n v="1"/>
    <x v="0"/>
    <x v="2"/>
    <n v="35.54"/>
    <n v="10"/>
    <n v="17.77"/>
    <n v="373.17"/>
    <d v="2019-01-04T00:00:00"/>
    <d v="1899-12-30T13:34:00"/>
    <x v="0"/>
    <n v="355.4"/>
    <n v="4.7619047620000003"/>
    <x v="267"/>
    <x v="27"/>
  </r>
  <r>
    <x v="270"/>
    <x v="2"/>
    <x v="2"/>
    <n v="0"/>
    <x v="0"/>
    <x v="3"/>
    <n v="67.430000000000007"/>
    <n v="5"/>
    <n v="16.857500000000002"/>
    <n v="354.00749999999999"/>
    <d v="2019-03-06T00:00:00"/>
    <d v="1899-12-30T18:13:00"/>
    <x v="0"/>
    <n v="337.15"/>
    <n v="4.7619047620000003"/>
    <x v="268"/>
    <x v="31"/>
  </r>
  <r>
    <x v="271"/>
    <x v="1"/>
    <x v="1"/>
    <n v="1"/>
    <x v="0"/>
    <x v="0"/>
    <n v="21.12"/>
    <n v="2"/>
    <n v="2.1120000000000001"/>
    <n v="44.351999999999997"/>
    <d v="2019-01-03T00:00:00"/>
    <d v="1899-12-30T19:17:00"/>
    <x v="1"/>
    <n v="42.24"/>
    <n v="4.7619047620000003"/>
    <x v="269"/>
    <x v="58"/>
  </r>
  <r>
    <x v="272"/>
    <x v="0"/>
    <x v="0"/>
    <n v="1"/>
    <x v="0"/>
    <x v="2"/>
    <n v="21.54"/>
    <n v="9"/>
    <n v="9.6929999999999996"/>
    <n v="203.553"/>
    <d v="2019-01-07T00:00:00"/>
    <d v="1899-12-30T11:44:00"/>
    <x v="2"/>
    <n v="193.86"/>
    <n v="4.7619047620000003"/>
    <x v="270"/>
    <x v="55"/>
  </r>
  <r>
    <x v="273"/>
    <x v="0"/>
    <x v="0"/>
    <n v="0"/>
    <x v="0"/>
    <x v="2"/>
    <n v="12.03"/>
    <n v="2"/>
    <n v="1.2030000000000001"/>
    <n v="25.263000000000002"/>
    <d v="2019-01-27T00:00:00"/>
    <d v="1899-12-30T15:51:00"/>
    <x v="1"/>
    <n v="24.06"/>
    <n v="4.7619047620000003"/>
    <x v="271"/>
    <x v="20"/>
  </r>
  <r>
    <x v="274"/>
    <x v="2"/>
    <x v="2"/>
    <n v="0"/>
    <x v="0"/>
    <x v="0"/>
    <n v="99.71"/>
    <n v="6"/>
    <n v="29.913"/>
    <n v="628.173"/>
    <d v="2019-02-26T00:00:00"/>
    <d v="1899-12-30T16:52:00"/>
    <x v="0"/>
    <n v="598.26"/>
    <n v="4.7619047620000003"/>
    <x v="272"/>
    <x v="30"/>
  </r>
  <r>
    <x v="275"/>
    <x v="2"/>
    <x v="2"/>
    <n v="0"/>
    <x v="1"/>
    <x v="5"/>
    <n v="47.97"/>
    <n v="7"/>
    <n v="16.7895"/>
    <n v="352.5795"/>
    <d v="2019-01-07T00:00:00"/>
    <d v="1899-12-30T20:52:00"/>
    <x v="1"/>
    <n v="335.79"/>
    <n v="4.7619047620000003"/>
    <x v="273"/>
    <x v="56"/>
  </r>
  <r>
    <x v="276"/>
    <x v="1"/>
    <x v="1"/>
    <n v="1"/>
    <x v="0"/>
    <x v="2"/>
    <n v="21.82"/>
    <n v="10"/>
    <n v="10.91"/>
    <n v="229.11"/>
    <d v="2019-01-07T00:00:00"/>
    <d v="1899-12-30T17:36:00"/>
    <x v="1"/>
    <n v="218.2"/>
    <n v="4.7619047620000003"/>
    <x v="274"/>
    <x v="12"/>
  </r>
  <r>
    <x v="277"/>
    <x v="1"/>
    <x v="1"/>
    <n v="0"/>
    <x v="0"/>
    <x v="5"/>
    <n v="95.42"/>
    <n v="4"/>
    <n v="19.084"/>
    <n v="400.76400000000001"/>
    <d v="2019-02-02T00:00:00"/>
    <d v="1899-12-30T13:23:00"/>
    <x v="0"/>
    <n v="381.68"/>
    <n v="4.7619047620000003"/>
    <x v="275"/>
    <x v="41"/>
  </r>
  <r>
    <x v="278"/>
    <x v="1"/>
    <x v="1"/>
    <n v="1"/>
    <x v="1"/>
    <x v="5"/>
    <n v="70.989999999999995"/>
    <n v="10"/>
    <n v="35.494999999999997"/>
    <n v="745.39499999999998"/>
    <d v="2019-03-20T00:00:00"/>
    <d v="1899-12-30T16:28:00"/>
    <x v="1"/>
    <n v="709.9"/>
    <n v="4.7619047620000003"/>
    <x v="276"/>
    <x v="14"/>
  </r>
  <r>
    <x v="279"/>
    <x v="0"/>
    <x v="0"/>
    <n v="1"/>
    <x v="1"/>
    <x v="3"/>
    <n v="44.02"/>
    <n v="10"/>
    <n v="22.01"/>
    <n v="462.21"/>
    <d v="2019-03-20T00:00:00"/>
    <d v="1899-12-30T19:57:00"/>
    <x v="2"/>
    <n v="440.2"/>
    <n v="4.7619047620000003"/>
    <x v="277"/>
    <x v="1"/>
  </r>
  <r>
    <x v="280"/>
    <x v="0"/>
    <x v="0"/>
    <n v="0"/>
    <x v="0"/>
    <x v="2"/>
    <n v="69.959999999999994"/>
    <n v="8"/>
    <n v="27.984000000000002"/>
    <n v="587.66399999999999"/>
    <d v="2019-02-15T00:00:00"/>
    <d v="1899-12-30T17:01:00"/>
    <x v="2"/>
    <n v="559.67999999999995"/>
    <n v="4.7619047620000003"/>
    <x v="278"/>
    <x v="41"/>
  </r>
  <r>
    <x v="281"/>
    <x v="1"/>
    <x v="1"/>
    <n v="0"/>
    <x v="1"/>
    <x v="2"/>
    <n v="37"/>
    <n v="1"/>
    <n v="1.85"/>
    <n v="38.85"/>
    <d v="2019-03-06T00:00:00"/>
    <d v="1899-12-30T13:29:00"/>
    <x v="2"/>
    <n v="37"/>
    <n v="4.7619047620000003"/>
    <x v="279"/>
    <x v="30"/>
  </r>
  <r>
    <x v="282"/>
    <x v="0"/>
    <x v="0"/>
    <n v="0"/>
    <x v="0"/>
    <x v="3"/>
    <n v="15.34"/>
    <n v="1"/>
    <n v="0.76700000000000002"/>
    <n v="16.106999999999999"/>
    <d v="2019-01-06T00:00:00"/>
    <d v="1899-12-30T11:09:00"/>
    <x v="1"/>
    <n v="15.34"/>
    <n v="4.7619047620000003"/>
    <x v="280"/>
    <x v="35"/>
  </r>
  <r>
    <x v="283"/>
    <x v="0"/>
    <x v="0"/>
    <n v="1"/>
    <x v="1"/>
    <x v="0"/>
    <n v="99.83"/>
    <n v="6"/>
    <n v="29.949000000000002"/>
    <n v="628.92899999999997"/>
    <d v="2019-03-04T00:00:00"/>
    <d v="1899-12-30T15:02:00"/>
    <x v="0"/>
    <n v="598.98"/>
    <n v="4.7619047620000003"/>
    <x v="281"/>
    <x v="23"/>
  </r>
  <r>
    <x v="284"/>
    <x v="0"/>
    <x v="0"/>
    <n v="1"/>
    <x v="0"/>
    <x v="0"/>
    <n v="47.67"/>
    <n v="4"/>
    <n v="9.5340000000000007"/>
    <n v="200.214"/>
    <d v="2019-03-12T00:00:00"/>
    <d v="1899-12-30T14:21:00"/>
    <x v="1"/>
    <n v="190.68"/>
    <n v="4.7619047620000003"/>
    <x v="282"/>
    <x v="0"/>
  </r>
  <r>
    <x v="285"/>
    <x v="2"/>
    <x v="2"/>
    <n v="0"/>
    <x v="1"/>
    <x v="0"/>
    <n v="66.680000000000007"/>
    <n v="5"/>
    <n v="16.670000000000002"/>
    <n v="350.07"/>
    <d v="2019-02-20T00:00:00"/>
    <d v="1899-12-30T18:01:00"/>
    <x v="1"/>
    <n v="333.4"/>
    <n v="4.7619047620000003"/>
    <x v="283"/>
    <x v="29"/>
  </r>
  <r>
    <x v="286"/>
    <x v="1"/>
    <x v="1"/>
    <n v="1"/>
    <x v="1"/>
    <x v="2"/>
    <n v="74.86"/>
    <n v="1"/>
    <n v="3.7429999999999999"/>
    <n v="78.602999999999994"/>
    <d v="2019-03-24T00:00:00"/>
    <d v="1899-12-30T14:49:00"/>
    <x v="1"/>
    <n v="74.86"/>
    <n v="4.7619047620000003"/>
    <x v="284"/>
    <x v="16"/>
  </r>
  <r>
    <x v="287"/>
    <x v="1"/>
    <x v="1"/>
    <n v="0"/>
    <x v="0"/>
    <x v="3"/>
    <n v="23.75"/>
    <n v="9"/>
    <n v="10.6875"/>
    <n v="224.4375"/>
    <d v="2019-01-31T00:00:00"/>
    <d v="1899-12-30T12:02:00"/>
    <x v="1"/>
    <n v="213.75"/>
    <n v="4.7619047620000003"/>
    <x v="285"/>
    <x v="33"/>
  </r>
  <r>
    <x v="288"/>
    <x v="2"/>
    <x v="2"/>
    <n v="0"/>
    <x v="0"/>
    <x v="4"/>
    <n v="48.51"/>
    <n v="7"/>
    <n v="16.9785"/>
    <n v="356.54849999999999"/>
    <d v="2019-01-25T00:00:00"/>
    <d v="1899-12-30T13:30:00"/>
    <x v="2"/>
    <n v="339.57"/>
    <n v="4.7619047620000003"/>
    <x v="286"/>
    <x v="53"/>
  </r>
  <r>
    <x v="289"/>
    <x v="0"/>
    <x v="0"/>
    <n v="1"/>
    <x v="0"/>
    <x v="2"/>
    <n v="94.88"/>
    <n v="7"/>
    <n v="33.207999999999998"/>
    <n v="697.36800000000005"/>
    <d v="2019-02-03T00:00:00"/>
    <d v="1899-12-30T14:38:00"/>
    <x v="1"/>
    <n v="664.16"/>
    <n v="4.7619047620000003"/>
    <x v="287"/>
    <x v="50"/>
  </r>
  <r>
    <x v="290"/>
    <x v="2"/>
    <x v="2"/>
    <n v="1"/>
    <x v="1"/>
    <x v="1"/>
    <n v="40.299999999999997"/>
    <n v="10"/>
    <n v="20.149999999999999"/>
    <n v="423.15"/>
    <d v="2019-01-24T00:00:00"/>
    <d v="1899-12-30T17:37:00"/>
    <x v="2"/>
    <n v="403"/>
    <n v="4.7619047620000003"/>
    <x v="288"/>
    <x v="27"/>
  </r>
  <r>
    <x v="291"/>
    <x v="1"/>
    <x v="1"/>
    <n v="0"/>
    <x v="1"/>
    <x v="1"/>
    <n v="27.85"/>
    <n v="7"/>
    <n v="9.7475000000000005"/>
    <n v="204.69749999999999"/>
    <d v="2019-03-14T00:00:00"/>
    <d v="1899-12-30T17:20:00"/>
    <x v="0"/>
    <n v="194.95"/>
    <n v="4.7619047620000003"/>
    <x v="289"/>
    <x v="22"/>
  </r>
  <r>
    <x v="292"/>
    <x v="0"/>
    <x v="0"/>
    <n v="1"/>
    <x v="0"/>
    <x v="1"/>
    <n v="62.48"/>
    <n v="1"/>
    <n v="3.1240000000000001"/>
    <n v="65.603999999999999"/>
    <d v="2019-02-18T00:00:00"/>
    <d v="1899-12-30T20:29:00"/>
    <x v="1"/>
    <n v="62.48"/>
    <n v="4.7619047620000003"/>
    <x v="290"/>
    <x v="28"/>
  </r>
  <r>
    <x v="293"/>
    <x v="0"/>
    <x v="0"/>
    <n v="1"/>
    <x v="0"/>
    <x v="4"/>
    <n v="36.36"/>
    <n v="2"/>
    <n v="3.6360000000000001"/>
    <n v="76.355999999999995"/>
    <d v="2019-01-21T00:00:00"/>
    <d v="1899-12-30T10:00:00"/>
    <x v="1"/>
    <n v="72.72"/>
    <n v="4.7619047620000003"/>
    <x v="291"/>
    <x v="12"/>
  </r>
  <r>
    <x v="294"/>
    <x v="2"/>
    <x v="2"/>
    <n v="0"/>
    <x v="1"/>
    <x v="0"/>
    <n v="18.11"/>
    <n v="10"/>
    <n v="9.0549999999999997"/>
    <n v="190.155"/>
    <d v="2019-03-13T00:00:00"/>
    <d v="1899-12-30T11:46:00"/>
    <x v="0"/>
    <n v="181.1"/>
    <n v="4.7619047620000003"/>
    <x v="292"/>
    <x v="9"/>
  </r>
  <r>
    <x v="295"/>
    <x v="1"/>
    <x v="1"/>
    <n v="1"/>
    <x v="0"/>
    <x v="1"/>
    <n v="51.92"/>
    <n v="5"/>
    <n v="12.98"/>
    <n v="272.58"/>
    <d v="2019-03-03T00:00:00"/>
    <d v="1899-12-30T13:42:00"/>
    <x v="1"/>
    <n v="259.60000000000002"/>
    <n v="4.7619047620000003"/>
    <x v="293"/>
    <x v="26"/>
  </r>
  <r>
    <x v="296"/>
    <x v="1"/>
    <x v="1"/>
    <n v="0"/>
    <x v="1"/>
    <x v="1"/>
    <n v="28.84"/>
    <n v="4"/>
    <n v="5.7679999999999998"/>
    <n v="121.128"/>
    <d v="2019-03-29T00:00:00"/>
    <d v="1899-12-30T14:44:00"/>
    <x v="1"/>
    <n v="115.36"/>
    <n v="4.7619047620000003"/>
    <x v="294"/>
    <x v="41"/>
  </r>
  <r>
    <x v="297"/>
    <x v="0"/>
    <x v="0"/>
    <n v="1"/>
    <x v="1"/>
    <x v="2"/>
    <n v="78.38"/>
    <n v="6"/>
    <n v="23.513999999999999"/>
    <n v="493.79399999999998"/>
    <d v="2019-01-10T00:00:00"/>
    <d v="1899-12-30T14:16:00"/>
    <x v="0"/>
    <n v="470.28"/>
    <n v="4.7619047620000003"/>
    <x v="295"/>
    <x v="6"/>
  </r>
  <r>
    <x v="298"/>
    <x v="0"/>
    <x v="0"/>
    <n v="1"/>
    <x v="1"/>
    <x v="2"/>
    <n v="60.01"/>
    <n v="4"/>
    <n v="12.002000000000001"/>
    <n v="252.042"/>
    <d v="2019-01-25T00:00:00"/>
    <d v="1899-12-30T15:54:00"/>
    <x v="1"/>
    <n v="240.04"/>
    <n v="4.7619047620000003"/>
    <x v="296"/>
    <x v="10"/>
  </r>
  <r>
    <x v="299"/>
    <x v="1"/>
    <x v="1"/>
    <n v="1"/>
    <x v="0"/>
    <x v="2"/>
    <n v="88.61"/>
    <n v="1"/>
    <n v="4.4305000000000003"/>
    <n v="93.040499999999994"/>
    <d v="2019-01-19T00:00:00"/>
    <d v="1899-12-30T10:21:00"/>
    <x v="1"/>
    <n v="88.61"/>
    <n v="4.7619047620000003"/>
    <x v="297"/>
    <x v="25"/>
  </r>
  <r>
    <x v="300"/>
    <x v="1"/>
    <x v="1"/>
    <n v="0"/>
    <x v="1"/>
    <x v="5"/>
    <n v="99.82"/>
    <n v="2"/>
    <n v="9.9819999999999993"/>
    <n v="209.62200000000001"/>
    <d v="2019-01-02T00:00:00"/>
    <d v="1899-12-30T18:09:00"/>
    <x v="2"/>
    <n v="199.64"/>
    <n v="4.7619047620000003"/>
    <x v="298"/>
    <x v="24"/>
  </r>
  <r>
    <x v="301"/>
    <x v="2"/>
    <x v="2"/>
    <n v="1"/>
    <x v="1"/>
    <x v="0"/>
    <n v="39.01"/>
    <n v="1"/>
    <n v="1.9504999999999999"/>
    <n v="40.960500000000003"/>
    <d v="2019-03-12T00:00:00"/>
    <d v="1899-12-30T16:46:00"/>
    <x v="2"/>
    <n v="39.01"/>
    <n v="4.7619047620000003"/>
    <x v="299"/>
    <x v="28"/>
  </r>
  <r>
    <x v="302"/>
    <x v="1"/>
    <x v="1"/>
    <n v="0"/>
    <x v="1"/>
    <x v="4"/>
    <n v="48.61"/>
    <n v="1"/>
    <n v="2.4304999999999999"/>
    <n v="51.040500000000002"/>
    <d v="2019-02-25T00:00:00"/>
    <d v="1899-12-30T15:31:00"/>
    <x v="1"/>
    <n v="48.61"/>
    <n v="4.7619047620000003"/>
    <x v="300"/>
    <x v="18"/>
  </r>
  <r>
    <x v="303"/>
    <x v="0"/>
    <x v="0"/>
    <n v="0"/>
    <x v="0"/>
    <x v="1"/>
    <n v="51.19"/>
    <n v="4"/>
    <n v="10.238"/>
    <n v="214.99799999999999"/>
    <d v="2019-03-18T00:00:00"/>
    <d v="1899-12-30T17:15:00"/>
    <x v="2"/>
    <n v="204.76"/>
    <n v="4.7619047620000003"/>
    <x v="301"/>
    <x v="28"/>
  </r>
  <r>
    <x v="304"/>
    <x v="2"/>
    <x v="2"/>
    <n v="0"/>
    <x v="0"/>
    <x v="1"/>
    <n v="14.96"/>
    <n v="8"/>
    <n v="5.984"/>
    <n v="125.664"/>
    <d v="2019-02-23T00:00:00"/>
    <d v="1899-12-30T12:29:00"/>
    <x v="1"/>
    <n v="119.68"/>
    <n v="4.7619047620000003"/>
    <x v="302"/>
    <x v="17"/>
  </r>
  <r>
    <x v="305"/>
    <x v="0"/>
    <x v="0"/>
    <n v="1"/>
    <x v="1"/>
    <x v="1"/>
    <n v="72.2"/>
    <n v="7"/>
    <n v="25.27"/>
    <n v="530.66999999999996"/>
    <d v="2019-03-26T00:00:00"/>
    <d v="1899-12-30T20:14:00"/>
    <x v="0"/>
    <n v="505.4"/>
    <n v="4.7619047620000003"/>
    <x v="303"/>
    <x v="42"/>
  </r>
  <r>
    <x v="306"/>
    <x v="0"/>
    <x v="0"/>
    <n v="0"/>
    <x v="0"/>
    <x v="3"/>
    <n v="40.229999999999997"/>
    <n v="7"/>
    <n v="14.080500000000001"/>
    <n v="295.69049999999999"/>
    <d v="2019-03-30T00:00:00"/>
    <d v="1899-12-30T13:22:00"/>
    <x v="1"/>
    <n v="281.61"/>
    <n v="4.7619047620000003"/>
    <x v="304"/>
    <x v="1"/>
  </r>
  <r>
    <x v="307"/>
    <x v="0"/>
    <x v="0"/>
    <n v="1"/>
    <x v="0"/>
    <x v="2"/>
    <n v="88.79"/>
    <n v="8"/>
    <n v="35.515999999999998"/>
    <n v="745.83600000000001"/>
    <d v="2019-02-17T00:00:00"/>
    <d v="1899-12-30T17:09:00"/>
    <x v="1"/>
    <n v="710.32"/>
    <n v="4.7619047620000003"/>
    <x v="305"/>
    <x v="5"/>
  </r>
  <r>
    <x v="308"/>
    <x v="0"/>
    <x v="0"/>
    <n v="1"/>
    <x v="0"/>
    <x v="1"/>
    <n v="26.48"/>
    <n v="3"/>
    <n v="3.972"/>
    <n v="83.412000000000006"/>
    <d v="2019-03-21T00:00:00"/>
    <d v="1899-12-30T10:40:00"/>
    <x v="0"/>
    <n v="79.44"/>
    <n v="4.7619047620000003"/>
    <x v="306"/>
    <x v="28"/>
  </r>
  <r>
    <x v="309"/>
    <x v="0"/>
    <x v="0"/>
    <n v="0"/>
    <x v="0"/>
    <x v="5"/>
    <n v="81.91"/>
    <n v="2"/>
    <n v="8.1910000000000007"/>
    <n v="172.011"/>
    <d v="2019-03-05T00:00:00"/>
    <d v="1899-12-30T17:43:00"/>
    <x v="1"/>
    <n v="163.82"/>
    <n v="4.7619047620000003"/>
    <x v="307"/>
    <x v="52"/>
  </r>
  <r>
    <x v="310"/>
    <x v="2"/>
    <x v="2"/>
    <n v="1"/>
    <x v="1"/>
    <x v="3"/>
    <n v="79.930000000000007"/>
    <n v="6"/>
    <n v="23.978999999999999"/>
    <n v="503.55900000000003"/>
    <d v="2019-01-31T00:00:00"/>
    <d v="1899-12-30T14:04:00"/>
    <x v="1"/>
    <n v="479.58"/>
    <n v="4.7619047620000003"/>
    <x v="308"/>
    <x v="46"/>
  </r>
  <r>
    <x v="311"/>
    <x v="1"/>
    <x v="1"/>
    <n v="1"/>
    <x v="1"/>
    <x v="5"/>
    <n v="69.33"/>
    <n v="2"/>
    <n v="6.9329999999999998"/>
    <n v="145.59299999999999"/>
    <d v="2019-02-05T00:00:00"/>
    <d v="1899-12-30T19:05:00"/>
    <x v="0"/>
    <n v="138.66"/>
    <n v="4.7619047620000003"/>
    <x v="309"/>
    <x v="58"/>
  </r>
  <r>
    <x v="312"/>
    <x v="0"/>
    <x v="0"/>
    <n v="1"/>
    <x v="0"/>
    <x v="4"/>
    <n v="14.23"/>
    <n v="5"/>
    <n v="3.5575000000000001"/>
    <n v="74.707499999999996"/>
    <d v="2019-02-01T00:00:00"/>
    <d v="1899-12-30T10:08:00"/>
    <x v="2"/>
    <n v="71.150000000000006"/>
    <n v="4.7619047620000003"/>
    <x v="310"/>
    <x v="18"/>
  </r>
  <r>
    <x v="313"/>
    <x v="0"/>
    <x v="0"/>
    <n v="1"/>
    <x v="0"/>
    <x v="0"/>
    <n v="15.55"/>
    <n v="9"/>
    <n v="6.9974999999999996"/>
    <n v="146.94749999999999"/>
    <d v="2019-03-07T00:00:00"/>
    <d v="1899-12-30T13:12:00"/>
    <x v="1"/>
    <n v="139.94999999999999"/>
    <n v="4.7619047620000003"/>
    <x v="311"/>
    <x v="59"/>
  </r>
  <r>
    <x v="314"/>
    <x v="1"/>
    <x v="1"/>
    <n v="1"/>
    <x v="0"/>
    <x v="1"/>
    <n v="78.13"/>
    <n v="10"/>
    <n v="39.064999999999998"/>
    <n v="820.36500000000001"/>
    <d v="2019-02-10T00:00:00"/>
    <d v="1899-12-30T20:51:00"/>
    <x v="1"/>
    <n v="781.3"/>
    <n v="4.7619047620000003"/>
    <x v="312"/>
    <x v="18"/>
  </r>
  <r>
    <x v="315"/>
    <x v="1"/>
    <x v="1"/>
    <n v="1"/>
    <x v="1"/>
    <x v="4"/>
    <n v="99.37"/>
    <n v="2"/>
    <n v="9.9369999999999994"/>
    <n v="208.67699999999999"/>
    <d v="2019-02-14T00:00:00"/>
    <d v="1899-12-30T17:29:00"/>
    <x v="1"/>
    <n v="198.74"/>
    <n v="4.7619047620000003"/>
    <x v="313"/>
    <x v="53"/>
  </r>
  <r>
    <x v="316"/>
    <x v="1"/>
    <x v="1"/>
    <n v="1"/>
    <x v="0"/>
    <x v="4"/>
    <n v="21.08"/>
    <n v="3"/>
    <n v="3.1619999999999999"/>
    <n v="66.402000000000001"/>
    <d v="2019-02-09T00:00:00"/>
    <d v="1899-12-30T10:25:00"/>
    <x v="1"/>
    <n v="63.24"/>
    <n v="4.7619047620000003"/>
    <x v="314"/>
    <x v="48"/>
  </r>
  <r>
    <x v="317"/>
    <x v="1"/>
    <x v="1"/>
    <n v="1"/>
    <x v="1"/>
    <x v="1"/>
    <n v="74.790000000000006"/>
    <n v="5"/>
    <n v="18.697500000000002"/>
    <n v="392.64749999999998"/>
    <d v="2019-01-10T00:00:00"/>
    <d v="1899-12-30T11:34:00"/>
    <x v="1"/>
    <n v="373.95"/>
    <n v="4.7619047620000003"/>
    <x v="315"/>
    <x v="49"/>
  </r>
  <r>
    <x v="318"/>
    <x v="1"/>
    <x v="1"/>
    <n v="1"/>
    <x v="0"/>
    <x v="0"/>
    <n v="29.67"/>
    <n v="7"/>
    <n v="10.384499999999999"/>
    <n v="218.0745"/>
    <d v="2019-03-11T00:00:00"/>
    <d v="1899-12-30T18:58:00"/>
    <x v="2"/>
    <n v="207.69"/>
    <n v="4.7619047620000003"/>
    <x v="316"/>
    <x v="34"/>
  </r>
  <r>
    <x v="319"/>
    <x v="1"/>
    <x v="1"/>
    <n v="1"/>
    <x v="1"/>
    <x v="0"/>
    <n v="44.07"/>
    <n v="4"/>
    <n v="8.8140000000000001"/>
    <n v="185.09399999999999"/>
    <d v="2019-02-18T00:00:00"/>
    <d v="1899-12-30T16:28:00"/>
    <x v="0"/>
    <n v="176.28"/>
    <n v="4.7619047620000003"/>
    <x v="317"/>
    <x v="3"/>
  </r>
  <r>
    <x v="320"/>
    <x v="1"/>
    <x v="1"/>
    <n v="0"/>
    <x v="0"/>
    <x v="4"/>
    <n v="22.93"/>
    <n v="9"/>
    <n v="10.3185"/>
    <n v="216.6885"/>
    <d v="2019-02-26T00:00:00"/>
    <d v="1899-12-30T20:26:00"/>
    <x v="1"/>
    <n v="206.37"/>
    <n v="4.7619047620000003"/>
    <x v="318"/>
    <x v="46"/>
  </r>
  <r>
    <x v="321"/>
    <x v="1"/>
    <x v="1"/>
    <n v="0"/>
    <x v="0"/>
    <x v="0"/>
    <n v="39.42"/>
    <n v="1"/>
    <n v="1.9710000000000001"/>
    <n v="41.390999999999998"/>
    <d v="2019-01-18T00:00:00"/>
    <d v="1899-12-30T15:08:00"/>
    <x v="1"/>
    <n v="39.42"/>
    <n v="4.7619047620000003"/>
    <x v="319"/>
    <x v="3"/>
  </r>
  <r>
    <x v="322"/>
    <x v="0"/>
    <x v="0"/>
    <n v="0"/>
    <x v="1"/>
    <x v="0"/>
    <n v="15.26"/>
    <n v="6"/>
    <n v="4.5780000000000003"/>
    <n v="96.138000000000005"/>
    <d v="2019-02-15T00:00:00"/>
    <d v="1899-12-30T18:03:00"/>
    <x v="0"/>
    <n v="91.56"/>
    <n v="4.7619047620000003"/>
    <x v="320"/>
    <x v="57"/>
  </r>
  <r>
    <x v="323"/>
    <x v="0"/>
    <x v="0"/>
    <n v="0"/>
    <x v="0"/>
    <x v="5"/>
    <n v="61.77"/>
    <n v="5"/>
    <n v="15.442500000000001"/>
    <n v="324.29250000000002"/>
    <d v="2019-03-08T00:00:00"/>
    <d v="1899-12-30T13:21:00"/>
    <x v="1"/>
    <n v="308.85000000000002"/>
    <n v="4.7619047620000003"/>
    <x v="321"/>
    <x v="24"/>
  </r>
  <r>
    <x v="324"/>
    <x v="0"/>
    <x v="0"/>
    <n v="0"/>
    <x v="1"/>
    <x v="2"/>
    <n v="21.52"/>
    <n v="6"/>
    <n v="6.4560000000000004"/>
    <n v="135.57599999999999"/>
    <d v="2019-01-17T00:00:00"/>
    <d v="1899-12-30T12:48:00"/>
    <x v="2"/>
    <n v="129.12"/>
    <n v="4.7619047620000003"/>
    <x v="322"/>
    <x v="45"/>
  </r>
  <r>
    <x v="325"/>
    <x v="2"/>
    <x v="2"/>
    <n v="0"/>
    <x v="1"/>
    <x v="3"/>
    <n v="97.74"/>
    <n v="4"/>
    <n v="19.547999999999998"/>
    <n v="410.50799999999998"/>
    <d v="2019-03-12T00:00:00"/>
    <d v="1899-12-30T19:53:00"/>
    <x v="0"/>
    <n v="390.96"/>
    <n v="4.7619047620000003"/>
    <x v="323"/>
    <x v="41"/>
  </r>
  <r>
    <x v="326"/>
    <x v="0"/>
    <x v="0"/>
    <n v="1"/>
    <x v="1"/>
    <x v="4"/>
    <n v="99.78"/>
    <n v="5"/>
    <n v="24.945"/>
    <n v="523.84500000000003"/>
    <d v="2019-03-09T00:00:00"/>
    <d v="1899-12-30T19:09:00"/>
    <x v="1"/>
    <n v="498.9"/>
    <n v="4.7619047620000003"/>
    <x v="324"/>
    <x v="38"/>
  </r>
  <r>
    <x v="327"/>
    <x v="1"/>
    <x v="1"/>
    <n v="1"/>
    <x v="1"/>
    <x v="4"/>
    <n v="94.26"/>
    <n v="4"/>
    <n v="18.852"/>
    <n v="395.892"/>
    <d v="2019-03-12T00:00:00"/>
    <d v="1899-12-30T16:30:00"/>
    <x v="1"/>
    <n v="377.04"/>
    <n v="4.7619047620000003"/>
    <x v="325"/>
    <x v="17"/>
  </r>
  <r>
    <x v="328"/>
    <x v="2"/>
    <x v="2"/>
    <n v="1"/>
    <x v="1"/>
    <x v="0"/>
    <n v="51.13"/>
    <n v="4"/>
    <n v="10.226000000000001"/>
    <n v="214.74600000000001"/>
    <d v="2019-01-25T00:00:00"/>
    <d v="1899-12-30T10:11:00"/>
    <x v="2"/>
    <n v="204.52"/>
    <n v="4.7619047620000003"/>
    <x v="326"/>
    <x v="43"/>
  </r>
  <r>
    <x v="329"/>
    <x v="0"/>
    <x v="0"/>
    <n v="1"/>
    <x v="1"/>
    <x v="1"/>
    <n v="36.36"/>
    <n v="4"/>
    <n v="7.2720000000000002"/>
    <n v="152.71199999999999"/>
    <d v="2019-03-25T00:00:00"/>
    <d v="1899-12-30T13:07:00"/>
    <x v="1"/>
    <n v="145.44"/>
    <n v="4.7619047620000003"/>
    <x v="327"/>
    <x v="29"/>
  </r>
  <r>
    <x v="330"/>
    <x v="2"/>
    <x v="2"/>
    <n v="0"/>
    <x v="1"/>
    <x v="2"/>
    <n v="22.02"/>
    <n v="9"/>
    <n v="9.9090000000000007"/>
    <n v="208.089"/>
    <d v="2019-02-07T00:00:00"/>
    <d v="1899-12-30T18:48:00"/>
    <x v="1"/>
    <n v="198.18"/>
    <n v="4.7619047620000003"/>
    <x v="328"/>
    <x v="11"/>
  </r>
  <r>
    <x v="331"/>
    <x v="0"/>
    <x v="0"/>
    <n v="0"/>
    <x v="1"/>
    <x v="4"/>
    <n v="32.9"/>
    <n v="3"/>
    <n v="4.9349999999999996"/>
    <n v="103.63500000000001"/>
    <d v="2019-02-17T00:00:00"/>
    <d v="1899-12-30T17:27:00"/>
    <x v="2"/>
    <n v="98.7"/>
    <n v="4.7619047620000003"/>
    <x v="329"/>
    <x v="0"/>
  </r>
  <r>
    <x v="332"/>
    <x v="0"/>
    <x v="0"/>
    <n v="0"/>
    <x v="1"/>
    <x v="5"/>
    <n v="77.02"/>
    <n v="5"/>
    <n v="19.254999999999999"/>
    <n v="404.35500000000002"/>
    <d v="2019-02-03T00:00:00"/>
    <d v="1899-12-30T15:59:00"/>
    <x v="1"/>
    <n v="385.1"/>
    <n v="4.7619047620000003"/>
    <x v="330"/>
    <x v="46"/>
  </r>
  <r>
    <x v="333"/>
    <x v="0"/>
    <x v="0"/>
    <n v="1"/>
    <x v="1"/>
    <x v="4"/>
    <n v="23.48"/>
    <n v="2"/>
    <n v="2.3479999999999999"/>
    <n v="49.308"/>
    <d v="2019-03-14T00:00:00"/>
    <d v="1899-12-30T11:21:00"/>
    <x v="2"/>
    <n v="46.96"/>
    <n v="4.7619047620000003"/>
    <x v="331"/>
    <x v="30"/>
  </r>
  <r>
    <x v="334"/>
    <x v="1"/>
    <x v="1"/>
    <n v="1"/>
    <x v="1"/>
    <x v="3"/>
    <n v="14.7"/>
    <n v="5"/>
    <n v="3.6749999999999998"/>
    <n v="77.174999999999997"/>
    <d v="2019-03-24T00:00:00"/>
    <d v="1899-12-30T13:48:00"/>
    <x v="0"/>
    <n v="73.5"/>
    <n v="4.7619047620000003"/>
    <x v="332"/>
    <x v="23"/>
  </r>
  <r>
    <x v="335"/>
    <x v="0"/>
    <x v="0"/>
    <n v="1"/>
    <x v="0"/>
    <x v="1"/>
    <n v="28.45"/>
    <n v="5"/>
    <n v="7.1124999999999998"/>
    <n v="149.36250000000001"/>
    <d v="2019-03-21T00:00:00"/>
    <d v="1899-12-30T10:17:00"/>
    <x v="2"/>
    <n v="142.25"/>
    <n v="4.7619047620000003"/>
    <x v="333"/>
    <x v="0"/>
  </r>
  <r>
    <x v="336"/>
    <x v="0"/>
    <x v="0"/>
    <n v="0"/>
    <x v="1"/>
    <x v="5"/>
    <n v="76.400000000000006"/>
    <n v="9"/>
    <n v="34.380000000000003"/>
    <n v="721.98"/>
    <d v="2019-03-19T00:00:00"/>
    <d v="1899-12-30T15:49:00"/>
    <x v="0"/>
    <n v="687.6"/>
    <n v="4.7619047620000003"/>
    <x v="334"/>
    <x v="26"/>
  </r>
  <r>
    <x v="337"/>
    <x v="2"/>
    <x v="2"/>
    <n v="0"/>
    <x v="0"/>
    <x v="3"/>
    <n v="57.95"/>
    <n v="6"/>
    <n v="17.385000000000002"/>
    <n v="365.08499999999998"/>
    <d v="2019-02-24T00:00:00"/>
    <d v="1899-12-30T13:02:00"/>
    <x v="1"/>
    <n v="347.7"/>
    <n v="4.7619047620000003"/>
    <x v="335"/>
    <x v="53"/>
  </r>
  <r>
    <x v="338"/>
    <x v="1"/>
    <x v="1"/>
    <n v="0"/>
    <x v="0"/>
    <x v="1"/>
    <n v="47.65"/>
    <n v="3"/>
    <n v="7.1475"/>
    <n v="150.0975"/>
    <d v="2019-03-28T00:00:00"/>
    <d v="1899-12-30T12:58:00"/>
    <x v="2"/>
    <n v="142.94999999999999"/>
    <n v="4.7619047620000003"/>
    <x v="336"/>
    <x v="33"/>
  </r>
  <r>
    <x v="339"/>
    <x v="2"/>
    <x v="2"/>
    <n v="1"/>
    <x v="0"/>
    <x v="4"/>
    <n v="42.82"/>
    <n v="9"/>
    <n v="19.268999999999998"/>
    <n v="404.649"/>
    <d v="2019-02-05T00:00:00"/>
    <d v="1899-12-30T15:26:00"/>
    <x v="2"/>
    <n v="385.38"/>
    <n v="4.7619047620000003"/>
    <x v="337"/>
    <x v="60"/>
  </r>
  <r>
    <x v="340"/>
    <x v="2"/>
    <x v="2"/>
    <n v="1"/>
    <x v="1"/>
    <x v="1"/>
    <n v="48.09"/>
    <n v="3"/>
    <n v="7.2134999999999998"/>
    <n v="151.48349999999999"/>
    <d v="2019-02-10T00:00:00"/>
    <d v="1899-12-30T18:23:00"/>
    <x v="2"/>
    <n v="144.27000000000001"/>
    <n v="4.7619047620000003"/>
    <x v="338"/>
    <x v="52"/>
  </r>
  <r>
    <x v="341"/>
    <x v="2"/>
    <x v="2"/>
    <n v="1"/>
    <x v="0"/>
    <x v="0"/>
    <n v="55.97"/>
    <n v="7"/>
    <n v="19.589500000000001"/>
    <n v="411.37950000000001"/>
    <d v="2019-03-05T00:00:00"/>
    <d v="1899-12-30T19:06:00"/>
    <x v="0"/>
    <n v="391.79"/>
    <n v="4.7619047620000003"/>
    <x v="339"/>
    <x v="60"/>
  </r>
  <r>
    <x v="342"/>
    <x v="2"/>
    <x v="2"/>
    <n v="1"/>
    <x v="0"/>
    <x v="0"/>
    <n v="76.900000000000006"/>
    <n v="7"/>
    <n v="26.914999999999999"/>
    <n v="565.21500000000003"/>
    <d v="2019-02-15T00:00:00"/>
    <d v="1899-12-30T20:21:00"/>
    <x v="1"/>
    <n v="538.29999999999995"/>
    <n v="4.7619047620000003"/>
    <x v="340"/>
    <x v="25"/>
  </r>
  <r>
    <x v="343"/>
    <x v="1"/>
    <x v="1"/>
    <n v="0"/>
    <x v="0"/>
    <x v="4"/>
    <n v="97.03"/>
    <n v="5"/>
    <n v="24.2575"/>
    <n v="509.40750000000003"/>
    <d v="2019-01-30T00:00:00"/>
    <d v="1899-12-30T16:24:00"/>
    <x v="0"/>
    <n v="485.15"/>
    <n v="4.7619047620000003"/>
    <x v="341"/>
    <x v="39"/>
  </r>
  <r>
    <x v="344"/>
    <x v="0"/>
    <x v="0"/>
    <n v="0"/>
    <x v="1"/>
    <x v="3"/>
    <n v="44.65"/>
    <n v="3"/>
    <n v="6.6974999999999998"/>
    <n v="140.64750000000001"/>
    <d v="2019-02-14T00:00:00"/>
    <d v="1899-12-30T15:04:00"/>
    <x v="1"/>
    <n v="133.94999999999999"/>
    <n v="4.7619047620000003"/>
    <x v="342"/>
    <x v="56"/>
  </r>
  <r>
    <x v="345"/>
    <x v="0"/>
    <x v="0"/>
    <n v="0"/>
    <x v="0"/>
    <x v="5"/>
    <n v="77.930000000000007"/>
    <n v="9"/>
    <n v="35.0685"/>
    <n v="736.43849999999998"/>
    <d v="2019-02-27T00:00:00"/>
    <d v="1899-12-30T16:10:00"/>
    <x v="0"/>
    <n v="701.37"/>
    <n v="4.7619047620000003"/>
    <x v="343"/>
    <x v="29"/>
  </r>
  <r>
    <x v="346"/>
    <x v="0"/>
    <x v="0"/>
    <n v="1"/>
    <x v="1"/>
    <x v="1"/>
    <n v="71.95"/>
    <n v="1"/>
    <n v="3.5975000000000001"/>
    <n v="75.547499999999999"/>
    <d v="2019-02-04T00:00:00"/>
    <d v="1899-12-30T12:14:00"/>
    <x v="1"/>
    <n v="71.95"/>
    <n v="4.7619047620000003"/>
    <x v="344"/>
    <x v="48"/>
  </r>
  <r>
    <x v="347"/>
    <x v="1"/>
    <x v="1"/>
    <n v="1"/>
    <x v="0"/>
    <x v="2"/>
    <n v="89.25"/>
    <n v="8"/>
    <n v="35.700000000000003"/>
    <n v="749.7"/>
    <d v="2019-01-20T00:00:00"/>
    <d v="1899-12-30T10:13:00"/>
    <x v="1"/>
    <n v="714"/>
    <n v="4.7619047620000003"/>
    <x v="345"/>
    <x v="28"/>
  </r>
  <r>
    <x v="348"/>
    <x v="0"/>
    <x v="0"/>
    <n v="0"/>
    <x v="1"/>
    <x v="1"/>
    <n v="26.02"/>
    <n v="7"/>
    <n v="9.1069999999999993"/>
    <n v="191.24700000000001"/>
    <d v="2019-03-28T00:00:00"/>
    <d v="1899-12-30T17:38:00"/>
    <x v="1"/>
    <n v="182.14"/>
    <n v="4.7619047620000003"/>
    <x v="346"/>
    <x v="20"/>
  </r>
  <r>
    <x v="349"/>
    <x v="2"/>
    <x v="2"/>
    <n v="0"/>
    <x v="0"/>
    <x v="0"/>
    <n v="13.5"/>
    <n v="10"/>
    <n v="6.75"/>
    <n v="141.75"/>
    <d v="2019-02-27T00:00:00"/>
    <d v="1899-12-30T11:06:00"/>
    <x v="2"/>
    <n v="135"/>
    <n v="4.7619047620000003"/>
    <x v="347"/>
    <x v="19"/>
  </r>
  <r>
    <x v="350"/>
    <x v="1"/>
    <x v="1"/>
    <n v="1"/>
    <x v="0"/>
    <x v="5"/>
    <n v="99.3"/>
    <n v="10"/>
    <n v="49.65"/>
    <n v="1042.6500000000001"/>
    <d v="2019-02-15T00:00:00"/>
    <d v="1899-12-30T14:53:00"/>
    <x v="2"/>
    <n v="993"/>
    <n v="4.7619047620000003"/>
    <x v="348"/>
    <x v="37"/>
  </r>
  <r>
    <x v="351"/>
    <x v="0"/>
    <x v="0"/>
    <n v="0"/>
    <x v="1"/>
    <x v="1"/>
    <n v="51.69"/>
    <n v="7"/>
    <n v="18.0915"/>
    <n v="379.92149999999998"/>
    <d v="2019-01-26T00:00:00"/>
    <d v="1899-12-30T18:22:00"/>
    <x v="1"/>
    <n v="361.83"/>
    <n v="4.7619047620000003"/>
    <x v="349"/>
    <x v="46"/>
  </r>
  <r>
    <x v="352"/>
    <x v="2"/>
    <x v="2"/>
    <n v="1"/>
    <x v="0"/>
    <x v="5"/>
    <n v="54.73"/>
    <n v="7"/>
    <n v="19.1555"/>
    <n v="402.26549999999997"/>
    <d v="2019-03-14T00:00:00"/>
    <d v="1899-12-30T19:02:00"/>
    <x v="2"/>
    <n v="383.11"/>
    <n v="4.7619047620000003"/>
    <x v="350"/>
    <x v="23"/>
  </r>
  <r>
    <x v="353"/>
    <x v="2"/>
    <x v="2"/>
    <n v="1"/>
    <x v="1"/>
    <x v="2"/>
    <n v="27"/>
    <n v="9"/>
    <n v="12.15"/>
    <n v="255.15"/>
    <d v="2019-03-02T00:00:00"/>
    <d v="1899-12-30T14:16:00"/>
    <x v="1"/>
    <n v="243"/>
    <n v="4.7619047620000003"/>
    <x v="351"/>
    <x v="19"/>
  </r>
  <r>
    <x v="354"/>
    <x v="1"/>
    <x v="1"/>
    <n v="0"/>
    <x v="0"/>
    <x v="1"/>
    <n v="30.24"/>
    <n v="1"/>
    <n v="1.512"/>
    <n v="31.751999999999999"/>
    <d v="2019-03-04T00:00:00"/>
    <d v="1899-12-30T15:44:00"/>
    <x v="1"/>
    <n v="30.24"/>
    <n v="4.7619047620000003"/>
    <x v="352"/>
    <x v="3"/>
  </r>
  <r>
    <x v="355"/>
    <x v="2"/>
    <x v="2"/>
    <n v="1"/>
    <x v="0"/>
    <x v="4"/>
    <n v="89.14"/>
    <n v="4"/>
    <n v="17.827999999999999"/>
    <n v="374.38799999999998"/>
    <d v="2019-01-07T00:00:00"/>
    <d v="1899-12-30T12:20:00"/>
    <x v="2"/>
    <n v="356.56"/>
    <n v="4.7619047620000003"/>
    <x v="353"/>
    <x v="52"/>
  </r>
  <r>
    <x v="356"/>
    <x v="1"/>
    <x v="1"/>
    <n v="0"/>
    <x v="0"/>
    <x v="5"/>
    <n v="37.549999999999997"/>
    <n v="10"/>
    <n v="18.774999999999999"/>
    <n v="394.27499999999998"/>
    <d v="2019-03-08T00:00:00"/>
    <d v="1899-12-30T20:01:00"/>
    <x v="2"/>
    <n v="375.5"/>
    <n v="4.7619047620000003"/>
    <x v="354"/>
    <x v="39"/>
  </r>
  <r>
    <x v="357"/>
    <x v="1"/>
    <x v="1"/>
    <n v="0"/>
    <x v="0"/>
    <x v="3"/>
    <n v="95.44"/>
    <n v="10"/>
    <n v="47.72"/>
    <n v="1002.12"/>
    <d v="2019-01-09T00:00:00"/>
    <d v="1899-12-30T13:45:00"/>
    <x v="1"/>
    <n v="954.4"/>
    <n v="4.7619047620000003"/>
    <x v="355"/>
    <x v="53"/>
  </r>
  <r>
    <x v="358"/>
    <x v="2"/>
    <x v="2"/>
    <n v="0"/>
    <x v="1"/>
    <x v="1"/>
    <n v="27.5"/>
    <n v="3"/>
    <n v="4.125"/>
    <n v="86.625"/>
    <d v="2019-03-01T00:00:00"/>
    <d v="1899-12-30T15:40:00"/>
    <x v="0"/>
    <n v="82.5"/>
    <n v="4.7619047620000003"/>
    <x v="356"/>
    <x v="35"/>
  </r>
  <r>
    <x v="359"/>
    <x v="2"/>
    <x v="2"/>
    <n v="0"/>
    <x v="1"/>
    <x v="3"/>
    <n v="74.97"/>
    <n v="1"/>
    <n v="3.7484999999999999"/>
    <n v="78.718500000000006"/>
    <d v="2019-03-16T00:00:00"/>
    <d v="1899-12-30T16:58:00"/>
    <x v="1"/>
    <n v="74.97"/>
    <n v="4.7619047620000003"/>
    <x v="357"/>
    <x v="32"/>
  </r>
  <r>
    <x v="360"/>
    <x v="0"/>
    <x v="0"/>
    <n v="1"/>
    <x v="1"/>
    <x v="4"/>
    <n v="80.959999999999994"/>
    <n v="8"/>
    <n v="32.384"/>
    <n v="680.06399999999996"/>
    <d v="2019-02-17T00:00:00"/>
    <d v="1899-12-30T11:12:00"/>
    <x v="2"/>
    <n v="647.67999999999995"/>
    <n v="4.7619047620000003"/>
    <x v="358"/>
    <x v="2"/>
  </r>
  <r>
    <x v="361"/>
    <x v="1"/>
    <x v="1"/>
    <n v="0"/>
    <x v="0"/>
    <x v="4"/>
    <n v="94.47"/>
    <n v="8"/>
    <n v="37.787999999999997"/>
    <n v="793.548"/>
    <d v="2019-02-27T00:00:00"/>
    <d v="1899-12-30T15:12:00"/>
    <x v="1"/>
    <n v="755.76"/>
    <n v="4.7619047620000003"/>
    <x v="359"/>
    <x v="0"/>
  </r>
  <r>
    <x v="362"/>
    <x v="1"/>
    <x v="1"/>
    <n v="0"/>
    <x v="1"/>
    <x v="4"/>
    <n v="99.79"/>
    <n v="2"/>
    <n v="9.9789999999999992"/>
    <n v="209.559"/>
    <d v="2019-03-07T00:00:00"/>
    <d v="1899-12-30T20:37:00"/>
    <x v="0"/>
    <n v="199.58"/>
    <n v="4.7619047620000003"/>
    <x v="360"/>
    <x v="7"/>
  </r>
  <r>
    <x v="363"/>
    <x v="0"/>
    <x v="0"/>
    <n v="0"/>
    <x v="1"/>
    <x v="2"/>
    <n v="73.22"/>
    <n v="6"/>
    <n v="21.966000000000001"/>
    <n v="461.286"/>
    <d v="2019-01-21T00:00:00"/>
    <d v="1899-12-30T17:44:00"/>
    <x v="1"/>
    <n v="439.32"/>
    <n v="4.7619047620000003"/>
    <x v="361"/>
    <x v="8"/>
  </r>
  <r>
    <x v="364"/>
    <x v="1"/>
    <x v="1"/>
    <n v="0"/>
    <x v="0"/>
    <x v="4"/>
    <n v="41.24"/>
    <n v="4"/>
    <n v="8.2479999999999993"/>
    <n v="173.208"/>
    <d v="2019-02-19T00:00:00"/>
    <d v="1899-12-30T16:23:00"/>
    <x v="1"/>
    <n v="164.96"/>
    <n v="4.7619047620000003"/>
    <x v="362"/>
    <x v="12"/>
  </r>
  <r>
    <x v="365"/>
    <x v="1"/>
    <x v="1"/>
    <n v="0"/>
    <x v="0"/>
    <x v="5"/>
    <n v="81.680000000000007"/>
    <n v="4"/>
    <n v="16.335999999999999"/>
    <n v="343.05599999999998"/>
    <d v="2019-01-06T00:00:00"/>
    <d v="1899-12-30T12:12:00"/>
    <x v="1"/>
    <n v="326.72000000000003"/>
    <n v="4.7619047620000003"/>
    <x v="363"/>
    <x v="0"/>
  </r>
  <r>
    <x v="366"/>
    <x v="1"/>
    <x v="1"/>
    <n v="0"/>
    <x v="0"/>
    <x v="1"/>
    <n v="51.32"/>
    <n v="9"/>
    <n v="23.094000000000001"/>
    <n v="484.97399999999999"/>
    <d v="2019-03-14T00:00:00"/>
    <d v="1899-12-30T19:33:00"/>
    <x v="1"/>
    <n v="461.88"/>
    <n v="4.7619047620000003"/>
    <x v="364"/>
    <x v="32"/>
  </r>
  <r>
    <x v="367"/>
    <x v="0"/>
    <x v="0"/>
    <n v="1"/>
    <x v="1"/>
    <x v="2"/>
    <n v="65.94"/>
    <n v="4"/>
    <n v="13.188000000000001"/>
    <n v="276.94799999999998"/>
    <d v="2019-03-24T00:00:00"/>
    <d v="1899-12-30T10:29:00"/>
    <x v="1"/>
    <n v="263.76"/>
    <n v="4.7619047620000003"/>
    <x v="257"/>
    <x v="22"/>
  </r>
  <r>
    <x v="368"/>
    <x v="1"/>
    <x v="1"/>
    <n v="0"/>
    <x v="0"/>
    <x v="3"/>
    <n v="14.36"/>
    <n v="10"/>
    <n v="7.18"/>
    <n v="150.78"/>
    <d v="2019-01-27T00:00:00"/>
    <d v="1899-12-30T14:28:00"/>
    <x v="1"/>
    <n v="143.6"/>
    <n v="4.7619047620000003"/>
    <x v="365"/>
    <x v="38"/>
  </r>
  <r>
    <x v="369"/>
    <x v="0"/>
    <x v="0"/>
    <n v="1"/>
    <x v="1"/>
    <x v="1"/>
    <n v="21.5"/>
    <n v="9"/>
    <n v="9.6750000000000007"/>
    <n v="203.17500000000001"/>
    <d v="2019-03-06T00:00:00"/>
    <d v="1899-12-30T12:46:00"/>
    <x v="2"/>
    <n v="193.5"/>
    <n v="4.7619047620000003"/>
    <x v="366"/>
    <x v="52"/>
  </r>
  <r>
    <x v="370"/>
    <x v="2"/>
    <x v="2"/>
    <n v="1"/>
    <x v="0"/>
    <x v="1"/>
    <n v="26.26"/>
    <n v="7"/>
    <n v="9.1910000000000007"/>
    <n v="193.011"/>
    <d v="2019-02-02T00:00:00"/>
    <d v="1899-12-30T19:40:00"/>
    <x v="1"/>
    <n v="183.82"/>
    <n v="4.7619047620000003"/>
    <x v="367"/>
    <x v="21"/>
  </r>
  <r>
    <x v="371"/>
    <x v="2"/>
    <x v="2"/>
    <n v="0"/>
    <x v="0"/>
    <x v="5"/>
    <n v="60.96"/>
    <n v="2"/>
    <n v="6.0960000000000001"/>
    <n v="128.01599999999999"/>
    <d v="2019-01-25T00:00:00"/>
    <d v="1899-12-30T19:39:00"/>
    <x v="2"/>
    <n v="121.92"/>
    <n v="4.7619047620000003"/>
    <x v="368"/>
    <x v="49"/>
  </r>
  <r>
    <x v="372"/>
    <x v="1"/>
    <x v="1"/>
    <n v="0"/>
    <x v="0"/>
    <x v="2"/>
    <n v="70.11"/>
    <n v="6"/>
    <n v="21.033000000000001"/>
    <n v="441.69299999999998"/>
    <d v="2019-03-14T00:00:00"/>
    <d v="1899-12-30T17:54:00"/>
    <x v="0"/>
    <n v="420.66"/>
    <n v="4.7619047620000003"/>
    <x v="369"/>
    <x v="53"/>
  </r>
  <r>
    <x v="373"/>
    <x v="1"/>
    <x v="1"/>
    <n v="0"/>
    <x v="1"/>
    <x v="5"/>
    <n v="42.08"/>
    <n v="6"/>
    <n v="12.624000000000001"/>
    <n v="265.10399999999998"/>
    <d v="2019-01-29T00:00:00"/>
    <d v="1899-12-30T12:25:00"/>
    <x v="1"/>
    <n v="252.48"/>
    <n v="4.7619047620000003"/>
    <x v="370"/>
    <x v="60"/>
  </r>
  <r>
    <x v="374"/>
    <x v="0"/>
    <x v="0"/>
    <n v="0"/>
    <x v="0"/>
    <x v="2"/>
    <n v="67.09"/>
    <n v="5"/>
    <n v="16.772500000000001"/>
    <n v="352.22250000000003"/>
    <d v="2019-01-03T00:00:00"/>
    <d v="1899-12-30T16:47:00"/>
    <x v="2"/>
    <n v="335.45"/>
    <n v="4.7619047620000003"/>
    <x v="371"/>
    <x v="0"/>
  </r>
  <r>
    <x v="375"/>
    <x v="0"/>
    <x v="0"/>
    <n v="1"/>
    <x v="0"/>
    <x v="5"/>
    <n v="96.7"/>
    <n v="5"/>
    <n v="24.175000000000001"/>
    <n v="507.67500000000001"/>
    <d v="2019-01-14T00:00:00"/>
    <d v="1899-12-30T12:52:00"/>
    <x v="0"/>
    <n v="483.5"/>
    <n v="4.7619047620000003"/>
    <x v="372"/>
    <x v="27"/>
  </r>
  <r>
    <x v="376"/>
    <x v="2"/>
    <x v="2"/>
    <n v="1"/>
    <x v="0"/>
    <x v="2"/>
    <n v="35.380000000000003"/>
    <n v="9"/>
    <n v="15.920999999999999"/>
    <n v="334.34100000000001"/>
    <d v="2019-01-05T00:00:00"/>
    <d v="1899-12-30T19:50:00"/>
    <x v="2"/>
    <n v="318.42"/>
    <n v="4.7619047620000003"/>
    <x v="373"/>
    <x v="1"/>
  </r>
  <r>
    <x v="377"/>
    <x v="1"/>
    <x v="1"/>
    <n v="0"/>
    <x v="1"/>
    <x v="3"/>
    <n v="95.49"/>
    <n v="7"/>
    <n v="33.421500000000002"/>
    <n v="701.85149999999999"/>
    <d v="2019-02-22T00:00:00"/>
    <d v="1899-12-30T18:17:00"/>
    <x v="0"/>
    <n v="668.43"/>
    <n v="4.7619047620000003"/>
    <x v="374"/>
    <x v="44"/>
  </r>
  <r>
    <x v="378"/>
    <x v="1"/>
    <x v="1"/>
    <n v="1"/>
    <x v="1"/>
    <x v="5"/>
    <n v="96.98"/>
    <n v="4"/>
    <n v="19.396000000000001"/>
    <n v="407.31599999999997"/>
    <d v="2019-02-06T00:00:00"/>
    <d v="1899-12-30T17:20:00"/>
    <x v="0"/>
    <n v="387.92"/>
    <n v="4.7619047620000003"/>
    <x v="375"/>
    <x v="45"/>
  </r>
  <r>
    <x v="379"/>
    <x v="2"/>
    <x v="2"/>
    <n v="0"/>
    <x v="0"/>
    <x v="1"/>
    <n v="23.65"/>
    <n v="4"/>
    <n v="4.7300000000000004"/>
    <n v="99.33"/>
    <d v="2019-01-30T00:00:00"/>
    <d v="1899-12-30T13:32:00"/>
    <x v="2"/>
    <n v="94.6"/>
    <n v="4.7619047620000003"/>
    <x v="376"/>
    <x v="43"/>
  </r>
  <r>
    <x v="380"/>
    <x v="0"/>
    <x v="0"/>
    <n v="1"/>
    <x v="1"/>
    <x v="3"/>
    <n v="82.33"/>
    <n v="4"/>
    <n v="16.466000000000001"/>
    <n v="345.786"/>
    <d v="2019-01-11T00:00:00"/>
    <d v="1899-12-30T10:37:00"/>
    <x v="2"/>
    <n v="329.32"/>
    <n v="4.7619047620000003"/>
    <x v="377"/>
    <x v="26"/>
  </r>
  <r>
    <x v="381"/>
    <x v="1"/>
    <x v="1"/>
    <n v="0"/>
    <x v="0"/>
    <x v="1"/>
    <n v="26.61"/>
    <n v="2"/>
    <n v="2.661"/>
    <n v="55.881"/>
    <d v="2019-03-19T00:00:00"/>
    <d v="1899-12-30T14:35:00"/>
    <x v="1"/>
    <n v="53.22"/>
    <n v="4.7619047620000003"/>
    <x v="378"/>
    <x v="50"/>
  </r>
  <r>
    <x v="382"/>
    <x v="2"/>
    <x v="2"/>
    <n v="0"/>
    <x v="0"/>
    <x v="4"/>
    <n v="99.69"/>
    <n v="5"/>
    <n v="24.922499999999999"/>
    <n v="523.37249999999995"/>
    <d v="2019-01-14T00:00:00"/>
    <d v="1899-12-30T12:09:00"/>
    <x v="1"/>
    <n v="498.45"/>
    <n v="4.7619047620000003"/>
    <x v="379"/>
    <x v="21"/>
  </r>
  <r>
    <x v="383"/>
    <x v="1"/>
    <x v="1"/>
    <n v="1"/>
    <x v="0"/>
    <x v="4"/>
    <n v="74.89"/>
    <n v="4"/>
    <n v="14.978"/>
    <n v="314.53800000000001"/>
    <d v="2019-03-01T00:00:00"/>
    <d v="1899-12-30T15:32:00"/>
    <x v="0"/>
    <n v="299.56"/>
    <n v="4.7619047620000003"/>
    <x v="380"/>
    <x v="50"/>
  </r>
  <r>
    <x v="384"/>
    <x v="0"/>
    <x v="0"/>
    <n v="0"/>
    <x v="0"/>
    <x v="4"/>
    <n v="40.94"/>
    <n v="5"/>
    <n v="10.234999999999999"/>
    <n v="214.935"/>
    <d v="2019-01-06T00:00:00"/>
    <d v="1899-12-30T13:58:00"/>
    <x v="0"/>
    <n v="204.7"/>
    <n v="4.7619047620000003"/>
    <x v="381"/>
    <x v="21"/>
  </r>
  <r>
    <x v="385"/>
    <x v="2"/>
    <x v="2"/>
    <n v="1"/>
    <x v="1"/>
    <x v="3"/>
    <n v="75.819999999999993"/>
    <n v="1"/>
    <n v="3.7909999999999999"/>
    <n v="79.611000000000004"/>
    <d v="2019-01-31T00:00:00"/>
    <d v="1899-12-30T13:19:00"/>
    <x v="1"/>
    <n v="75.819999999999993"/>
    <n v="4.7619047620000003"/>
    <x v="382"/>
    <x v="6"/>
  </r>
  <r>
    <x v="386"/>
    <x v="1"/>
    <x v="1"/>
    <n v="0"/>
    <x v="1"/>
    <x v="4"/>
    <n v="46.77"/>
    <n v="6"/>
    <n v="14.031000000000001"/>
    <n v="294.65100000000001"/>
    <d v="2019-03-11T00:00:00"/>
    <d v="1899-12-30T13:37:00"/>
    <x v="1"/>
    <n v="280.62"/>
    <n v="4.7619047620000003"/>
    <x v="383"/>
    <x v="22"/>
  </r>
  <r>
    <x v="387"/>
    <x v="0"/>
    <x v="0"/>
    <n v="0"/>
    <x v="0"/>
    <x v="0"/>
    <n v="32.32"/>
    <n v="10"/>
    <n v="16.16"/>
    <n v="339.36"/>
    <d v="2019-02-20T00:00:00"/>
    <d v="1899-12-30T16:49:00"/>
    <x v="2"/>
    <n v="323.2"/>
    <n v="4.7619047620000003"/>
    <x v="384"/>
    <x v="40"/>
  </r>
  <r>
    <x v="388"/>
    <x v="1"/>
    <x v="1"/>
    <n v="1"/>
    <x v="0"/>
    <x v="5"/>
    <n v="54.07"/>
    <n v="9"/>
    <n v="24.331499999999998"/>
    <n v="510.9615"/>
    <d v="2019-01-27T00:00:00"/>
    <d v="1899-12-30T14:55:00"/>
    <x v="0"/>
    <n v="486.63"/>
    <n v="4.7619047620000003"/>
    <x v="385"/>
    <x v="33"/>
  </r>
  <r>
    <x v="389"/>
    <x v="2"/>
    <x v="2"/>
    <n v="0"/>
    <x v="1"/>
    <x v="4"/>
    <n v="18.22"/>
    <n v="7"/>
    <n v="6.3769999999999998"/>
    <n v="133.917"/>
    <d v="2019-03-10T00:00:00"/>
    <d v="1899-12-30T14:04:00"/>
    <x v="2"/>
    <n v="127.54"/>
    <n v="4.7619047620000003"/>
    <x v="386"/>
    <x v="37"/>
  </r>
  <r>
    <x v="390"/>
    <x v="1"/>
    <x v="1"/>
    <n v="1"/>
    <x v="0"/>
    <x v="5"/>
    <n v="80.48"/>
    <n v="3"/>
    <n v="12.071999999999999"/>
    <n v="253.512"/>
    <d v="2019-02-15T00:00:00"/>
    <d v="1899-12-30T12:31:00"/>
    <x v="1"/>
    <n v="241.44"/>
    <n v="4.7619047620000003"/>
    <x v="387"/>
    <x v="34"/>
  </r>
  <r>
    <x v="391"/>
    <x v="2"/>
    <x v="2"/>
    <n v="0"/>
    <x v="0"/>
    <x v="5"/>
    <n v="37.950000000000003"/>
    <n v="10"/>
    <n v="18.975000000000001"/>
    <n v="398.47500000000002"/>
    <d v="2019-01-26T00:00:00"/>
    <d v="1899-12-30T14:51:00"/>
    <x v="1"/>
    <n v="379.5"/>
    <n v="4.7619047620000003"/>
    <x v="388"/>
    <x v="58"/>
  </r>
  <r>
    <x v="392"/>
    <x v="0"/>
    <x v="0"/>
    <n v="1"/>
    <x v="1"/>
    <x v="1"/>
    <n v="76.819999999999993"/>
    <n v="1"/>
    <n v="3.8410000000000002"/>
    <n v="80.661000000000001"/>
    <d v="2019-02-13T00:00:00"/>
    <d v="1899-12-30T18:27:00"/>
    <x v="0"/>
    <n v="76.819999999999993"/>
    <n v="4.7619047620000003"/>
    <x v="389"/>
    <x v="8"/>
  </r>
  <r>
    <x v="393"/>
    <x v="0"/>
    <x v="0"/>
    <n v="1"/>
    <x v="0"/>
    <x v="3"/>
    <n v="52.26"/>
    <n v="10"/>
    <n v="26.13"/>
    <n v="548.73"/>
    <d v="2019-03-09T00:00:00"/>
    <d v="1899-12-30T12:45:00"/>
    <x v="2"/>
    <n v="522.6"/>
    <n v="4.7619047620000003"/>
    <x v="390"/>
    <x v="56"/>
  </r>
  <r>
    <x v="394"/>
    <x v="0"/>
    <x v="0"/>
    <n v="0"/>
    <x v="0"/>
    <x v="0"/>
    <n v="79.739999999999995"/>
    <n v="1"/>
    <n v="3.9870000000000001"/>
    <n v="83.727000000000004"/>
    <d v="2019-03-06T00:00:00"/>
    <d v="1899-12-30T10:36:00"/>
    <x v="0"/>
    <n v="79.739999999999995"/>
    <n v="4.7619047620000003"/>
    <x v="391"/>
    <x v="48"/>
  </r>
  <r>
    <x v="395"/>
    <x v="0"/>
    <x v="0"/>
    <n v="0"/>
    <x v="0"/>
    <x v="0"/>
    <n v="77.5"/>
    <n v="5"/>
    <n v="19.375"/>
    <n v="406.875"/>
    <d v="2019-01-24T00:00:00"/>
    <d v="1899-12-30T20:36:00"/>
    <x v="0"/>
    <n v="387.5"/>
    <n v="4.7619047620000003"/>
    <x v="392"/>
    <x v="42"/>
  </r>
  <r>
    <x v="396"/>
    <x v="0"/>
    <x v="0"/>
    <n v="0"/>
    <x v="0"/>
    <x v="4"/>
    <n v="54.27"/>
    <n v="5"/>
    <n v="13.567500000000001"/>
    <n v="284.91750000000002"/>
    <d v="2019-03-13T00:00:00"/>
    <d v="1899-12-30T14:16:00"/>
    <x v="0"/>
    <n v="271.35000000000002"/>
    <n v="4.7619047620000003"/>
    <x v="393"/>
    <x v="15"/>
  </r>
  <r>
    <x v="397"/>
    <x v="2"/>
    <x v="2"/>
    <n v="0"/>
    <x v="1"/>
    <x v="2"/>
    <n v="13.59"/>
    <n v="9"/>
    <n v="6.1154999999999999"/>
    <n v="128.4255"/>
    <d v="2019-03-15T00:00:00"/>
    <d v="1899-12-30T10:26:00"/>
    <x v="1"/>
    <n v="122.31"/>
    <n v="4.7619047620000003"/>
    <x v="394"/>
    <x v="6"/>
  </r>
  <r>
    <x v="398"/>
    <x v="2"/>
    <x v="2"/>
    <n v="1"/>
    <x v="0"/>
    <x v="0"/>
    <n v="41.06"/>
    <n v="6"/>
    <n v="12.318"/>
    <n v="258.678"/>
    <d v="2019-03-05T00:00:00"/>
    <d v="1899-12-30T13:30:00"/>
    <x v="2"/>
    <n v="246.36"/>
    <n v="4.7619047620000003"/>
    <x v="395"/>
    <x v="47"/>
  </r>
  <r>
    <x v="399"/>
    <x v="2"/>
    <x v="2"/>
    <n v="1"/>
    <x v="1"/>
    <x v="1"/>
    <n v="19.239999999999998"/>
    <n v="9"/>
    <n v="8.6579999999999995"/>
    <n v="181.81800000000001"/>
    <d v="2019-03-04T00:00:00"/>
    <d v="1899-12-30T16:28:00"/>
    <x v="1"/>
    <n v="173.16"/>
    <n v="4.7619047620000003"/>
    <x v="396"/>
    <x v="7"/>
  </r>
  <r>
    <x v="400"/>
    <x v="1"/>
    <x v="1"/>
    <n v="0"/>
    <x v="0"/>
    <x v="4"/>
    <n v="39.43"/>
    <n v="6"/>
    <n v="11.829000000000001"/>
    <n v="248.40899999999999"/>
    <d v="2019-03-25T00:00:00"/>
    <d v="1899-12-30T20:18:00"/>
    <x v="2"/>
    <n v="236.58"/>
    <n v="4.7619047620000003"/>
    <x v="397"/>
    <x v="45"/>
  </r>
  <r>
    <x v="401"/>
    <x v="1"/>
    <x v="1"/>
    <n v="0"/>
    <x v="1"/>
    <x v="2"/>
    <n v="46.22"/>
    <n v="4"/>
    <n v="9.2439999999999998"/>
    <n v="194.124"/>
    <d v="2019-03-12T00:00:00"/>
    <d v="1899-12-30T20:04:00"/>
    <x v="2"/>
    <n v="184.88"/>
    <n v="4.7619047620000003"/>
    <x v="398"/>
    <x v="56"/>
  </r>
  <r>
    <x v="402"/>
    <x v="1"/>
    <x v="1"/>
    <n v="1"/>
    <x v="1"/>
    <x v="2"/>
    <n v="13.98"/>
    <n v="1"/>
    <n v="0.69899999999999995"/>
    <n v="14.679"/>
    <d v="2019-02-04T00:00:00"/>
    <d v="1899-12-30T13:38:00"/>
    <x v="0"/>
    <n v="13.98"/>
    <n v="4.7619047620000003"/>
    <x v="399"/>
    <x v="57"/>
  </r>
  <r>
    <x v="403"/>
    <x v="2"/>
    <x v="2"/>
    <n v="0"/>
    <x v="0"/>
    <x v="5"/>
    <n v="39.75"/>
    <n v="5"/>
    <n v="9.9375"/>
    <n v="208.6875"/>
    <d v="2019-02-22T00:00:00"/>
    <d v="1899-12-30T10:43:00"/>
    <x v="0"/>
    <n v="198.75"/>
    <n v="4.7619047620000003"/>
    <x v="400"/>
    <x v="1"/>
  </r>
  <r>
    <x v="404"/>
    <x v="1"/>
    <x v="1"/>
    <n v="1"/>
    <x v="0"/>
    <x v="5"/>
    <n v="97.79"/>
    <n v="7"/>
    <n v="34.226500000000001"/>
    <n v="718.75649999999996"/>
    <d v="2019-02-16T00:00:00"/>
    <d v="1899-12-30T17:30:00"/>
    <x v="0"/>
    <n v="684.53"/>
    <n v="4.7619047620000003"/>
    <x v="401"/>
    <x v="49"/>
  </r>
  <r>
    <x v="405"/>
    <x v="0"/>
    <x v="0"/>
    <n v="1"/>
    <x v="1"/>
    <x v="3"/>
    <n v="67.260000000000005"/>
    <n v="4"/>
    <n v="13.452"/>
    <n v="282.49200000000002"/>
    <d v="2019-01-19T00:00:00"/>
    <d v="1899-12-30T15:28:00"/>
    <x v="2"/>
    <n v="269.04000000000002"/>
    <n v="4.7619047620000003"/>
    <x v="402"/>
    <x v="7"/>
  </r>
  <r>
    <x v="406"/>
    <x v="0"/>
    <x v="0"/>
    <n v="0"/>
    <x v="1"/>
    <x v="4"/>
    <n v="13.79"/>
    <n v="5"/>
    <n v="3.4474999999999998"/>
    <n v="72.397499999999994"/>
    <d v="2019-01-11T00:00:00"/>
    <d v="1899-12-30T19:07:00"/>
    <x v="2"/>
    <n v="68.95"/>
    <n v="4.7619047620000003"/>
    <x v="403"/>
    <x v="52"/>
  </r>
  <r>
    <x v="407"/>
    <x v="2"/>
    <x v="2"/>
    <n v="1"/>
    <x v="0"/>
    <x v="5"/>
    <n v="68.709999999999994"/>
    <n v="4"/>
    <n v="13.742000000000001"/>
    <n v="288.58199999999999"/>
    <d v="2019-01-04T00:00:00"/>
    <d v="1899-12-30T19:01:00"/>
    <x v="1"/>
    <n v="274.83999999999997"/>
    <n v="4.7619047620000003"/>
    <x v="404"/>
    <x v="5"/>
  </r>
  <r>
    <x v="408"/>
    <x v="0"/>
    <x v="0"/>
    <n v="0"/>
    <x v="0"/>
    <x v="2"/>
    <n v="56.53"/>
    <n v="4"/>
    <n v="11.305999999999999"/>
    <n v="237.42599999999999"/>
    <d v="2019-03-04T00:00:00"/>
    <d v="1899-12-30T19:48:00"/>
    <x v="0"/>
    <n v="226.12"/>
    <n v="4.7619047620000003"/>
    <x v="405"/>
    <x v="46"/>
  </r>
  <r>
    <x v="409"/>
    <x v="1"/>
    <x v="1"/>
    <n v="0"/>
    <x v="0"/>
    <x v="5"/>
    <n v="23.82"/>
    <n v="5"/>
    <n v="5.9550000000000001"/>
    <n v="125.05500000000001"/>
    <d v="2019-01-28T00:00:00"/>
    <d v="1899-12-30T19:24:00"/>
    <x v="0"/>
    <n v="119.1"/>
    <n v="4.7619047620000003"/>
    <x v="406"/>
    <x v="38"/>
  </r>
  <r>
    <x v="410"/>
    <x v="2"/>
    <x v="2"/>
    <n v="0"/>
    <x v="0"/>
    <x v="0"/>
    <n v="34.21"/>
    <n v="10"/>
    <n v="17.105"/>
    <n v="359.20499999999998"/>
    <d v="2019-01-02T00:00:00"/>
    <d v="1899-12-30T13:00:00"/>
    <x v="1"/>
    <n v="342.1"/>
    <n v="4.7619047620000003"/>
    <x v="407"/>
    <x v="20"/>
  </r>
  <r>
    <x v="411"/>
    <x v="2"/>
    <x v="2"/>
    <n v="0"/>
    <x v="1"/>
    <x v="3"/>
    <n v="21.87"/>
    <n v="2"/>
    <n v="2.1869999999999998"/>
    <n v="45.927"/>
    <d v="2019-01-25T00:00:00"/>
    <d v="1899-12-30T14:29:00"/>
    <x v="0"/>
    <n v="43.74"/>
    <n v="4.7619047620000003"/>
    <x v="408"/>
    <x v="16"/>
  </r>
  <r>
    <x v="412"/>
    <x v="0"/>
    <x v="0"/>
    <n v="1"/>
    <x v="1"/>
    <x v="0"/>
    <n v="20.97"/>
    <n v="5"/>
    <n v="5.2424999999999997"/>
    <n v="110.0925"/>
    <d v="2019-01-04T00:00:00"/>
    <d v="1899-12-30T13:21:00"/>
    <x v="1"/>
    <n v="104.85"/>
    <n v="4.7619047620000003"/>
    <x v="409"/>
    <x v="52"/>
  </r>
  <r>
    <x v="413"/>
    <x v="0"/>
    <x v="0"/>
    <n v="0"/>
    <x v="1"/>
    <x v="3"/>
    <n v="25.84"/>
    <n v="3"/>
    <n v="3.8759999999999999"/>
    <n v="81.396000000000001"/>
    <d v="2019-03-10T00:00:00"/>
    <d v="1899-12-30T18:55:00"/>
    <x v="0"/>
    <n v="77.52"/>
    <n v="4.7619047620000003"/>
    <x v="410"/>
    <x v="37"/>
  </r>
  <r>
    <x v="414"/>
    <x v="0"/>
    <x v="0"/>
    <n v="0"/>
    <x v="1"/>
    <x v="2"/>
    <n v="50.93"/>
    <n v="8"/>
    <n v="20.372"/>
    <n v="427.81200000000001"/>
    <d v="2019-03-22T00:00:00"/>
    <d v="1899-12-30T19:36:00"/>
    <x v="0"/>
    <n v="407.44"/>
    <n v="4.7619047620000003"/>
    <x v="411"/>
    <x v="51"/>
  </r>
  <r>
    <x v="415"/>
    <x v="2"/>
    <x v="2"/>
    <n v="0"/>
    <x v="1"/>
    <x v="0"/>
    <n v="96.11"/>
    <n v="1"/>
    <n v="4.8055000000000003"/>
    <n v="100.91549999999999"/>
    <d v="2019-01-25T00:00:00"/>
    <d v="1899-12-30T16:28:00"/>
    <x v="0"/>
    <n v="96.11"/>
    <n v="4.7619047620000003"/>
    <x v="412"/>
    <x v="52"/>
  </r>
  <r>
    <x v="416"/>
    <x v="1"/>
    <x v="1"/>
    <n v="0"/>
    <x v="0"/>
    <x v="2"/>
    <n v="45.38"/>
    <n v="4"/>
    <n v="9.0760000000000005"/>
    <n v="190.596"/>
    <d v="2019-01-08T00:00:00"/>
    <d v="1899-12-30T13:48:00"/>
    <x v="2"/>
    <n v="181.52"/>
    <n v="4.7619047620000003"/>
    <x v="413"/>
    <x v="44"/>
  </r>
  <r>
    <x v="417"/>
    <x v="1"/>
    <x v="1"/>
    <n v="1"/>
    <x v="0"/>
    <x v="0"/>
    <n v="81.510000000000005"/>
    <n v="1"/>
    <n v="4.0754999999999999"/>
    <n v="85.585499999999996"/>
    <d v="2019-01-22T00:00:00"/>
    <d v="1899-12-30T10:57:00"/>
    <x v="0"/>
    <n v="81.510000000000005"/>
    <n v="4.7619047620000003"/>
    <x v="414"/>
    <x v="51"/>
  </r>
  <r>
    <x v="418"/>
    <x v="2"/>
    <x v="2"/>
    <n v="0"/>
    <x v="0"/>
    <x v="0"/>
    <n v="57.22"/>
    <n v="2"/>
    <n v="5.7220000000000004"/>
    <n v="120.16200000000001"/>
    <d v="2019-01-12T00:00:00"/>
    <d v="1899-12-30T17:13:00"/>
    <x v="0"/>
    <n v="114.44"/>
    <n v="4.7619047620000003"/>
    <x v="415"/>
    <x v="47"/>
  </r>
  <r>
    <x v="419"/>
    <x v="0"/>
    <x v="0"/>
    <n v="1"/>
    <x v="0"/>
    <x v="1"/>
    <n v="25.22"/>
    <n v="7"/>
    <n v="8.827"/>
    <n v="185.36699999999999"/>
    <d v="2019-02-04T00:00:00"/>
    <d v="1899-12-30T10:23:00"/>
    <x v="1"/>
    <n v="176.54"/>
    <n v="4.7619047620000003"/>
    <x v="416"/>
    <x v="13"/>
  </r>
  <r>
    <x v="420"/>
    <x v="1"/>
    <x v="1"/>
    <n v="1"/>
    <x v="0"/>
    <x v="4"/>
    <n v="38.6"/>
    <n v="3"/>
    <n v="5.79"/>
    <n v="121.59"/>
    <d v="2019-03-28T00:00:00"/>
    <d v="1899-12-30T13:57:00"/>
    <x v="0"/>
    <n v="115.8"/>
    <n v="4.7619047620000003"/>
    <x v="417"/>
    <x v="26"/>
  </r>
  <r>
    <x v="421"/>
    <x v="1"/>
    <x v="1"/>
    <n v="0"/>
    <x v="0"/>
    <x v="1"/>
    <n v="84.05"/>
    <n v="3"/>
    <n v="12.6075"/>
    <n v="264.75749999999999"/>
    <d v="2019-01-23T00:00:00"/>
    <d v="1899-12-30T13:29:00"/>
    <x v="1"/>
    <n v="252.15"/>
    <n v="4.7619047620000003"/>
    <x v="418"/>
    <x v="57"/>
  </r>
  <r>
    <x v="422"/>
    <x v="1"/>
    <x v="1"/>
    <n v="1"/>
    <x v="0"/>
    <x v="5"/>
    <n v="97.21"/>
    <n v="10"/>
    <n v="48.604999999999997"/>
    <n v="1020.705"/>
    <d v="2019-02-08T00:00:00"/>
    <d v="1899-12-30T13:00:00"/>
    <x v="2"/>
    <n v="972.1"/>
    <n v="4.7619047620000003"/>
    <x v="419"/>
    <x v="44"/>
  </r>
  <r>
    <x v="423"/>
    <x v="2"/>
    <x v="2"/>
    <n v="1"/>
    <x v="1"/>
    <x v="5"/>
    <n v="25.42"/>
    <n v="8"/>
    <n v="10.167999999999999"/>
    <n v="213.52799999999999"/>
    <d v="2019-03-19T00:00:00"/>
    <d v="1899-12-30T19:42:00"/>
    <x v="2"/>
    <n v="203.36"/>
    <n v="4.7619047620000003"/>
    <x v="420"/>
    <x v="24"/>
  </r>
  <r>
    <x v="424"/>
    <x v="1"/>
    <x v="1"/>
    <n v="0"/>
    <x v="1"/>
    <x v="5"/>
    <n v="16.28"/>
    <n v="1"/>
    <n v="0.81399999999999995"/>
    <n v="17.094000000000001"/>
    <d v="2019-03-09T00:00:00"/>
    <d v="1899-12-30T15:36:00"/>
    <x v="1"/>
    <n v="16.28"/>
    <n v="4.7619047620000003"/>
    <x v="421"/>
    <x v="59"/>
  </r>
  <r>
    <x v="425"/>
    <x v="2"/>
    <x v="2"/>
    <n v="1"/>
    <x v="1"/>
    <x v="5"/>
    <n v="40.61"/>
    <n v="9"/>
    <n v="18.2745"/>
    <n v="383.7645"/>
    <d v="2019-01-02T00:00:00"/>
    <d v="1899-12-30T13:40:00"/>
    <x v="1"/>
    <n v="365.49"/>
    <n v="4.7619047620000003"/>
    <x v="422"/>
    <x v="27"/>
  </r>
  <r>
    <x v="426"/>
    <x v="0"/>
    <x v="0"/>
    <n v="1"/>
    <x v="1"/>
    <x v="0"/>
    <n v="53.17"/>
    <n v="7"/>
    <n v="18.609500000000001"/>
    <n v="390.79950000000002"/>
    <d v="2019-01-21T00:00:00"/>
    <d v="1899-12-30T18:01:00"/>
    <x v="1"/>
    <n v="372.19"/>
    <n v="4.7619047620000003"/>
    <x v="423"/>
    <x v="60"/>
  </r>
  <r>
    <x v="427"/>
    <x v="2"/>
    <x v="2"/>
    <n v="1"/>
    <x v="0"/>
    <x v="4"/>
    <n v="20.87"/>
    <n v="3"/>
    <n v="3.1305000000000001"/>
    <n v="65.740499999999997"/>
    <d v="2019-03-20T00:00:00"/>
    <d v="1899-12-30T13:53:00"/>
    <x v="2"/>
    <n v="62.61"/>
    <n v="4.7619047620000003"/>
    <x v="424"/>
    <x v="7"/>
  </r>
  <r>
    <x v="428"/>
    <x v="2"/>
    <x v="2"/>
    <n v="0"/>
    <x v="1"/>
    <x v="3"/>
    <n v="67.27"/>
    <n v="5"/>
    <n v="16.817499999999999"/>
    <n v="353.16750000000002"/>
    <d v="2019-02-27T00:00:00"/>
    <d v="1899-12-30T17:27:00"/>
    <x v="1"/>
    <n v="336.35"/>
    <n v="4.7619047620000003"/>
    <x v="425"/>
    <x v="16"/>
  </r>
  <r>
    <x v="429"/>
    <x v="0"/>
    <x v="0"/>
    <n v="1"/>
    <x v="0"/>
    <x v="2"/>
    <n v="90.65"/>
    <n v="10"/>
    <n v="45.325000000000003"/>
    <n v="951.82500000000005"/>
    <d v="2019-03-08T00:00:00"/>
    <d v="1899-12-30T10:53:00"/>
    <x v="0"/>
    <n v="906.5"/>
    <n v="4.7619047620000003"/>
    <x v="426"/>
    <x v="48"/>
  </r>
  <r>
    <x v="430"/>
    <x v="2"/>
    <x v="2"/>
    <n v="0"/>
    <x v="1"/>
    <x v="5"/>
    <n v="69.08"/>
    <n v="2"/>
    <n v="6.9080000000000004"/>
    <n v="145.06800000000001"/>
    <d v="2019-01-31T00:00:00"/>
    <d v="1899-12-30T19:48:00"/>
    <x v="2"/>
    <n v="138.16"/>
    <n v="4.7619047620000003"/>
    <x v="427"/>
    <x v="16"/>
  </r>
  <r>
    <x v="431"/>
    <x v="1"/>
    <x v="1"/>
    <n v="0"/>
    <x v="1"/>
    <x v="4"/>
    <n v="43.27"/>
    <n v="2"/>
    <n v="4.327"/>
    <n v="90.867000000000004"/>
    <d v="2019-03-08T00:00:00"/>
    <d v="1899-12-30T16:53:00"/>
    <x v="0"/>
    <n v="86.54"/>
    <n v="4.7619047620000003"/>
    <x v="428"/>
    <x v="14"/>
  </r>
  <r>
    <x v="432"/>
    <x v="0"/>
    <x v="0"/>
    <n v="0"/>
    <x v="0"/>
    <x v="1"/>
    <n v="23.46"/>
    <n v="6"/>
    <n v="7.0380000000000003"/>
    <n v="147.798"/>
    <d v="2019-01-13T00:00:00"/>
    <d v="1899-12-30T19:14:00"/>
    <x v="0"/>
    <n v="140.76"/>
    <n v="4.7619047620000003"/>
    <x v="429"/>
    <x v="41"/>
  </r>
  <r>
    <x v="433"/>
    <x v="2"/>
    <x v="2"/>
    <n v="0"/>
    <x v="1"/>
    <x v="5"/>
    <n v="95.54"/>
    <n v="7"/>
    <n v="33.439"/>
    <n v="702.21900000000005"/>
    <d v="2019-03-09T00:00:00"/>
    <d v="1899-12-30T14:36:00"/>
    <x v="2"/>
    <n v="668.78"/>
    <n v="4.7619047620000003"/>
    <x v="430"/>
    <x v="1"/>
  </r>
  <r>
    <x v="434"/>
    <x v="2"/>
    <x v="2"/>
    <n v="0"/>
    <x v="0"/>
    <x v="5"/>
    <n v="47.44"/>
    <n v="1"/>
    <n v="2.3719999999999999"/>
    <n v="49.811999999999998"/>
    <d v="2019-02-22T00:00:00"/>
    <d v="1899-12-30T18:19:00"/>
    <x v="2"/>
    <n v="47.44"/>
    <n v="4.7619047620000003"/>
    <x v="431"/>
    <x v="11"/>
  </r>
  <r>
    <x v="435"/>
    <x v="1"/>
    <x v="1"/>
    <n v="0"/>
    <x v="1"/>
    <x v="3"/>
    <n v="99.24"/>
    <n v="9"/>
    <n v="44.658000000000001"/>
    <n v="937.81799999999998"/>
    <d v="2019-03-19T00:00:00"/>
    <d v="1899-12-30T19:09:00"/>
    <x v="0"/>
    <n v="893.16"/>
    <n v="4.7619047620000003"/>
    <x v="432"/>
    <x v="54"/>
  </r>
  <r>
    <x v="436"/>
    <x v="1"/>
    <x v="1"/>
    <n v="1"/>
    <x v="1"/>
    <x v="3"/>
    <n v="82.93"/>
    <n v="4"/>
    <n v="16.585999999999999"/>
    <n v="348.30599999999998"/>
    <d v="2019-01-20T00:00:00"/>
    <d v="1899-12-30T16:51:00"/>
    <x v="0"/>
    <n v="331.72"/>
    <n v="4.7619047620000003"/>
    <x v="433"/>
    <x v="1"/>
  </r>
  <r>
    <x v="437"/>
    <x v="0"/>
    <x v="0"/>
    <n v="0"/>
    <x v="1"/>
    <x v="2"/>
    <n v="33.99"/>
    <n v="6"/>
    <n v="10.196999999999999"/>
    <n v="214.137"/>
    <d v="2019-03-08T00:00:00"/>
    <d v="1899-12-30T15:37:00"/>
    <x v="2"/>
    <n v="203.94"/>
    <n v="4.7619047620000003"/>
    <x v="434"/>
    <x v="25"/>
  </r>
  <r>
    <x v="438"/>
    <x v="1"/>
    <x v="1"/>
    <n v="1"/>
    <x v="1"/>
    <x v="4"/>
    <n v="17.04"/>
    <n v="4"/>
    <n v="3.4079999999999999"/>
    <n v="71.567999999999998"/>
    <d v="2019-03-08T00:00:00"/>
    <d v="1899-12-30T20:15:00"/>
    <x v="0"/>
    <n v="68.16"/>
    <n v="4.7619047620000003"/>
    <x v="435"/>
    <x v="27"/>
  </r>
  <r>
    <x v="439"/>
    <x v="1"/>
    <x v="1"/>
    <n v="0"/>
    <x v="0"/>
    <x v="1"/>
    <n v="40.86"/>
    <n v="8"/>
    <n v="16.344000000000001"/>
    <n v="343.22399999999999"/>
    <d v="2019-02-07T00:00:00"/>
    <d v="1899-12-30T14:38:00"/>
    <x v="2"/>
    <n v="326.88"/>
    <n v="4.7619047620000003"/>
    <x v="436"/>
    <x v="35"/>
  </r>
  <r>
    <x v="440"/>
    <x v="1"/>
    <x v="1"/>
    <n v="1"/>
    <x v="1"/>
    <x v="4"/>
    <n v="17.440000000000001"/>
    <n v="5"/>
    <n v="4.3600000000000003"/>
    <n v="91.56"/>
    <d v="2019-01-15T00:00:00"/>
    <d v="1899-12-30T19:25:00"/>
    <x v="1"/>
    <n v="87.2"/>
    <n v="4.7619047620000003"/>
    <x v="437"/>
    <x v="34"/>
  </r>
  <r>
    <x v="441"/>
    <x v="2"/>
    <x v="2"/>
    <n v="1"/>
    <x v="0"/>
    <x v="3"/>
    <n v="88.43"/>
    <n v="8"/>
    <n v="35.372"/>
    <n v="742.81200000000001"/>
    <d v="2019-03-22T00:00:00"/>
    <d v="1899-12-30T19:35:00"/>
    <x v="2"/>
    <n v="707.44"/>
    <n v="4.7619047620000003"/>
    <x v="438"/>
    <x v="42"/>
  </r>
  <r>
    <x v="442"/>
    <x v="0"/>
    <x v="0"/>
    <n v="1"/>
    <x v="0"/>
    <x v="2"/>
    <n v="89.21"/>
    <n v="9"/>
    <n v="40.144500000000001"/>
    <n v="843.03449999999998"/>
    <d v="2019-01-15T00:00:00"/>
    <d v="1899-12-30T15:42:00"/>
    <x v="2"/>
    <n v="802.89"/>
    <n v="4.7619047620000003"/>
    <x v="439"/>
    <x v="35"/>
  </r>
  <r>
    <x v="443"/>
    <x v="1"/>
    <x v="1"/>
    <n v="0"/>
    <x v="1"/>
    <x v="5"/>
    <n v="12.78"/>
    <n v="1"/>
    <n v="0.63900000000000001"/>
    <n v="13.419"/>
    <d v="2019-01-08T00:00:00"/>
    <d v="1899-12-30T14:11:00"/>
    <x v="0"/>
    <n v="12.78"/>
    <n v="4.7619047620000003"/>
    <x v="440"/>
    <x v="33"/>
  </r>
  <r>
    <x v="444"/>
    <x v="0"/>
    <x v="0"/>
    <n v="0"/>
    <x v="0"/>
    <x v="3"/>
    <n v="19.100000000000001"/>
    <n v="7"/>
    <n v="6.6849999999999996"/>
    <n v="140.38499999999999"/>
    <d v="2019-01-15T00:00:00"/>
    <d v="1899-12-30T10:43:00"/>
    <x v="1"/>
    <n v="133.69999999999999"/>
    <n v="4.7619047620000003"/>
    <x v="441"/>
    <x v="58"/>
  </r>
  <r>
    <x v="445"/>
    <x v="2"/>
    <x v="2"/>
    <n v="1"/>
    <x v="0"/>
    <x v="0"/>
    <n v="19.149999999999999"/>
    <n v="1"/>
    <n v="0.95750000000000002"/>
    <n v="20.107500000000002"/>
    <d v="2019-01-28T00:00:00"/>
    <d v="1899-12-30T17:58:00"/>
    <x v="2"/>
    <n v="19.149999999999999"/>
    <n v="4.7619047620000003"/>
    <x v="442"/>
    <x v="33"/>
  </r>
  <r>
    <x v="446"/>
    <x v="1"/>
    <x v="1"/>
    <n v="1"/>
    <x v="1"/>
    <x v="4"/>
    <n v="27.66"/>
    <n v="10"/>
    <n v="13.83"/>
    <n v="290.43"/>
    <d v="2019-02-14T00:00:00"/>
    <d v="1899-12-30T11:26:00"/>
    <x v="2"/>
    <n v="276.60000000000002"/>
    <n v="4.7619047620000003"/>
    <x v="443"/>
    <x v="60"/>
  </r>
  <r>
    <x v="447"/>
    <x v="1"/>
    <x v="1"/>
    <n v="0"/>
    <x v="1"/>
    <x v="5"/>
    <n v="45.74"/>
    <n v="3"/>
    <n v="6.8609999999999998"/>
    <n v="144.08099999999999"/>
    <d v="2019-03-10T00:00:00"/>
    <d v="1899-12-30T17:38:00"/>
    <x v="2"/>
    <n v="137.22"/>
    <n v="4.7619047620000003"/>
    <x v="444"/>
    <x v="35"/>
  </r>
  <r>
    <x v="448"/>
    <x v="2"/>
    <x v="2"/>
    <n v="1"/>
    <x v="0"/>
    <x v="0"/>
    <n v="27.07"/>
    <n v="1"/>
    <n v="1.3534999999999999"/>
    <n v="28.423500000000001"/>
    <d v="2019-01-12T00:00:00"/>
    <d v="1899-12-30T20:07:00"/>
    <x v="2"/>
    <n v="27.07"/>
    <n v="4.7619047620000003"/>
    <x v="445"/>
    <x v="4"/>
  </r>
  <r>
    <x v="449"/>
    <x v="2"/>
    <x v="2"/>
    <n v="1"/>
    <x v="0"/>
    <x v="3"/>
    <n v="39.119999999999997"/>
    <n v="1"/>
    <n v="1.956"/>
    <n v="41.076000000000001"/>
    <d v="2019-03-26T00:00:00"/>
    <d v="1899-12-30T11:02:00"/>
    <x v="2"/>
    <n v="39.119999999999997"/>
    <n v="4.7619047620000003"/>
    <x v="446"/>
    <x v="1"/>
  </r>
  <r>
    <x v="450"/>
    <x v="2"/>
    <x v="2"/>
    <n v="0"/>
    <x v="0"/>
    <x v="1"/>
    <n v="74.709999999999994"/>
    <n v="6"/>
    <n v="22.413"/>
    <n v="470.673"/>
    <d v="2019-01-01T00:00:00"/>
    <d v="1899-12-30T19:07:00"/>
    <x v="1"/>
    <n v="448.26"/>
    <n v="4.7619047620000003"/>
    <x v="447"/>
    <x v="24"/>
  </r>
  <r>
    <x v="451"/>
    <x v="2"/>
    <x v="2"/>
    <n v="0"/>
    <x v="1"/>
    <x v="1"/>
    <n v="22.01"/>
    <n v="6"/>
    <n v="6.6029999999999998"/>
    <n v="138.66300000000001"/>
    <d v="2019-01-02T00:00:00"/>
    <d v="1899-12-30T18:50:00"/>
    <x v="1"/>
    <n v="132.06"/>
    <n v="4.7619047620000003"/>
    <x v="448"/>
    <x v="29"/>
  </r>
  <r>
    <x v="452"/>
    <x v="0"/>
    <x v="0"/>
    <n v="0"/>
    <x v="0"/>
    <x v="4"/>
    <n v="63.61"/>
    <n v="5"/>
    <n v="15.9025"/>
    <n v="333.95249999999999"/>
    <d v="2019-03-16T00:00:00"/>
    <d v="1899-12-30T12:43:00"/>
    <x v="0"/>
    <n v="318.05"/>
    <n v="4.7619047620000003"/>
    <x v="449"/>
    <x v="19"/>
  </r>
  <r>
    <x v="453"/>
    <x v="0"/>
    <x v="0"/>
    <n v="0"/>
    <x v="1"/>
    <x v="0"/>
    <n v="25"/>
    <n v="1"/>
    <n v="1.25"/>
    <n v="26.25"/>
    <d v="2019-03-03T00:00:00"/>
    <d v="1899-12-30T15:09:00"/>
    <x v="0"/>
    <n v="25"/>
    <n v="4.7619047620000003"/>
    <x v="450"/>
    <x v="46"/>
  </r>
  <r>
    <x v="454"/>
    <x v="0"/>
    <x v="0"/>
    <n v="1"/>
    <x v="1"/>
    <x v="1"/>
    <n v="20.77"/>
    <n v="4"/>
    <n v="4.1539999999999999"/>
    <n v="87.233999999999995"/>
    <d v="2019-01-31T00:00:00"/>
    <d v="1899-12-30T13:47:00"/>
    <x v="1"/>
    <n v="83.08"/>
    <n v="4.7619047620000003"/>
    <x v="451"/>
    <x v="28"/>
  </r>
  <r>
    <x v="455"/>
    <x v="2"/>
    <x v="2"/>
    <n v="1"/>
    <x v="0"/>
    <x v="5"/>
    <n v="29.56"/>
    <n v="5"/>
    <n v="7.39"/>
    <n v="155.19"/>
    <d v="2019-02-13T00:00:00"/>
    <d v="1899-12-30T16:59:00"/>
    <x v="1"/>
    <n v="147.80000000000001"/>
    <n v="4.7619047620000003"/>
    <x v="452"/>
    <x v="16"/>
  </r>
  <r>
    <x v="456"/>
    <x v="2"/>
    <x v="2"/>
    <n v="1"/>
    <x v="0"/>
    <x v="4"/>
    <n v="77.400000000000006"/>
    <n v="9"/>
    <n v="34.83"/>
    <n v="731.43"/>
    <d v="2019-02-15T00:00:00"/>
    <d v="1899-12-30T14:15:00"/>
    <x v="2"/>
    <n v="696.6"/>
    <n v="4.7619047620000003"/>
    <x v="453"/>
    <x v="10"/>
  </r>
  <r>
    <x v="457"/>
    <x v="2"/>
    <x v="2"/>
    <n v="0"/>
    <x v="1"/>
    <x v="1"/>
    <n v="79.39"/>
    <n v="10"/>
    <n v="39.695"/>
    <n v="833.59500000000003"/>
    <d v="2019-02-07T00:00:00"/>
    <d v="1899-12-30T20:24:00"/>
    <x v="1"/>
    <n v="793.9"/>
    <n v="4.7619047620000003"/>
    <x v="454"/>
    <x v="56"/>
  </r>
  <r>
    <x v="458"/>
    <x v="1"/>
    <x v="1"/>
    <n v="1"/>
    <x v="0"/>
    <x v="1"/>
    <n v="46.57"/>
    <n v="10"/>
    <n v="23.285"/>
    <n v="488.98500000000001"/>
    <d v="2019-01-27T00:00:00"/>
    <d v="1899-12-30T13:58:00"/>
    <x v="1"/>
    <n v="465.7"/>
    <n v="4.7619047620000003"/>
    <x v="455"/>
    <x v="29"/>
  </r>
  <r>
    <x v="459"/>
    <x v="1"/>
    <x v="1"/>
    <n v="0"/>
    <x v="1"/>
    <x v="4"/>
    <n v="35.89"/>
    <n v="1"/>
    <n v="1.7945"/>
    <n v="37.6845"/>
    <d v="2019-02-23T00:00:00"/>
    <d v="1899-12-30T16:52:00"/>
    <x v="2"/>
    <n v="35.89"/>
    <n v="4.7619047620000003"/>
    <x v="456"/>
    <x v="30"/>
  </r>
  <r>
    <x v="460"/>
    <x v="1"/>
    <x v="1"/>
    <n v="0"/>
    <x v="1"/>
    <x v="4"/>
    <n v="40.520000000000003"/>
    <n v="5"/>
    <n v="10.130000000000001"/>
    <n v="212.73"/>
    <d v="2019-02-03T00:00:00"/>
    <d v="1899-12-30T15:19:00"/>
    <x v="1"/>
    <n v="202.6"/>
    <n v="4.7619047620000003"/>
    <x v="457"/>
    <x v="10"/>
  </r>
  <r>
    <x v="461"/>
    <x v="2"/>
    <x v="2"/>
    <n v="1"/>
    <x v="0"/>
    <x v="4"/>
    <n v="73.05"/>
    <n v="10"/>
    <n v="36.524999999999999"/>
    <n v="767.02499999999998"/>
    <d v="2019-03-03T00:00:00"/>
    <d v="1899-12-30T12:25:00"/>
    <x v="2"/>
    <n v="730.5"/>
    <n v="4.7619047620000003"/>
    <x v="458"/>
    <x v="44"/>
  </r>
  <r>
    <x v="462"/>
    <x v="1"/>
    <x v="1"/>
    <n v="0"/>
    <x v="0"/>
    <x v="3"/>
    <n v="73.95"/>
    <n v="4"/>
    <n v="14.79"/>
    <n v="310.58999999999997"/>
    <d v="2019-02-03T00:00:00"/>
    <d v="1899-12-30T10:02:00"/>
    <x v="1"/>
    <n v="295.8"/>
    <n v="4.7619047620000003"/>
    <x v="459"/>
    <x v="36"/>
  </r>
  <r>
    <x v="463"/>
    <x v="1"/>
    <x v="1"/>
    <n v="1"/>
    <x v="0"/>
    <x v="4"/>
    <n v="22.62"/>
    <n v="1"/>
    <n v="1.131"/>
    <n v="23.751000000000001"/>
    <d v="2019-03-17T00:00:00"/>
    <d v="1899-12-30T18:58:00"/>
    <x v="1"/>
    <n v="22.62"/>
    <n v="4.7619047620000003"/>
    <x v="460"/>
    <x v="41"/>
  </r>
  <r>
    <x v="464"/>
    <x v="0"/>
    <x v="0"/>
    <n v="1"/>
    <x v="1"/>
    <x v="4"/>
    <n v="51.34"/>
    <n v="5"/>
    <n v="12.835000000000001"/>
    <n v="269.53500000000003"/>
    <d v="2019-03-28T00:00:00"/>
    <d v="1899-12-30T15:31:00"/>
    <x v="2"/>
    <n v="256.7"/>
    <n v="4.7619047620000003"/>
    <x v="461"/>
    <x v="0"/>
  </r>
  <r>
    <x v="465"/>
    <x v="1"/>
    <x v="1"/>
    <n v="1"/>
    <x v="0"/>
    <x v="3"/>
    <n v="54.55"/>
    <n v="10"/>
    <n v="27.274999999999999"/>
    <n v="572.77499999999998"/>
    <d v="2019-03-02T00:00:00"/>
    <d v="1899-12-30T11:22:00"/>
    <x v="2"/>
    <n v="545.5"/>
    <n v="4.7619047620000003"/>
    <x v="462"/>
    <x v="12"/>
  </r>
  <r>
    <x v="466"/>
    <x v="1"/>
    <x v="1"/>
    <n v="1"/>
    <x v="0"/>
    <x v="0"/>
    <n v="37.15"/>
    <n v="7"/>
    <n v="13.0025"/>
    <n v="273.05250000000001"/>
    <d v="2019-02-08T00:00:00"/>
    <d v="1899-12-30T13:12:00"/>
    <x v="2"/>
    <n v="260.05"/>
    <n v="4.7619047620000003"/>
    <x v="463"/>
    <x v="25"/>
  </r>
  <r>
    <x v="467"/>
    <x v="2"/>
    <x v="2"/>
    <n v="0"/>
    <x v="1"/>
    <x v="3"/>
    <n v="37.020000000000003"/>
    <n v="6"/>
    <n v="11.106"/>
    <n v="233.226"/>
    <d v="2019-03-22T00:00:00"/>
    <d v="1899-12-30T18:33:00"/>
    <x v="1"/>
    <n v="222.12"/>
    <n v="4.7619047620000003"/>
    <x v="464"/>
    <x v="10"/>
  </r>
  <r>
    <x v="468"/>
    <x v="1"/>
    <x v="1"/>
    <n v="0"/>
    <x v="1"/>
    <x v="4"/>
    <n v="21.58"/>
    <n v="1"/>
    <n v="1.079"/>
    <n v="22.658999999999999"/>
    <d v="2019-02-09T00:00:00"/>
    <d v="1899-12-30T10:02:00"/>
    <x v="0"/>
    <n v="21.58"/>
    <n v="4.7619047620000003"/>
    <x v="465"/>
    <x v="8"/>
  </r>
  <r>
    <x v="469"/>
    <x v="1"/>
    <x v="1"/>
    <n v="1"/>
    <x v="0"/>
    <x v="1"/>
    <n v="98.84"/>
    <n v="1"/>
    <n v="4.9420000000000002"/>
    <n v="103.782"/>
    <d v="2019-02-15T00:00:00"/>
    <d v="1899-12-30T11:21:00"/>
    <x v="1"/>
    <n v="98.84"/>
    <n v="4.7619047620000003"/>
    <x v="466"/>
    <x v="3"/>
  </r>
  <r>
    <x v="470"/>
    <x v="1"/>
    <x v="1"/>
    <n v="1"/>
    <x v="0"/>
    <x v="2"/>
    <n v="83.77"/>
    <n v="6"/>
    <n v="25.131"/>
    <n v="527.75099999999998"/>
    <d v="2019-01-23T00:00:00"/>
    <d v="1899-12-30T12:10:00"/>
    <x v="0"/>
    <n v="502.62"/>
    <n v="4.7619047620000003"/>
    <x v="467"/>
    <x v="38"/>
  </r>
  <r>
    <x v="471"/>
    <x v="0"/>
    <x v="0"/>
    <n v="1"/>
    <x v="0"/>
    <x v="3"/>
    <n v="40.049999999999997"/>
    <n v="4"/>
    <n v="8.01"/>
    <n v="168.21"/>
    <d v="2019-01-25T00:00:00"/>
    <d v="1899-12-30T11:40:00"/>
    <x v="1"/>
    <n v="160.19999999999999"/>
    <n v="4.7619047620000003"/>
    <x v="468"/>
    <x v="58"/>
  </r>
  <r>
    <x v="472"/>
    <x v="0"/>
    <x v="0"/>
    <n v="1"/>
    <x v="1"/>
    <x v="5"/>
    <n v="43.13"/>
    <n v="10"/>
    <n v="21.565000000000001"/>
    <n v="452.86500000000001"/>
    <d v="2019-02-02T00:00:00"/>
    <d v="1899-12-30T18:31:00"/>
    <x v="2"/>
    <n v="431.3"/>
    <n v="4.7619047620000003"/>
    <x v="469"/>
    <x v="46"/>
  </r>
  <r>
    <x v="473"/>
    <x v="2"/>
    <x v="2"/>
    <n v="1"/>
    <x v="1"/>
    <x v="0"/>
    <n v="72.569999999999993"/>
    <n v="8"/>
    <n v="29.027999999999999"/>
    <n v="609.58799999999997"/>
    <d v="2019-03-30T00:00:00"/>
    <d v="1899-12-30T17:58:00"/>
    <x v="1"/>
    <n v="580.55999999999995"/>
    <n v="4.7619047620000003"/>
    <x v="470"/>
    <x v="15"/>
  </r>
  <r>
    <x v="474"/>
    <x v="0"/>
    <x v="0"/>
    <n v="1"/>
    <x v="0"/>
    <x v="1"/>
    <n v="64.44"/>
    <n v="5"/>
    <n v="16.11"/>
    <n v="338.31"/>
    <d v="2019-03-30T00:00:00"/>
    <d v="1899-12-30T17:04:00"/>
    <x v="1"/>
    <n v="322.2"/>
    <n v="4.7619047620000003"/>
    <x v="471"/>
    <x v="37"/>
  </r>
  <r>
    <x v="475"/>
    <x v="0"/>
    <x v="0"/>
    <n v="0"/>
    <x v="1"/>
    <x v="0"/>
    <n v="65.180000000000007"/>
    <n v="3"/>
    <n v="9.7769999999999992"/>
    <n v="205.31700000000001"/>
    <d v="2019-02-25T00:00:00"/>
    <d v="1899-12-30T20:35:00"/>
    <x v="2"/>
    <n v="195.54"/>
    <n v="4.7619047620000003"/>
    <x v="472"/>
    <x v="31"/>
  </r>
  <r>
    <x v="476"/>
    <x v="0"/>
    <x v="0"/>
    <n v="0"/>
    <x v="0"/>
    <x v="3"/>
    <n v="33.26"/>
    <n v="5"/>
    <n v="8.3149999999999995"/>
    <n v="174.61500000000001"/>
    <d v="2019-03-18T00:00:00"/>
    <d v="1899-12-30T16:10:00"/>
    <x v="2"/>
    <n v="166.3"/>
    <n v="4.7619047620000003"/>
    <x v="473"/>
    <x v="50"/>
  </r>
  <r>
    <x v="477"/>
    <x v="1"/>
    <x v="1"/>
    <n v="0"/>
    <x v="1"/>
    <x v="1"/>
    <n v="84.07"/>
    <n v="4"/>
    <n v="16.814"/>
    <n v="353.09399999999999"/>
    <d v="2019-03-07T00:00:00"/>
    <d v="1899-12-30T16:54:00"/>
    <x v="0"/>
    <n v="336.28"/>
    <n v="4.7619047620000003"/>
    <x v="474"/>
    <x v="18"/>
  </r>
  <r>
    <x v="478"/>
    <x v="2"/>
    <x v="2"/>
    <n v="0"/>
    <x v="1"/>
    <x v="3"/>
    <n v="34.369999999999997"/>
    <n v="10"/>
    <n v="17.184999999999999"/>
    <n v="360.88499999999999"/>
    <d v="2019-03-16T00:00:00"/>
    <d v="1899-12-30T10:11:00"/>
    <x v="0"/>
    <n v="343.7"/>
    <n v="4.7619047620000003"/>
    <x v="475"/>
    <x v="24"/>
  </r>
  <r>
    <x v="479"/>
    <x v="0"/>
    <x v="0"/>
    <n v="0"/>
    <x v="1"/>
    <x v="1"/>
    <n v="38.6"/>
    <n v="1"/>
    <n v="1.93"/>
    <n v="40.53"/>
    <d v="2019-01-29T00:00:00"/>
    <d v="1899-12-30T11:26:00"/>
    <x v="0"/>
    <n v="38.6"/>
    <n v="4.7619047620000003"/>
    <x v="476"/>
    <x v="24"/>
  </r>
  <r>
    <x v="480"/>
    <x v="1"/>
    <x v="1"/>
    <n v="0"/>
    <x v="1"/>
    <x v="4"/>
    <n v="65.97"/>
    <n v="8"/>
    <n v="26.388000000000002"/>
    <n v="554.14800000000002"/>
    <d v="2019-02-02T00:00:00"/>
    <d v="1899-12-30T20:29:00"/>
    <x v="1"/>
    <n v="527.76"/>
    <n v="4.7619047620000003"/>
    <x v="477"/>
    <x v="3"/>
  </r>
  <r>
    <x v="481"/>
    <x v="1"/>
    <x v="1"/>
    <n v="0"/>
    <x v="0"/>
    <x v="1"/>
    <n v="32.799999999999997"/>
    <n v="10"/>
    <n v="16.399999999999999"/>
    <n v="344.4"/>
    <d v="2019-02-15T00:00:00"/>
    <d v="1899-12-30T12:12:00"/>
    <x v="1"/>
    <n v="328"/>
    <n v="4.7619047620000003"/>
    <x v="478"/>
    <x v="56"/>
  </r>
  <r>
    <x v="482"/>
    <x v="0"/>
    <x v="0"/>
    <n v="0"/>
    <x v="1"/>
    <x v="3"/>
    <n v="37.14"/>
    <n v="5"/>
    <n v="9.2850000000000001"/>
    <n v="194.98500000000001"/>
    <d v="2019-01-08T00:00:00"/>
    <d v="1899-12-30T13:05:00"/>
    <x v="0"/>
    <n v="185.7"/>
    <n v="4.7619047620000003"/>
    <x v="479"/>
    <x v="59"/>
  </r>
  <r>
    <x v="483"/>
    <x v="2"/>
    <x v="2"/>
    <n v="1"/>
    <x v="1"/>
    <x v="2"/>
    <n v="60.38"/>
    <n v="10"/>
    <n v="30.19"/>
    <n v="633.99"/>
    <d v="2019-02-12T00:00:00"/>
    <d v="1899-12-30T16:19:00"/>
    <x v="1"/>
    <n v="603.79999999999995"/>
    <n v="4.7619047620000003"/>
    <x v="480"/>
    <x v="22"/>
  </r>
  <r>
    <x v="484"/>
    <x v="1"/>
    <x v="1"/>
    <n v="1"/>
    <x v="0"/>
    <x v="3"/>
    <n v="36.979999999999997"/>
    <n v="10"/>
    <n v="18.489999999999998"/>
    <n v="388.29"/>
    <d v="2019-01-01T00:00:00"/>
    <d v="1899-12-30T19:48:00"/>
    <x v="2"/>
    <n v="369.8"/>
    <n v="4.7619047620000003"/>
    <x v="481"/>
    <x v="27"/>
  </r>
  <r>
    <x v="485"/>
    <x v="2"/>
    <x v="2"/>
    <n v="1"/>
    <x v="0"/>
    <x v="3"/>
    <n v="49.49"/>
    <n v="4"/>
    <n v="9.8979999999999997"/>
    <n v="207.858"/>
    <d v="2019-03-21T00:00:00"/>
    <d v="1899-12-30T15:25:00"/>
    <x v="0"/>
    <n v="197.96"/>
    <n v="4.7619047620000003"/>
    <x v="482"/>
    <x v="37"/>
  </r>
  <r>
    <x v="486"/>
    <x v="2"/>
    <x v="2"/>
    <n v="0"/>
    <x v="0"/>
    <x v="5"/>
    <n v="41.09"/>
    <n v="10"/>
    <n v="20.545000000000002"/>
    <n v="431.44499999999999"/>
    <d v="2019-02-28T00:00:00"/>
    <d v="1899-12-30T14:42:00"/>
    <x v="1"/>
    <n v="410.9"/>
    <n v="4.7619047620000003"/>
    <x v="483"/>
    <x v="48"/>
  </r>
  <r>
    <x v="487"/>
    <x v="0"/>
    <x v="0"/>
    <n v="0"/>
    <x v="1"/>
    <x v="5"/>
    <n v="37.15"/>
    <n v="4"/>
    <n v="7.43"/>
    <n v="156.03"/>
    <d v="2019-03-23T00:00:00"/>
    <d v="1899-12-30T18:59:00"/>
    <x v="0"/>
    <n v="148.6"/>
    <n v="4.7619047620000003"/>
    <x v="484"/>
    <x v="47"/>
  </r>
  <r>
    <x v="488"/>
    <x v="1"/>
    <x v="1"/>
    <n v="0"/>
    <x v="1"/>
    <x v="2"/>
    <n v="22.96"/>
    <n v="1"/>
    <n v="1.1479999999999999"/>
    <n v="24.108000000000001"/>
    <d v="2019-01-30T00:00:00"/>
    <d v="1899-12-30T20:47:00"/>
    <x v="1"/>
    <n v="22.96"/>
    <n v="4.7619047620000003"/>
    <x v="485"/>
    <x v="42"/>
  </r>
  <r>
    <x v="489"/>
    <x v="2"/>
    <x v="2"/>
    <n v="1"/>
    <x v="0"/>
    <x v="2"/>
    <n v="77.680000000000007"/>
    <n v="9"/>
    <n v="34.956000000000003"/>
    <n v="734.07600000000002"/>
    <d v="2019-02-04T00:00:00"/>
    <d v="1899-12-30T13:21:00"/>
    <x v="0"/>
    <n v="699.12"/>
    <n v="4.7619047620000003"/>
    <x v="486"/>
    <x v="57"/>
  </r>
  <r>
    <x v="490"/>
    <x v="2"/>
    <x v="2"/>
    <n v="0"/>
    <x v="0"/>
    <x v="5"/>
    <n v="34.700000000000003"/>
    <n v="2"/>
    <n v="3.47"/>
    <n v="72.87"/>
    <d v="2019-03-13T00:00:00"/>
    <d v="1899-12-30T19:48:00"/>
    <x v="0"/>
    <n v="69.400000000000006"/>
    <n v="4.7619047620000003"/>
    <x v="487"/>
    <x v="13"/>
  </r>
  <r>
    <x v="491"/>
    <x v="0"/>
    <x v="0"/>
    <n v="1"/>
    <x v="0"/>
    <x v="5"/>
    <n v="19.66"/>
    <n v="10"/>
    <n v="9.83"/>
    <n v="206.43"/>
    <d v="2019-03-15T00:00:00"/>
    <d v="1899-12-30T18:20:00"/>
    <x v="2"/>
    <n v="196.6"/>
    <n v="4.7619047620000003"/>
    <x v="488"/>
    <x v="8"/>
  </r>
  <r>
    <x v="492"/>
    <x v="2"/>
    <x v="2"/>
    <n v="1"/>
    <x v="0"/>
    <x v="0"/>
    <n v="25.32"/>
    <n v="8"/>
    <n v="10.128"/>
    <n v="212.68799999999999"/>
    <d v="2019-03-05T00:00:00"/>
    <d v="1899-12-30T20:24:00"/>
    <x v="0"/>
    <n v="202.56"/>
    <n v="4.7619047620000003"/>
    <x v="489"/>
    <x v="44"/>
  </r>
  <r>
    <x v="493"/>
    <x v="1"/>
    <x v="1"/>
    <n v="1"/>
    <x v="0"/>
    <x v="2"/>
    <n v="12.12"/>
    <n v="10"/>
    <n v="6.06"/>
    <n v="127.26"/>
    <d v="2019-03-05T00:00:00"/>
    <d v="1899-12-30T13:44:00"/>
    <x v="2"/>
    <n v="121.2"/>
    <n v="4.7619047620000003"/>
    <x v="490"/>
    <x v="3"/>
  </r>
  <r>
    <x v="494"/>
    <x v="2"/>
    <x v="2"/>
    <n v="0"/>
    <x v="1"/>
    <x v="5"/>
    <n v="99.89"/>
    <n v="2"/>
    <n v="9.9890000000000008"/>
    <n v="209.76900000000001"/>
    <d v="2019-02-26T00:00:00"/>
    <d v="1899-12-30T11:48:00"/>
    <x v="0"/>
    <n v="199.78"/>
    <n v="4.7619047620000003"/>
    <x v="491"/>
    <x v="12"/>
  </r>
  <r>
    <x v="495"/>
    <x v="2"/>
    <x v="2"/>
    <n v="0"/>
    <x v="1"/>
    <x v="3"/>
    <n v="75.92"/>
    <n v="8"/>
    <n v="30.367999999999999"/>
    <n v="637.72799999999995"/>
    <d v="2019-03-20T00:00:00"/>
    <d v="1899-12-30T14:14:00"/>
    <x v="1"/>
    <n v="607.36"/>
    <n v="4.7619047620000003"/>
    <x v="492"/>
    <x v="46"/>
  </r>
  <r>
    <x v="496"/>
    <x v="1"/>
    <x v="1"/>
    <n v="0"/>
    <x v="0"/>
    <x v="1"/>
    <n v="63.22"/>
    <n v="2"/>
    <n v="6.3220000000000001"/>
    <n v="132.762"/>
    <d v="2019-01-01T00:00:00"/>
    <d v="1899-12-30T15:51:00"/>
    <x v="1"/>
    <n v="126.44"/>
    <n v="4.7619047620000003"/>
    <x v="493"/>
    <x v="23"/>
  </r>
  <r>
    <x v="497"/>
    <x v="1"/>
    <x v="1"/>
    <n v="0"/>
    <x v="0"/>
    <x v="4"/>
    <n v="90.24"/>
    <n v="6"/>
    <n v="27.071999999999999"/>
    <n v="568.51199999999994"/>
    <d v="2019-01-27T00:00:00"/>
    <d v="1899-12-30T11:17:00"/>
    <x v="1"/>
    <n v="541.44000000000005"/>
    <n v="4.7619047620000003"/>
    <x v="494"/>
    <x v="56"/>
  </r>
  <r>
    <x v="498"/>
    <x v="2"/>
    <x v="2"/>
    <n v="1"/>
    <x v="0"/>
    <x v="3"/>
    <n v="98.13"/>
    <n v="1"/>
    <n v="4.9065000000000003"/>
    <n v="103.0365"/>
    <d v="2019-01-21T00:00:00"/>
    <d v="1899-12-30T17:36:00"/>
    <x v="1"/>
    <n v="98.13"/>
    <n v="4.7619047620000003"/>
    <x v="495"/>
    <x v="60"/>
  </r>
  <r>
    <x v="499"/>
    <x v="0"/>
    <x v="0"/>
    <n v="1"/>
    <x v="0"/>
    <x v="3"/>
    <n v="51.52"/>
    <n v="8"/>
    <n v="20.608000000000001"/>
    <n v="432.76799999999997"/>
    <d v="2019-02-02T00:00:00"/>
    <d v="1899-12-30T15:47:00"/>
    <x v="1"/>
    <n v="412.16"/>
    <n v="4.7619047620000003"/>
    <x v="496"/>
    <x v="1"/>
  </r>
  <r>
    <x v="500"/>
    <x v="2"/>
    <x v="2"/>
    <n v="1"/>
    <x v="1"/>
    <x v="3"/>
    <n v="73.97"/>
    <n v="1"/>
    <n v="3.6985000000000001"/>
    <n v="77.668499999999995"/>
    <d v="2019-02-03T00:00:00"/>
    <d v="1899-12-30T15:53:00"/>
    <x v="2"/>
    <n v="73.97"/>
    <n v="4.7619047620000003"/>
    <x v="497"/>
    <x v="38"/>
  </r>
  <r>
    <x v="501"/>
    <x v="1"/>
    <x v="1"/>
    <n v="1"/>
    <x v="0"/>
    <x v="5"/>
    <n v="31.9"/>
    <n v="1"/>
    <n v="1.595"/>
    <n v="33.494999999999997"/>
    <d v="2019-01-05T00:00:00"/>
    <d v="1899-12-30T12:40:00"/>
    <x v="0"/>
    <n v="31.9"/>
    <n v="4.7619047620000003"/>
    <x v="498"/>
    <x v="0"/>
  </r>
  <r>
    <x v="502"/>
    <x v="1"/>
    <x v="1"/>
    <n v="0"/>
    <x v="1"/>
    <x v="2"/>
    <n v="69.400000000000006"/>
    <n v="2"/>
    <n v="6.94"/>
    <n v="145.74"/>
    <d v="2019-01-27T00:00:00"/>
    <d v="1899-12-30T19:48:00"/>
    <x v="0"/>
    <n v="138.80000000000001"/>
    <n v="4.7619047620000003"/>
    <x v="499"/>
    <x v="54"/>
  </r>
  <r>
    <x v="503"/>
    <x v="2"/>
    <x v="2"/>
    <n v="0"/>
    <x v="0"/>
    <x v="3"/>
    <n v="93.31"/>
    <n v="2"/>
    <n v="9.3309999999999995"/>
    <n v="195.95099999999999"/>
    <d v="2019-03-25T00:00:00"/>
    <d v="1899-12-30T17:53:00"/>
    <x v="1"/>
    <n v="186.62"/>
    <n v="4.7619047620000003"/>
    <x v="500"/>
    <x v="31"/>
  </r>
  <r>
    <x v="504"/>
    <x v="2"/>
    <x v="2"/>
    <n v="0"/>
    <x v="1"/>
    <x v="3"/>
    <n v="88.45"/>
    <n v="1"/>
    <n v="4.4225000000000003"/>
    <n v="92.872500000000002"/>
    <d v="2019-02-25T00:00:00"/>
    <d v="1899-12-30T16:36:00"/>
    <x v="2"/>
    <n v="88.45"/>
    <n v="4.7619047620000003"/>
    <x v="501"/>
    <x v="33"/>
  </r>
  <r>
    <x v="505"/>
    <x v="0"/>
    <x v="0"/>
    <n v="1"/>
    <x v="1"/>
    <x v="1"/>
    <n v="24.18"/>
    <n v="8"/>
    <n v="9.6720000000000006"/>
    <n v="203.11199999999999"/>
    <d v="2019-01-28T00:00:00"/>
    <d v="1899-12-30T20:54:00"/>
    <x v="0"/>
    <n v="193.44"/>
    <n v="4.7619047620000003"/>
    <x v="502"/>
    <x v="57"/>
  </r>
  <r>
    <x v="506"/>
    <x v="2"/>
    <x v="2"/>
    <n v="1"/>
    <x v="0"/>
    <x v="3"/>
    <n v="48.5"/>
    <n v="3"/>
    <n v="7.2750000000000004"/>
    <n v="152.77500000000001"/>
    <d v="2019-01-08T00:00:00"/>
    <d v="1899-12-30T12:50:00"/>
    <x v="1"/>
    <n v="145.5"/>
    <n v="4.7619047620000003"/>
    <x v="503"/>
    <x v="24"/>
  </r>
  <r>
    <x v="507"/>
    <x v="2"/>
    <x v="2"/>
    <n v="0"/>
    <x v="0"/>
    <x v="4"/>
    <n v="84.05"/>
    <n v="6"/>
    <n v="25.215"/>
    <n v="529.51499999999999"/>
    <d v="2019-01-29T00:00:00"/>
    <d v="1899-12-30T10:48:00"/>
    <x v="2"/>
    <n v="504.3"/>
    <n v="4.7619047620000003"/>
    <x v="504"/>
    <x v="25"/>
  </r>
  <r>
    <x v="508"/>
    <x v="2"/>
    <x v="2"/>
    <n v="1"/>
    <x v="1"/>
    <x v="0"/>
    <n v="61.29"/>
    <n v="5"/>
    <n v="15.3225"/>
    <n v="321.77249999999998"/>
    <d v="2019-03-29T00:00:00"/>
    <d v="1899-12-30T14:28:00"/>
    <x v="1"/>
    <n v="306.45"/>
    <n v="4.7619047620000003"/>
    <x v="505"/>
    <x v="27"/>
  </r>
  <r>
    <x v="509"/>
    <x v="1"/>
    <x v="1"/>
    <n v="1"/>
    <x v="0"/>
    <x v="2"/>
    <n v="15.95"/>
    <n v="6"/>
    <n v="4.7850000000000001"/>
    <n v="100.485"/>
    <d v="2019-02-09T00:00:00"/>
    <d v="1899-12-30T17:15:00"/>
    <x v="2"/>
    <n v="95.7"/>
    <n v="4.7619047620000003"/>
    <x v="506"/>
    <x v="20"/>
  </r>
  <r>
    <x v="510"/>
    <x v="2"/>
    <x v="2"/>
    <n v="1"/>
    <x v="0"/>
    <x v="3"/>
    <n v="90.74"/>
    <n v="7"/>
    <n v="31.759"/>
    <n v="666.93899999999996"/>
    <d v="2019-01-16T00:00:00"/>
    <d v="1899-12-30T18:03:00"/>
    <x v="2"/>
    <n v="635.17999999999995"/>
    <n v="4.7619047620000003"/>
    <x v="507"/>
    <x v="56"/>
  </r>
  <r>
    <x v="511"/>
    <x v="0"/>
    <x v="0"/>
    <n v="0"/>
    <x v="0"/>
    <x v="2"/>
    <n v="42.91"/>
    <n v="5"/>
    <n v="10.727499999999999"/>
    <n v="225.2775"/>
    <d v="2019-01-05T00:00:00"/>
    <d v="1899-12-30T17:29:00"/>
    <x v="0"/>
    <n v="214.55"/>
    <n v="4.7619047620000003"/>
    <x v="508"/>
    <x v="36"/>
  </r>
  <r>
    <x v="512"/>
    <x v="0"/>
    <x v="0"/>
    <n v="0"/>
    <x v="0"/>
    <x v="5"/>
    <n v="54.28"/>
    <n v="7"/>
    <n v="18.998000000000001"/>
    <n v="398.95800000000003"/>
    <d v="2019-01-27T00:00:00"/>
    <d v="1899-12-30T18:05:00"/>
    <x v="0"/>
    <n v="379.96"/>
    <n v="4.7619047620000003"/>
    <x v="509"/>
    <x v="39"/>
  </r>
  <r>
    <x v="513"/>
    <x v="0"/>
    <x v="0"/>
    <n v="0"/>
    <x v="1"/>
    <x v="1"/>
    <n v="99.55"/>
    <n v="7"/>
    <n v="34.842500000000001"/>
    <n v="731.6925"/>
    <d v="2019-03-14T00:00:00"/>
    <d v="1899-12-30T12:07:00"/>
    <x v="1"/>
    <n v="696.85"/>
    <n v="4.7619047620000003"/>
    <x v="510"/>
    <x v="29"/>
  </r>
  <r>
    <x v="514"/>
    <x v="1"/>
    <x v="1"/>
    <n v="1"/>
    <x v="1"/>
    <x v="3"/>
    <n v="58.39"/>
    <n v="7"/>
    <n v="20.436499999999999"/>
    <n v="429.16649999999998"/>
    <d v="2019-02-23T00:00:00"/>
    <d v="1899-12-30T19:49:00"/>
    <x v="2"/>
    <n v="408.73"/>
    <n v="4.7619047620000003"/>
    <x v="511"/>
    <x v="13"/>
  </r>
  <r>
    <x v="515"/>
    <x v="1"/>
    <x v="1"/>
    <n v="1"/>
    <x v="0"/>
    <x v="5"/>
    <n v="51.47"/>
    <n v="1"/>
    <n v="2.5735000000000001"/>
    <n v="54.043500000000002"/>
    <d v="2019-03-18T00:00:00"/>
    <d v="1899-12-30T15:52:00"/>
    <x v="0"/>
    <n v="51.47"/>
    <n v="4.7619047620000003"/>
    <x v="512"/>
    <x v="23"/>
  </r>
  <r>
    <x v="516"/>
    <x v="2"/>
    <x v="2"/>
    <n v="1"/>
    <x v="1"/>
    <x v="0"/>
    <n v="54.86"/>
    <n v="5"/>
    <n v="13.715"/>
    <n v="288.01499999999999"/>
    <d v="2019-03-29T00:00:00"/>
    <d v="1899-12-30T16:48:00"/>
    <x v="0"/>
    <n v="274.3"/>
    <n v="4.7619047620000003"/>
    <x v="513"/>
    <x v="57"/>
  </r>
  <r>
    <x v="517"/>
    <x v="1"/>
    <x v="1"/>
    <n v="1"/>
    <x v="1"/>
    <x v="2"/>
    <n v="39.39"/>
    <n v="5"/>
    <n v="9.8475000000000001"/>
    <n v="206.79750000000001"/>
    <d v="2019-01-22T00:00:00"/>
    <d v="1899-12-30T20:46:00"/>
    <x v="2"/>
    <n v="196.95"/>
    <n v="4.7619047620000003"/>
    <x v="514"/>
    <x v="44"/>
  </r>
  <r>
    <x v="518"/>
    <x v="0"/>
    <x v="0"/>
    <n v="0"/>
    <x v="1"/>
    <x v="2"/>
    <n v="34.729999999999997"/>
    <n v="2"/>
    <n v="3.4729999999999999"/>
    <n v="72.933000000000007"/>
    <d v="2019-03-01T00:00:00"/>
    <d v="1899-12-30T18:14:00"/>
    <x v="0"/>
    <n v="69.459999999999994"/>
    <n v="4.7619047620000003"/>
    <x v="515"/>
    <x v="58"/>
  </r>
  <r>
    <x v="519"/>
    <x v="1"/>
    <x v="1"/>
    <n v="1"/>
    <x v="1"/>
    <x v="3"/>
    <n v="71.92"/>
    <n v="5"/>
    <n v="17.98"/>
    <n v="377.58"/>
    <d v="2019-01-17T00:00:00"/>
    <d v="1899-12-30T15:05:00"/>
    <x v="2"/>
    <n v="359.6"/>
    <n v="4.7619047620000003"/>
    <x v="516"/>
    <x v="42"/>
  </r>
  <r>
    <x v="520"/>
    <x v="2"/>
    <x v="2"/>
    <n v="0"/>
    <x v="0"/>
    <x v="1"/>
    <n v="45.71"/>
    <n v="3"/>
    <n v="6.8564999999999996"/>
    <n v="143.98650000000001"/>
    <d v="2019-03-26T00:00:00"/>
    <d v="1899-12-30T10:34:00"/>
    <x v="2"/>
    <n v="137.13"/>
    <n v="4.7619047620000003"/>
    <x v="517"/>
    <x v="25"/>
  </r>
  <r>
    <x v="521"/>
    <x v="1"/>
    <x v="1"/>
    <n v="1"/>
    <x v="0"/>
    <x v="2"/>
    <n v="83.17"/>
    <n v="6"/>
    <n v="24.951000000000001"/>
    <n v="523.971"/>
    <d v="2019-03-20T00:00:00"/>
    <d v="1899-12-30T11:23:00"/>
    <x v="1"/>
    <n v="499.02"/>
    <n v="4.7619047620000003"/>
    <x v="518"/>
    <x v="48"/>
  </r>
  <r>
    <x v="522"/>
    <x v="0"/>
    <x v="0"/>
    <n v="1"/>
    <x v="0"/>
    <x v="2"/>
    <n v="37.44"/>
    <n v="6"/>
    <n v="11.231999999999999"/>
    <n v="235.87200000000001"/>
    <d v="2019-02-06T00:00:00"/>
    <d v="1899-12-30T13:55:00"/>
    <x v="2"/>
    <n v="224.64"/>
    <n v="4.7619047620000003"/>
    <x v="519"/>
    <x v="9"/>
  </r>
  <r>
    <x v="523"/>
    <x v="1"/>
    <x v="1"/>
    <n v="0"/>
    <x v="1"/>
    <x v="0"/>
    <n v="62.87"/>
    <n v="2"/>
    <n v="6.2869999999999999"/>
    <n v="132.02699999999999"/>
    <d v="2019-01-01T00:00:00"/>
    <d v="1899-12-30T11:43:00"/>
    <x v="1"/>
    <n v="125.74"/>
    <n v="4.7619047620000003"/>
    <x v="520"/>
    <x v="59"/>
  </r>
  <r>
    <x v="524"/>
    <x v="0"/>
    <x v="0"/>
    <n v="0"/>
    <x v="1"/>
    <x v="4"/>
    <n v="81.709999999999994"/>
    <n v="6"/>
    <n v="24.513000000000002"/>
    <n v="514.77300000000002"/>
    <d v="2019-01-27T00:00:00"/>
    <d v="1899-12-30T14:36:00"/>
    <x v="2"/>
    <n v="490.26"/>
    <n v="4.7619047620000003"/>
    <x v="521"/>
    <x v="7"/>
  </r>
  <r>
    <x v="525"/>
    <x v="0"/>
    <x v="0"/>
    <n v="1"/>
    <x v="0"/>
    <x v="3"/>
    <n v="91.41"/>
    <n v="5"/>
    <n v="22.852499999999999"/>
    <n v="479.90249999999997"/>
    <d v="2019-02-25T00:00:00"/>
    <d v="1899-12-30T16:03:00"/>
    <x v="0"/>
    <n v="457.05"/>
    <n v="4.7619047620000003"/>
    <x v="522"/>
    <x v="12"/>
  </r>
  <r>
    <x v="526"/>
    <x v="2"/>
    <x v="2"/>
    <n v="0"/>
    <x v="1"/>
    <x v="5"/>
    <n v="39.21"/>
    <n v="4"/>
    <n v="7.8419999999999996"/>
    <n v="164.68199999999999"/>
    <d v="2019-01-16T00:00:00"/>
    <d v="1899-12-30T20:03:00"/>
    <x v="2"/>
    <n v="156.84"/>
    <n v="4.7619047620000003"/>
    <x v="523"/>
    <x v="54"/>
  </r>
  <r>
    <x v="527"/>
    <x v="2"/>
    <x v="2"/>
    <n v="1"/>
    <x v="1"/>
    <x v="5"/>
    <n v="59.86"/>
    <n v="2"/>
    <n v="5.9859999999999998"/>
    <n v="125.706"/>
    <d v="2019-01-13T00:00:00"/>
    <d v="1899-12-30T14:55:00"/>
    <x v="0"/>
    <n v="119.72"/>
    <n v="4.7619047620000003"/>
    <x v="524"/>
    <x v="24"/>
  </r>
  <r>
    <x v="528"/>
    <x v="2"/>
    <x v="2"/>
    <n v="1"/>
    <x v="0"/>
    <x v="4"/>
    <n v="54.36"/>
    <n v="10"/>
    <n v="27.18"/>
    <n v="570.78"/>
    <d v="2019-02-07T00:00:00"/>
    <d v="1899-12-30T11:28:00"/>
    <x v="2"/>
    <n v="543.6"/>
    <n v="4.7619047620000003"/>
    <x v="525"/>
    <x v="36"/>
  </r>
  <r>
    <x v="529"/>
    <x v="0"/>
    <x v="0"/>
    <n v="0"/>
    <x v="1"/>
    <x v="3"/>
    <n v="98.09"/>
    <n v="9"/>
    <n v="44.140500000000003"/>
    <n v="926.95050000000003"/>
    <d v="2019-02-17T00:00:00"/>
    <d v="1899-12-30T19:41:00"/>
    <x v="1"/>
    <n v="882.81"/>
    <n v="4.7619047620000003"/>
    <x v="526"/>
    <x v="39"/>
  </r>
  <r>
    <x v="530"/>
    <x v="0"/>
    <x v="0"/>
    <n v="0"/>
    <x v="1"/>
    <x v="0"/>
    <n v="25.43"/>
    <n v="6"/>
    <n v="7.6289999999999996"/>
    <n v="160.209"/>
    <d v="2019-02-12T00:00:00"/>
    <d v="1899-12-30T19:01:00"/>
    <x v="0"/>
    <n v="152.58000000000001"/>
    <n v="4.7619047620000003"/>
    <x v="527"/>
    <x v="27"/>
  </r>
  <r>
    <x v="531"/>
    <x v="0"/>
    <x v="0"/>
    <n v="1"/>
    <x v="1"/>
    <x v="5"/>
    <n v="86.68"/>
    <n v="8"/>
    <n v="34.671999999999997"/>
    <n v="728.11199999999997"/>
    <d v="2019-01-24T00:00:00"/>
    <d v="1899-12-30T18:04:00"/>
    <x v="2"/>
    <n v="693.44"/>
    <n v="4.7619047620000003"/>
    <x v="528"/>
    <x v="8"/>
  </r>
  <r>
    <x v="532"/>
    <x v="2"/>
    <x v="2"/>
    <n v="0"/>
    <x v="1"/>
    <x v="1"/>
    <n v="22.95"/>
    <n v="10"/>
    <n v="11.475"/>
    <n v="240.97499999999999"/>
    <d v="2019-02-06T00:00:00"/>
    <d v="1899-12-30T19:20:00"/>
    <x v="0"/>
    <n v="229.5"/>
    <n v="4.7619047620000003"/>
    <x v="529"/>
    <x v="13"/>
  </r>
  <r>
    <x v="533"/>
    <x v="1"/>
    <x v="1"/>
    <n v="0"/>
    <x v="0"/>
    <x v="4"/>
    <n v="16.309999999999999"/>
    <n v="9"/>
    <n v="7.3395000000000001"/>
    <n v="154.12950000000001"/>
    <d v="2019-03-26T00:00:00"/>
    <d v="1899-12-30T10:31:00"/>
    <x v="0"/>
    <n v="146.79"/>
    <n v="4.7619047620000003"/>
    <x v="530"/>
    <x v="3"/>
  </r>
  <r>
    <x v="534"/>
    <x v="0"/>
    <x v="0"/>
    <n v="0"/>
    <x v="0"/>
    <x v="2"/>
    <n v="28.32"/>
    <n v="5"/>
    <n v="7.08"/>
    <n v="148.68"/>
    <d v="2019-03-11T00:00:00"/>
    <d v="1899-12-30T13:28:00"/>
    <x v="0"/>
    <n v="141.6"/>
    <n v="4.7619047620000003"/>
    <x v="531"/>
    <x v="56"/>
  </r>
  <r>
    <x v="535"/>
    <x v="1"/>
    <x v="1"/>
    <n v="0"/>
    <x v="1"/>
    <x v="2"/>
    <n v="16.670000000000002"/>
    <n v="7"/>
    <n v="5.8345000000000002"/>
    <n v="122.5245"/>
    <d v="2019-02-07T00:00:00"/>
    <d v="1899-12-30T11:36:00"/>
    <x v="0"/>
    <n v="116.69"/>
    <n v="4.7619047620000003"/>
    <x v="532"/>
    <x v="2"/>
  </r>
  <r>
    <x v="536"/>
    <x v="2"/>
    <x v="2"/>
    <n v="1"/>
    <x v="0"/>
    <x v="5"/>
    <n v="73.959999999999994"/>
    <n v="1"/>
    <n v="3.698"/>
    <n v="77.658000000000001"/>
    <d v="2019-01-05T00:00:00"/>
    <d v="1899-12-30T11:32:00"/>
    <x v="2"/>
    <n v="73.959999999999994"/>
    <n v="4.7619047620000003"/>
    <x v="533"/>
    <x v="59"/>
  </r>
  <r>
    <x v="537"/>
    <x v="0"/>
    <x v="0"/>
    <n v="0"/>
    <x v="1"/>
    <x v="2"/>
    <n v="97.94"/>
    <n v="1"/>
    <n v="4.8970000000000002"/>
    <n v="102.837"/>
    <d v="2019-03-07T00:00:00"/>
    <d v="1899-12-30T11:44:00"/>
    <x v="0"/>
    <n v="97.94"/>
    <n v="4.7619047620000003"/>
    <x v="534"/>
    <x v="16"/>
  </r>
  <r>
    <x v="538"/>
    <x v="0"/>
    <x v="0"/>
    <n v="0"/>
    <x v="0"/>
    <x v="5"/>
    <n v="73.05"/>
    <n v="4"/>
    <n v="14.61"/>
    <n v="306.81"/>
    <d v="2019-02-25T00:00:00"/>
    <d v="1899-12-30T17:16:00"/>
    <x v="2"/>
    <n v="292.2"/>
    <n v="4.7619047620000003"/>
    <x v="535"/>
    <x v="49"/>
  </r>
  <r>
    <x v="539"/>
    <x v="1"/>
    <x v="1"/>
    <n v="1"/>
    <x v="0"/>
    <x v="4"/>
    <n v="87.48"/>
    <n v="6"/>
    <n v="26.244"/>
    <n v="551.12400000000002"/>
    <d v="2019-02-01T00:00:00"/>
    <d v="1899-12-30T18:43:00"/>
    <x v="0"/>
    <n v="524.88"/>
    <n v="4.7619047620000003"/>
    <x v="536"/>
    <x v="20"/>
  </r>
  <r>
    <x v="540"/>
    <x v="0"/>
    <x v="0"/>
    <n v="0"/>
    <x v="1"/>
    <x v="2"/>
    <n v="30.68"/>
    <n v="3"/>
    <n v="4.6020000000000003"/>
    <n v="96.641999999999996"/>
    <d v="2019-01-22T00:00:00"/>
    <d v="1899-12-30T11:00:00"/>
    <x v="0"/>
    <n v="92.04"/>
    <n v="4.7619047620000003"/>
    <x v="537"/>
    <x v="0"/>
  </r>
  <r>
    <x v="541"/>
    <x v="1"/>
    <x v="1"/>
    <n v="1"/>
    <x v="1"/>
    <x v="0"/>
    <n v="75.88"/>
    <n v="1"/>
    <n v="3.794"/>
    <n v="79.674000000000007"/>
    <d v="2019-01-03T00:00:00"/>
    <d v="1899-12-30T10:30:00"/>
    <x v="2"/>
    <n v="75.88"/>
    <n v="4.7619047620000003"/>
    <x v="538"/>
    <x v="12"/>
  </r>
  <r>
    <x v="542"/>
    <x v="2"/>
    <x v="2"/>
    <n v="1"/>
    <x v="0"/>
    <x v="3"/>
    <n v="20.18"/>
    <n v="4"/>
    <n v="4.0359999999999996"/>
    <n v="84.756"/>
    <d v="2019-02-13T00:00:00"/>
    <d v="1899-12-30T12:14:00"/>
    <x v="2"/>
    <n v="80.72"/>
    <n v="4.7619047620000003"/>
    <x v="539"/>
    <x v="59"/>
  </r>
  <r>
    <x v="543"/>
    <x v="1"/>
    <x v="1"/>
    <n v="1"/>
    <x v="1"/>
    <x v="1"/>
    <n v="18.77"/>
    <n v="6"/>
    <n v="5.6310000000000002"/>
    <n v="118.251"/>
    <d v="2019-01-28T00:00:00"/>
    <d v="1899-12-30T16:43:00"/>
    <x v="2"/>
    <n v="112.62"/>
    <n v="4.7619047620000003"/>
    <x v="540"/>
    <x v="46"/>
  </r>
  <r>
    <x v="544"/>
    <x v="2"/>
    <x v="2"/>
    <n v="0"/>
    <x v="0"/>
    <x v="4"/>
    <n v="71.2"/>
    <n v="1"/>
    <n v="3.56"/>
    <n v="74.760000000000005"/>
    <d v="2019-01-05T00:00:00"/>
    <d v="1899-12-30T20:40:00"/>
    <x v="2"/>
    <n v="71.2"/>
    <n v="4.7619047620000003"/>
    <x v="541"/>
    <x v="51"/>
  </r>
  <r>
    <x v="545"/>
    <x v="2"/>
    <x v="2"/>
    <n v="1"/>
    <x v="1"/>
    <x v="2"/>
    <n v="38.81"/>
    <n v="4"/>
    <n v="7.7619999999999996"/>
    <n v="163.00200000000001"/>
    <d v="2019-03-19T00:00:00"/>
    <d v="1899-12-30T13:40:00"/>
    <x v="0"/>
    <n v="155.24"/>
    <n v="4.7619047620000003"/>
    <x v="542"/>
    <x v="49"/>
  </r>
  <r>
    <x v="546"/>
    <x v="0"/>
    <x v="0"/>
    <n v="0"/>
    <x v="0"/>
    <x v="5"/>
    <n v="29.42"/>
    <n v="10"/>
    <n v="14.71"/>
    <n v="308.91000000000003"/>
    <d v="2019-01-12T00:00:00"/>
    <d v="1899-12-30T16:23:00"/>
    <x v="0"/>
    <n v="294.2"/>
    <n v="4.7619047620000003"/>
    <x v="543"/>
    <x v="60"/>
  </r>
  <r>
    <x v="547"/>
    <x v="0"/>
    <x v="0"/>
    <n v="0"/>
    <x v="1"/>
    <x v="3"/>
    <n v="60.95"/>
    <n v="9"/>
    <n v="27.427499999999998"/>
    <n v="575.97749999999996"/>
    <d v="2019-01-07T00:00:00"/>
    <d v="1899-12-30T12:08:00"/>
    <x v="2"/>
    <n v="548.54999999999995"/>
    <n v="4.7619047620000003"/>
    <x v="544"/>
    <x v="22"/>
  </r>
  <r>
    <x v="548"/>
    <x v="2"/>
    <x v="2"/>
    <n v="0"/>
    <x v="0"/>
    <x v="3"/>
    <n v="51.54"/>
    <n v="5"/>
    <n v="12.885"/>
    <n v="270.58499999999998"/>
    <d v="2019-01-26T00:00:00"/>
    <d v="1899-12-30T17:45:00"/>
    <x v="1"/>
    <n v="257.7"/>
    <n v="4.7619047620000003"/>
    <x v="545"/>
    <x v="50"/>
  </r>
  <r>
    <x v="549"/>
    <x v="0"/>
    <x v="0"/>
    <n v="0"/>
    <x v="0"/>
    <x v="1"/>
    <n v="66.06"/>
    <n v="6"/>
    <n v="19.818000000000001"/>
    <n v="416.178"/>
    <d v="2019-01-23T00:00:00"/>
    <d v="1899-12-30T10:28:00"/>
    <x v="1"/>
    <n v="396.36"/>
    <n v="4.7619047620000003"/>
    <x v="546"/>
    <x v="48"/>
  </r>
  <r>
    <x v="550"/>
    <x v="2"/>
    <x v="2"/>
    <n v="0"/>
    <x v="1"/>
    <x v="5"/>
    <n v="57.27"/>
    <n v="3"/>
    <n v="8.5905000000000005"/>
    <n v="180.40049999999999"/>
    <d v="2019-02-09T00:00:00"/>
    <d v="1899-12-30T20:31:00"/>
    <x v="0"/>
    <n v="171.81"/>
    <n v="4.7619047620000003"/>
    <x v="547"/>
    <x v="35"/>
  </r>
  <r>
    <x v="551"/>
    <x v="2"/>
    <x v="2"/>
    <n v="0"/>
    <x v="0"/>
    <x v="5"/>
    <n v="54.31"/>
    <n v="9"/>
    <n v="24.439499999999999"/>
    <n v="513.22950000000003"/>
    <d v="2019-02-22T00:00:00"/>
    <d v="1899-12-30T10:49:00"/>
    <x v="1"/>
    <n v="488.79"/>
    <n v="4.7619047620000003"/>
    <x v="548"/>
    <x v="60"/>
  </r>
  <r>
    <x v="552"/>
    <x v="2"/>
    <x v="2"/>
    <n v="0"/>
    <x v="0"/>
    <x v="0"/>
    <n v="58.24"/>
    <n v="9"/>
    <n v="26.207999999999998"/>
    <n v="550.36800000000005"/>
    <d v="2019-02-05T00:00:00"/>
    <d v="1899-12-30T12:34:00"/>
    <x v="1"/>
    <n v="524.16"/>
    <n v="4.7619047620000003"/>
    <x v="549"/>
    <x v="58"/>
  </r>
  <r>
    <x v="553"/>
    <x v="1"/>
    <x v="1"/>
    <n v="0"/>
    <x v="1"/>
    <x v="1"/>
    <n v="22.21"/>
    <n v="6"/>
    <n v="6.6630000000000003"/>
    <n v="139.923"/>
    <d v="2019-03-07T00:00:00"/>
    <d v="1899-12-30T10:23:00"/>
    <x v="2"/>
    <n v="133.26"/>
    <n v="4.7619047620000003"/>
    <x v="550"/>
    <x v="17"/>
  </r>
  <r>
    <x v="554"/>
    <x v="0"/>
    <x v="0"/>
    <n v="1"/>
    <x v="1"/>
    <x v="1"/>
    <n v="19.32"/>
    <n v="7"/>
    <n v="6.7619999999999996"/>
    <n v="142.00200000000001"/>
    <d v="2019-03-25T00:00:00"/>
    <d v="1899-12-30T18:51:00"/>
    <x v="1"/>
    <n v="135.24"/>
    <n v="4.7619047620000003"/>
    <x v="551"/>
    <x v="16"/>
  </r>
  <r>
    <x v="555"/>
    <x v="2"/>
    <x v="2"/>
    <n v="0"/>
    <x v="1"/>
    <x v="2"/>
    <n v="37.479999999999997"/>
    <n v="3"/>
    <n v="5.6219999999999999"/>
    <n v="118.062"/>
    <d v="2019-01-20T00:00:00"/>
    <d v="1899-12-30T13:45:00"/>
    <x v="2"/>
    <n v="112.44"/>
    <n v="4.7619047620000003"/>
    <x v="552"/>
    <x v="25"/>
  </r>
  <r>
    <x v="556"/>
    <x v="2"/>
    <x v="2"/>
    <n v="1"/>
    <x v="0"/>
    <x v="5"/>
    <n v="72.040000000000006"/>
    <n v="2"/>
    <n v="7.2039999999999997"/>
    <n v="151.28399999999999"/>
    <d v="2019-02-04T00:00:00"/>
    <d v="1899-12-30T19:38:00"/>
    <x v="1"/>
    <n v="144.08000000000001"/>
    <n v="4.7619047620000003"/>
    <x v="553"/>
    <x v="33"/>
  </r>
  <r>
    <x v="557"/>
    <x v="1"/>
    <x v="1"/>
    <n v="1"/>
    <x v="0"/>
    <x v="4"/>
    <n v="98.52"/>
    <n v="10"/>
    <n v="49.26"/>
    <n v="1034.46"/>
    <d v="2019-01-30T00:00:00"/>
    <d v="1899-12-30T20:23:00"/>
    <x v="0"/>
    <n v="985.2"/>
    <n v="4.7619047620000003"/>
    <x v="554"/>
    <x v="10"/>
  </r>
  <r>
    <x v="558"/>
    <x v="0"/>
    <x v="0"/>
    <n v="1"/>
    <x v="1"/>
    <x v="4"/>
    <n v="41.66"/>
    <n v="6"/>
    <n v="12.497999999999999"/>
    <n v="262.45800000000003"/>
    <d v="2019-01-02T00:00:00"/>
    <d v="1899-12-30T15:24:00"/>
    <x v="0"/>
    <n v="249.96"/>
    <n v="4.7619047620000003"/>
    <x v="555"/>
    <x v="32"/>
  </r>
  <r>
    <x v="559"/>
    <x v="0"/>
    <x v="0"/>
    <n v="1"/>
    <x v="0"/>
    <x v="2"/>
    <n v="72.42"/>
    <n v="3"/>
    <n v="10.863"/>
    <n v="228.12299999999999"/>
    <d v="2019-03-29T00:00:00"/>
    <d v="1899-12-30T16:54:00"/>
    <x v="0"/>
    <n v="217.26"/>
    <n v="4.7619047620000003"/>
    <x v="556"/>
    <x v="13"/>
  </r>
  <r>
    <x v="560"/>
    <x v="2"/>
    <x v="2"/>
    <n v="0"/>
    <x v="1"/>
    <x v="1"/>
    <n v="21.58"/>
    <n v="9"/>
    <n v="9.7110000000000003"/>
    <n v="203.93100000000001"/>
    <d v="2019-03-14T00:00:00"/>
    <d v="1899-12-30T12:32:00"/>
    <x v="1"/>
    <n v="194.22"/>
    <n v="4.7619047620000003"/>
    <x v="557"/>
    <x v="48"/>
  </r>
  <r>
    <x v="561"/>
    <x v="1"/>
    <x v="1"/>
    <n v="0"/>
    <x v="1"/>
    <x v="4"/>
    <n v="89.2"/>
    <n v="10"/>
    <n v="44.6"/>
    <n v="936.6"/>
    <d v="2019-02-11T00:00:00"/>
    <d v="1899-12-30T15:42:00"/>
    <x v="2"/>
    <n v="892"/>
    <n v="4.7619047620000003"/>
    <x v="558"/>
    <x v="18"/>
  </r>
  <r>
    <x v="562"/>
    <x v="2"/>
    <x v="2"/>
    <n v="0"/>
    <x v="0"/>
    <x v="1"/>
    <n v="42.42"/>
    <n v="8"/>
    <n v="16.968"/>
    <n v="356.32799999999997"/>
    <d v="2019-01-30T00:00:00"/>
    <d v="1899-12-30T13:58:00"/>
    <x v="0"/>
    <n v="339.36"/>
    <n v="4.7619047620000003"/>
    <x v="559"/>
    <x v="14"/>
  </r>
  <r>
    <x v="563"/>
    <x v="0"/>
    <x v="0"/>
    <n v="1"/>
    <x v="1"/>
    <x v="1"/>
    <n v="74.510000000000005"/>
    <n v="6"/>
    <n v="22.353000000000002"/>
    <n v="469.41300000000001"/>
    <d v="2019-03-20T00:00:00"/>
    <d v="1899-12-30T15:08:00"/>
    <x v="0"/>
    <n v="447.06"/>
    <n v="4.7619047620000003"/>
    <x v="560"/>
    <x v="59"/>
  </r>
  <r>
    <x v="564"/>
    <x v="2"/>
    <x v="2"/>
    <n v="0"/>
    <x v="1"/>
    <x v="5"/>
    <n v="99.25"/>
    <n v="2"/>
    <n v="9.9250000000000007"/>
    <n v="208.42500000000001"/>
    <d v="2019-03-20T00:00:00"/>
    <d v="1899-12-30T13:02:00"/>
    <x v="1"/>
    <n v="198.5"/>
    <n v="4.7619047620000003"/>
    <x v="561"/>
    <x v="54"/>
  </r>
  <r>
    <x v="565"/>
    <x v="0"/>
    <x v="0"/>
    <n v="0"/>
    <x v="0"/>
    <x v="4"/>
    <n v="81.209999999999994"/>
    <n v="10"/>
    <n v="40.604999999999997"/>
    <n v="852.70500000000004"/>
    <d v="2019-01-17T00:00:00"/>
    <d v="1899-12-30T13:01:00"/>
    <x v="2"/>
    <n v="812.1"/>
    <n v="4.7619047620000003"/>
    <x v="562"/>
    <x v="31"/>
  </r>
  <r>
    <x v="566"/>
    <x v="1"/>
    <x v="1"/>
    <n v="0"/>
    <x v="0"/>
    <x v="3"/>
    <n v="49.33"/>
    <n v="10"/>
    <n v="24.664999999999999"/>
    <n v="517.96500000000003"/>
    <d v="2019-02-03T00:00:00"/>
    <d v="1899-12-30T16:40:00"/>
    <x v="2"/>
    <n v="493.3"/>
    <n v="4.7619047620000003"/>
    <x v="563"/>
    <x v="45"/>
  </r>
  <r>
    <x v="567"/>
    <x v="0"/>
    <x v="0"/>
    <n v="0"/>
    <x v="0"/>
    <x v="5"/>
    <n v="65.739999999999995"/>
    <n v="9"/>
    <n v="29.582999999999998"/>
    <n v="621.24300000000005"/>
    <d v="2019-01-01T00:00:00"/>
    <d v="1899-12-30T13:55:00"/>
    <x v="1"/>
    <n v="591.66"/>
    <n v="4.7619047620000003"/>
    <x v="564"/>
    <x v="25"/>
  </r>
  <r>
    <x v="568"/>
    <x v="2"/>
    <x v="2"/>
    <n v="0"/>
    <x v="0"/>
    <x v="5"/>
    <n v="79.86"/>
    <n v="7"/>
    <n v="27.951000000000001"/>
    <n v="586.971"/>
    <d v="2019-01-10T00:00:00"/>
    <d v="1899-12-30T10:33:00"/>
    <x v="2"/>
    <n v="559.02"/>
    <n v="4.7619047620000003"/>
    <x v="565"/>
    <x v="46"/>
  </r>
  <r>
    <x v="569"/>
    <x v="1"/>
    <x v="1"/>
    <n v="0"/>
    <x v="0"/>
    <x v="3"/>
    <n v="73.98"/>
    <n v="7"/>
    <n v="25.893000000000001"/>
    <n v="543.75300000000004"/>
    <d v="2019-03-02T00:00:00"/>
    <d v="1899-12-30T16:42:00"/>
    <x v="0"/>
    <n v="517.86"/>
    <n v="4.7619047620000003"/>
    <x v="566"/>
    <x v="5"/>
  </r>
  <r>
    <x v="570"/>
    <x v="2"/>
    <x v="2"/>
    <n v="1"/>
    <x v="0"/>
    <x v="2"/>
    <n v="82.04"/>
    <n v="5"/>
    <n v="20.51"/>
    <n v="430.71"/>
    <d v="2019-02-25T00:00:00"/>
    <d v="1899-12-30T17:16:00"/>
    <x v="2"/>
    <n v="410.2"/>
    <n v="4.7619047620000003"/>
    <x v="567"/>
    <x v="29"/>
  </r>
  <r>
    <x v="571"/>
    <x v="2"/>
    <x v="2"/>
    <n v="1"/>
    <x v="1"/>
    <x v="3"/>
    <n v="26.67"/>
    <n v="10"/>
    <n v="13.335000000000001"/>
    <n v="280.03500000000003"/>
    <d v="2019-01-29T00:00:00"/>
    <d v="1899-12-30T11:48:00"/>
    <x v="1"/>
    <n v="266.7"/>
    <n v="4.7619047620000003"/>
    <x v="568"/>
    <x v="17"/>
  </r>
  <r>
    <x v="572"/>
    <x v="0"/>
    <x v="0"/>
    <n v="1"/>
    <x v="1"/>
    <x v="4"/>
    <n v="10.130000000000001"/>
    <n v="7"/>
    <n v="3.5455000000000001"/>
    <n v="74.455500000000001"/>
    <d v="2019-03-10T00:00:00"/>
    <d v="1899-12-30T19:35:00"/>
    <x v="0"/>
    <n v="70.91"/>
    <n v="4.7619047620000003"/>
    <x v="569"/>
    <x v="47"/>
  </r>
  <r>
    <x v="573"/>
    <x v="2"/>
    <x v="2"/>
    <n v="0"/>
    <x v="1"/>
    <x v="4"/>
    <n v="72.39"/>
    <n v="2"/>
    <n v="7.2389999999999999"/>
    <n v="152.01900000000001"/>
    <d v="2019-01-13T00:00:00"/>
    <d v="1899-12-30T19:55:00"/>
    <x v="2"/>
    <n v="144.78"/>
    <n v="4.7619047620000003"/>
    <x v="570"/>
    <x v="34"/>
  </r>
  <r>
    <x v="574"/>
    <x v="0"/>
    <x v="0"/>
    <n v="0"/>
    <x v="1"/>
    <x v="3"/>
    <n v="85.91"/>
    <n v="5"/>
    <n v="21.477499999999999"/>
    <n v="451.02749999999997"/>
    <d v="2019-03-22T00:00:00"/>
    <d v="1899-12-30T14:33:00"/>
    <x v="2"/>
    <n v="429.55"/>
    <n v="4.7619047620000003"/>
    <x v="571"/>
    <x v="17"/>
  </r>
  <r>
    <x v="575"/>
    <x v="2"/>
    <x v="2"/>
    <n v="1"/>
    <x v="1"/>
    <x v="5"/>
    <n v="81.31"/>
    <n v="7"/>
    <n v="28.458500000000001"/>
    <n v="597.62850000000003"/>
    <d v="2019-03-01T00:00:00"/>
    <d v="1899-12-30T19:49:00"/>
    <x v="0"/>
    <n v="569.16999999999996"/>
    <n v="4.7619047620000003"/>
    <x v="572"/>
    <x v="31"/>
  </r>
  <r>
    <x v="576"/>
    <x v="2"/>
    <x v="2"/>
    <n v="0"/>
    <x v="1"/>
    <x v="4"/>
    <n v="60.3"/>
    <n v="4"/>
    <n v="12.06"/>
    <n v="253.26"/>
    <d v="2019-02-20T00:00:00"/>
    <d v="1899-12-30T18:43:00"/>
    <x v="1"/>
    <n v="241.2"/>
    <n v="4.7619047620000003"/>
    <x v="573"/>
    <x v="6"/>
  </r>
  <r>
    <x v="577"/>
    <x v="1"/>
    <x v="1"/>
    <n v="0"/>
    <x v="1"/>
    <x v="4"/>
    <n v="31.77"/>
    <n v="4"/>
    <n v="6.3540000000000001"/>
    <n v="133.434"/>
    <d v="2019-01-14T00:00:00"/>
    <d v="1899-12-30T14:43:00"/>
    <x v="0"/>
    <n v="127.08"/>
    <n v="4.7619047620000003"/>
    <x v="574"/>
    <x v="56"/>
  </r>
  <r>
    <x v="578"/>
    <x v="0"/>
    <x v="0"/>
    <n v="0"/>
    <x v="0"/>
    <x v="0"/>
    <n v="64.27"/>
    <n v="4"/>
    <n v="12.853999999999999"/>
    <n v="269.93400000000003"/>
    <d v="2019-03-26T00:00:00"/>
    <d v="1899-12-30T13:54:00"/>
    <x v="1"/>
    <n v="257.08"/>
    <n v="4.7619047620000003"/>
    <x v="575"/>
    <x v="25"/>
  </r>
  <r>
    <x v="579"/>
    <x v="2"/>
    <x v="2"/>
    <n v="0"/>
    <x v="1"/>
    <x v="0"/>
    <n v="69.510000000000005"/>
    <n v="2"/>
    <n v="6.9509999999999996"/>
    <n v="145.971"/>
    <d v="2019-03-01T00:00:00"/>
    <d v="1899-12-30T12:15:00"/>
    <x v="0"/>
    <n v="139.02000000000001"/>
    <n v="4.7619047620000003"/>
    <x v="576"/>
    <x v="34"/>
  </r>
  <r>
    <x v="580"/>
    <x v="1"/>
    <x v="1"/>
    <n v="0"/>
    <x v="1"/>
    <x v="4"/>
    <n v="27.22"/>
    <n v="3"/>
    <n v="4.0830000000000002"/>
    <n v="85.742999999999995"/>
    <d v="2019-01-07T00:00:00"/>
    <d v="1899-12-30T12:37:00"/>
    <x v="1"/>
    <n v="81.66"/>
    <n v="4.7619047620000003"/>
    <x v="577"/>
    <x v="48"/>
  </r>
  <r>
    <x v="581"/>
    <x v="0"/>
    <x v="0"/>
    <n v="1"/>
    <x v="0"/>
    <x v="0"/>
    <n v="77.680000000000007"/>
    <n v="4"/>
    <n v="15.536"/>
    <n v="326.25599999999997"/>
    <d v="2019-02-01T00:00:00"/>
    <d v="1899-12-30T19:54:00"/>
    <x v="1"/>
    <n v="310.72000000000003"/>
    <n v="4.7619047620000003"/>
    <x v="578"/>
    <x v="3"/>
  </r>
  <r>
    <x v="582"/>
    <x v="1"/>
    <x v="1"/>
    <n v="1"/>
    <x v="0"/>
    <x v="5"/>
    <n v="92.98"/>
    <n v="2"/>
    <n v="9.298"/>
    <n v="195.25800000000001"/>
    <d v="2019-02-13T00:00:00"/>
    <d v="1899-12-30T15:06:00"/>
    <x v="2"/>
    <n v="185.96"/>
    <n v="4.7619047620000003"/>
    <x v="579"/>
    <x v="7"/>
  </r>
  <r>
    <x v="583"/>
    <x v="2"/>
    <x v="2"/>
    <n v="1"/>
    <x v="0"/>
    <x v="5"/>
    <n v="18.079999999999998"/>
    <n v="4"/>
    <n v="3.6160000000000001"/>
    <n v="75.936000000000007"/>
    <d v="2019-01-14T00:00:00"/>
    <d v="1899-12-30T18:03:00"/>
    <x v="2"/>
    <n v="72.319999999999993"/>
    <n v="4.7619047620000003"/>
    <x v="580"/>
    <x v="33"/>
  </r>
  <r>
    <x v="584"/>
    <x v="2"/>
    <x v="2"/>
    <n v="0"/>
    <x v="1"/>
    <x v="3"/>
    <n v="63.06"/>
    <n v="3"/>
    <n v="9.4589999999999996"/>
    <n v="198.63900000000001"/>
    <d v="2019-01-19T00:00:00"/>
    <d v="1899-12-30T15:58:00"/>
    <x v="0"/>
    <n v="189.18"/>
    <n v="4.7619047620000003"/>
    <x v="581"/>
    <x v="27"/>
  </r>
  <r>
    <x v="585"/>
    <x v="0"/>
    <x v="0"/>
    <n v="0"/>
    <x v="1"/>
    <x v="0"/>
    <n v="51.71"/>
    <n v="4"/>
    <n v="10.342000000000001"/>
    <n v="217.18199999999999"/>
    <d v="2019-03-09T00:00:00"/>
    <d v="1899-12-30T13:53:00"/>
    <x v="2"/>
    <n v="206.84"/>
    <n v="4.7619047620000003"/>
    <x v="582"/>
    <x v="57"/>
  </r>
  <r>
    <x v="586"/>
    <x v="0"/>
    <x v="0"/>
    <n v="0"/>
    <x v="0"/>
    <x v="4"/>
    <n v="52.34"/>
    <n v="3"/>
    <n v="7.851"/>
    <n v="164.87100000000001"/>
    <d v="2019-03-27T00:00:00"/>
    <d v="1899-12-30T14:03:00"/>
    <x v="1"/>
    <n v="157.02000000000001"/>
    <n v="4.7619047620000003"/>
    <x v="583"/>
    <x v="51"/>
  </r>
  <r>
    <x v="587"/>
    <x v="0"/>
    <x v="0"/>
    <n v="0"/>
    <x v="0"/>
    <x v="3"/>
    <n v="43.06"/>
    <n v="5"/>
    <n v="10.765000000000001"/>
    <n v="226.065"/>
    <d v="2019-02-04T00:00:00"/>
    <d v="1899-12-30T16:38:00"/>
    <x v="0"/>
    <n v="215.3"/>
    <n v="4.7619047620000003"/>
    <x v="584"/>
    <x v="25"/>
  </r>
  <r>
    <x v="588"/>
    <x v="1"/>
    <x v="1"/>
    <n v="0"/>
    <x v="1"/>
    <x v="5"/>
    <n v="59.61"/>
    <n v="10"/>
    <n v="29.805"/>
    <n v="625.90499999999997"/>
    <d v="2019-03-14T00:00:00"/>
    <d v="1899-12-30T11:07:00"/>
    <x v="1"/>
    <n v="596.1"/>
    <n v="4.7619047620000003"/>
    <x v="585"/>
    <x v="4"/>
  </r>
  <r>
    <x v="589"/>
    <x v="0"/>
    <x v="0"/>
    <n v="0"/>
    <x v="1"/>
    <x v="0"/>
    <n v="14.62"/>
    <n v="5"/>
    <n v="3.6549999999999998"/>
    <n v="76.754999999999995"/>
    <d v="2019-03-04T00:00:00"/>
    <d v="1899-12-30T12:23:00"/>
    <x v="1"/>
    <n v="73.099999999999994"/>
    <n v="4.7619047620000003"/>
    <x v="586"/>
    <x v="18"/>
  </r>
  <r>
    <x v="590"/>
    <x v="1"/>
    <x v="1"/>
    <n v="1"/>
    <x v="1"/>
    <x v="0"/>
    <n v="46.53"/>
    <n v="6"/>
    <n v="13.959"/>
    <n v="293.13900000000001"/>
    <d v="2019-03-03T00:00:00"/>
    <d v="1899-12-30T10:54:00"/>
    <x v="2"/>
    <n v="279.18"/>
    <n v="4.7619047620000003"/>
    <x v="587"/>
    <x v="42"/>
  </r>
  <r>
    <x v="591"/>
    <x v="1"/>
    <x v="1"/>
    <n v="1"/>
    <x v="0"/>
    <x v="2"/>
    <n v="24.24"/>
    <n v="7"/>
    <n v="8.484"/>
    <n v="178.16399999999999"/>
    <d v="2019-01-27T00:00:00"/>
    <d v="1899-12-30T17:38:00"/>
    <x v="0"/>
    <n v="169.68"/>
    <n v="4.7619047620000003"/>
    <x v="588"/>
    <x v="45"/>
  </r>
  <r>
    <x v="592"/>
    <x v="0"/>
    <x v="0"/>
    <n v="1"/>
    <x v="0"/>
    <x v="3"/>
    <n v="45.58"/>
    <n v="1"/>
    <n v="2.2789999999999999"/>
    <n v="47.859000000000002"/>
    <d v="2019-02-07T00:00:00"/>
    <d v="1899-12-30T14:13:00"/>
    <x v="1"/>
    <n v="45.58"/>
    <n v="4.7619047620000003"/>
    <x v="589"/>
    <x v="57"/>
  </r>
  <r>
    <x v="593"/>
    <x v="0"/>
    <x v="0"/>
    <n v="1"/>
    <x v="0"/>
    <x v="3"/>
    <n v="75.2"/>
    <n v="3"/>
    <n v="11.28"/>
    <n v="236.88"/>
    <d v="2019-02-05T00:00:00"/>
    <d v="1899-12-30T11:51:00"/>
    <x v="0"/>
    <n v="225.6"/>
    <n v="4.7619047620000003"/>
    <x v="590"/>
    <x v="19"/>
  </r>
  <r>
    <x v="594"/>
    <x v="2"/>
    <x v="2"/>
    <n v="1"/>
    <x v="1"/>
    <x v="3"/>
    <n v="96.8"/>
    <n v="3"/>
    <n v="14.52"/>
    <n v="304.92"/>
    <d v="2019-03-15T00:00:00"/>
    <d v="1899-12-30T13:05:00"/>
    <x v="1"/>
    <n v="290.39999999999998"/>
    <n v="4.7619047620000003"/>
    <x v="591"/>
    <x v="4"/>
  </r>
  <r>
    <x v="595"/>
    <x v="2"/>
    <x v="2"/>
    <n v="0"/>
    <x v="1"/>
    <x v="0"/>
    <n v="14.82"/>
    <n v="3"/>
    <n v="2.2229999999999999"/>
    <n v="46.683"/>
    <d v="2019-03-01T00:00:00"/>
    <d v="1899-12-30T11:30:00"/>
    <x v="2"/>
    <n v="44.46"/>
    <n v="4.7619047620000003"/>
    <x v="592"/>
    <x v="44"/>
  </r>
  <r>
    <x v="596"/>
    <x v="0"/>
    <x v="0"/>
    <n v="0"/>
    <x v="1"/>
    <x v="4"/>
    <n v="52.2"/>
    <n v="3"/>
    <n v="7.83"/>
    <n v="164.43"/>
    <d v="2019-02-15T00:00:00"/>
    <d v="1899-12-30T13:30:00"/>
    <x v="2"/>
    <n v="156.6"/>
    <n v="4.7619047620000003"/>
    <x v="593"/>
    <x v="33"/>
  </r>
  <r>
    <x v="597"/>
    <x v="1"/>
    <x v="1"/>
    <n v="0"/>
    <x v="0"/>
    <x v="3"/>
    <n v="46.66"/>
    <n v="9"/>
    <n v="20.997"/>
    <n v="440.93700000000001"/>
    <d v="2019-02-17T00:00:00"/>
    <d v="1899-12-30T19:11:00"/>
    <x v="0"/>
    <n v="419.94"/>
    <n v="4.7619047620000003"/>
    <x v="594"/>
    <x v="4"/>
  </r>
  <r>
    <x v="598"/>
    <x v="1"/>
    <x v="1"/>
    <n v="0"/>
    <x v="0"/>
    <x v="5"/>
    <n v="36.85"/>
    <n v="5"/>
    <n v="9.2125000000000004"/>
    <n v="193.46250000000001"/>
    <d v="2019-01-26T00:00:00"/>
    <d v="1899-12-30T18:53:00"/>
    <x v="1"/>
    <n v="184.25"/>
    <n v="4.7619047620000003"/>
    <x v="595"/>
    <x v="51"/>
  </r>
  <r>
    <x v="599"/>
    <x v="0"/>
    <x v="0"/>
    <n v="1"/>
    <x v="0"/>
    <x v="2"/>
    <n v="70.319999999999993"/>
    <n v="2"/>
    <n v="7.032"/>
    <n v="147.672"/>
    <d v="2019-03-24T00:00:00"/>
    <d v="1899-12-30T14:22:00"/>
    <x v="0"/>
    <n v="140.63999999999999"/>
    <n v="4.7619047620000003"/>
    <x v="596"/>
    <x v="1"/>
  </r>
  <r>
    <x v="600"/>
    <x v="1"/>
    <x v="1"/>
    <n v="0"/>
    <x v="1"/>
    <x v="1"/>
    <n v="83.08"/>
    <n v="1"/>
    <n v="4.1539999999999999"/>
    <n v="87.233999999999995"/>
    <d v="2019-01-23T00:00:00"/>
    <d v="1899-12-30T17:16:00"/>
    <x v="0"/>
    <n v="83.08"/>
    <n v="4.7619047620000003"/>
    <x v="451"/>
    <x v="41"/>
  </r>
  <r>
    <x v="601"/>
    <x v="1"/>
    <x v="1"/>
    <n v="0"/>
    <x v="0"/>
    <x v="5"/>
    <n v="64.989999999999995"/>
    <n v="1"/>
    <n v="3.2494999999999998"/>
    <n v="68.239500000000007"/>
    <d v="2019-01-26T00:00:00"/>
    <d v="1899-12-30T10:06:00"/>
    <x v="2"/>
    <n v="64.989999999999995"/>
    <n v="4.7619047620000003"/>
    <x v="597"/>
    <x v="10"/>
  </r>
  <r>
    <x v="602"/>
    <x v="1"/>
    <x v="1"/>
    <n v="0"/>
    <x v="1"/>
    <x v="4"/>
    <n v="77.56"/>
    <n v="10"/>
    <n v="38.78"/>
    <n v="814.38"/>
    <d v="2019-03-14T00:00:00"/>
    <d v="1899-12-30T20:35:00"/>
    <x v="0"/>
    <n v="775.6"/>
    <n v="4.7619047620000003"/>
    <x v="598"/>
    <x v="16"/>
  </r>
  <r>
    <x v="603"/>
    <x v="2"/>
    <x v="2"/>
    <n v="0"/>
    <x v="0"/>
    <x v="3"/>
    <n v="54.51"/>
    <n v="6"/>
    <n v="16.353000000000002"/>
    <n v="343.41300000000001"/>
    <d v="2019-03-17T00:00:00"/>
    <d v="1899-12-30T13:54:00"/>
    <x v="0"/>
    <n v="327.06"/>
    <n v="4.7619047620000003"/>
    <x v="599"/>
    <x v="52"/>
  </r>
  <r>
    <x v="604"/>
    <x v="1"/>
    <x v="1"/>
    <n v="1"/>
    <x v="0"/>
    <x v="5"/>
    <n v="51.89"/>
    <n v="7"/>
    <n v="18.1615"/>
    <n v="381.39150000000001"/>
    <d v="2019-01-08T00:00:00"/>
    <d v="1899-12-30T20:08:00"/>
    <x v="1"/>
    <n v="363.23"/>
    <n v="4.7619047620000003"/>
    <x v="600"/>
    <x v="10"/>
  </r>
  <r>
    <x v="605"/>
    <x v="2"/>
    <x v="2"/>
    <n v="0"/>
    <x v="1"/>
    <x v="2"/>
    <n v="31.75"/>
    <n v="4"/>
    <n v="6.35"/>
    <n v="133.35"/>
    <d v="2019-02-08T00:00:00"/>
    <d v="1899-12-30T15:26:00"/>
    <x v="1"/>
    <n v="127"/>
    <n v="4.7619047620000003"/>
    <x v="601"/>
    <x v="17"/>
  </r>
  <r>
    <x v="606"/>
    <x v="0"/>
    <x v="0"/>
    <n v="1"/>
    <x v="0"/>
    <x v="5"/>
    <n v="53.65"/>
    <n v="7"/>
    <n v="18.7775"/>
    <n v="394.32749999999999"/>
    <d v="2019-02-10T00:00:00"/>
    <d v="1899-12-30T12:56:00"/>
    <x v="0"/>
    <n v="375.55"/>
    <n v="4.7619047620000003"/>
    <x v="602"/>
    <x v="53"/>
  </r>
  <r>
    <x v="607"/>
    <x v="1"/>
    <x v="1"/>
    <n v="1"/>
    <x v="0"/>
    <x v="4"/>
    <n v="49.79"/>
    <n v="4"/>
    <n v="9.9580000000000002"/>
    <n v="209.11799999999999"/>
    <d v="2019-03-28T00:00:00"/>
    <d v="1899-12-30T19:16:00"/>
    <x v="2"/>
    <n v="199.16"/>
    <n v="4.7619047620000003"/>
    <x v="603"/>
    <x v="41"/>
  </r>
  <r>
    <x v="608"/>
    <x v="0"/>
    <x v="0"/>
    <n v="0"/>
    <x v="1"/>
    <x v="5"/>
    <n v="30.61"/>
    <n v="1"/>
    <n v="1.5305"/>
    <n v="32.140500000000003"/>
    <d v="2019-01-23T00:00:00"/>
    <d v="1899-12-30T12:20:00"/>
    <x v="0"/>
    <n v="30.61"/>
    <n v="4.7619047620000003"/>
    <x v="604"/>
    <x v="53"/>
  </r>
  <r>
    <x v="609"/>
    <x v="2"/>
    <x v="2"/>
    <n v="1"/>
    <x v="1"/>
    <x v="4"/>
    <n v="57.89"/>
    <n v="2"/>
    <n v="5.7889999999999997"/>
    <n v="121.569"/>
    <d v="2019-01-17T00:00:00"/>
    <d v="1899-12-30T10:37:00"/>
    <x v="0"/>
    <n v="115.78"/>
    <n v="4.7619047620000003"/>
    <x v="605"/>
    <x v="60"/>
  </r>
  <r>
    <x v="610"/>
    <x v="0"/>
    <x v="0"/>
    <n v="0"/>
    <x v="0"/>
    <x v="1"/>
    <n v="28.96"/>
    <n v="1"/>
    <n v="1.448"/>
    <n v="30.408000000000001"/>
    <d v="2019-02-07T00:00:00"/>
    <d v="1899-12-30T10:18:00"/>
    <x v="2"/>
    <n v="28.96"/>
    <n v="4.7619047620000003"/>
    <x v="606"/>
    <x v="56"/>
  </r>
  <r>
    <x v="611"/>
    <x v="1"/>
    <x v="1"/>
    <n v="1"/>
    <x v="0"/>
    <x v="4"/>
    <n v="98.97"/>
    <n v="9"/>
    <n v="44.536499999999997"/>
    <n v="935.26649999999995"/>
    <d v="2019-03-09T00:00:00"/>
    <d v="1899-12-30T11:23:00"/>
    <x v="1"/>
    <n v="890.73"/>
    <n v="4.7619047620000003"/>
    <x v="607"/>
    <x v="24"/>
  </r>
  <r>
    <x v="612"/>
    <x v="2"/>
    <x v="2"/>
    <n v="1"/>
    <x v="1"/>
    <x v="5"/>
    <n v="93.22"/>
    <n v="3"/>
    <n v="13.983000000000001"/>
    <n v="293.64299999999997"/>
    <d v="2019-01-24T00:00:00"/>
    <d v="1899-12-30T11:45:00"/>
    <x v="1"/>
    <n v="279.66000000000003"/>
    <n v="4.7619047620000003"/>
    <x v="608"/>
    <x v="8"/>
  </r>
  <r>
    <x v="613"/>
    <x v="1"/>
    <x v="1"/>
    <n v="1"/>
    <x v="1"/>
    <x v="3"/>
    <n v="80.930000000000007"/>
    <n v="1"/>
    <n v="4.0465"/>
    <n v="84.976500000000001"/>
    <d v="2019-01-19T00:00:00"/>
    <d v="1899-12-30T16:08:00"/>
    <x v="2"/>
    <n v="80.930000000000007"/>
    <n v="4.7619047620000003"/>
    <x v="609"/>
    <x v="54"/>
  </r>
  <r>
    <x v="614"/>
    <x v="0"/>
    <x v="0"/>
    <n v="1"/>
    <x v="1"/>
    <x v="4"/>
    <n v="67.45"/>
    <n v="10"/>
    <n v="33.725000000000001"/>
    <n v="708.22500000000002"/>
    <d v="2019-02-03T00:00:00"/>
    <d v="1899-12-30T11:25:00"/>
    <x v="0"/>
    <n v="674.5"/>
    <n v="4.7619047620000003"/>
    <x v="610"/>
    <x v="50"/>
  </r>
  <r>
    <x v="615"/>
    <x v="0"/>
    <x v="0"/>
    <n v="1"/>
    <x v="0"/>
    <x v="3"/>
    <n v="38.72"/>
    <n v="9"/>
    <n v="17.423999999999999"/>
    <n v="365.904"/>
    <d v="2019-03-20T00:00:00"/>
    <d v="1899-12-30T12:24:00"/>
    <x v="0"/>
    <n v="348.48"/>
    <n v="4.7619047620000003"/>
    <x v="611"/>
    <x v="50"/>
  </r>
  <r>
    <x v="616"/>
    <x v="2"/>
    <x v="2"/>
    <n v="1"/>
    <x v="1"/>
    <x v="3"/>
    <n v="72.599999999999994"/>
    <n v="6"/>
    <n v="21.78"/>
    <n v="457.38"/>
    <d v="2019-01-13T00:00:00"/>
    <d v="1899-12-30T19:51:00"/>
    <x v="1"/>
    <n v="435.6"/>
    <n v="4.7619047620000003"/>
    <x v="612"/>
    <x v="16"/>
  </r>
  <r>
    <x v="617"/>
    <x v="1"/>
    <x v="1"/>
    <n v="1"/>
    <x v="1"/>
    <x v="1"/>
    <n v="87.91"/>
    <n v="5"/>
    <n v="21.977499999999999"/>
    <n v="461.52749999999997"/>
    <d v="2019-03-14T00:00:00"/>
    <d v="1899-12-30T18:10:00"/>
    <x v="0"/>
    <n v="439.55"/>
    <n v="4.7619047620000003"/>
    <x v="613"/>
    <x v="18"/>
  </r>
  <r>
    <x v="618"/>
    <x v="0"/>
    <x v="0"/>
    <n v="1"/>
    <x v="1"/>
    <x v="4"/>
    <n v="98.53"/>
    <n v="6"/>
    <n v="29.559000000000001"/>
    <n v="620.73900000000003"/>
    <d v="2019-01-23T00:00:00"/>
    <d v="1899-12-30T11:22:00"/>
    <x v="2"/>
    <n v="591.17999999999995"/>
    <n v="4.7619047620000003"/>
    <x v="614"/>
    <x v="43"/>
  </r>
  <r>
    <x v="619"/>
    <x v="1"/>
    <x v="1"/>
    <n v="1"/>
    <x v="0"/>
    <x v="5"/>
    <n v="43.46"/>
    <n v="6"/>
    <n v="13.038"/>
    <n v="273.798"/>
    <d v="2019-02-07T00:00:00"/>
    <d v="1899-12-30T17:55:00"/>
    <x v="0"/>
    <n v="260.76"/>
    <n v="4.7619047620000003"/>
    <x v="615"/>
    <x v="23"/>
  </r>
  <r>
    <x v="620"/>
    <x v="0"/>
    <x v="0"/>
    <n v="0"/>
    <x v="0"/>
    <x v="4"/>
    <n v="71.680000000000007"/>
    <n v="3"/>
    <n v="10.752000000000001"/>
    <n v="225.792"/>
    <d v="2019-03-28T00:00:00"/>
    <d v="1899-12-30T15:30:00"/>
    <x v="2"/>
    <n v="215.04"/>
    <n v="4.7619047620000003"/>
    <x v="616"/>
    <x v="51"/>
  </r>
  <r>
    <x v="621"/>
    <x v="0"/>
    <x v="0"/>
    <n v="1"/>
    <x v="0"/>
    <x v="4"/>
    <n v="91.61"/>
    <n v="1"/>
    <n v="4.5804999999999998"/>
    <n v="96.1905"/>
    <d v="2019-03-20T00:00:00"/>
    <d v="1899-12-30T19:44:00"/>
    <x v="1"/>
    <n v="91.61"/>
    <n v="4.7619047620000003"/>
    <x v="617"/>
    <x v="57"/>
  </r>
  <r>
    <x v="622"/>
    <x v="2"/>
    <x v="2"/>
    <n v="1"/>
    <x v="0"/>
    <x v="2"/>
    <n v="94.59"/>
    <n v="7"/>
    <n v="33.106499999999997"/>
    <n v="695.23649999999998"/>
    <d v="2019-01-17T00:00:00"/>
    <d v="1899-12-30T15:27:00"/>
    <x v="2"/>
    <n v="662.13"/>
    <n v="4.7619047620000003"/>
    <x v="618"/>
    <x v="49"/>
  </r>
  <r>
    <x v="623"/>
    <x v="2"/>
    <x v="2"/>
    <n v="0"/>
    <x v="0"/>
    <x v="5"/>
    <n v="83.25"/>
    <n v="10"/>
    <n v="41.625"/>
    <n v="874.125"/>
    <d v="2019-01-12T00:00:00"/>
    <d v="1899-12-30T11:25:00"/>
    <x v="2"/>
    <n v="832.5"/>
    <n v="4.7619047620000003"/>
    <x v="619"/>
    <x v="18"/>
  </r>
  <r>
    <x v="624"/>
    <x v="2"/>
    <x v="2"/>
    <n v="1"/>
    <x v="1"/>
    <x v="5"/>
    <n v="91.35"/>
    <n v="1"/>
    <n v="4.5674999999999999"/>
    <n v="95.917500000000004"/>
    <d v="2019-02-16T00:00:00"/>
    <d v="1899-12-30T15:42:00"/>
    <x v="1"/>
    <n v="91.35"/>
    <n v="4.7619047620000003"/>
    <x v="620"/>
    <x v="11"/>
  </r>
  <r>
    <x v="625"/>
    <x v="2"/>
    <x v="2"/>
    <n v="1"/>
    <x v="0"/>
    <x v="4"/>
    <n v="78.88"/>
    <n v="2"/>
    <n v="7.8879999999999999"/>
    <n v="165.648"/>
    <d v="2019-01-26T00:00:00"/>
    <d v="1899-12-30T16:04:00"/>
    <x v="1"/>
    <n v="157.76"/>
    <n v="4.7619047620000003"/>
    <x v="621"/>
    <x v="0"/>
  </r>
  <r>
    <x v="626"/>
    <x v="0"/>
    <x v="0"/>
    <n v="0"/>
    <x v="1"/>
    <x v="3"/>
    <n v="60.87"/>
    <n v="2"/>
    <n v="6.0869999999999997"/>
    <n v="127.827"/>
    <d v="2019-03-09T00:00:00"/>
    <d v="1899-12-30T12:37:00"/>
    <x v="0"/>
    <n v="121.74"/>
    <n v="4.7619047620000003"/>
    <x v="622"/>
    <x v="44"/>
  </r>
  <r>
    <x v="627"/>
    <x v="2"/>
    <x v="2"/>
    <n v="1"/>
    <x v="1"/>
    <x v="0"/>
    <n v="82.58"/>
    <n v="10"/>
    <n v="41.29"/>
    <n v="867.09"/>
    <d v="2019-03-14T00:00:00"/>
    <d v="1899-12-30T14:41:00"/>
    <x v="1"/>
    <n v="825.8"/>
    <n v="4.7619047620000003"/>
    <x v="623"/>
    <x v="59"/>
  </r>
  <r>
    <x v="628"/>
    <x v="0"/>
    <x v="0"/>
    <n v="1"/>
    <x v="1"/>
    <x v="2"/>
    <n v="53.3"/>
    <n v="3"/>
    <n v="7.9950000000000001"/>
    <n v="167.89500000000001"/>
    <d v="2019-01-25T00:00:00"/>
    <d v="1899-12-30T14:19:00"/>
    <x v="0"/>
    <n v="159.9"/>
    <n v="4.7619047620000003"/>
    <x v="624"/>
    <x v="26"/>
  </r>
  <r>
    <x v="629"/>
    <x v="0"/>
    <x v="0"/>
    <n v="0"/>
    <x v="0"/>
    <x v="5"/>
    <n v="12.09"/>
    <n v="1"/>
    <n v="0.60450000000000004"/>
    <n v="12.6945"/>
    <d v="2019-01-26T00:00:00"/>
    <d v="1899-12-30T18:19:00"/>
    <x v="2"/>
    <n v="12.09"/>
    <n v="4.7619047620000003"/>
    <x v="625"/>
    <x v="13"/>
  </r>
  <r>
    <x v="630"/>
    <x v="0"/>
    <x v="0"/>
    <n v="0"/>
    <x v="1"/>
    <x v="3"/>
    <n v="64.19"/>
    <n v="10"/>
    <n v="32.094999999999999"/>
    <n v="673.995"/>
    <d v="2019-01-19T00:00:00"/>
    <d v="1899-12-30T14:08:00"/>
    <x v="2"/>
    <n v="641.9"/>
    <n v="4.7619047620000003"/>
    <x v="626"/>
    <x v="24"/>
  </r>
  <r>
    <x v="631"/>
    <x v="0"/>
    <x v="0"/>
    <n v="0"/>
    <x v="1"/>
    <x v="1"/>
    <n v="78.31"/>
    <n v="3"/>
    <n v="11.746499999999999"/>
    <n v="246.6765"/>
    <d v="2019-03-05T00:00:00"/>
    <d v="1899-12-30T16:38:00"/>
    <x v="0"/>
    <n v="234.93"/>
    <n v="4.7619047620000003"/>
    <x v="627"/>
    <x v="38"/>
  </r>
  <r>
    <x v="632"/>
    <x v="0"/>
    <x v="0"/>
    <n v="1"/>
    <x v="1"/>
    <x v="4"/>
    <n v="83.77"/>
    <n v="2"/>
    <n v="8.3770000000000007"/>
    <n v="175.917"/>
    <d v="2019-01-15T00:00:00"/>
    <d v="1899-12-30T10:54:00"/>
    <x v="2"/>
    <n v="167.54"/>
    <n v="4.7619047620000003"/>
    <x v="628"/>
    <x v="27"/>
  </r>
  <r>
    <x v="633"/>
    <x v="2"/>
    <x v="2"/>
    <n v="0"/>
    <x v="1"/>
    <x v="2"/>
    <n v="99.7"/>
    <n v="3"/>
    <n v="14.955"/>
    <n v="314.05500000000001"/>
    <d v="2019-03-18T00:00:00"/>
    <d v="1899-12-30T11:29:00"/>
    <x v="0"/>
    <n v="299.10000000000002"/>
    <n v="4.7619047620000003"/>
    <x v="629"/>
    <x v="28"/>
  </r>
  <r>
    <x v="634"/>
    <x v="2"/>
    <x v="2"/>
    <n v="1"/>
    <x v="1"/>
    <x v="4"/>
    <n v="79.91"/>
    <n v="3"/>
    <n v="11.986499999999999"/>
    <n v="251.7165"/>
    <d v="2019-03-20T00:00:00"/>
    <d v="1899-12-30T19:28:00"/>
    <x v="2"/>
    <n v="239.73"/>
    <n v="4.7619047620000003"/>
    <x v="630"/>
    <x v="59"/>
  </r>
  <r>
    <x v="635"/>
    <x v="2"/>
    <x v="2"/>
    <n v="1"/>
    <x v="1"/>
    <x v="0"/>
    <n v="66.47"/>
    <n v="10"/>
    <n v="33.234999999999999"/>
    <n v="697.93499999999995"/>
    <d v="2019-01-15T00:00:00"/>
    <d v="1899-12-30T15:01:00"/>
    <x v="2"/>
    <n v="664.7"/>
    <n v="4.7619047620000003"/>
    <x v="631"/>
    <x v="59"/>
  </r>
  <r>
    <x v="636"/>
    <x v="0"/>
    <x v="0"/>
    <n v="0"/>
    <x v="1"/>
    <x v="0"/>
    <n v="28.95"/>
    <n v="7"/>
    <n v="10.1325"/>
    <n v="212.7825"/>
    <d v="2019-03-03T00:00:00"/>
    <d v="1899-12-30T20:31:00"/>
    <x v="2"/>
    <n v="202.65"/>
    <n v="4.7619047620000003"/>
    <x v="632"/>
    <x v="22"/>
  </r>
  <r>
    <x v="637"/>
    <x v="1"/>
    <x v="1"/>
    <n v="0"/>
    <x v="0"/>
    <x v="1"/>
    <n v="46.2"/>
    <n v="1"/>
    <n v="2.31"/>
    <n v="48.51"/>
    <d v="2019-03-19T00:00:00"/>
    <d v="1899-12-30T12:16:00"/>
    <x v="1"/>
    <n v="46.2"/>
    <n v="4.7619047620000003"/>
    <x v="633"/>
    <x v="31"/>
  </r>
  <r>
    <x v="638"/>
    <x v="2"/>
    <x v="2"/>
    <n v="1"/>
    <x v="0"/>
    <x v="4"/>
    <n v="17.63"/>
    <n v="5"/>
    <n v="4.4074999999999998"/>
    <n v="92.557500000000005"/>
    <d v="2019-03-08T00:00:00"/>
    <d v="1899-12-30T15:27:00"/>
    <x v="1"/>
    <n v="88.15"/>
    <n v="4.7619047620000003"/>
    <x v="634"/>
    <x v="23"/>
  </r>
  <r>
    <x v="639"/>
    <x v="2"/>
    <x v="2"/>
    <n v="0"/>
    <x v="1"/>
    <x v="5"/>
    <n v="52.42"/>
    <n v="3"/>
    <n v="7.8630000000000004"/>
    <n v="165.12299999999999"/>
    <d v="2019-02-27T00:00:00"/>
    <d v="1899-12-30T17:36:00"/>
    <x v="0"/>
    <n v="157.26"/>
    <n v="4.7619047620000003"/>
    <x v="635"/>
    <x v="26"/>
  </r>
  <r>
    <x v="640"/>
    <x v="2"/>
    <x v="2"/>
    <n v="1"/>
    <x v="0"/>
    <x v="4"/>
    <n v="98.79"/>
    <n v="3"/>
    <n v="14.8185"/>
    <n v="311.18849999999998"/>
    <d v="2019-02-23T00:00:00"/>
    <d v="1899-12-30T20:00:00"/>
    <x v="0"/>
    <n v="296.37"/>
    <n v="4.7619047620000003"/>
    <x v="636"/>
    <x v="41"/>
  </r>
  <r>
    <x v="641"/>
    <x v="1"/>
    <x v="1"/>
    <n v="1"/>
    <x v="0"/>
    <x v="1"/>
    <n v="88.55"/>
    <n v="8"/>
    <n v="35.42"/>
    <n v="743.82"/>
    <d v="2019-03-19T00:00:00"/>
    <d v="1899-12-30T15:29:00"/>
    <x v="0"/>
    <n v="708.4"/>
    <n v="4.7619047620000003"/>
    <x v="637"/>
    <x v="28"/>
  </r>
  <r>
    <x v="642"/>
    <x v="2"/>
    <x v="2"/>
    <n v="1"/>
    <x v="1"/>
    <x v="1"/>
    <n v="55.67"/>
    <n v="2"/>
    <n v="5.5670000000000002"/>
    <n v="116.907"/>
    <d v="2019-03-27T00:00:00"/>
    <d v="1899-12-30T15:08:00"/>
    <x v="0"/>
    <n v="111.34"/>
    <n v="4.7619047620000003"/>
    <x v="638"/>
    <x v="22"/>
  </r>
  <r>
    <x v="643"/>
    <x v="1"/>
    <x v="1"/>
    <n v="1"/>
    <x v="0"/>
    <x v="4"/>
    <n v="72.52"/>
    <n v="8"/>
    <n v="29.007999999999999"/>
    <n v="609.16800000000001"/>
    <d v="2019-03-30T00:00:00"/>
    <d v="1899-12-30T19:26:00"/>
    <x v="2"/>
    <n v="580.16"/>
    <n v="4.7619047620000003"/>
    <x v="639"/>
    <x v="43"/>
  </r>
  <r>
    <x v="644"/>
    <x v="1"/>
    <x v="1"/>
    <n v="1"/>
    <x v="1"/>
    <x v="1"/>
    <n v="12.05"/>
    <n v="5"/>
    <n v="3.0125000000000002"/>
    <n v="63.262500000000003"/>
    <d v="2019-02-16T00:00:00"/>
    <d v="1899-12-30T15:53:00"/>
    <x v="0"/>
    <n v="60.25"/>
    <n v="4.7619047620000003"/>
    <x v="640"/>
    <x v="46"/>
  </r>
  <r>
    <x v="645"/>
    <x v="0"/>
    <x v="0"/>
    <n v="1"/>
    <x v="1"/>
    <x v="2"/>
    <n v="19.36"/>
    <n v="9"/>
    <n v="8.7119999999999997"/>
    <n v="182.952"/>
    <d v="2019-01-18T00:00:00"/>
    <d v="1899-12-30T18:43:00"/>
    <x v="0"/>
    <n v="174.24"/>
    <n v="4.7619047620000003"/>
    <x v="641"/>
    <x v="44"/>
  </r>
  <r>
    <x v="646"/>
    <x v="1"/>
    <x v="1"/>
    <n v="0"/>
    <x v="1"/>
    <x v="0"/>
    <n v="70.209999999999994"/>
    <n v="6"/>
    <n v="21.062999999999999"/>
    <n v="442.32299999999998"/>
    <d v="2019-03-30T00:00:00"/>
    <d v="1899-12-30T14:58:00"/>
    <x v="1"/>
    <n v="421.26"/>
    <n v="4.7619047620000003"/>
    <x v="642"/>
    <x v="2"/>
  </r>
  <r>
    <x v="647"/>
    <x v="2"/>
    <x v="2"/>
    <n v="1"/>
    <x v="1"/>
    <x v="5"/>
    <n v="33.630000000000003"/>
    <n v="1"/>
    <n v="1.6815"/>
    <n v="35.311500000000002"/>
    <d v="2019-03-20T00:00:00"/>
    <d v="1899-12-30T19:55:00"/>
    <x v="1"/>
    <n v="33.630000000000003"/>
    <n v="4.7619047620000003"/>
    <x v="643"/>
    <x v="32"/>
  </r>
  <r>
    <x v="648"/>
    <x v="1"/>
    <x v="1"/>
    <n v="1"/>
    <x v="0"/>
    <x v="3"/>
    <n v="15.49"/>
    <n v="2"/>
    <n v="1.5489999999999999"/>
    <n v="32.529000000000003"/>
    <d v="2019-01-16T00:00:00"/>
    <d v="1899-12-30T15:10:00"/>
    <x v="1"/>
    <n v="30.98"/>
    <n v="4.7619047620000003"/>
    <x v="644"/>
    <x v="31"/>
  </r>
  <r>
    <x v="649"/>
    <x v="1"/>
    <x v="1"/>
    <n v="0"/>
    <x v="1"/>
    <x v="1"/>
    <n v="24.74"/>
    <n v="10"/>
    <n v="12.37"/>
    <n v="259.77"/>
    <d v="2019-02-24T00:00:00"/>
    <d v="1899-12-30T16:44:00"/>
    <x v="1"/>
    <n v="247.4"/>
    <n v="4.7619047620000003"/>
    <x v="645"/>
    <x v="12"/>
  </r>
  <r>
    <x v="650"/>
    <x v="2"/>
    <x v="2"/>
    <n v="0"/>
    <x v="1"/>
    <x v="1"/>
    <n v="75.66"/>
    <n v="5"/>
    <n v="18.914999999999999"/>
    <n v="397.21499999999997"/>
    <d v="2019-01-15T00:00:00"/>
    <d v="1899-12-30T18:22:00"/>
    <x v="0"/>
    <n v="378.3"/>
    <n v="4.7619047620000003"/>
    <x v="646"/>
    <x v="52"/>
  </r>
  <r>
    <x v="651"/>
    <x v="2"/>
    <x v="2"/>
    <n v="0"/>
    <x v="0"/>
    <x v="0"/>
    <n v="55.81"/>
    <n v="6"/>
    <n v="16.742999999999999"/>
    <n v="351.60300000000001"/>
    <d v="2019-01-22T00:00:00"/>
    <d v="1899-12-30T11:52:00"/>
    <x v="1"/>
    <n v="334.86"/>
    <n v="4.7619047620000003"/>
    <x v="647"/>
    <x v="21"/>
  </r>
  <r>
    <x v="652"/>
    <x v="0"/>
    <x v="0"/>
    <n v="1"/>
    <x v="1"/>
    <x v="2"/>
    <n v="72.78"/>
    <n v="10"/>
    <n v="36.39"/>
    <n v="764.19"/>
    <d v="2019-02-03T00:00:00"/>
    <d v="1899-12-30T17:24:00"/>
    <x v="1"/>
    <n v="727.8"/>
    <n v="4.7619047620000003"/>
    <x v="648"/>
    <x v="48"/>
  </r>
  <r>
    <x v="653"/>
    <x v="2"/>
    <x v="2"/>
    <n v="1"/>
    <x v="1"/>
    <x v="3"/>
    <n v="37.32"/>
    <n v="9"/>
    <n v="16.794"/>
    <n v="352.67399999999998"/>
    <d v="2019-03-06T00:00:00"/>
    <d v="1899-12-30T15:31:00"/>
    <x v="0"/>
    <n v="335.88"/>
    <n v="4.7619047620000003"/>
    <x v="649"/>
    <x v="20"/>
  </r>
  <r>
    <x v="654"/>
    <x v="2"/>
    <x v="2"/>
    <n v="1"/>
    <x v="1"/>
    <x v="5"/>
    <n v="60.18"/>
    <n v="4"/>
    <n v="12.036"/>
    <n v="252.756"/>
    <d v="2019-02-16T00:00:00"/>
    <d v="1899-12-30T18:04:00"/>
    <x v="2"/>
    <n v="240.72"/>
    <n v="4.7619047620000003"/>
    <x v="650"/>
    <x v="45"/>
  </r>
  <r>
    <x v="655"/>
    <x v="0"/>
    <x v="0"/>
    <n v="0"/>
    <x v="0"/>
    <x v="1"/>
    <n v="15.69"/>
    <n v="3"/>
    <n v="2.3534999999999999"/>
    <n v="49.423499999999997"/>
    <d v="2019-03-14T00:00:00"/>
    <d v="1899-12-30T14:13:00"/>
    <x v="2"/>
    <n v="47.07"/>
    <n v="4.7619047620000003"/>
    <x v="651"/>
    <x v="6"/>
  </r>
  <r>
    <x v="656"/>
    <x v="1"/>
    <x v="1"/>
    <n v="0"/>
    <x v="0"/>
    <x v="1"/>
    <n v="99.69"/>
    <n v="1"/>
    <n v="4.9844999999999997"/>
    <n v="104.67449999999999"/>
    <d v="2019-02-27T00:00:00"/>
    <d v="1899-12-30T10:23:00"/>
    <x v="2"/>
    <n v="99.69"/>
    <n v="4.7619047620000003"/>
    <x v="652"/>
    <x v="7"/>
  </r>
  <r>
    <x v="657"/>
    <x v="0"/>
    <x v="0"/>
    <n v="1"/>
    <x v="0"/>
    <x v="5"/>
    <n v="88.15"/>
    <n v="3"/>
    <n v="13.2225"/>
    <n v="277.67250000000001"/>
    <d v="2019-01-18T00:00:00"/>
    <d v="1899-12-30T10:11:00"/>
    <x v="0"/>
    <n v="264.45"/>
    <n v="4.7619047620000003"/>
    <x v="653"/>
    <x v="30"/>
  </r>
  <r>
    <x v="658"/>
    <x v="0"/>
    <x v="0"/>
    <n v="1"/>
    <x v="0"/>
    <x v="3"/>
    <n v="27.93"/>
    <n v="5"/>
    <n v="6.9824999999999999"/>
    <n v="146.63249999999999"/>
    <d v="2019-01-29T00:00:00"/>
    <d v="1899-12-30T15:48:00"/>
    <x v="1"/>
    <n v="139.65"/>
    <n v="4.7619047620000003"/>
    <x v="654"/>
    <x v="9"/>
  </r>
  <r>
    <x v="659"/>
    <x v="0"/>
    <x v="0"/>
    <n v="1"/>
    <x v="1"/>
    <x v="5"/>
    <n v="55.45"/>
    <n v="1"/>
    <n v="2.7725"/>
    <n v="58.222499999999997"/>
    <d v="2019-02-26T00:00:00"/>
    <d v="1899-12-30T17:46:00"/>
    <x v="2"/>
    <n v="55.45"/>
    <n v="4.7619047620000003"/>
    <x v="655"/>
    <x v="49"/>
  </r>
  <r>
    <x v="660"/>
    <x v="2"/>
    <x v="2"/>
    <n v="0"/>
    <x v="0"/>
    <x v="3"/>
    <n v="42.97"/>
    <n v="3"/>
    <n v="6.4455"/>
    <n v="135.35550000000001"/>
    <d v="2019-02-03T00:00:00"/>
    <d v="1899-12-30T11:46:00"/>
    <x v="1"/>
    <n v="128.91"/>
    <n v="4.7619047620000003"/>
    <x v="656"/>
    <x v="39"/>
  </r>
  <r>
    <x v="661"/>
    <x v="1"/>
    <x v="1"/>
    <n v="1"/>
    <x v="1"/>
    <x v="3"/>
    <n v="17.14"/>
    <n v="7"/>
    <n v="5.9989999999999997"/>
    <n v="125.979"/>
    <d v="2019-01-16T00:00:00"/>
    <d v="1899-12-30T12:07:00"/>
    <x v="2"/>
    <n v="119.98"/>
    <n v="4.7619047620000003"/>
    <x v="657"/>
    <x v="30"/>
  </r>
  <r>
    <x v="662"/>
    <x v="2"/>
    <x v="2"/>
    <n v="1"/>
    <x v="0"/>
    <x v="5"/>
    <n v="58.75"/>
    <n v="6"/>
    <n v="17.625"/>
    <n v="370.125"/>
    <d v="2019-03-24T00:00:00"/>
    <d v="1899-12-30T18:14:00"/>
    <x v="2"/>
    <n v="352.5"/>
    <n v="4.7619047620000003"/>
    <x v="658"/>
    <x v="9"/>
  </r>
  <r>
    <x v="663"/>
    <x v="1"/>
    <x v="1"/>
    <n v="1"/>
    <x v="0"/>
    <x v="4"/>
    <n v="87.1"/>
    <n v="10"/>
    <n v="43.55"/>
    <n v="914.55"/>
    <d v="2019-02-12T00:00:00"/>
    <d v="1899-12-30T14:45:00"/>
    <x v="2"/>
    <n v="871"/>
    <n v="4.7619047620000003"/>
    <x v="659"/>
    <x v="21"/>
  </r>
  <r>
    <x v="664"/>
    <x v="1"/>
    <x v="1"/>
    <n v="0"/>
    <x v="0"/>
    <x v="3"/>
    <n v="98.8"/>
    <n v="2"/>
    <n v="9.8800000000000008"/>
    <n v="207.48"/>
    <d v="2019-02-21T00:00:00"/>
    <d v="1899-12-30T11:39:00"/>
    <x v="1"/>
    <n v="197.6"/>
    <n v="4.7619047620000003"/>
    <x v="660"/>
    <x v="25"/>
  </r>
  <r>
    <x v="665"/>
    <x v="0"/>
    <x v="0"/>
    <n v="0"/>
    <x v="0"/>
    <x v="5"/>
    <n v="48.63"/>
    <n v="4"/>
    <n v="9.7260000000000009"/>
    <n v="204.24600000000001"/>
    <d v="2019-02-04T00:00:00"/>
    <d v="1899-12-30T15:44:00"/>
    <x v="0"/>
    <n v="194.52"/>
    <n v="4.7619047620000003"/>
    <x v="661"/>
    <x v="29"/>
  </r>
  <r>
    <x v="666"/>
    <x v="2"/>
    <x v="2"/>
    <n v="1"/>
    <x v="1"/>
    <x v="4"/>
    <n v="57.74"/>
    <n v="3"/>
    <n v="8.6609999999999996"/>
    <n v="181.881"/>
    <d v="2019-02-20T00:00:00"/>
    <d v="1899-12-30T13:06:00"/>
    <x v="0"/>
    <n v="173.22"/>
    <n v="4.7619047620000003"/>
    <x v="662"/>
    <x v="25"/>
  </r>
  <r>
    <x v="667"/>
    <x v="2"/>
    <x v="2"/>
    <n v="0"/>
    <x v="0"/>
    <x v="0"/>
    <n v="17.97"/>
    <n v="4"/>
    <n v="3.5939999999999999"/>
    <n v="75.474000000000004"/>
    <d v="2019-02-23T00:00:00"/>
    <d v="1899-12-30T20:43:00"/>
    <x v="0"/>
    <n v="71.88"/>
    <n v="4.7619047620000003"/>
    <x v="663"/>
    <x v="41"/>
  </r>
  <r>
    <x v="668"/>
    <x v="1"/>
    <x v="1"/>
    <n v="1"/>
    <x v="0"/>
    <x v="0"/>
    <n v="47.71"/>
    <n v="6"/>
    <n v="14.313000000000001"/>
    <n v="300.57299999999998"/>
    <d v="2019-02-16T00:00:00"/>
    <d v="1899-12-30T14:19:00"/>
    <x v="0"/>
    <n v="286.26"/>
    <n v="4.7619047620000003"/>
    <x v="664"/>
    <x v="18"/>
  </r>
  <r>
    <x v="669"/>
    <x v="2"/>
    <x v="2"/>
    <n v="0"/>
    <x v="0"/>
    <x v="3"/>
    <n v="40.619999999999997"/>
    <n v="2"/>
    <n v="4.0620000000000003"/>
    <n v="85.302000000000007"/>
    <d v="2019-01-17T00:00:00"/>
    <d v="1899-12-30T10:01:00"/>
    <x v="2"/>
    <n v="81.239999999999995"/>
    <n v="4.7619047620000003"/>
    <x v="665"/>
    <x v="5"/>
  </r>
  <r>
    <x v="670"/>
    <x v="0"/>
    <x v="0"/>
    <n v="1"/>
    <x v="1"/>
    <x v="5"/>
    <n v="56.04"/>
    <n v="10"/>
    <n v="28.02"/>
    <n v="588.41999999999996"/>
    <d v="2019-01-14T00:00:00"/>
    <d v="1899-12-30T19:30:00"/>
    <x v="0"/>
    <n v="560.4"/>
    <n v="4.7619047620000003"/>
    <x v="666"/>
    <x v="18"/>
  </r>
  <r>
    <x v="671"/>
    <x v="2"/>
    <x v="2"/>
    <n v="1"/>
    <x v="1"/>
    <x v="4"/>
    <n v="93.4"/>
    <n v="2"/>
    <n v="9.34"/>
    <n v="196.14"/>
    <d v="2019-03-30T00:00:00"/>
    <d v="1899-12-30T16:34:00"/>
    <x v="1"/>
    <n v="186.8"/>
    <n v="4.7619047620000003"/>
    <x v="667"/>
    <x v="46"/>
  </r>
  <r>
    <x v="672"/>
    <x v="2"/>
    <x v="2"/>
    <n v="0"/>
    <x v="0"/>
    <x v="0"/>
    <n v="73.41"/>
    <n v="3"/>
    <n v="11.0115"/>
    <n v="231.2415"/>
    <d v="2019-03-02T00:00:00"/>
    <d v="1899-12-30T13:10:00"/>
    <x v="0"/>
    <n v="220.23"/>
    <n v="4.7619047620000003"/>
    <x v="668"/>
    <x v="43"/>
  </r>
  <r>
    <x v="673"/>
    <x v="1"/>
    <x v="1"/>
    <n v="0"/>
    <x v="1"/>
    <x v="0"/>
    <n v="33.64"/>
    <n v="8"/>
    <n v="13.456"/>
    <n v="282.57600000000002"/>
    <d v="2019-02-15T00:00:00"/>
    <d v="1899-12-30T17:10:00"/>
    <x v="2"/>
    <n v="269.12"/>
    <n v="4.7619047620000003"/>
    <x v="669"/>
    <x v="39"/>
  </r>
  <r>
    <x v="674"/>
    <x v="0"/>
    <x v="0"/>
    <n v="0"/>
    <x v="0"/>
    <x v="1"/>
    <n v="45.48"/>
    <n v="10"/>
    <n v="22.74"/>
    <n v="477.54"/>
    <d v="2019-03-01T00:00:00"/>
    <d v="1899-12-30T10:22:00"/>
    <x v="2"/>
    <n v="454.8"/>
    <n v="4.7619047620000003"/>
    <x v="670"/>
    <x v="19"/>
  </r>
  <r>
    <x v="675"/>
    <x v="2"/>
    <x v="2"/>
    <n v="1"/>
    <x v="1"/>
    <x v="5"/>
    <n v="83.77"/>
    <n v="2"/>
    <n v="8.3770000000000007"/>
    <n v="175.917"/>
    <d v="2019-02-24T00:00:00"/>
    <d v="1899-12-30T19:57:00"/>
    <x v="1"/>
    <n v="167.54"/>
    <n v="4.7619047620000003"/>
    <x v="628"/>
    <x v="15"/>
  </r>
  <r>
    <x v="676"/>
    <x v="2"/>
    <x v="2"/>
    <n v="1"/>
    <x v="0"/>
    <x v="3"/>
    <n v="64.08"/>
    <n v="7"/>
    <n v="22.428000000000001"/>
    <n v="470.988"/>
    <d v="2019-02-19T00:00:00"/>
    <d v="1899-12-30T19:29:00"/>
    <x v="2"/>
    <n v="448.56"/>
    <n v="4.7619047620000003"/>
    <x v="671"/>
    <x v="48"/>
  </r>
  <r>
    <x v="677"/>
    <x v="0"/>
    <x v="0"/>
    <n v="1"/>
    <x v="0"/>
    <x v="4"/>
    <n v="73.47"/>
    <n v="4"/>
    <n v="14.694000000000001"/>
    <n v="308.57400000000001"/>
    <d v="2019-02-23T00:00:00"/>
    <d v="1899-12-30T18:30:00"/>
    <x v="1"/>
    <n v="293.88"/>
    <n v="4.7619047620000003"/>
    <x v="672"/>
    <x v="22"/>
  </r>
  <r>
    <x v="678"/>
    <x v="1"/>
    <x v="1"/>
    <n v="0"/>
    <x v="1"/>
    <x v="0"/>
    <n v="58.95"/>
    <n v="10"/>
    <n v="29.475000000000001"/>
    <n v="618.97500000000002"/>
    <d v="2019-02-07T00:00:00"/>
    <d v="1899-12-30T14:27:00"/>
    <x v="0"/>
    <n v="589.5"/>
    <n v="4.7619047620000003"/>
    <x v="673"/>
    <x v="34"/>
  </r>
  <r>
    <x v="679"/>
    <x v="0"/>
    <x v="0"/>
    <n v="1"/>
    <x v="1"/>
    <x v="4"/>
    <n v="48.5"/>
    <n v="6"/>
    <n v="14.55"/>
    <n v="305.55"/>
    <d v="2019-01-11T00:00:00"/>
    <d v="1899-12-30T13:57:00"/>
    <x v="0"/>
    <n v="291"/>
    <n v="4.7619047620000003"/>
    <x v="674"/>
    <x v="45"/>
  </r>
  <r>
    <x v="680"/>
    <x v="2"/>
    <x v="2"/>
    <n v="1"/>
    <x v="0"/>
    <x v="1"/>
    <n v="39.479999999999997"/>
    <n v="1"/>
    <n v="1.974"/>
    <n v="41.454000000000001"/>
    <d v="2019-02-12T00:00:00"/>
    <d v="1899-12-30T19:43:00"/>
    <x v="1"/>
    <n v="39.479999999999997"/>
    <n v="4.7619047620000003"/>
    <x v="675"/>
    <x v="35"/>
  </r>
  <r>
    <x v="681"/>
    <x v="2"/>
    <x v="2"/>
    <n v="0"/>
    <x v="0"/>
    <x v="3"/>
    <n v="34.81"/>
    <n v="1"/>
    <n v="1.7404999999999999"/>
    <n v="36.5505"/>
    <d v="2019-01-14T00:00:00"/>
    <d v="1899-12-30T10:11:00"/>
    <x v="2"/>
    <n v="34.81"/>
    <n v="4.7619047620000003"/>
    <x v="676"/>
    <x v="27"/>
  </r>
  <r>
    <x v="682"/>
    <x v="1"/>
    <x v="1"/>
    <n v="0"/>
    <x v="0"/>
    <x v="5"/>
    <n v="49.32"/>
    <n v="6"/>
    <n v="14.795999999999999"/>
    <n v="310.71600000000001"/>
    <d v="2019-01-09T00:00:00"/>
    <d v="1899-12-30T13:46:00"/>
    <x v="0"/>
    <n v="295.92"/>
    <n v="4.7619047620000003"/>
    <x v="677"/>
    <x v="12"/>
  </r>
  <r>
    <x v="683"/>
    <x v="0"/>
    <x v="0"/>
    <n v="1"/>
    <x v="1"/>
    <x v="5"/>
    <n v="21.48"/>
    <n v="2"/>
    <n v="2.1480000000000001"/>
    <n v="45.107999999999997"/>
    <d v="2019-02-27T00:00:00"/>
    <d v="1899-12-30T12:22:00"/>
    <x v="0"/>
    <n v="42.96"/>
    <n v="4.7619047620000003"/>
    <x v="678"/>
    <x v="37"/>
  </r>
  <r>
    <x v="684"/>
    <x v="2"/>
    <x v="2"/>
    <n v="1"/>
    <x v="0"/>
    <x v="3"/>
    <n v="23.08"/>
    <n v="6"/>
    <n v="6.9240000000000004"/>
    <n v="145.404"/>
    <d v="2019-01-24T00:00:00"/>
    <d v="1899-12-30T19:20:00"/>
    <x v="0"/>
    <n v="138.47999999999999"/>
    <n v="4.7619047620000003"/>
    <x v="679"/>
    <x v="49"/>
  </r>
  <r>
    <x v="685"/>
    <x v="2"/>
    <x v="2"/>
    <n v="1"/>
    <x v="0"/>
    <x v="2"/>
    <n v="49.1"/>
    <n v="2"/>
    <n v="4.91"/>
    <n v="103.11"/>
    <d v="2019-01-08T00:00:00"/>
    <d v="1899-12-30T12:58:00"/>
    <x v="2"/>
    <n v="98.2"/>
    <n v="4.7619047620000003"/>
    <x v="680"/>
    <x v="41"/>
  </r>
  <r>
    <x v="686"/>
    <x v="2"/>
    <x v="2"/>
    <n v="1"/>
    <x v="0"/>
    <x v="3"/>
    <n v="64.83"/>
    <n v="2"/>
    <n v="6.4829999999999997"/>
    <n v="136.143"/>
    <d v="2019-01-08T00:00:00"/>
    <d v="1899-12-30T11:59:00"/>
    <x v="2"/>
    <n v="129.66"/>
    <n v="4.7619047620000003"/>
    <x v="681"/>
    <x v="7"/>
  </r>
  <r>
    <x v="687"/>
    <x v="0"/>
    <x v="0"/>
    <n v="1"/>
    <x v="1"/>
    <x v="2"/>
    <n v="63.56"/>
    <n v="10"/>
    <n v="31.78"/>
    <n v="667.38"/>
    <d v="2019-01-16T00:00:00"/>
    <d v="1899-12-30T17:59:00"/>
    <x v="1"/>
    <n v="635.6"/>
    <n v="4.7619047620000003"/>
    <x v="682"/>
    <x v="42"/>
  </r>
  <r>
    <x v="688"/>
    <x v="1"/>
    <x v="1"/>
    <n v="1"/>
    <x v="1"/>
    <x v="3"/>
    <n v="72.88"/>
    <n v="2"/>
    <n v="7.2880000000000003"/>
    <n v="153.048"/>
    <d v="2019-03-13T00:00:00"/>
    <d v="1899-12-30T12:51:00"/>
    <x v="1"/>
    <n v="145.76"/>
    <n v="4.7619047620000003"/>
    <x v="683"/>
    <x v="36"/>
  </r>
  <r>
    <x v="689"/>
    <x v="0"/>
    <x v="0"/>
    <n v="0"/>
    <x v="0"/>
    <x v="4"/>
    <n v="67.099999999999994"/>
    <n v="3"/>
    <n v="10.065"/>
    <n v="211.36500000000001"/>
    <d v="2019-02-15T00:00:00"/>
    <d v="1899-12-30T10:36:00"/>
    <x v="1"/>
    <n v="201.3"/>
    <n v="4.7619047620000003"/>
    <x v="684"/>
    <x v="26"/>
  </r>
  <r>
    <x v="690"/>
    <x v="1"/>
    <x v="1"/>
    <n v="1"/>
    <x v="0"/>
    <x v="3"/>
    <n v="70.19"/>
    <n v="9"/>
    <n v="31.5855"/>
    <n v="663.29549999999995"/>
    <d v="2019-01-25T00:00:00"/>
    <d v="1899-12-30T13:38:00"/>
    <x v="1"/>
    <n v="631.71"/>
    <n v="4.7619047620000003"/>
    <x v="685"/>
    <x v="24"/>
  </r>
  <r>
    <x v="691"/>
    <x v="1"/>
    <x v="1"/>
    <n v="1"/>
    <x v="1"/>
    <x v="4"/>
    <n v="55.04"/>
    <n v="7"/>
    <n v="19.263999999999999"/>
    <n v="404.54399999999998"/>
    <d v="2019-03-12T00:00:00"/>
    <d v="1899-12-30T19:39:00"/>
    <x v="0"/>
    <n v="385.28"/>
    <n v="4.7619047620000003"/>
    <x v="686"/>
    <x v="53"/>
  </r>
  <r>
    <x v="692"/>
    <x v="0"/>
    <x v="0"/>
    <n v="1"/>
    <x v="1"/>
    <x v="0"/>
    <n v="48.63"/>
    <n v="10"/>
    <n v="24.315000000000001"/>
    <n v="510.61500000000001"/>
    <d v="2019-03-04T00:00:00"/>
    <d v="1899-12-30T12:44:00"/>
    <x v="1"/>
    <n v="486.3"/>
    <n v="4.7619047620000003"/>
    <x v="687"/>
    <x v="55"/>
  </r>
  <r>
    <x v="693"/>
    <x v="1"/>
    <x v="1"/>
    <n v="1"/>
    <x v="0"/>
    <x v="5"/>
    <n v="73.38"/>
    <n v="7"/>
    <n v="25.683"/>
    <n v="539.34299999999996"/>
    <d v="2019-02-10T00:00:00"/>
    <d v="1899-12-30T13:56:00"/>
    <x v="1"/>
    <n v="513.66"/>
    <n v="4.7619047620000003"/>
    <x v="688"/>
    <x v="33"/>
  </r>
  <r>
    <x v="694"/>
    <x v="1"/>
    <x v="1"/>
    <n v="0"/>
    <x v="0"/>
    <x v="4"/>
    <n v="52.6"/>
    <n v="9"/>
    <n v="23.67"/>
    <n v="497.07"/>
    <d v="2019-01-16T00:00:00"/>
    <d v="1899-12-30T14:42:00"/>
    <x v="1"/>
    <n v="473.4"/>
    <n v="4.7619047620000003"/>
    <x v="689"/>
    <x v="29"/>
  </r>
  <r>
    <x v="695"/>
    <x v="0"/>
    <x v="0"/>
    <n v="1"/>
    <x v="0"/>
    <x v="2"/>
    <n v="87.37"/>
    <n v="5"/>
    <n v="21.842500000000001"/>
    <n v="458.6925"/>
    <d v="2019-01-29T00:00:00"/>
    <d v="1899-12-30T19:45:00"/>
    <x v="1"/>
    <n v="436.85"/>
    <n v="4.7619047620000003"/>
    <x v="690"/>
    <x v="37"/>
  </r>
  <r>
    <x v="696"/>
    <x v="0"/>
    <x v="0"/>
    <n v="1"/>
    <x v="0"/>
    <x v="3"/>
    <n v="27.04"/>
    <n v="4"/>
    <n v="5.4080000000000004"/>
    <n v="113.568"/>
    <d v="2019-01-01T00:00:00"/>
    <d v="1899-12-30T20:26:00"/>
    <x v="0"/>
    <n v="108.16"/>
    <n v="4.7619047620000003"/>
    <x v="691"/>
    <x v="16"/>
  </r>
  <r>
    <x v="697"/>
    <x v="2"/>
    <x v="2"/>
    <n v="0"/>
    <x v="1"/>
    <x v="2"/>
    <n v="62.19"/>
    <n v="4"/>
    <n v="12.438000000000001"/>
    <n v="261.19799999999998"/>
    <d v="2019-01-06T00:00:00"/>
    <d v="1899-12-30T19:46:00"/>
    <x v="0"/>
    <n v="248.76"/>
    <n v="4.7619047620000003"/>
    <x v="692"/>
    <x v="42"/>
  </r>
  <r>
    <x v="698"/>
    <x v="0"/>
    <x v="0"/>
    <n v="1"/>
    <x v="1"/>
    <x v="1"/>
    <n v="69.58"/>
    <n v="9"/>
    <n v="31.311"/>
    <n v="657.53099999999995"/>
    <d v="2019-02-19T00:00:00"/>
    <d v="1899-12-30T19:38:00"/>
    <x v="2"/>
    <n v="626.22"/>
    <n v="4.7619047620000003"/>
    <x v="693"/>
    <x v="52"/>
  </r>
  <r>
    <x v="699"/>
    <x v="1"/>
    <x v="1"/>
    <n v="0"/>
    <x v="1"/>
    <x v="2"/>
    <n v="97.5"/>
    <n v="10"/>
    <n v="48.75"/>
    <n v="1023.75"/>
    <d v="2019-01-12T00:00:00"/>
    <d v="1899-12-30T16:18:00"/>
    <x v="0"/>
    <n v="975"/>
    <n v="4.7619047620000003"/>
    <x v="694"/>
    <x v="7"/>
  </r>
  <r>
    <x v="700"/>
    <x v="1"/>
    <x v="1"/>
    <n v="0"/>
    <x v="0"/>
    <x v="5"/>
    <n v="60.41"/>
    <n v="8"/>
    <n v="24.164000000000001"/>
    <n v="507.44400000000002"/>
    <d v="2019-02-07T00:00:00"/>
    <d v="1899-12-30T12:23:00"/>
    <x v="0"/>
    <n v="483.28"/>
    <n v="4.7619047620000003"/>
    <x v="695"/>
    <x v="1"/>
  </r>
  <r>
    <x v="701"/>
    <x v="2"/>
    <x v="2"/>
    <n v="0"/>
    <x v="1"/>
    <x v="4"/>
    <n v="32.32"/>
    <n v="3"/>
    <n v="4.8479999999999999"/>
    <n v="101.80800000000001"/>
    <d v="2019-03-27T00:00:00"/>
    <d v="1899-12-30T19:11:00"/>
    <x v="2"/>
    <n v="96.96"/>
    <n v="4.7619047620000003"/>
    <x v="696"/>
    <x v="42"/>
  </r>
  <r>
    <x v="702"/>
    <x v="2"/>
    <x v="2"/>
    <n v="1"/>
    <x v="0"/>
    <x v="5"/>
    <n v="19.77"/>
    <n v="10"/>
    <n v="9.8849999999999998"/>
    <n v="207.58500000000001"/>
    <d v="2019-02-27T00:00:00"/>
    <d v="1899-12-30T18:57:00"/>
    <x v="2"/>
    <n v="197.7"/>
    <n v="4.7619047620000003"/>
    <x v="697"/>
    <x v="59"/>
  </r>
  <r>
    <x v="703"/>
    <x v="2"/>
    <x v="2"/>
    <n v="1"/>
    <x v="1"/>
    <x v="0"/>
    <n v="80.47"/>
    <n v="9"/>
    <n v="36.211500000000001"/>
    <n v="760.44150000000002"/>
    <d v="2019-01-06T00:00:00"/>
    <d v="1899-12-30T11:18:00"/>
    <x v="1"/>
    <n v="724.23"/>
    <n v="4.7619047620000003"/>
    <x v="698"/>
    <x v="51"/>
  </r>
  <r>
    <x v="704"/>
    <x v="2"/>
    <x v="2"/>
    <n v="1"/>
    <x v="0"/>
    <x v="2"/>
    <n v="88.39"/>
    <n v="9"/>
    <n v="39.775500000000001"/>
    <n v="835.28549999999996"/>
    <d v="2019-03-02T00:00:00"/>
    <d v="1899-12-30T12:40:00"/>
    <x v="1"/>
    <n v="795.51"/>
    <n v="4.7619047620000003"/>
    <x v="699"/>
    <x v="31"/>
  </r>
  <r>
    <x v="705"/>
    <x v="2"/>
    <x v="2"/>
    <n v="0"/>
    <x v="1"/>
    <x v="0"/>
    <n v="71.77"/>
    <n v="7"/>
    <n v="25.119499999999999"/>
    <n v="527.5095"/>
    <d v="2019-03-29T00:00:00"/>
    <d v="1899-12-30T14:06:00"/>
    <x v="1"/>
    <n v="502.39"/>
    <n v="4.7619047620000003"/>
    <x v="700"/>
    <x v="60"/>
  </r>
  <r>
    <x v="706"/>
    <x v="2"/>
    <x v="2"/>
    <n v="0"/>
    <x v="0"/>
    <x v="1"/>
    <n v="43"/>
    <n v="4"/>
    <n v="8.6"/>
    <n v="180.6"/>
    <d v="2019-01-31T00:00:00"/>
    <d v="1899-12-30T20:48:00"/>
    <x v="0"/>
    <n v="172"/>
    <n v="4.7619047620000003"/>
    <x v="701"/>
    <x v="29"/>
  </r>
  <r>
    <x v="707"/>
    <x v="1"/>
    <x v="1"/>
    <n v="1"/>
    <x v="1"/>
    <x v="4"/>
    <n v="68.98"/>
    <n v="1"/>
    <n v="3.4489999999999998"/>
    <n v="72.429000000000002"/>
    <d v="2019-01-21T00:00:00"/>
    <d v="1899-12-30T20:13:00"/>
    <x v="1"/>
    <n v="68.98"/>
    <n v="4.7619047620000003"/>
    <x v="702"/>
    <x v="19"/>
  </r>
  <r>
    <x v="708"/>
    <x v="1"/>
    <x v="1"/>
    <n v="0"/>
    <x v="1"/>
    <x v="5"/>
    <n v="15.62"/>
    <n v="8"/>
    <n v="6.2480000000000002"/>
    <n v="131.208"/>
    <d v="2019-01-20T00:00:00"/>
    <d v="1899-12-30T20:37:00"/>
    <x v="0"/>
    <n v="124.96"/>
    <n v="4.7619047620000003"/>
    <x v="703"/>
    <x v="0"/>
  </r>
  <r>
    <x v="709"/>
    <x v="0"/>
    <x v="0"/>
    <n v="0"/>
    <x v="1"/>
    <x v="3"/>
    <n v="25.7"/>
    <n v="3"/>
    <n v="3.855"/>
    <n v="80.954999999999998"/>
    <d v="2019-01-17T00:00:00"/>
    <d v="1899-12-30T17:59:00"/>
    <x v="0"/>
    <n v="77.099999999999994"/>
    <n v="4.7619047620000003"/>
    <x v="704"/>
    <x v="36"/>
  </r>
  <r>
    <x v="710"/>
    <x v="0"/>
    <x v="0"/>
    <n v="1"/>
    <x v="1"/>
    <x v="4"/>
    <n v="80.62"/>
    <n v="6"/>
    <n v="24.186"/>
    <n v="507.90600000000001"/>
    <d v="2019-02-28T00:00:00"/>
    <d v="1899-12-30T20:18:00"/>
    <x v="1"/>
    <n v="483.72"/>
    <n v="4.7619047620000003"/>
    <x v="705"/>
    <x v="0"/>
  </r>
  <r>
    <x v="711"/>
    <x v="1"/>
    <x v="1"/>
    <n v="1"/>
    <x v="0"/>
    <x v="2"/>
    <n v="75.53"/>
    <n v="4"/>
    <n v="15.106"/>
    <n v="317.226"/>
    <d v="2019-03-19T00:00:00"/>
    <d v="1899-12-30T15:52:00"/>
    <x v="0"/>
    <n v="302.12"/>
    <n v="4.7619047620000003"/>
    <x v="706"/>
    <x v="47"/>
  </r>
  <r>
    <x v="712"/>
    <x v="1"/>
    <x v="1"/>
    <n v="0"/>
    <x v="0"/>
    <x v="1"/>
    <n v="77.63"/>
    <n v="9"/>
    <n v="34.933500000000002"/>
    <n v="733.60350000000005"/>
    <d v="2019-02-19T00:00:00"/>
    <d v="1899-12-30T15:14:00"/>
    <x v="0"/>
    <n v="698.67"/>
    <n v="4.7619047620000003"/>
    <x v="707"/>
    <x v="8"/>
  </r>
  <r>
    <x v="713"/>
    <x v="1"/>
    <x v="1"/>
    <n v="0"/>
    <x v="0"/>
    <x v="0"/>
    <n v="13.85"/>
    <n v="9"/>
    <n v="6.2324999999999999"/>
    <n v="130.88249999999999"/>
    <d v="2019-02-04T00:00:00"/>
    <d v="1899-12-30T12:50:00"/>
    <x v="0"/>
    <n v="124.65"/>
    <n v="4.7619047620000003"/>
    <x v="708"/>
    <x v="22"/>
  </r>
  <r>
    <x v="714"/>
    <x v="1"/>
    <x v="1"/>
    <n v="1"/>
    <x v="1"/>
    <x v="5"/>
    <n v="98.7"/>
    <n v="8"/>
    <n v="39.479999999999997"/>
    <n v="829.08"/>
    <d v="2019-01-31T00:00:00"/>
    <d v="1899-12-30T10:36:00"/>
    <x v="0"/>
    <n v="789.6"/>
    <n v="4.7619047620000003"/>
    <x v="43"/>
    <x v="23"/>
  </r>
  <r>
    <x v="715"/>
    <x v="0"/>
    <x v="0"/>
    <n v="0"/>
    <x v="0"/>
    <x v="0"/>
    <n v="35.68"/>
    <n v="5"/>
    <n v="8.92"/>
    <n v="187.32"/>
    <d v="2019-02-06T00:00:00"/>
    <d v="1899-12-30T18:33:00"/>
    <x v="2"/>
    <n v="178.4"/>
    <n v="4.7619047620000003"/>
    <x v="709"/>
    <x v="37"/>
  </r>
  <r>
    <x v="716"/>
    <x v="0"/>
    <x v="0"/>
    <n v="1"/>
    <x v="0"/>
    <x v="5"/>
    <n v="71.459999999999994"/>
    <n v="7"/>
    <n v="25.010999999999999"/>
    <n v="525.23099999999999"/>
    <d v="2019-03-28T00:00:00"/>
    <d v="1899-12-30T16:06:00"/>
    <x v="0"/>
    <n v="500.22"/>
    <n v="4.7619047620000003"/>
    <x v="710"/>
    <x v="10"/>
  </r>
  <r>
    <x v="717"/>
    <x v="0"/>
    <x v="0"/>
    <n v="1"/>
    <x v="1"/>
    <x v="1"/>
    <n v="11.94"/>
    <n v="3"/>
    <n v="1.7909999999999999"/>
    <n v="37.610999999999997"/>
    <d v="2019-01-19T00:00:00"/>
    <d v="1899-12-30T12:47:00"/>
    <x v="2"/>
    <n v="35.82"/>
    <n v="4.7619047620000003"/>
    <x v="711"/>
    <x v="34"/>
  </r>
  <r>
    <x v="718"/>
    <x v="0"/>
    <x v="0"/>
    <n v="0"/>
    <x v="1"/>
    <x v="5"/>
    <n v="45.38"/>
    <n v="3"/>
    <n v="6.8070000000000004"/>
    <n v="142.947"/>
    <d v="2019-02-17T00:00:00"/>
    <d v="1899-12-30T13:34:00"/>
    <x v="2"/>
    <n v="136.13999999999999"/>
    <n v="4.7619047620000003"/>
    <x v="712"/>
    <x v="8"/>
  </r>
  <r>
    <x v="719"/>
    <x v="2"/>
    <x v="2"/>
    <n v="1"/>
    <x v="0"/>
    <x v="5"/>
    <n v="17.48"/>
    <n v="6"/>
    <n v="5.2439999999999998"/>
    <n v="110.124"/>
    <d v="2019-01-18T00:00:00"/>
    <d v="1899-12-30T15:04:00"/>
    <x v="2"/>
    <n v="104.88"/>
    <n v="4.7619047620000003"/>
    <x v="713"/>
    <x v="36"/>
  </r>
  <r>
    <x v="720"/>
    <x v="2"/>
    <x v="2"/>
    <n v="0"/>
    <x v="0"/>
    <x v="5"/>
    <n v="25.56"/>
    <n v="7"/>
    <n v="8.9459999999999997"/>
    <n v="187.86600000000001"/>
    <d v="2019-02-02T00:00:00"/>
    <d v="1899-12-30T20:42:00"/>
    <x v="1"/>
    <n v="178.92"/>
    <n v="4.7619047620000003"/>
    <x v="714"/>
    <x v="12"/>
  </r>
  <r>
    <x v="721"/>
    <x v="1"/>
    <x v="1"/>
    <n v="1"/>
    <x v="0"/>
    <x v="3"/>
    <n v="90.63"/>
    <n v="9"/>
    <n v="40.783499999999997"/>
    <n v="856.45349999999996"/>
    <d v="2019-01-18T00:00:00"/>
    <d v="1899-12-30T15:28:00"/>
    <x v="1"/>
    <n v="815.67"/>
    <n v="4.7619047620000003"/>
    <x v="715"/>
    <x v="20"/>
  </r>
  <r>
    <x v="722"/>
    <x v="2"/>
    <x v="2"/>
    <n v="0"/>
    <x v="1"/>
    <x v="2"/>
    <n v="44.12"/>
    <n v="3"/>
    <n v="6.6180000000000003"/>
    <n v="138.97800000000001"/>
    <d v="2019-03-18T00:00:00"/>
    <d v="1899-12-30T13:45:00"/>
    <x v="2"/>
    <n v="132.36000000000001"/>
    <n v="4.7619047620000003"/>
    <x v="716"/>
    <x v="30"/>
  </r>
  <r>
    <x v="723"/>
    <x v="1"/>
    <x v="1"/>
    <n v="1"/>
    <x v="0"/>
    <x v="4"/>
    <n v="36.770000000000003"/>
    <n v="7"/>
    <n v="12.8695"/>
    <n v="270.2595"/>
    <d v="2019-01-11T00:00:00"/>
    <d v="1899-12-30T20:10:00"/>
    <x v="1"/>
    <n v="257.39"/>
    <n v="4.7619047620000003"/>
    <x v="717"/>
    <x v="2"/>
  </r>
  <r>
    <x v="724"/>
    <x v="2"/>
    <x v="2"/>
    <n v="1"/>
    <x v="1"/>
    <x v="4"/>
    <n v="23.34"/>
    <n v="4"/>
    <n v="4.6680000000000001"/>
    <n v="98.028000000000006"/>
    <d v="2019-02-04T00:00:00"/>
    <d v="1899-12-30T18:53:00"/>
    <x v="0"/>
    <n v="93.36"/>
    <n v="4.7619047620000003"/>
    <x v="718"/>
    <x v="2"/>
  </r>
  <r>
    <x v="725"/>
    <x v="1"/>
    <x v="1"/>
    <n v="1"/>
    <x v="0"/>
    <x v="0"/>
    <n v="28.5"/>
    <n v="8"/>
    <n v="11.4"/>
    <n v="239.4"/>
    <d v="2019-02-06T00:00:00"/>
    <d v="1899-12-30T14:24:00"/>
    <x v="1"/>
    <n v="228"/>
    <n v="4.7619047620000003"/>
    <x v="719"/>
    <x v="37"/>
  </r>
  <r>
    <x v="726"/>
    <x v="1"/>
    <x v="1"/>
    <n v="1"/>
    <x v="1"/>
    <x v="2"/>
    <n v="55.57"/>
    <n v="3"/>
    <n v="8.3354999999999997"/>
    <n v="175.0455"/>
    <d v="2019-01-08T00:00:00"/>
    <d v="1899-12-30T11:42:00"/>
    <x v="2"/>
    <n v="166.71"/>
    <n v="4.7619047620000003"/>
    <x v="720"/>
    <x v="9"/>
  </r>
  <r>
    <x v="727"/>
    <x v="2"/>
    <x v="2"/>
    <n v="0"/>
    <x v="1"/>
    <x v="3"/>
    <n v="69.739999999999995"/>
    <n v="10"/>
    <n v="34.869999999999997"/>
    <n v="732.27"/>
    <d v="2019-03-05T00:00:00"/>
    <d v="1899-12-30T17:49:00"/>
    <x v="2"/>
    <n v="697.4"/>
    <n v="4.7619047620000003"/>
    <x v="721"/>
    <x v="60"/>
  </r>
  <r>
    <x v="728"/>
    <x v="1"/>
    <x v="1"/>
    <n v="0"/>
    <x v="1"/>
    <x v="5"/>
    <n v="97.26"/>
    <n v="4"/>
    <n v="19.452000000000002"/>
    <n v="408.49200000000002"/>
    <d v="2019-03-16T00:00:00"/>
    <d v="1899-12-30T15:33:00"/>
    <x v="0"/>
    <n v="389.04"/>
    <n v="4.7619047620000003"/>
    <x v="722"/>
    <x v="11"/>
  </r>
  <r>
    <x v="729"/>
    <x v="2"/>
    <x v="2"/>
    <n v="1"/>
    <x v="0"/>
    <x v="2"/>
    <n v="52.18"/>
    <n v="7"/>
    <n v="18.263000000000002"/>
    <n v="383.52300000000002"/>
    <d v="2019-03-09T00:00:00"/>
    <d v="1899-12-30T10:54:00"/>
    <x v="1"/>
    <n v="365.26"/>
    <n v="4.7619047620000003"/>
    <x v="723"/>
    <x v="39"/>
  </r>
  <r>
    <x v="730"/>
    <x v="0"/>
    <x v="0"/>
    <n v="1"/>
    <x v="0"/>
    <x v="5"/>
    <n v="22.32"/>
    <n v="4"/>
    <n v="4.4640000000000004"/>
    <n v="93.744"/>
    <d v="2019-03-01T00:00:00"/>
    <d v="1899-12-30T16:23:00"/>
    <x v="2"/>
    <n v="89.28"/>
    <n v="4.7619047620000003"/>
    <x v="724"/>
    <x v="18"/>
  </r>
  <r>
    <x v="731"/>
    <x v="0"/>
    <x v="0"/>
    <n v="0"/>
    <x v="1"/>
    <x v="0"/>
    <n v="56"/>
    <n v="3"/>
    <n v="8.4"/>
    <n v="176.4"/>
    <d v="2019-02-28T00:00:00"/>
    <d v="1899-12-30T19:33:00"/>
    <x v="0"/>
    <n v="168"/>
    <n v="4.7619047620000003"/>
    <x v="725"/>
    <x v="19"/>
  </r>
  <r>
    <x v="732"/>
    <x v="0"/>
    <x v="0"/>
    <n v="1"/>
    <x v="1"/>
    <x v="5"/>
    <n v="19.7"/>
    <n v="1"/>
    <n v="0.98499999999999999"/>
    <n v="20.684999999999999"/>
    <d v="2019-02-08T00:00:00"/>
    <d v="1899-12-30T11:39:00"/>
    <x v="0"/>
    <n v="19.7"/>
    <n v="4.7619047620000003"/>
    <x v="726"/>
    <x v="33"/>
  </r>
  <r>
    <x v="733"/>
    <x v="2"/>
    <x v="2"/>
    <n v="0"/>
    <x v="1"/>
    <x v="1"/>
    <n v="75.88"/>
    <n v="7"/>
    <n v="26.558"/>
    <n v="557.71799999999996"/>
    <d v="2019-01-24T00:00:00"/>
    <d v="1899-12-30T10:38:00"/>
    <x v="0"/>
    <n v="531.16"/>
    <n v="4.7619047620000003"/>
    <x v="727"/>
    <x v="60"/>
  </r>
  <r>
    <x v="734"/>
    <x v="2"/>
    <x v="2"/>
    <n v="1"/>
    <x v="1"/>
    <x v="4"/>
    <n v="53.72"/>
    <n v="1"/>
    <n v="2.6859999999999999"/>
    <n v="56.405999999999999"/>
    <d v="2019-03-01T00:00:00"/>
    <d v="1899-12-30T20:03:00"/>
    <x v="0"/>
    <n v="53.72"/>
    <n v="4.7619047620000003"/>
    <x v="728"/>
    <x v="41"/>
  </r>
  <r>
    <x v="735"/>
    <x v="1"/>
    <x v="1"/>
    <n v="1"/>
    <x v="1"/>
    <x v="0"/>
    <n v="81.95"/>
    <n v="10"/>
    <n v="40.975000000000001"/>
    <n v="860.47500000000002"/>
    <d v="2019-03-10T00:00:00"/>
    <d v="1899-12-30T12:39:00"/>
    <x v="2"/>
    <n v="819.5"/>
    <n v="4.7619047620000003"/>
    <x v="729"/>
    <x v="22"/>
  </r>
  <r>
    <x v="736"/>
    <x v="1"/>
    <x v="1"/>
    <n v="1"/>
    <x v="0"/>
    <x v="2"/>
    <n v="81.2"/>
    <n v="7"/>
    <n v="28.42"/>
    <n v="596.82000000000005"/>
    <d v="2019-03-23T00:00:00"/>
    <d v="1899-12-30T15:59:00"/>
    <x v="2"/>
    <n v="568.4"/>
    <n v="4.7619047620000003"/>
    <x v="730"/>
    <x v="34"/>
  </r>
  <r>
    <x v="737"/>
    <x v="1"/>
    <x v="1"/>
    <n v="0"/>
    <x v="1"/>
    <x v="1"/>
    <n v="58.76"/>
    <n v="10"/>
    <n v="29.38"/>
    <n v="616.98"/>
    <d v="2019-01-29T00:00:00"/>
    <d v="1899-12-30T14:26:00"/>
    <x v="0"/>
    <n v="587.6"/>
    <n v="4.7619047620000003"/>
    <x v="731"/>
    <x v="54"/>
  </r>
  <r>
    <x v="738"/>
    <x v="2"/>
    <x v="2"/>
    <n v="1"/>
    <x v="1"/>
    <x v="1"/>
    <n v="91.56"/>
    <n v="8"/>
    <n v="36.624000000000002"/>
    <n v="769.10400000000004"/>
    <d v="2019-01-12T00:00:00"/>
    <d v="1899-12-30T18:22:00"/>
    <x v="0"/>
    <n v="732.48"/>
    <n v="4.7619047620000003"/>
    <x v="732"/>
    <x v="22"/>
  </r>
  <r>
    <x v="739"/>
    <x v="0"/>
    <x v="0"/>
    <n v="0"/>
    <x v="1"/>
    <x v="2"/>
    <n v="93.96"/>
    <n v="9"/>
    <n v="42.281999999999996"/>
    <n v="887.92200000000003"/>
    <d v="2019-03-20T00:00:00"/>
    <d v="1899-12-30T11:32:00"/>
    <x v="1"/>
    <n v="845.64"/>
    <n v="4.7619047620000003"/>
    <x v="733"/>
    <x v="57"/>
  </r>
  <r>
    <x v="740"/>
    <x v="1"/>
    <x v="1"/>
    <n v="0"/>
    <x v="1"/>
    <x v="2"/>
    <n v="55.61"/>
    <n v="7"/>
    <n v="19.4635"/>
    <n v="408.73349999999999"/>
    <d v="2019-03-23T00:00:00"/>
    <d v="1899-12-30T12:41:00"/>
    <x v="1"/>
    <n v="389.27"/>
    <n v="4.7619047620000003"/>
    <x v="734"/>
    <x v="23"/>
  </r>
  <r>
    <x v="741"/>
    <x v="1"/>
    <x v="1"/>
    <n v="0"/>
    <x v="1"/>
    <x v="4"/>
    <n v="84.83"/>
    <n v="1"/>
    <n v="4.2415000000000003"/>
    <n v="89.0715"/>
    <d v="2019-01-14T00:00:00"/>
    <d v="1899-12-30T15:20:00"/>
    <x v="0"/>
    <n v="84.83"/>
    <n v="4.7619047620000003"/>
    <x v="735"/>
    <x v="55"/>
  </r>
  <r>
    <x v="742"/>
    <x v="0"/>
    <x v="0"/>
    <n v="1"/>
    <x v="0"/>
    <x v="3"/>
    <n v="71.63"/>
    <n v="2"/>
    <n v="7.1630000000000003"/>
    <n v="150.423"/>
    <d v="2019-02-12T00:00:00"/>
    <d v="1899-12-30T14:33:00"/>
    <x v="0"/>
    <n v="143.26"/>
    <n v="4.7619047620000003"/>
    <x v="736"/>
    <x v="55"/>
  </r>
  <r>
    <x v="743"/>
    <x v="0"/>
    <x v="0"/>
    <n v="1"/>
    <x v="1"/>
    <x v="2"/>
    <n v="37.69"/>
    <n v="2"/>
    <n v="3.7690000000000001"/>
    <n v="79.149000000000001"/>
    <d v="2019-02-20T00:00:00"/>
    <d v="1899-12-30T15:29:00"/>
    <x v="0"/>
    <n v="75.38"/>
    <n v="4.7619047620000003"/>
    <x v="737"/>
    <x v="33"/>
  </r>
  <r>
    <x v="744"/>
    <x v="1"/>
    <x v="1"/>
    <n v="1"/>
    <x v="0"/>
    <x v="3"/>
    <n v="31.67"/>
    <n v="8"/>
    <n v="12.667999999999999"/>
    <n v="266.02800000000002"/>
    <d v="2019-01-02T00:00:00"/>
    <d v="1899-12-30T16:19:00"/>
    <x v="2"/>
    <n v="253.36"/>
    <n v="4.7619047620000003"/>
    <x v="738"/>
    <x v="32"/>
  </r>
  <r>
    <x v="745"/>
    <x v="1"/>
    <x v="1"/>
    <n v="1"/>
    <x v="0"/>
    <x v="4"/>
    <n v="38.42"/>
    <n v="1"/>
    <n v="1.921"/>
    <n v="40.341000000000001"/>
    <d v="2019-02-02T00:00:00"/>
    <d v="1899-12-30T16:33:00"/>
    <x v="1"/>
    <n v="38.42"/>
    <n v="4.7619047620000003"/>
    <x v="739"/>
    <x v="17"/>
  </r>
  <r>
    <x v="746"/>
    <x v="2"/>
    <x v="2"/>
    <n v="1"/>
    <x v="1"/>
    <x v="5"/>
    <n v="65.23"/>
    <n v="10"/>
    <n v="32.615000000000002"/>
    <n v="684.91499999999996"/>
    <d v="2019-01-08T00:00:00"/>
    <d v="1899-12-30T19:07:00"/>
    <x v="2"/>
    <n v="652.29999999999995"/>
    <n v="4.7619047620000003"/>
    <x v="740"/>
    <x v="53"/>
  </r>
  <r>
    <x v="747"/>
    <x v="1"/>
    <x v="1"/>
    <n v="1"/>
    <x v="0"/>
    <x v="2"/>
    <n v="10.53"/>
    <n v="5"/>
    <n v="2.6324999999999998"/>
    <n v="55.282499999999999"/>
    <d v="2019-01-30T00:00:00"/>
    <d v="1899-12-30T14:43:00"/>
    <x v="2"/>
    <n v="52.65"/>
    <n v="4.7619047620000003"/>
    <x v="741"/>
    <x v="6"/>
  </r>
  <r>
    <x v="748"/>
    <x v="2"/>
    <x v="2"/>
    <n v="1"/>
    <x v="0"/>
    <x v="2"/>
    <n v="12.29"/>
    <n v="9"/>
    <n v="5.5305"/>
    <n v="116.1405"/>
    <d v="2019-03-26T00:00:00"/>
    <d v="1899-12-30T19:28:00"/>
    <x v="2"/>
    <n v="110.61"/>
    <n v="4.7619047620000003"/>
    <x v="742"/>
    <x v="7"/>
  </r>
  <r>
    <x v="749"/>
    <x v="1"/>
    <x v="1"/>
    <n v="1"/>
    <x v="1"/>
    <x v="0"/>
    <n v="81.23"/>
    <n v="7"/>
    <n v="28.430499999999999"/>
    <n v="597.04049999999995"/>
    <d v="2019-01-15T00:00:00"/>
    <d v="1899-12-30T20:44:00"/>
    <x v="1"/>
    <n v="568.61"/>
    <n v="4.7619047620000003"/>
    <x v="743"/>
    <x v="54"/>
  </r>
  <r>
    <x v="750"/>
    <x v="2"/>
    <x v="2"/>
    <n v="1"/>
    <x v="0"/>
    <x v="5"/>
    <n v="22.32"/>
    <n v="4"/>
    <n v="4.4640000000000004"/>
    <n v="93.744"/>
    <d v="2019-03-14T00:00:00"/>
    <d v="1899-12-30T11:16:00"/>
    <x v="0"/>
    <n v="89.28"/>
    <n v="4.7619047620000003"/>
    <x v="724"/>
    <x v="5"/>
  </r>
  <r>
    <x v="751"/>
    <x v="0"/>
    <x v="0"/>
    <n v="0"/>
    <x v="0"/>
    <x v="4"/>
    <n v="27.28"/>
    <n v="5"/>
    <n v="6.82"/>
    <n v="143.22"/>
    <d v="2019-02-03T00:00:00"/>
    <d v="1899-12-30T10:31:00"/>
    <x v="2"/>
    <n v="136.4"/>
    <n v="4.7619047620000003"/>
    <x v="744"/>
    <x v="17"/>
  </r>
  <r>
    <x v="752"/>
    <x v="0"/>
    <x v="0"/>
    <n v="1"/>
    <x v="0"/>
    <x v="1"/>
    <n v="17.420000000000002"/>
    <n v="10"/>
    <n v="8.7100000000000009"/>
    <n v="182.91"/>
    <d v="2019-02-22T00:00:00"/>
    <d v="1899-12-30T12:30:00"/>
    <x v="0"/>
    <n v="174.2"/>
    <n v="4.7619047620000003"/>
    <x v="745"/>
    <x v="27"/>
  </r>
  <r>
    <x v="753"/>
    <x v="2"/>
    <x v="2"/>
    <n v="0"/>
    <x v="1"/>
    <x v="2"/>
    <n v="73.28"/>
    <n v="5"/>
    <n v="18.32"/>
    <n v="384.72"/>
    <d v="2019-01-24T00:00:00"/>
    <d v="1899-12-30T15:05:00"/>
    <x v="0"/>
    <n v="366.4"/>
    <n v="4.7619047620000003"/>
    <x v="746"/>
    <x v="3"/>
  </r>
  <r>
    <x v="754"/>
    <x v="1"/>
    <x v="1"/>
    <n v="1"/>
    <x v="0"/>
    <x v="5"/>
    <n v="84.87"/>
    <n v="3"/>
    <n v="12.730499999999999"/>
    <n v="267.34050000000002"/>
    <d v="2019-01-25T00:00:00"/>
    <d v="1899-12-30T18:30:00"/>
    <x v="0"/>
    <n v="254.61"/>
    <n v="4.7619047620000003"/>
    <x v="747"/>
    <x v="2"/>
  </r>
  <r>
    <x v="755"/>
    <x v="0"/>
    <x v="0"/>
    <n v="0"/>
    <x v="0"/>
    <x v="5"/>
    <n v="97.29"/>
    <n v="8"/>
    <n v="38.915999999999997"/>
    <n v="817.23599999999999"/>
    <d v="2019-03-09T00:00:00"/>
    <d v="1899-12-30T13:18:00"/>
    <x v="2"/>
    <n v="778.32"/>
    <n v="4.7619047620000003"/>
    <x v="748"/>
    <x v="56"/>
  </r>
  <r>
    <x v="756"/>
    <x v="2"/>
    <x v="2"/>
    <n v="1"/>
    <x v="0"/>
    <x v="1"/>
    <n v="35.74"/>
    <n v="8"/>
    <n v="14.295999999999999"/>
    <n v="300.21600000000001"/>
    <d v="2019-02-17T00:00:00"/>
    <d v="1899-12-30T15:28:00"/>
    <x v="0"/>
    <n v="285.92"/>
    <n v="4.7619047620000003"/>
    <x v="749"/>
    <x v="49"/>
  </r>
  <r>
    <x v="757"/>
    <x v="0"/>
    <x v="0"/>
    <n v="0"/>
    <x v="0"/>
    <x v="2"/>
    <n v="96.52"/>
    <n v="6"/>
    <n v="28.956"/>
    <n v="608.07600000000002"/>
    <d v="2019-01-11T00:00:00"/>
    <d v="1899-12-30T11:52:00"/>
    <x v="1"/>
    <n v="579.12"/>
    <n v="4.7619047620000003"/>
    <x v="750"/>
    <x v="10"/>
  </r>
  <r>
    <x v="758"/>
    <x v="0"/>
    <x v="0"/>
    <n v="1"/>
    <x v="1"/>
    <x v="4"/>
    <n v="18.850000000000001"/>
    <n v="10"/>
    <n v="9.4250000000000007"/>
    <n v="197.92500000000001"/>
    <d v="2019-02-27T00:00:00"/>
    <d v="1899-12-30T18:24:00"/>
    <x v="0"/>
    <n v="188.5"/>
    <n v="4.7619047620000003"/>
    <x v="751"/>
    <x v="32"/>
  </r>
  <r>
    <x v="759"/>
    <x v="0"/>
    <x v="0"/>
    <n v="0"/>
    <x v="0"/>
    <x v="4"/>
    <n v="55.39"/>
    <n v="4"/>
    <n v="11.077999999999999"/>
    <n v="232.63800000000001"/>
    <d v="2019-03-25T00:00:00"/>
    <d v="1899-12-30T15:19:00"/>
    <x v="0"/>
    <n v="221.56"/>
    <n v="4.7619047620000003"/>
    <x v="752"/>
    <x v="7"/>
  </r>
  <r>
    <x v="760"/>
    <x v="2"/>
    <x v="2"/>
    <n v="1"/>
    <x v="0"/>
    <x v="4"/>
    <n v="77.2"/>
    <n v="10"/>
    <n v="38.6"/>
    <n v="810.6"/>
    <d v="2019-02-11T00:00:00"/>
    <d v="1899-12-30T10:38:00"/>
    <x v="2"/>
    <n v="772"/>
    <n v="4.7619047620000003"/>
    <x v="753"/>
    <x v="32"/>
  </r>
  <r>
    <x v="761"/>
    <x v="2"/>
    <x v="2"/>
    <n v="0"/>
    <x v="1"/>
    <x v="1"/>
    <n v="72.13"/>
    <n v="10"/>
    <n v="36.064999999999998"/>
    <n v="757.36500000000001"/>
    <d v="2019-01-31T00:00:00"/>
    <d v="1899-12-30T15:12:00"/>
    <x v="2"/>
    <n v="721.3"/>
    <n v="4.7619047620000003"/>
    <x v="754"/>
    <x v="50"/>
  </r>
  <r>
    <x v="762"/>
    <x v="0"/>
    <x v="0"/>
    <n v="1"/>
    <x v="0"/>
    <x v="5"/>
    <n v="63.88"/>
    <n v="8"/>
    <n v="25.552"/>
    <n v="536.59199999999998"/>
    <d v="2019-01-20T00:00:00"/>
    <d v="1899-12-30T17:48:00"/>
    <x v="0"/>
    <n v="511.04"/>
    <n v="4.7619047620000003"/>
    <x v="755"/>
    <x v="21"/>
  </r>
  <r>
    <x v="763"/>
    <x v="0"/>
    <x v="0"/>
    <n v="1"/>
    <x v="0"/>
    <x v="0"/>
    <n v="10.69"/>
    <n v="5"/>
    <n v="2.6724999999999999"/>
    <n v="56.122500000000002"/>
    <d v="2019-03-26T00:00:00"/>
    <d v="1899-12-30T11:07:00"/>
    <x v="0"/>
    <n v="53.45"/>
    <n v="4.7619047620000003"/>
    <x v="756"/>
    <x v="29"/>
  </r>
  <r>
    <x v="764"/>
    <x v="0"/>
    <x v="0"/>
    <n v="1"/>
    <x v="1"/>
    <x v="0"/>
    <n v="55.5"/>
    <n v="4"/>
    <n v="11.1"/>
    <n v="233.1"/>
    <d v="2019-01-20T00:00:00"/>
    <d v="1899-12-30T15:48:00"/>
    <x v="2"/>
    <n v="222"/>
    <n v="4.7619047620000003"/>
    <x v="757"/>
    <x v="37"/>
  </r>
  <r>
    <x v="765"/>
    <x v="2"/>
    <x v="2"/>
    <n v="0"/>
    <x v="0"/>
    <x v="2"/>
    <n v="95.46"/>
    <n v="8"/>
    <n v="38.183999999999997"/>
    <n v="801.86400000000003"/>
    <d v="2019-03-05T00:00:00"/>
    <d v="1899-12-30T19:40:00"/>
    <x v="0"/>
    <n v="763.68"/>
    <n v="4.7619047620000003"/>
    <x v="758"/>
    <x v="28"/>
  </r>
  <r>
    <x v="766"/>
    <x v="1"/>
    <x v="1"/>
    <n v="0"/>
    <x v="0"/>
    <x v="5"/>
    <n v="76.06"/>
    <n v="3"/>
    <n v="11.409000000000001"/>
    <n v="239.589"/>
    <d v="2019-01-05T00:00:00"/>
    <d v="1899-12-30T20:30:00"/>
    <x v="2"/>
    <n v="228.18"/>
    <n v="4.7619047620000003"/>
    <x v="759"/>
    <x v="57"/>
  </r>
  <r>
    <x v="767"/>
    <x v="2"/>
    <x v="2"/>
    <n v="0"/>
    <x v="1"/>
    <x v="3"/>
    <n v="13.69"/>
    <n v="6"/>
    <n v="4.1070000000000002"/>
    <n v="86.247"/>
    <d v="2019-02-13T00:00:00"/>
    <d v="1899-12-30T13:59:00"/>
    <x v="1"/>
    <n v="82.14"/>
    <n v="4.7619047620000003"/>
    <x v="760"/>
    <x v="31"/>
  </r>
  <r>
    <x v="768"/>
    <x v="2"/>
    <x v="2"/>
    <n v="0"/>
    <x v="0"/>
    <x v="1"/>
    <n v="95.64"/>
    <n v="4"/>
    <n v="19.128"/>
    <n v="401.68799999999999"/>
    <d v="2019-03-16T00:00:00"/>
    <d v="1899-12-30T18:51:00"/>
    <x v="1"/>
    <n v="382.56"/>
    <n v="4.7619047620000003"/>
    <x v="761"/>
    <x v="30"/>
  </r>
  <r>
    <x v="769"/>
    <x v="0"/>
    <x v="0"/>
    <n v="0"/>
    <x v="0"/>
    <x v="2"/>
    <n v="11.43"/>
    <n v="6"/>
    <n v="3.4289999999999998"/>
    <n v="72.009"/>
    <d v="2019-01-15T00:00:00"/>
    <d v="1899-12-30T17:24:00"/>
    <x v="1"/>
    <n v="68.58"/>
    <n v="4.7619047620000003"/>
    <x v="762"/>
    <x v="25"/>
  </r>
  <r>
    <x v="770"/>
    <x v="2"/>
    <x v="2"/>
    <n v="1"/>
    <x v="0"/>
    <x v="3"/>
    <n v="95.54"/>
    <n v="4"/>
    <n v="19.108000000000001"/>
    <n v="401.26799999999997"/>
    <d v="2019-02-26T00:00:00"/>
    <d v="1899-12-30T11:58:00"/>
    <x v="0"/>
    <n v="382.16"/>
    <n v="4.7619047620000003"/>
    <x v="763"/>
    <x v="10"/>
  </r>
  <r>
    <x v="771"/>
    <x v="1"/>
    <x v="1"/>
    <n v="1"/>
    <x v="0"/>
    <x v="0"/>
    <n v="85.87"/>
    <n v="7"/>
    <n v="30.054500000000001"/>
    <n v="631.14449999999999"/>
    <d v="2019-02-27T00:00:00"/>
    <d v="1899-12-30T19:01:00"/>
    <x v="2"/>
    <n v="601.09"/>
    <n v="4.7619047620000003"/>
    <x v="764"/>
    <x v="7"/>
  </r>
  <r>
    <x v="772"/>
    <x v="1"/>
    <x v="1"/>
    <n v="1"/>
    <x v="0"/>
    <x v="3"/>
    <n v="67.989999999999995"/>
    <n v="7"/>
    <n v="23.796500000000002"/>
    <n v="499.72649999999999"/>
    <d v="2019-02-17T00:00:00"/>
    <d v="1899-12-30T16:50:00"/>
    <x v="0"/>
    <n v="475.93"/>
    <n v="4.7619047620000003"/>
    <x v="765"/>
    <x v="14"/>
  </r>
  <r>
    <x v="773"/>
    <x v="1"/>
    <x v="1"/>
    <n v="0"/>
    <x v="0"/>
    <x v="4"/>
    <n v="52.42"/>
    <n v="1"/>
    <n v="2.621"/>
    <n v="55.040999999999997"/>
    <d v="2019-02-06T00:00:00"/>
    <d v="1899-12-30T10:22:00"/>
    <x v="2"/>
    <n v="52.42"/>
    <n v="4.7619047620000003"/>
    <x v="766"/>
    <x v="31"/>
  </r>
  <r>
    <x v="774"/>
    <x v="1"/>
    <x v="1"/>
    <n v="1"/>
    <x v="1"/>
    <x v="4"/>
    <n v="65.650000000000006"/>
    <n v="2"/>
    <n v="6.5650000000000004"/>
    <n v="137.86500000000001"/>
    <d v="2019-01-17T00:00:00"/>
    <d v="1899-12-30T16:46:00"/>
    <x v="1"/>
    <n v="131.30000000000001"/>
    <n v="4.7619047620000003"/>
    <x v="767"/>
    <x v="22"/>
  </r>
  <r>
    <x v="775"/>
    <x v="2"/>
    <x v="2"/>
    <n v="0"/>
    <x v="0"/>
    <x v="4"/>
    <n v="28.86"/>
    <n v="5"/>
    <n v="7.2149999999999999"/>
    <n v="151.51499999999999"/>
    <d v="2019-01-22T00:00:00"/>
    <d v="1899-12-30T18:08:00"/>
    <x v="2"/>
    <n v="144.30000000000001"/>
    <n v="4.7619047620000003"/>
    <x v="768"/>
    <x v="7"/>
  </r>
  <r>
    <x v="776"/>
    <x v="1"/>
    <x v="1"/>
    <n v="1"/>
    <x v="1"/>
    <x v="0"/>
    <n v="65.31"/>
    <n v="7"/>
    <n v="22.858499999999999"/>
    <n v="480.02850000000001"/>
    <d v="2019-03-05T00:00:00"/>
    <d v="1899-12-30T18:02:00"/>
    <x v="2"/>
    <n v="457.17"/>
    <n v="4.7619047620000003"/>
    <x v="769"/>
    <x v="50"/>
  </r>
  <r>
    <x v="777"/>
    <x v="2"/>
    <x v="2"/>
    <n v="0"/>
    <x v="1"/>
    <x v="3"/>
    <n v="93.38"/>
    <n v="1"/>
    <n v="4.6689999999999996"/>
    <n v="98.049000000000007"/>
    <d v="2019-01-03T00:00:00"/>
    <d v="1899-12-30T13:07:00"/>
    <x v="1"/>
    <n v="93.38"/>
    <n v="4.7619047620000003"/>
    <x v="770"/>
    <x v="1"/>
  </r>
  <r>
    <x v="778"/>
    <x v="1"/>
    <x v="1"/>
    <n v="1"/>
    <x v="1"/>
    <x v="3"/>
    <n v="25.25"/>
    <n v="5"/>
    <n v="6.3125"/>
    <n v="132.5625"/>
    <d v="2019-03-20T00:00:00"/>
    <d v="1899-12-30T17:52:00"/>
    <x v="1"/>
    <n v="126.25"/>
    <n v="4.7619047620000003"/>
    <x v="771"/>
    <x v="36"/>
  </r>
  <r>
    <x v="779"/>
    <x v="2"/>
    <x v="2"/>
    <n v="1"/>
    <x v="1"/>
    <x v="1"/>
    <n v="87.87"/>
    <n v="9"/>
    <n v="39.541499999999999"/>
    <n v="830.37149999999997"/>
    <d v="2019-01-31T00:00:00"/>
    <d v="1899-12-30T20:32:00"/>
    <x v="0"/>
    <n v="790.83"/>
    <n v="4.7619047620000003"/>
    <x v="772"/>
    <x v="32"/>
  </r>
  <r>
    <x v="780"/>
    <x v="1"/>
    <x v="1"/>
    <n v="0"/>
    <x v="1"/>
    <x v="0"/>
    <n v="21.8"/>
    <n v="8"/>
    <n v="8.7200000000000006"/>
    <n v="183.12"/>
    <d v="2019-02-19T00:00:00"/>
    <d v="1899-12-30T19:24:00"/>
    <x v="1"/>
    <n v="174.4"/>
    <n v="4.7619047620000003"/>
    <x v="773"/>
    <x v="47"/>
  </r>
  <r>
    <x v="781"/>
    <x v="0"/>
    <x v="0"/>
    <n v="0"/>
    <x v="0"/>
    <x v="3"/>
    <n v="94.76"/>
    <n v="4"/>
    <n v="18.952000000000002"/>
    <n v="397.99200000000002"/>
    <d v="2019-02-11T00:00:00"/>
    <d v="1899-12-30T16:06:00"/>
    <x v="0"/>
    <n v="379.04"/>
    <n v="4.7619047620000003"/>
    <x v="774"/>
    <x v="52"/>
  </r>
  <r>
    <x v="782"/>
    <x v="0"/>
    <x v="0"/>
    <n v="1"/>
    <x v="0"/>
    <x v="5"/>
    <n v="30.62"/>
    <n v="1"/>
    <n v="1.5309999999999999"/>
    <n v="32.151000000000003"/>
    <d v="2019-02-05T00:00:00"/>
    <d v="1899-12-30T14:14:00"/>
    <x v="2"/>
    <n v="30.62"/>
    <n v="4.7619047620000003"/>
    <x v="775"/>
    <x v="5"/>
  </r>
  <r>
    <x v="783"/>
    <x v="1"/>
    <x v="1"/>
    <n v="0"/>
    <x v="0"/>
    <x v="2"/>
    <n v="44.01"/>
    <n v="8"/>
    <n v="17.603999999999999"/>
    <n v="369.68400000000003"/>
    <d v="2019-03-03T00:00:00"/>
    <d v="1899-12-30T17:36:00"/>
    <x v="1"/>
    <n v="352.08"/>
    <n v="4.7619047620000003"/>
    <x v="776"/>
    <x v="55"/>
  </r>
  <r>
    <x v="784"/>
    <x v="1"/>
    <x v="1"/>
    <n v="1"/>
    <x v="0"/>
    <x v="0"/>
    <n v="10.16"/>
    <n v="5"/>
    <n v="2.54"/>
    <n v="53.34"/>
    <d v="2019-02-24T00:00:00"/>
    <d v="1899-12-30T13:08:00"/>
    <x v="0"/>
    <n v="50.8"/>
    <n v="4.7619047620000003"/>
    <x v="777"/>
    <x v="5"/>
  </r>
  <r>
    <x v="785"/>
    <x v="0"/>
    <x v="0"/>
    <n v="0"/>
    <x v="1"/>
    <x v="1"/>
    <n v="74.58"/>
    <n v="7"/>
    <n v="26.103000000000002"/>
    <n v="548.16300000000001"/>
    <d v="2019-02-04T00:00:00"/>
    <d v="1899-12-30T16:09:00"/>
    <x v="2"/>
    <n v="522.05999999999995"/>
    <n v="4.7619047620000003"/>
    <x v="778"/>
    <x v="54"/>
  </r>
  <r>
    <x v="786"/>
    <x v="1"/>
    <x v="1"/>
    <n v="0"/>
    <x v="1"/>
    <x v="1"/>
    <n v="71.89"/>
    <n v="8"/>
    <n v="28.756"/>
    <n v="603.87599999999998"/>
    <d v="2019-02-19T00:00:00"/>
    <d v="1899-12-30T11:33:00"/>
    <x v="0"/>
    <n v="575.12"/>
    <n v="4.7619047620000003"/>
    <x v="779"/>
    <x v="46"/>
  </r>
  <r>
    <x v="787"/>
    <x v="1"/>
    <x v="1"/>
    <n v="0"/>
    <x v="0"/>
    <x v="0"/>
    <n v="10.99"/>
    <n v="5"/>
    <n v="2.7475000000000001"/>
    <n v="57.697499999999998"/>
    <d v="2019-01-23T00:00:00"/>
    <d v="1899-12-30T10:18:00"/>
    <x v="2"/>
    <n v="54.95"/>
    <n v="4.7619047620000003"/>
    <x v="780"/>
    <x v="39"/>
  </r>
  <r>
    <x v="788"/>
    <x v="1"/>
    <x v="1"/>
    <n v="1"/>
    <x v="1"/>
    <x v="0"/>
    <n v="60.47"/>
    <n v="3"/>
    <n v="9.0704999999999991"/>
    <n v="190.48050000000001"/>
    <d v="2019-01-14T00:00:00"/>
    <d v="1899-12-30T10:55:00"/>
    <x v="2"/>
    <n v="181.41"/>
    <n v="4.7619047620000003"/>
    <x v="781"/>
    <x v="32"/>
  </r>
  <r>
    <x v="789"/>
    <x v="0"/>
    <x v="0"/>
    <n v="0"/>
    <x v="1"/>
    <x v="3"/>
    <n v="58.91"/>
    <n v="7"/>
    <n v="20.618500000000001"/>
    <n v="432.98849999999999"/>
    <d v="2019-01-17T00:00:00"/>
    <d v="1899-12-30T15:15:00"/>
    <x v="0"/>
    <n v="412.37"/>
    <n v="4.7619047620000003"/>
    <x v="782"/>
    <x v="58"/>
  </r>
  <r>
    <x v="790"/>
    <x v="0"/>
    <x v="0"/>
    <n v="0"/>
    <x v="1"/>
    <x v="5"/>
    <n v="46.41"/>
    <n v="1"/>
    <n v="2.3205"/>
    <n v="48.730499999999999"/>
    <d v="2019-03-03T00:00:00"/>
    <d v="1899-12-30T20:06:00"/>
    <x v="2"/>
    <n v="46.41"/>
    <n v="4.7619047620000003"/>
    <x v="783"/>
    <x v="43"/>
  </r>
  <r>
    <x v="791"/>
    <x v="1"/>
    <x v="1"/>
    <n v="1"/>
    <x v="1"/>
    <x v="0"/>
    <n v="68.55"/>
    <n v="4"/>
    <n v="13.71"/>
    <n v="287.91000000000003"/>
    <d v="2019-02-15T00:00:00"/>
    <d v="1899-12-30T20:21:00"/>
    <x v="2"/>
    <n v="274.2"/>
    <n v="4.7619047620000003"/>
    <x v="784"/>
    <x v="51"/>
  </r>
  <r>
    <x v="792"/>
    <x v="2"/>
    <x v="2"/>
    <n v="0"/>
    <x v="0"/>
    <x v="2"/>
    <n v="97.37"/>
    <n v="10"/>
    <n v="48.685000000000002"/>
    <n v="1022.385"/>
    <d v="2019-01-15T00:00:00"/>
    <d v="1899-12-30T13:48:00"/>
    <x v="2"/>
    <n v="973.7"/>
    <n v="4.7619047620000003"/>
    <x v="785"/>
    <x v="49"/>
  </r>
  <r>
    <x v="793"/>
    <x v="0"/>
    <x v="0"/>
    <n v="1"/>
    <x v="1"/>
    <x v="1"/>
    <n v="92.6"/>
    <n v="7"/>
    <n v="32.409999999999997"/>
    <n v="680.61"/>
    <d v="2019-02-27T00:00:00"/>
    <d v="1899-12-30T12:52:00"/>
    <x v="2"/>
    <n v="648.20000000000005"/>
    <n v="4.7619047620000003"/>
    <x v="786"/>
    <x v="39"/>
  </r>
  <r>
    <x v="794"/>
    <x v="0"/>
    <x v="0"/>
    <n v="0"/>
    <x v="0"/>
    <x v="1"/>
    <n v="46.61"/>
    <n v="2"/>
    <n v="4.6609999999999996"/>
    <n v="97.881"/>
    <d v="2019-02-26T00:00:00"/>
    <d v="1899-12-30T12:28:00"/>
    <x v="2"/>
    <n v="93.22"/>
    <n v="4.7619047620000003"/>
    <x v="787"/>
    <x v="37"/>
  </r>
  <r>
    <x v="795"/>
    <x v="2"/>
    <x v="2"/>
    <n v="0"/>
    <x v="1"/>
    <x v="5"/>
    <n v="27.18"/>
    <n v="2"/>
    <n v="2.718"/>
    <n v="57.078000000000003"/>
    <d v="2019-03-15T00:00:00"/>
    <d v="1899-12-30T16:26:00"/>
    <x v="0"/>
    <n v="54.36"/>
    <n v="4.7619047620000003"/>
    <x v="788"/>
    <x v="42"/>
  </r>
  <r>
    <x v="796"/>
    <x v="1"/>
    <x v="1"/>
    <n v="1"/>
    <x v="0"/>
    <x v="2"/>
    <n v="60.87"/>
    <n v="1"/>
    <n v="3.0434999999999999"/>
    <n v="63.913499999999999"/>
    <d v="2019-01-24T00:00:00"/>
    <d v="1899-12-30T13:24:00"/>
    <x v="1"/>
    <n v="60.87"/>
    <n v="4.7619047620000003"/>
    <x v="789"/>
    <x v="46"/>
  </r>
  <r>
    <x v="797"/>
    <x v="0"/>
    <x v="0"/>
    <n v="1"/>
    <x v="0"/>
    <x v="3"/>
    <n v="24.49"/>
    <n v="10"/>
    <n v="12.244999999999999"/>
    <n v="257.14499999999998"/>
    <d v="2019-02-22T00:00:00"/>
    <d v="1899-12-30T15:15:00"/>
    <x v="1"/>
    <n v="244.9"/>
    <n v="4.7619047620000003"/>
    <x v="790"/>
    <x v="34"/>
  </r>
  <r>
    <x v="798"/>
    <x v="2"/>
    <x v="2"/>
    <n v="0"/>
    <x v="1"/>
    <x v="0"/>
    <n v="92.78"/>
    <n v="1"/>
    <n v="4.6390000000000002"/>
    <n v="97.418999999999997"/>
    <d v="2019-03-15T00:00:00"/>
    <d v="1899-12-30T10:50:00"/>
    <x v="2"/>
    <n v="92.78"/>
    <n v="4.7619047620000003"/>
    <x v="791"/>
    <x v="57"/>
  </r>
  <r>
    <x v="799"/>
    <x v="1"/>
    <x v="1"/>
    <n v="1"/>
    <x v="1"/>
    <x v="2"/>
    <n v="86.69"/>
    <n v="5"/>
    <n v="21.672499999999999"/>
    <n v="455.1225"/>
    <d v="2019-02-11T00:00:00"/>
    <d v="1899-12-30T18:38:00"/>
    <x v="0"/>
    <n v="433.45"/>
    <n v="4.7619047620000003"/>
    <x v="792"/>
    <x v="45"/>
  </r>
  <r>
    <x v="800"/>
    <x v="2"/>
    <x v="2"/>
    <n v="0"/>
    <x v="1"/>
    <x v="3"/>
    <n v="23.01"/>
    <n v="6"/>
    <n v="6.9029999999999996"/>
    <n v="144.96299999999999"/>
    <d v="2019-01-12T00:00:00"/>
    <d v="1899-12-30T16:45:00"/>
    <x v="0"/>
    <n v="138.06"/>
    <n v="4.7619047620000003"/>
    <x v="793"/>
    <x v="30"/>
  </r>
  <r>
    <x v="801"/>
    <x v="1"/>
    <x v="1"/>
    <n v="1"/>
    <x v="0"/>
    <x v="1"/>
    <n v="30.2"/>
    <n v="8"/>
    <n v="12.08"/>
    <n v="253.68"/>
    <d v="2019-03-03T00:00:00"/>
    <d v="1899-12-30T19:30:00"/>
    <x v="0"/>
    <n v="241.6"/>
    <n v="4.7619047620000003"/>
    <x v="794"/>
    <x v="20"/>
  </r>
  <r>
    <x v="802"/>
    <x v="1"/>
    <x v="1"/>
    <n v="1"/>
    <x v="1"/>
    <x v="5"/>
    <n v="67.39"/>
    <n v="7"/>
    <n v="23.586500000000001"/>
    <n v="495.31650000000002"/>
    <d v="2019-03-23T00:00:00"/>
    <d v="1899-12-30T13:23:00"/>
    <x v="0"/>
    <n v="471.73"/>
    <n v="4.7619047620000003"/>
    <x v="795"/>
    <x v="16"/>
  </r>
  <r>
    <x v="803"/>
    <x v="0"/>
    <x v="0"/>
    <n v="1"/>
    <x v="0"/>
    <x v="5"/>
    <n v="48.96"/>
    <n v="9"/>
    <n v="22.032"/>
    <n v="462.67200000000003"/>
    <d v="2019-03-04T00:00:00"/>
    <d v="1899-12-30T11:27:00"/>
    <x v="1"/>
    <n v="440.64"/>
    <n v="4.7619047620000003"/>
    <x v="796"/>
    <x v="7"/>
  </r>
  <r>
    <x v="804"/>
    <x v="2"/>
    <x v="2"/>
    <n v="1"/>
    <x v="0"/>
    <x v="1"/>
    <n v="75.59"/>
    <n v="9"/>
    <n v="34.015500000000003"/>
    <n v="714.32550000000003"/>
    <d v="2019-02-23T00:00:00"/>
    <d v="1899-12-30T11:12:00"/>
    <x v="1"/>
    <n v="680.31"/>
    <n v="4.7619047620000003"/>
    <x v="797"/>
    <x v="7"/>
  </r>
  <r>
    <x v="805"/>
    <x v="0"/>
    <x v="0"/>
    <n v="0"/>
    <x v="0"/>
    <x v="2"/>
    <n v="77.47"/>
    <n v="4"/>
    <n v="15.494"/>
    <n v="325.37400000000002"/>
    <d v="2019-03-17T00:00:00"/>
    <d v="1899-12-30T16:36:00"/>
    <x v="1"/>
    <n v="309.88"/>
    <n v="4.7619047620000003"/>
    <x v="798"/>
    <x v="50"/>
  </r>
  <r>
    <x v="806"/>
    <x v="0"/>
    <x v="0"/>
    <n v="0"/>
    <x v="0"/>
    <x v="3"/>
    <n v="93.18"/>
    <n v="2"/>
    <n v="9.3179999999999996"/>
    <n v="195.678"/>
    <d v="2019-01-16T00:00:00"/>
    <d v="1899-12-30T18:41:00"/>
    <x v="2"/>
    <n v="186.36"/>
    <n v="4.7619047620000003"/>
    <x v="799"/>
    <x v="23"/>
  </r>
  <r>
    <x v="807"/>
    <x v="0"/>
    <x v="0"/>
    <n v="0"/>
    <x v="0"/>
    <x v="1"/>
    <n v="50.23"/>
    <n v="4"/>
    <n v="10.045999999999999"/>
    <n v="210.96600000000001"/>
    <d v="2019-01-08T00:00:00"/>
    <d v="1899-12-30T17:12:00"/>
    <x v="1"/>
    <n v="200.92"/>
    <n v="4.7619047620000003"/>
    <x v="800"/>
    <x v="54"/>
  </r>
  <r>
    <x v="808"/>
    <x v="2"/>
    <x v="2"/>
    <n v="0"/>
    <x v="0"/>
    <x v="0"/>
    <n v="17.75"/>
    <n v="1"/>
    <n v="0.88749999999999996"/>
    <n v="18.637499999999999"/>
    <d v="2019-01-14T00:00:00"/>
    <d v="1899-12-30T10:38:00"/>
    <x v="1"/>
    <n v="17.75"/>
    <n v="4.7619047620000003"/>
    <x v="801"/>
    <x v="17"/>
  </r>
  <r>
    <x v="809"/>
    <x v="1"/>
    <x v="1"/>
    <n v="0"/>
    <x v="0"/>
    <x v="5"/>
    <n v="62.18"/>
    <n v="10"/>
    <n v="31.09"/>
    <n v="652.89"/>
    <d v="2019-01-31T00:00:00"/>
    <d v="1899-12-30T10:33:00"/>
    <x v="0"/>
    <n v="621.79999999999995"/>
    <n v="4.7619047620000003"/>
    <x v="802"/>
    <x v="22"/>
  </r>
  <r>
    <x v="810"/>
    <x v="2"/>
    <x v="2"/>
    <n v="0"/>
    <x v="1"/>
    <x v="0"/>
    <n v="10.75"/>
    <n v="8"/>
    <n v="4.3"/>
    <n v="90.3"/>
    <d v="2019-03-15T00:00:00"/>
    <d v="1899-12-30T14:38:00"/>
    <x v="0"/>
    <n v="86"/>
    <n v="4.7619047620000003"/>
    <x v="803"/>
    <x v="56"/>
  </r>
  <r>
    <x v="811"/>
    <x v="0"/>
    <x v="0"/>
    <n v="0"/>
    <x v="0"/>
    <x v="1"/>
    <n v="40.26"/>
    <n v="10"/>
    <n v="20.13"/>
    <n v="422.73"/>
    <d v="2019-02-24T00:00:00"/>
    <d v="1899-12-30T18:06:00"/>
    <x v="2"/>
    <n v="402.6"/>
    <n v="4.7619047620000003"/>
    <x v="804"/>
    <x v="59"/>
  </r>
  <r>
    <x v="812"/>
    <x v="1"/>
    <x v="1"/>
    <n v="1"/>
    <x v="0"/>
    <x v="3"/>
    <n v="64.97"/>
    <n v="5"/>
    <n v="16.2425"/>
    <n v="341.09249999999997"/>
    <d v="2019-02-08T00:00:00"/>
    <d v="1899-12-30T12:52:00"/>
    <x v="2"/>
    <n v="324.85000000000002"/>
    <n v="4.7619047620000003"/>
    <x v="805"/>
    <x v="35"/>
  </r>
  <r>
    <x v="813"/>
    <x v="0"/>
    <x v="0"/>
    <n v="0"/>
    <x v="1"/>
    <x v="1"/>
    <n v="95.15"/>
    <n v="1"/>
    <n v="4.7575000000000003"/>
    <n v="99.907499999999999"/>
    <d v="2019-03-22T00:00:00"/>
    <d v="1899-12-30T14:00:00"/>
    <x v="1"/>
    <n v="95.15"/>
    <n v="4.7619047620000003"/>
    <x v="806"/>
    <x v="22"/>
  </r>
  <r>
    <x v="814"/>
    <x v="0"/>
    <x v="0"/>
    <n v="1"/>
    <x v="0"/>
    <x v="1"/>
    <n v="48.62"/>
    <n v="8"/>
    <n v="19.448"/>
    <n v="408.40800000000002"/>
    <d v="2019-01-24T00:00:00"/>
    <d v="1899-12-30T10:57:00"/>
    <x v="1"/>
    <n v="388.96"/>
    <n v="4.7619047620000003"/>
    <x v="807"/>
    <x v="59"/>
  </r>
  <r>
    <x v="815"/>
    <x v="2"/>
    <x v="2"/>
    <n v="0"/>
    <x v="0"/>
    <x v="4"/>
    <n v="53.21"/>
    <n v="8"/>
    <n v="21.283999999999999"/>
    <n v="446.964"/>
    <d v="2019-03-14T00:00:00"/>
    <d v="1899-12-30T16:45:00"/>
    <x v="0"/>
    <n v="425.68"/>
    <n v="4.7619047620000003"/>
    <x v="808"/>
    <x v="59"/>
  </r>
  <r>
    <x v="816"/>
    <x v="1"/>
    <x v="1"/>
    <n v="0"/>
    <x v="0"/>
    <x v="5"/>
    <n v="45.44"/>
    <n v="7"/>
    <n v="15.904"/>
    <n v="333.98399999999998"/>
    <d v="2019-01-23T00:00:00"/>
    <d v="1899-12-30T11:15:00"/>
    <x v="1"/>
    <n v="318.08"/>
    <n v="4.7619047620000003"/>
    <x v="809"/>
    <x v="51"/>
  </r>
  <r>
    <x v="817"/>
    <x v="0"/>
    <x v="0"/>
    <n v="0"/>
    <x v="1"/>
    <x v="4"/>
    <n v="33.880000000000003"/>
    <n v="8"/>
    <n v="13.552"/>
    <n v="284.59199999999998"/>
    <d v="2019-01-19T00:00:00"/>
    <d v="1899-12-30T20:29:00"/>
    <x v="0"/>
    <n v="271.04000000000002"/>
    <n v="4.7619047620000003"/>
    <x v="810"/>
    <x v="1"/>
  </r>
  <r>
    <x v="818"/>
    <x v="2"/>
    <x v="2"/>
    <n v="1"/>
    <x v="1"/>
    <x v="0"/>
    <n v="96.16"/>
    <n v="4"/>
    <n v="19.231999999999999"/>
    <n v="403.87200000000001"/>
    <d v="2019-01-27T00:00:00"/>
    <d v="1899-12-30T20:03:00"/>
    <x v="2"/>
    <n v="384.64"/>
    <n v="4.7619047620000003"/>
    <x v="811"/>
    <x v="3"/>
  </r>
  <r>
    <x v="819"/>
    <x v="2"/>
    <x v="2"/>
    <n v="1"/>
    <x v="1"/>
    <x v="4"/>
    <n v="47.16"/>
    <n v="5"/>
    <n v="11.79"/>
    <n v="247.59"/>
    <d v="2019-02-03T00:00:00"/>
    <d v="1899-12-30T14:35:00"/>
    <x v="2"/>
    <n v="235.8"/>
    <n v="4.7619047620000003"/>
    <x v="812"/>
    <x v="22"/>
  </r>
  <r>
    <x v="820"/>
    <x v="2"/>
    <x v="2"/>
    <n v="0"/>
    <x v="1"/>
    <x v="1"/>
    <n v="52.89"/>
    <n v="4"/>
    <n v="10.577999999999999"/>
    <n v="222.13800000000001"/>
    <d v="2019-03-25T00:00:00"/>
    <d v="1899-12-30T16:32:00"/>
    <x v="0"/>
    <n v="211.56"/>
    <n v="4.7619047620000003"/>
    <x v="813"/>
    <x v="24"/>
  </r>
  <r>
    <x v="821"/>
    <x v="0"/>
    <x v="0"/>
    <n v="1"/>
    <x v="0"/>
    <x v="2"/>
    <n v="47.68"/>
    <n v="2"/>
    <n v="4.7679999999999998"/>
    <n v="100.128"/>
    <d v="2019-02-24T00:00:00"/>
    <d v="1899-12-30T10:10:00"/>
    <x v="2"/>
    <n v="95.36"/>
    <n v="4.7619047620000003"/>
    <x v="814"/>
    <x v="5"/>
  </r>
  <r>
    <x v="822"/>
    <x v="1"/>
    <x v="1"/>
    <n v="1"/>
    <x v="1"/>
    <x v="3"/>
    <n v="10.17"/>
    <n v="1"/>
    <n v="0.50849999999999995"/>
    <n v="10.6785"/>
    <d v="2019-02-07T00:00:00"/>
    <d v="1899-12-30T14:15:00"/>
    <x v="1"/>
    <n v="10.17"/>
    <n v="4.7619047620000003"/>
    <x v="815"/>
    <x v="9"/>
  </r>
  <r>
    <x v="823"/>
    <x v="0"/>
    <x v="0"/>
    <n v="0"/>
    <x v="0"/>
    <x v="0"/>
    <n v="68.709999999999994"/>
    <n v="3"/>
    <n v="10.3065"/>
    <n v="216.4365"/>
    <d v="2019-03-04T00:00:00"/>
    <d v="1899-12-30T10:05:00"/>
    <x v="1"/>
    <n v="206.13"/>
    <n v="4.7619047620000003"/>
    <x v="816"/>
    <x v="44"/>
  </r>
  <r>
    <x v="824"/>
    <x v="2"/>
    <x v="2"/>
    <n v="1"/>
    <x v="0"/>
    <x v="3"/>
    <n v="60.08"/>
    <n v="7"/>
    <n v="21.027999999999999"/>
    <n v="441.58800000000002"/>
    <d v="2019-02-14T00:00:00"/>
    <d v="1899-12-30T11:36:00"/>
    <x v="2"/>
    <n v="420.56"/>
    <n v="4.7619047620000003"/>
    <x v="817"/>
    <x v="10"/>
  </r>
  <r>
    <x v="825"/>
    <x v="0"/>
    <x v="0"/>
    <n v="1"/>
    <x v="0"/>
    <x v="3"/>
    <n v="22.01"/>
    <n v="4"/>
    <n v="4.4020000000000001"/>
    <n v="92.441999999999993"/>
    <d v="2019-01-29T00:00:00"/>
    <d v="1899-12-30T18:15:00"/>
    <x v="2"/>
    <n v="88.04"/>
    <n v="4.7619047620000003"/>
    <x v="818"/>
    <x v="37"/>
  </r>
  <r>
    <x v="826"/>
    <x v="2"/>
    <x v="2"/>
    <n v="1"/>
    <x v="0"/>
    <x v="0"/>
    <n v="72.11"/>
    <n v="9"/>
    <n v="32.4495"/>
    <n v="681.43949999999995"/>
    <d v="2019-01-28T00:00:00"/>
    <d v="1899-12-30T13:53:00"/>
    <x v="2"/>
    <n v="648.99"/>
    <n v="4.7619047620000003"/>
    <x v="819"/>
    <x v="25"/>
  </r>
  <r>
    <x v="827"/>
    <x v="0"/>
    <x v="0"/>
    <n v="1"/>
    <x v="1"/>
    <x v="5"/>
    <n v="41.28"/>
    <n v="3"/>
    <n v="6.1920000000000002"/>
    <n v="130.03200000000001"/>
    <d v="2019-03-26T00:00:00"/>
    <d v="1899-12-30T18:37:00"/>
    <x v="2"/>
    <n v="123.84"/>
    <n v="4.7619047620000003"/>
    <x v="820"/>
    <x v="23"/>
  </r>
  <r>
    <x v="828"/>
    <x v="1"/>
    <x v="1"/>
    <n v="0"/>
    <x v="1"/>
    <x v="1"/>
    <n v="64.95"/>
    <n v="10"/>
    <n v="32.475000000000001"/>
    <n v="681.97500000000002"/>
    <d v="2019-03-24T00:00:00"/>
    <d v="1899-12-30T18:27:00"/>
    <x v="1"/>
    <n v="649.5"/>
    <n v="4.7619047620000003"/>
    <x v="821"/>
    <x v="53"/>
  </r>
  <r>
    <x v="829"/>
    <x v="0"/>
    <x v="0"/>
    <n v="1"/>
    <x v="0"/>
    <x v="1"/>
    <n v="74.22"/>
    <n v="10"/>
    <n v="37.11"/>
    <n v="779.31"/>
    <d v="2019-01-01T00:00:00"/>
    <d v="1899-12-30T14:42:00"/>
    <x v="2"/>
    <n v="742.2"/>
    <n v="4.7619047620000003"/>
    <x v="822"/>
    <x v="42"/>
  </r>
  <r>
    <x v="830"/>
    <x v="0"/>
    <x v="0"/>
    <n v="0"/>
    <x v="1"/>
    <x v="1"/>
    <n v="10.56"/>
    <n v="8"/>
    <n v="4.2240000000000002"/>
    <n v="88.703999999999994"/>
    <d v="2019-01-24T00:00:00"/>
    <d v="1899-12-30T17:43:00"/>
    <x v="1"/>
    <n v="84.48"/>
    <n v="4.7619047620000003"/>
    <x v="823"/>
    <x v="29"/>
  </r>
  <r>
    <x v="831"/>
    <x v="2"/>
    <x v="2"/>
    <n v="0"/>
    <x v="1"/>
    <x v="0"/>
    <n v="62.57"/>
    <n v="4"/>
    <n v="12.513999999999999"/>
    <n v="262.79399999999998"/>
    <d v="2019-02-25T00:00:00"/>
    <d v="1899-12-30T18:37:00"/>
    <x v="1"/>
    <n v="250.28"/>
    <n v="4.7619047620000003"/>
    <x v="824"/>
    <x v="33"/>
  </r>
  <r>
    <x v="832"/>
    <x v="2"/>
    <x v="2"/>
    <n v="1"/>
    <x v="0"/>
    <x v="3"/>
    <n v="11.85"/>
    <n v="8"/>
    <n v="4.74"/>
    <n v="99.54"/>
    <d v="2019-01-09T00:00:00"/>
    <d v="1899-12-30T16:34:00"/>
    <x v="1"/>
    <n v="94.8"/>
    <n v="4.7619047620000003"/>
    <x v="825"/>
    <x v="5"/>
  </r>
  <r>
    <x v="833"/>
    <x v="0"/>
    <x v="0"/>
    <n v="1"/>
    <x v="1"/>
    <x v="0"/>
    <n v="91.3"/>
    <n v="1"/>
    <n v="4.5650000000000004"/>
    <n v="95.864999999999995"/>
    <d v="2019-02-14T00:00:00"/>
    <d v="1899-12-30T14:42:00"/>
    <x v="0"/>
    <n v="91.3"/>
    <n v="4.7619047620000003"/>
    <x v="826"/>
    <x v="51"/>
  </r>
  <r>
    <x v="834"/>
    <x v="2"/>
    <x v="2"/>
    <n v="1"/>
    <x v="0"/>
    <x v="2"/>
    <n v="40.729999999999997"/>
    <n v="7"/>
    <n v="14.2555"/>
    <n v="299.3655"/>
    <d v="2019-03-12T00:00:00"/>
    <d v="1899-12-30T11:01:00"/>
    <x v="0"/>
    <n v="285.11"/>
    <n v="4.7619047620000003"/>
    <x v="827"/>
    <x v="38"/>
  </r>
  <r>
    <x v="835"/>
    <x v="0"/>
    <x v="0"/>
    <n v="0"/>
    <x v="1"/>
    <x v="5"/>
    <n v="52.38"/>
    <n v="1"/>
    <n v="2.6190000000000002"/>
    <n v="54.999000000000002"/>
    <d v="2019-03-26T00:00:00"/>
    <d v="1899-12-30T19:44:00"/>
    <x v="1"/>
    <n v="52.38"/>
    <n v="4.7619047620000003"/>
    <x v="828"/>
    <x v="6"/>
  </r>
  <r>
    <x v="836"/>
    <x v="0"/>
    <x v="0"/>
    <n v="1"/>
    <x v="1"/>
    <x v="5"/>
    <n v="38.54"/>
    <n v="5"/>
    <n v="9.6349999999999998"/>
    <n v="202.33500000000001"/>
    <d v="2019-01-09T00:00:00"/>
    <d v="1899-12-30T13:34:00"/>
    <x v="0"/>
    <n v="192.7"/>
    <n v="4.7619047620000003"/>
    <x v="829"/>
    <x v="32"/>
  </r>
  <r>
    <x v="837"/>
    <x v="2"/>
    <x v="2"/>
    <n v="0"/>
    <x v="1"/>
    <x v="3"/>
    <n v="44.63"/>
    <n v="6"/>
    <n v="13.388999999999999"/>
    <n v="281.16899999999998"/>
    <d v="2019-01-02T00:00:00"/>
    <d v="1899-12-30T20:08:00"/>
    <x v="2"/>
    <n v="267.77999999999997"/>
    <n v="4.7619047620000003"/>
    <x v="830"/>
    <x v="20"/>
  </r>
  <r>
    <x v="838"/>
    <x v="1"/>
    <x v="1"/>
    <n v="0"/>
    <x v="1"/>
    <x v="1"/>
    <n v="55.87"/>
    <n v="10"/>
    <n v="27.934999999999999"/>
    <n v="586.63499999999999"/>
    <d v="2019-01-15T00:00:00"/>
    <d v="1899-12-30T15:01:00"/>
    <x v="1"/>
    <n v="558.70000000000005"/>
    <n v="4.7619047620000003"/>
    <x v="831"/>
    <x v="6"/>
  </r>
  <r>
    <x v="839"/>
    <x v="1"/>
    <x v="1"/>
    <n v="1"/>
    <x v="0"/>
    <x v="3"/>
    <n v="29.22"/>
    <n v="6"/>
    <n v="8.766"/>
    <n v="184.08600000000001"/>
    <d v="2019-01-01T00:00:00"/>
    <d v="1899-12-30T11:40:00"/>
    <x v="0"/>
    <n v="175.32"/>
    <n v="4.7619047620000003"/>
    <x v="832"/>
    <x v="59"/>
  </r>
  <r>
    <x v="840"/>
    <x v="0"/>
    <x v="0"/>
    <n v="0"/>
    <x v="1"/>
    <x v="5"/>
    <n v="51.94"/>
    <n v="3"/>
    <n v="7.7910000000000004"/>
    <n v="163.61099999999999"/>
    <d v="2019-02-15T00:00:00"/>
    <d v="1899-12-30T15:21:00"/>
    <x v="1"/>
    <n v="155.82"/>
    <n v="4.7619047620000003"/>
    <x v="833"/>
    <x v="30"/>
  </r>
  <r>
    <x v="841"/>
    <x v="2"/>
    <x v="2"/>
    <n v="0"/>
    <x v="1"/>
    <x v="1"/>
    <n v="60.3"/>
    <n v="1"/>
    <n v="3.0150000000000001"/>
    <n v="63.314999999999998"/>
    <d v="2019-02-28T00:00:00"/>
    <d v="1899-12-30T17:38:00"/>
    <x v="1"/>
    <n v="60.3"/>
    <n v="4.7619047620000003"/>
    <x v="834"/>
    <x v="22"/>
  </r>
  <r>
    <x v="842"/>
    <x v="0"/>
    <x v="0"/>
    <n v="1"/>
    <x v="0"/>
    <x v="3"/>
    <n v="39.47"/>
    <n v="2"/>
    <n v="3.9470000000000001"/>
    <n v="82.887"/>
    <d v="2019-03-02T00:00:00"/>
    <d v="1899-12-30T16:16:00"/>
    <x v="2"/>
    <n v="78.94"/>
    <n v="4.7619047620000003"/>
    <x v="835"/>
    <x v="59"/>
  </r>
  <r>
    <x v="843"/>
    <x v="1"/>
    <x v="1"/>
    <n v="1"/>
    <x v="0"/>
    <x v="4"/>
    <n v="14.87"/>
    <n v="2"/>
    <n v="1.4870000000000001"/>
    <n v="31.227"/>
    <d v="2019-02-13T00:00:00"/>
    <d v="1899-12-30T18:15:00"/>
    <x v="2"/>
    <n v="29.74"/>
    <n v="4.7619047620000003"/>
    <x v="836"/>
    <x v="60"/>
  </r>
  <r>
    <x v="844"/>
    <x v="0"/>
    <x v="0"/>
    <n v="0"/>
    <x v="1"/>
    <x v="5"/>
    <n v="21.32"/>
    <n v="1"/>
    <n v="1.0660000000000001"/>
    <n v="22.385999999999999"/>
    <d v="2019-01-26T00:00:00"/>
    <d v="1899-12-30T12:43:00"/>
    <x v="1"/>
    <n v="21.32"/>
    <n v="4.7619047620000003"/>
    <x v="837"/>
    <x v="9"/>
  </r>
  <r>
    <x v="845"/>
    <x v="0"/>
    <x v="0"/>
    <n v="1"/>
    <x v="1"/>
    <x v="1"/>
    <n v="93.78"/>
    <n v="3"/>
    <n v="14.067"/>
    <n v="295.40699999999998"/>
    <d v="2019-01-30T00:00:00"/>
    <d v="1899-12-30T11:32:00"/>
    <x v="2"/>
    <n v="281.33999999999997"/>
    <n v="4.7619047620000003"/>
    <x v="838"/>
    <x v="9"/>
  </r>
  <r>
    <x v="846"/>
    <x v="0"/>
    <x v="0"/>
    <n v="1"/>
    <x v="1"/>
    <x v="1"/>
    <n v="73.260000000000005"/>
    <n v="1"/>
    <n v="3.6629999999999998"/>
    <n v="76.923000000000002"/>
    <d v="2019-01-27T00:00:00"/>
    <d v="1899-12-30T18:08:00"/>
    <x v="0"/>
    <n v="73.260000000000005"/>
    <n v="4.7619047620000003"/>
    <x v="839"/>
    <x v="58"/>
  </r>
  <r>
    <x v="847"/>
    <x v="1"/>
    <x v="1"/>
    <n v="0"/>
    <x v="0"/>
    <x v="3"/>
    <n v="22.38"/>
    <n v="1"/>
    <n v="1.119"/>
    <n v="23.498999999999999"/>
    <d v="2019-01-30T00:00:00"/>
    <d v="1899-12-30T17:08:00"/>
    <x v="2"/>
    <n v="22.38"/>
    <n v="4.7619047620000003"/>
    <x v="840"/>
    <x v="17"/>
  </r>
  <r>
    <x v="848"/>
    <x v="1"/>
    <x v="1"/>
    <n v="1"/>
    <x v="0"/>
    <x v="4"/>
    <n v="72.88"/>
    <n v="9"/>
    <n v="32.795999999999999"/>
    <n v="688.71600000000001"/>
    <d v="2019-01-08T00:00:00"/>
    <d v="1899-12-30T19:38:00"/>
    <x v="1"/>
    <n v="655.92"/>
    <n v="4.7619047620000003"/>
    <x v="841"/>
    <x v="43"/>
  </r>
  <r>
    <x v="849"/>
    <x v="0"/>
    <x v="0"/>
    <n v="0"/>
    <x v="0"/>
    <x v="5"/>
    <n v="99.1"/>
    <n v="6"/>
    <n v="29.73"/>
    <n v="624.33000000000004"/>
    <d v="2019-01-19T00:00:00"/>
    <d v="1899-12-30T13:11:00"/>
    <x v="1"/>
    <n v="594.6"/>
    <n v="4.7619047620000003"/>
    <x v="842"/>
    <x v="50"/>
  </r>
  <r>
    <x v="850"/>
    <x v="0"/>
    <x v="0"/>
    <n v="0"/>
    <x v="1"/>
    <x v="5"/>
    <n v="74.099999999999994"/>
    <n v="1"/>
    <n v="3.7050000000000001"/>
    <n v="77.805000000000007"/>
    <d v="2019-01-25T00:00:00"/>
    <d v="1899-12-30T11:05:00"/>
    <x v="1"/>
    <n v="74.099999999999994"/>
    <n v="4.7619047620000003"/>
    <x v="843"/>
    <x v="51"/>
  </r>
  <r>
    <x v="851"/>
    <x v="0"/>
    <x v="0"/>
    <n v="0"/>
    <x v="0"/>
    <x v="5"/>
    <n v="98.48"/>
    <n v="2"/>
    <n v="9.8480000000000008"/>
    <n v="206.80799999999999"/>
    <d v="2019-02-19T00:00:00"/>
    <d v="1899-12-30T10:12:00"/>
    <x v="0"/>
    <n v="196.96"/>
    <n v="4.7619047620000003"/>
    <x v="844"/>
    <x v="51"/>
  </r>
  <r>
    <x v="852"/>
    <x v="1"/>
    <x v="1"/>
    <n v="0"/>
    <x v="1"/>
    <x v="0"/>
    <n v="53.19"/>
    <n v="7"/>
    <n v="18.616499999999998"/>
    <n v="390.94650000000001"/>
    <d v="2019-01-14T00:00:00"/>
    <d v="1899-12-30T15:42:00"/>
    <x v="0"/>
    <n v="372.33"/>
    <n v="4.7619047620000003"/>
    <x v="845"/>
    <x v="59"/>
  </r>
  <r>
    <x v="853"/>
    <x v="2"/>
    <x v="2"/>
    <n v="0"/>
    <x v="0"/>
    <x v="1"/>
    <n v="52.79"/>
    <n v="10"/>
    <n v="26.395"/>
    <n v="554.29499999999996"/>
    <d v="2019-02-25T00:00:00"/>
    <d v="1899-12-30T11:58:00"/>
    <x v="0"/>
    <n v="527.9"/>
    <n v="4.7619047620000003"/>
    <x v="846"/>
    <x v="40"/>
  </r>
  <r>
    <x v="854"/>
    <x v="0"/>
    <x v="0"/>
    <n v="1"/>
    <x v="0"/>
    <x v="0"/>
    <n v="95.95"/>
    <n v="5"/>
    <n v="23.987500000000001"/>
    <n v="503.73750000000001"/>
    <d v="2019-01-23T00:00:00"/>
    <d v="1899-12-30T14:21:00"/>
    <x v="0"/>
    <n v="479.75"/>
    <n v="4.7619047620000003"/>
    <x v="847"/>
    <x v="55"/>
  </r>
  <r>
    <x v="855"/>
    <x v="2"/>
    <x v="2"/>
    <n v="0"/>
    <x v="0"/>
    <x v="5"/>
    <n v="36.51"/>
    <n v="9"/>
    <n v="16.429500000000001"/>
    <n v="345.01949999999999"/>
    <d v="2019-02-16T00:00:00"/>
    <d v="1899-12-30T10:52:00"/>
    <x v="1"/>
    <n v="328.59"/>
    <n v="4.7619047620000003"/>
    <x v="848"/>
    <x v="50"/>
  </r>
  <r>
    <x v="856"/>
    <x v="2"/>
    <x v="2"/>
    <n v="0"/>
    <x v="1"/>
    <x v="4"/>
    <n v="21.12"/>
    <n v="8"/>
    <n v="8.4480000000000004"/>
    <n v="177.40799999999999"/>
    <d v="2019-01-01T00:00:00"/>
    <d v="1899-12-30T19:31:00"/>
    <x v="1"/>
    <n v="168.96"/>
    <n v="4.7619047620000003"/>
    <x v="849"/>
    <x v="31"/>
  </r>
  <r>
    <x v="857"/>
    <x v="0"/>
    <x v="0"/>
    <n v="1"/>
    <x v="0"/>
    <x v="2"/>
    <n v="28.31"/>
    <n v="4"/>
    <n v="5.6619999999999999"/>
    <n v="118.902"/>
    <d v="2019-03-07T00:00:00"/>
    <d v="1899-12-30T18:35:00"/>
    <x v="1"/>
    <n v="113.24"/>
    <n v="4.7619047620000003"/>
    <x v="850"/>
    <x v="13"/>
  </r>
  <r>
    <x v="858"/>
    <x v="2"/>
    <x v="2"/>
    <n v="0"/>
    <x v="1"/>
    <x v="0"/>
    <n v="57.59"/>
    <n v="6"/>
    <n v="17.277000000000001"/>
    <n v="362.81700000000001"/>
    <d v="2019-02-15T00:00:00"/>
    <d v="1899-12-30T13:51:00"/>
    <x v="1"/>
    <n v="345.54"/>
    <n v="4.7619047620000003"/>
    <x v="851"/>
    <x v="20"/>
  </r>
  <r>
    <x v="859"/>
    <x v="0"/>
    <x v="0"/>
    <n v="1"/>
    <x v="0"/>
    <x v="4"/>
    <n v="47.63"/>
    <n v="9"/>
    <n v="21.433499999999999"/>
    <n v="450.1035"/>
    <d v="2019-01-23T00:00:00"/>
    <d v="1899-12-30T12:35:00"/>
    <x v="1"/>
    <n v="428.67"/>
    <n v="4.7619047620000003"/>
    <x v="852"/>
    <x v="59"/>
  </r>
  <r>
    <x v="860"/>
    <x v="1"/>
    <x v="1"/>
    <n v="1"/>
    <x v="0"/>
    <x v="2"/>
    <n v="86.27"/>
    <n v="1"/>
    <n v="4.3135000000000003"/>
    <n v="90.583500000000001"/>
    <d v="2019-02-20T00:00:00"/>
    <d v="1899-12-30T13:24:00"/>
    <x v="0"/>
    <n v="86.27"/>
    <n v="4.7619047620000003"/>
    <x v="853"/>
    <x v="27"/>
  </r>
  <r>
    <x v="861"/>
    <x v="0"/>
    <x v="0"/>
    <n v="1"/>
    <x v="1"/>
    <x v="3"/>
    <n v="12.76"/>
    <n v="2"/>
    <n v="1.276"/>
    <n v="26.795999999999999"/>
    <d v="2019-01-08T00:00:00"/>
    <d v="1899-12-30T18:06:00"/>
    <x v="0"/>
    <n v="25.52"/>
    <n v="4.7619047620000003"/>
    <x v="854"/>
    <x v="52"/>
  </r>
  <r>
    <x v="862"/>
    <x v="2"/>
    <x v="2"/>
    <n v="0"/>
    <x v="0"/>
    <x v="2"/>
    <n v="11.28"/>
    <n v="9"/>
    <n v="5.0759999999999996"/>
    <n v="106.596"/>
    <d v="2019-03-17T00:00:00"/>
    <d v="1899-12-30T11:55:00"/>
    <x v="2"/>
    <n v="101.52"/>
    <n v="4.7619047620000003"/>
    <x v="855"/>
    <x v="42"/>
  </r>
  <r>
    <x v="863"/>
    <x v="2"/>
    <x v="2"/>
    <n v="0"/>
    <x v="0"/>
    <x v="2"/>
    <n v="51.07"/>
    <n v="7"/>
    <n v="17.874500000000001"/>
    <n v="375.36450000000002"/>
    <d v="2019-01-12T00:00:00"/>
    <d v="1899-12-30T11:42:00"/>
    <x v="1"/>
    <n v="357.49"/>
    <n v="4.7619047620000003"/>
    <x v="856"/>
    <x v="27"/>
  </r>
  <r>
    <x v="864"/>
    <x v="0"/>
    <x v="0"/>
    <n v="1"/>
    <x v="0"/>
    <x v="1"/>
    <n v="79.59"/>
    <n v="3"/>
    <n v="11.938499999999999"/>
    <n v="250.70849999999999"/>
    <d v="2019-01-08T00:00:00"/>
    <d v="1899-12-30T14:30:00"/>
    <x v="1"/>
    <n v="238.77"/>
    <n v="4.7619047620000003"/>
    <x v="857"/>
    <x v="37"/>
  </r>
  <r>
    <x v="865"/>
    <x v="1"/>
    <x v="1"/>
    <n v="1"/>
    <x v="1"/>
    <x v="0"/>
    <n v="33.81"/>
    <n v="3"/>
    <n v="5.0715000000000003"/>
    <n v="106.50149999999999"/>
    <d v="2019-01-26T00:00:00"/>
    <d v="1899-12-30T15:11:00"/>
    <x v="0"/>
    <n v="101.43"/>
    <n v="4.7619047620000003"/>
    <x v="858"/>
    <x v="48"/>
  </r>
  <r>
    <x v="866"/>
    <x v="2"/>
    <x v="2"/>
    <n v="1"/>
    <x v="1"/>
    <x v="3"/>
    <n v="90.53"/>
    <n v="8"/>
    <n v="36.212000000000003"/>
    <n v="760.452"/>
    <d v="2019-03-15T00:00:00"/>
    <d v="1899-12-30T14:48:00"/>
    <x v="2"/>
    <n v="724.24"/>
    <n v="4.7619047620000003"/>
    <x v="859"/>
    <x v="35"/>
  </r>
  <r>
    <x v="867"/>
    <x v="1"/>
    <x v="1"/>
    <n v="1"/>
    <x v="0"/>
    <x v="0"/>
    <n v="62.82"/>
    <n v="2"/>
    <n v="6.282"/>
    <n v="131.922"/>
    <d v="2019-01-17T00:00:00"/>
    <d v="1899-12-30T12:36:00"/>
    <x v="0"/>
    <n v="125.64"/>
    <n v="4.7619047620000003"/>
    <x v="860"/>
    <x v="49"/>
  </r>
  <r>
    <x v="868"/>
    <x v="1"/>
    <x v="1"/>
    <n v="1"/>
    <x v="1"/>
    <x v="4"/>
    <n v="24.31"/>
    <n v="3"/>
    <n v="3.6465000000000001"/>
    <n v="76.576499999999996"/>
    <d v="2019-01-08T00:00:00"/>
    <d v="1899-12-30T19:09:00"/>
    <x v="2"/>
    <n v="72.930000000000007"/>
    <n v="4.7619047620000003"/>
    <x v="861"/>
    <x v="42"/>
  </r>
  <r>
    <x v="869"/>
    <x v="0"/>
    <x v="0"/>
    <n v="0"/>
    <x v="1"/>
    <x v="3"/>
    <n v="64.59"/>
    <n v="4"/>
    <n v="12.917999999999999"/>
    <n v="271.27800000000002"/>
    <d v="2019-01-06T00:00:00"/>
    <d v="1899-12-30T13:35:00"/>
    <x v="0"/>
    <n v="258.36"/>
    <n v="4.7619047620000003"/>
    <x v="862"/>
    <x v="39"/>
  </r>
  <r>
    <x v="870"/>
    <x v="0"/>
    <x v="0"/>
    <n v="1"/>
    <x v="1"/>
    <x v="4"/>
    <n v="24.82"/>
    <n v="7"/>
    <n v="8.6869999999999994"/>
    <n v="182.42699999999999"/>
    <d v="2019-02-16T00:00:00"/>
    <d v="1899-12-30T10:33:00"/>
    <x v="2"/>
    <n v="173.74"/>
    <n v="4.7619047620000003"/>
    <x v="863"/>
    <x v="12"/>
  </r>
  <r>
    <x v="871"/>
    <x v="1"/>
    <x v="1"/>
    <n v="0"/>
    <x v="1"/>
    <x v="5"/>
    <n v="56.5"/>
    <n v="1"/>
    <n v="2.8250000000000002"/>
    <n v="59.325000000000003"/>
    <d v="2019-03-13T00:00:00"/>
    <d v="1899-12-30T15:45:00"/>
    <x v="0"/>
    <n v="56.5"/>
    <n v="4.7619047620000003"/>
    <x v="864"/>
    <x v="1"/>
  </r>
  <r>
    <x v="872"/>
    <x v="2"/>
    <x v="2"/>
    <n v="1"/>
    <x v="0"/>
    <x v="1"/>
    <n v="21.43"/>
    <n v="10"/>
    <n v="10.715"/>
    <n v="225.01499999999999"/>
    <d v="2019-01-28T00:00:00"/>
    <d v="1899-12-30T11:51:00"/>
    <x v="1"/>
    <n v="214.3"/>
    <n v="4.7619047620000003"/>
    <x v="865"/>
    <x v="56"/>
  </r>
  <r>
    <x v="873"/>
    <x v="0"/>
    <x v="0"/>
    <n v="1"/>
    <x v="1"/>
    <x v="3"/>
    <n v="89.06"/>
    <n v="6"/>
    <n v="26.718"/>
    <n v="561.07799999999997"/>
    <d v="2019-01-18T00:00:00"/>
    <d v="1899-12-30T17:26:00"/>
    <x v="1"/>
    <n v="534.36"/>
    <n v="4.7619047620000003"/>
    <x v="866"/>
    <x v="21"/>
  </r>
  <r>
    <x v="874"/>
    <x v="0"/>
    <x v="0"/>
    <n v="1"/>
    <x v="1"/>
    <x v="2"/>
    <n v="23.29"/>
    <n v="4"/>
    <n v="4.6580000000000004"/>
    <n v="97.817999999999998"/>
    <d v="2019-03-19T00:00:00"/>
    <d v="1899-12-30T11:52:00"/>
    <x v="2"/>
    <n v="93.16"/>
    <n v="4.7619047620000003"/>
    <x v="867"/>
    <x v="9"/>
  </r>
  <r>
    <x v="875"/>
    <x v="1"/>
    <x v="1"/>
    <n v="0"/>
    <x v="1"/>
    <x v="2"/>
    <n v="65.260000000000005"/>
    <n v="8"/>
    <n v="26.103999999999999"/>
    <n v="548.18399999999997"/>
    <d v="2019-03-15T00:00:00"/>
    <d v="1899-12-30T14:04:00"/>
    <x v="0"/>
    <n v="522.08000000000004"/>
    <n v="4.7619047620000003"/>
    <x v="868"/>
    <x v="31"/>
  </r>
  <r>
    <x v="876"/>
    <x v="1"/>
    <x v="1"/>
    <n v="1"/>
    <x v="1"/>
    <x v="5"/>
    <n v="52.35"/>
    <n v="1"/>
    <n v="2.6175000000000002"/>
    <n v="54.967500000000001"/>
    <d v="2019-02-12T00:00:00"/>
    <d v="1899-12-30T17:49:00"/>
    <x v="1"/>
    <n v="52.35"/>
    <n v="4.7619047620000003"/>
    <x v="869"/>
    <x v="43"/>
  </r>
  <r>
    <x v="877"/>
    <x v="2"/>
    <x v="2"/>
    <n v="1"/>
    <x v="1"/>
    <x v="1"/>
    <n v="39.75"/>
    <n v="1"/>
    <n v="1.9875"/>
    <n v="41.737499999999997"/>
    <d v="2019-02-25T00:00:00"/>
    <d v="1899-12-30T20:19:00"/>
    <x v="1"/>
    <n v="39.75"/>
    <n v="4.7619047620000003"/>
    <x v="870"/>
    <x v="36"/>
  </r>
  <r>
    <x v="878"/>
    <x v="0"/>
    <x v="0"/>
    <n v="0"/>
    <x v="0"/>
    <x v="1"/>
    <n v="90.02"/>
    <n v="8"/>
    <n v="36.008000000000003"/>
    <n v="756.16800000000001"/>
    <d v="2019-03-21T00:00:00"/>
    <d v="1899-12-30T16:08:00"/>
    <x v="2"/>
    <n v="720.16"/>
    <n v="4.7619047620000003"/>
    <x v="871"/>
    <x v="10"/>
  </r>
  <r>
    <x v="879"/>
    <x v="2"/>
    <x v="2"/>
    <n v="1"/>
    <x v="0"/>
    <x v="1"/>
    <n v="12.1"/>
    <n v="8"/>
    <n v="4.84"/>
    <n v="101.64"/>
    <d v="2019-01-19T00:00:00"/>
    <d v="1899-12-30T10:17:00"/>
    <x v="0"/>
    <n v="96.8"/>
    <n v="4.7619047620000003"/>
    <x v="872"/>
    <x v="17"/>
  </r>
  <r>
    <x v="880"/>
    <x v="2"/>
    <x v="2"/>
    <n v="1"/>
    <x v="0"/>
    <x v="4"/>
    <n v="33.21"/>
    <n v="10"/>
    <n v="16.605"/>
    <n v="348.70499999999998"/>
    <d v="2019-01-08T00:00:00"/>
    <d v="1899-12-30T14:25:00"/>
    <x v="0"/>
    <n v="332.1"/>
    <n v="4.7619047620000003"/>
    <x v="873"/>
    <x v="22"/>
  </r>
  <r>
    <x v="881"/>
    <x v="1"/>
    <x v="1"/>
    <n v="1"/>
    <x v="0"/>
    <x v="5"/>
    <n v="10.18"/>
    <n v="8"/>
    <n v="4.0720000000000001"/>
    <n v="85.512"/>
    <d v="2019-03-30T00:00:00"/>
    <d v="1899-12-30T12:51:00"/>
    <x v="2"/>
    <n v="81.44"/>
    <n v="4.7619047620000003"/>
    <x v="874"/>
    <x v="33"/>
  </r>
  <r>
    <x v="882"/>
    <x v="2"/>
    <x v="2"/>
    <n v="1"/>
    <x v="1"/>
    <x v="3"/>
    <n v="31.99"/>
    <n v="10"/>
    <n v="15.994999999999999"/>
    <n v="335.89499999999998"/>
    <d v="2019-02-20T00:00:00"/>
    <d v="1899-12-30T15:18:00"/>
    <x v="2"/>
    <n v="319.89999999999998"/>
    <n v="4.7619047620000003"/>
    <x v="875"/>
    <x v="21"/>
  </r>
  <r>
    <x v="883"/>
    <x v="0"/>
    <x v="0"/>
    <n v="1"/>
    <x v="0"/>
    <x v="2"/>
    <n v="34.42"/>
    <n v="6"/>
    <n v="10.326000000000001"/>
    <n v="216.846"/>
    <d v="2019-03-30T00:00:00"/>
    <d v="1899-12-30T12:45:00"/>
    <x v="0"/>
    <n v="206.52"/>
    <n v="4.7619047620000003"/>
    <x v="136"/>
    <x v="26"/>
  </r>
  <r>
    <x v="884"/>
    <x v="0"/>
    <x v="0"/>
    <n v="1"/>
    <x v="0"/>
    <x v="4"/>
    <n v="83.34"/>
    <n v="2"/>
    <n v="8.3339999999999996"/>
    <n v="175.01400000000001"/>
    <d v="2019-03-19T00:00:00"/>
    <d v="1899-12-30T13:37:00"/>
    <x v="1"/>
    <n v="166.68"/>
    <n v="4.7619047620000003"/>
    <x v="876"/>
    <x v="29"/>
  </r>
  <r>
    <x v="885"/>
    <x v="0"/>
    <x v="0"/>
    <n v="0"/>
    <x v="1"/>
    <x v="3"/>
    <n v="45.58"/>
    <n v="7"/>
    <n v="15.952999999999999"/>
    <n v="335.01299999999998"/>
    <d v="2019-01-13T00:00:00"/>
    <d v="1899-12-30T10:03:00"/>
    <x v="1"/>
    <n v="319.06"/>
    <n v="4.7619047620000003"/>
    <x v="877"/>
    <x v="59"/>
  </r>
  <r>
    <x v="886"/>
    <x v="0"/>
    <x v="0"/>
    <n v="1"/>
    <x v="1"/>
    <x v="4"/>
    <n v="87.9"/>
    <n v="1"/>
    <n v="4.3949999999999996"/>
    <n v="92.295000000000002"/>
    <d v="2019-02-05T00:00:00"/>
    <d v="1899-12-30T19:42:00"/>
    <x v="0"/>
    <n v="87.9"/>
    <n v="4.7619047620000003"/>
    <x v="878"/>
    <x v="24"/>
  </r>
  <r>
    <x v="887"/>
    <x v="0"/>
    <x v="0"/>
    <n v="1"/>
    <x v="0"/>
    <x v="1"/>
    <n v="73.47"/>
    <n v="10"/>
    <n v="36.734999999999999"/>
    <n v="771.43499999999995"/>
    <d v="2019-03-23T00:00:00"/>
    <d v="1899-12-30T13:14:00"/>
    <x v="0"/>
    <n v="734.7"/>
    <n v="4.7619047620000003"/>
    <x v="879"/>
    <x v="33"/>
  </r>
  <r>
    <x v="888"/>
    <x v="1"/>
    <x v="1"/>
    <n v="0"/>
    <x v="0"/>
    <x v="5"/>
    <n v="12.19"/>
    <n v="8"/>
    <n v="4.8760000000000003"/>
    <n v="102.396"/>
    <d v="2019-03-13T00:00:00"/>
    <d v="1899-12-30T12:47:00"/>
    <x v="0"/>
    <n v="97.52"/>
    <n v="4.7619047620000003"/>
    <x v="880"/>
    <x v="11"/>
  </r>
  <r>
    <x v="889"/>
    <x v="0"/>
    <x v="0"/>
    <n v="1"/>
    <x v="1"/>
    <x v="3"/>
    <n v="76.92"/>
    <n v="10"/>
    <n v="38.46"/>
    <n v="807.66"/>
    <d v="2019-03-17T00:00:00"/>
    <d v="1899-12-30T19:53:00"/>
    <x v="0"/>
    <n v="769.2"/>
    <n v="4.7619047620000003"/>
    <x v="881"/>
    <x v="32"/>
  </r>
  <r>
    <x v="890"/>
    <x v="1"/>
    <x v="1"/>
    <n v="0"/>
    <x v="0"/>
    <x v="0"/>
    <n v="83.66"/>
    <n v="5"/>
    <n v="20.914999999999999"/>
    <n v="439.21499999999997"/>
    <d v="2019-02-21T00:00:00"/>
    <d v="1899-12-30T10:26:00"/>
    <x v="1"/>
    <n v="418.3"/>
    <n v="4.7619047620000003"/>
    <x v="882"/>
    <x v="8"/>
  </r>
  <r>
    <x v="891"/>
    <x v="2"/>
    <x v="2"/>
    <n v="0"/>
    <x v="0"/>
    <x v="1"/>
    <n v="57.91"/>
    <n v="8"/>
    <n v="23.164000000000001"/>
    <n v="486.44400000000002"/>
    <d v="2019-02-07T00:00:00"/>
    <d v="1899-12-30T15:06:00"/>
    <x v="1"/>
    <n v="463.28"/>
    <n v="4.7619047620000003"/>
    <x v="883"/>
    <x v="34"/>
  </r>
  <r>
    <x v="892"/>
    <x v="1"/>
    <x v="1"/>
    <n v="1"/>
    <x v="0"/>
    <x v="5"/>
    <n v="92.49"/>
    <n v="5"/>
    <n v="23.122499999999999"/>
    <n v="485.57249999999999"/>
    <d v="2019-03-02T00:00:00"/>
    <d v="1899-12-30T16:35:00"/>
    <x v="2"/>
    <n v="462.45"/>
    <n v="4.7619047620000003"/>
    <x v="884"/>
    <x v="17"/>
  </r>
  <r>
    <x v="893"/>
    <x v="2"/>
    <x v="2"/>
    <n v="0"/>
    <x v="1"/>
    <x v="1"/>
    <n v="28.38"/>
    <n v="5"/>
    <n v="7.0949999999999998"/>
    <n v="148.995"/>
    <d v="2019-03-06T00:00:00"/>
    <d v="1899-12-30T20:57:00"/>
    <x v="1"/>
    <n v="141.9"/>
    <n v="4.7619047620000003"/>
    <x v="885"/>
    <x v="45"/>
  </r>
  <r>
    <x v="894"/>
    <x v="2"/>
    <x v="2"/>
    <n v="1"/>
    <x v="1"/>
    <x v="1"/>
    <n v="50.45"/>
    <n v="6"/>
    <n v="15.135"/>
    <n v="317.83499999999998"/>
    <d v="2019-02-06T00:00:00"/>
    <d v="1899-12-30T15:16:00"/>
    <x v="2"/>
    <n v="302.7"/>
    <n v="4.7619047620000003"/>
    <x v="886"/>
    <x v="60"/>
  </r>
  <r>
    <x v="895"/>
    <x v="2"/>
    <x v="2"/>
    <n v="0"/>
    <x v="1"/>
    <x v="0"/>
    <n v="99.16"/>
    <n v="8"/>
    <n v="39.664000000000001"/>
    <n v="832.94399999999996"/>
    <d v="2019-01-28T00:00:00"/>
    <d v="1899-12-30T17:47:00"/>
    <x v="2"/>
    <n v="793.28"/>
    <n v="4.7619047620000003"/>
    <x v="887"/>
    <x v="50"/>
  </r>
  <r>
    <x v="896"/>
    <x v="1"/>
    <x v="1"/>
    <n v="0"/>
    <x v="1"/>
    <x v="5"/>
    <n v="60.74"/>
    <n v="7"/>
    <n v="21.259"/>
    <n v="446.43900000000002"/>
    <d v="2019-01-18T00:00:00"/>
    <d v="1899-12-30T16:23:00"/>
    <x v="0"/>
    <n v="425.18"/>
    <n v="4.7619047620000003"/>
    <x v="888"/>
    <x v="59"/>
  </r>
  <r>
    <x v="897"/>
    <x v="1"/>
    <x v="1"/>
    <n v="1"/>
    <x v="0"/>
    <x v="4"/>
    <n v="47.27"/>
    <n v="6"/>
    <n v="14.180999999999999"/>
    <n v="297.80099999999999"/>
    <d v="2019-02-05T00:00:00"/>
    <d v="1899-12-30T10:17:00"/>
    <x v="1"/>
    <n v="283.62"/>
    <n v="4.7619047620000003"/>
    <x v="889"/>
    <x v="55"/>
  </r>
  <r>
    <x v="898"/>
    <x v="1"/>
    <x v="1"/>
    <n v="1"/>
    <x v="1"/>
    <x v="0"/>
    <n v="85.6"/>
    <n v="7"/>
    <n v="29.96"/>
    <n v="629.16"/>
    <d v="2019-03-02T00:00:00"/>
    <d v="1899-12-30T13:50:00"/>
    <x v="1"/>
    <n v="599.20000000000005"/>
    <n v="4.7619047620000003"/>
    <x v="890"/>
    <x v="4"/>
  </r>
  <r>
    <x v="899"/>
    <x v="0"/>
    <x v="0"/>
    <n v="1"/>
    <x v="1"/>
    <x v="4"/>
    <n v="35.04"/>
    <n v="9"/>
    <n v="15.768000000000001"/>
    <n v="331.12799999999999"/>
    <d v="2019-02-09T00:00:00"/>
    <d v="1899-12-30T19:17:00"/>
    <x v="0"/>
    <n v="315.36"/>
    <n v="4.7619047620000003"/>
    <x v="891"/>
    <x v="15"/>
  </r>
  <r>
    <x v="900"/>
    <x v="1"/>
    <x v="1"/>
    <n v="1"/>
    <x v="0"/>
    <x v="1"/>
    <n v="44.84"/>
    <n v="9"/>
    <n v="20.178000000000001"/>
    <n v="423.738"/>
    <d v="2019-01-14T00:00:00"/>
    <d v="1899-12-30T14:00:00"/>
    <x v="2"/>
    <n v="403.56"/>
    <n v="4.7619047620000003"/>
    <x v="892"/>
    <x v="26"/>
  </r>
  <r>
    <x v="901"/>
    <x v="2"/>
    <x v="2"/>
    <n v="0"/>
    <x v="1"/>
    <x v="2"/>
    <n v="45.97"/>
    <n v="4"/>
    <n v="9.1940000000000008"/>
    <n v="193.07400000000001"/>
    <d v="2019-02-09T00:00:00"/>
    <d v="1899-12-30T12:02:00"/>
    <x v="0"/>
    <n v="183.88"/>
    <n v="4.7619047620000003"/>
    <x v="893"/>
    <x v="20"/>
  </r>
  <r>
    <x v="902"/>
    <x v="0"/>
    <x v="0"/>
    <n v="1"/>
    <x v="0"/>
    <x v="0"/>
    <n v="27.73"/>
    <n v="5"/>
    <n v="6.9325000000000001"/>
    <n v="145.58250000000001"/>
    <d v="2019-03-26T00:00:00"/>
    <d v="1899-12-30T20:21:00"/>
    <x v="2"/>
    <n v="138.65"/>
    <n v="4.7619047620000003"/>
    <x v="894"/>
    <x v="50"/>
  </r>
  <r>
    <x v="903"/>
    <x v="0"/>
    <x v="0"/>
    <n v="0"/>
    <x v="1"/>
    <x v="4"/>
    <n v="11.53"/>
    <n v="7"/>
    <n v="4.0354999999999999"/>
    <n v="84.745500000000007"/>
    <d v="2019-01-28T00:00:00"/>
    <d v="1899-12-30T17:35:00"/>
    <x v="1"/>
    <n v="80.709999999999994"/>
    <n v="4.7619047620000003"/>
    <x v="895"/>
    <x v="34"/>
  </r>
  <r>
    <x v="904"/>
    <x v="1"/>
    <x v="1"/>
    <n v="0"/>
    <x v="0"/>
    <x v="0"/>
    <n v="58.32"/>
    <n v="2"/>
    <n v="5.8319999999999999"/>
    <n v="122.47199999999999"/>
    <d v="2019-02-14T00:00:00"/>
    <d v="1899-12-30T12:42:00"/>
    <x v="0"/>
    <n v="116.64"/>
    <n v="4.7619047620000003"/>
    <x v="896"/>
    <x v="22"/>
  </r>
  <r>
    <x v="905"/>
    <x v="1"/>
    <x v="1"/>
    <n v="1"/>
    <x v="0"/>
    <x v="2"/>
    <n v="78.38"/>
    <n v="4"/>
    <n v="15.676"/>
    <n v="329.19600000000003"/>
    <d v="2019-03-24T00:00:00"/>
    <d v="1899-12-30T17:56:00"/>
    <x v="1"/>
    <n v="313.52"/>
    <n v="4.7619047620000003"/>
    <x v="897"/>
    <x v="30"/>
  </r>
  <r>
    <x v="906"/>
    <x v="1"/>
    <x v="1"/>
    <n v="0"/>
    <x v="1"/>
    <x v="0"/>
    <n v="84.61"/>
    <n v="10"/>
    <n v="42.305"/>
    <n v="888.40499999999997"/>
    <d v="2019-02-09T00:00:00"/>
    <d v="1899-12-30T18:58:00"/>
    <x v="2"/>
    <n v="846.1"/>
    <n v="4.7619047620000003"/>
    <x v="898"/>
    <x v="55"/>
  </r>
  <r>
    <x v="907"/>
    <x v="2"/>
    <x v="2"/>
    <n v="0"/>
    <x v="0"/>
    <x v="0"/>
    <n v="82.88"/>
    <n v="5"/>
    <n v="20.72"/>
    <n v="435.12"/>
    <d v="2019-03-24T00:00:00"/>
    <d v="1899-12-30T14:08:00"/>
    <x v="2"/>
    <n v="414.4"/>
    <n v="4.7619047620000003"/>
    <x v="899"/>
    <x v="37"/>
  </r>
  <r>
    <x v="908"/>
    <x v="0"/>
    <x v="0"/>
    <n v="1"/>
    <x v="0"/>
    <x v="4"/>
    <n v="79.540000000000006"/>
    <n v="2"/>
    <n v="7.9539999999999997"/>
    <n v="167.03399999999999"/>
    <d v="2019-03-27T00:00:00"/>
    <d v="1899-12-30T16:30:00"/>
    <x v="0"/>
    <n v="159.08000000000001"/>
    <n v="4.7619047620000003"/>
    <x v="900"/>
    <x v="56"/>
  </r>
  <r>
    <x v="909"/>
    <x v="2"/>
    <x v="2"/>
    <n v="0"/>
    <x v="0"/>
    <x v="2"/>
    <n v="49.01"/>
    <n v="10"/>
    <n v="24.504999999999999"/>
    <n v="514.60500000000002"/>
    <d v="2019-01-27T00:00:00"/>
    <d v="1899-12-30T10:44:00"/>
    <x v="2"/>
    <n v="490.1"/>
    <n v="4.7619047620000003"/>
    <x v="901"/>
    <x v="50"/>
  </r>
  <r>
    <x v="910"/>
    <x v="2"/>
    <x v="2"/>
    <n v="1"/>
    <x v="0"/>
    <x v="4"/>
    <n v="29.15"/>
    <n v="3"/>
    <n v="4.3724999999999996"/>
    <n v="91.822500000000005"/>
    <d v="2019-03-27T00:00:00"/>
    <d v="1899-12-30T20:29:00"/>
    <x v="2"/>
    <n v="87.45"/>
    <n v="4.7619047620000003"/>
    <x v="902"/>
    <x v="48"/>
  </r>
  <r>
    <x v="911"/>
    <x v="1"/>
    <x v="1"/>
    <n v="0"/>
    <x v="0"/>
    <x v="1"/>
    <n v="56.13"/>
    <n v="4"/>
    <n v="11.226000000000001"/>
    <n v="235.74600000000001"/>
    <d v="2019-01-19T00:00:00"/>
    <d v="1899-12-30T11:43:00"/>
    <x v="0"/>
    <n v="224.52"/>
    <n v="4.7619047620000003"/>
    <x v="903"/>
    <x v="17"/>
  </r>
  <r>
    <x v="912"/>
    <x v="0"/>
    <x v="0"/>
    <n v="0"/>
    <x v="0"/>
    <x v="2"/>
    <n v="93.12"/>
    <n v="8"/>
    <n v="37.247999999999998"/>
    <n v="782.20799999999997"/>
    <d v="2019-02-07T00:00:00"/>
    <d v="1899-12-30T10:09:00"/>
    <x v="1"/>
    <n v="744.96"/>
    <n v="4.7619047620000003"/>
    <x v="904"/>
    <x v="11"/>
  </r>
  <r>
    <x v="913"/>
    <x v="0"/>
    <x v="0"/>
    <n v="1"/>
    <x v="1"/>
    <x v="5"/>
    <n v="51.34"/>
    <n v="8"/>
    <n v="20.536000000000001"/>
    <n v="431.25599999999997"/>
    <d v="2019-01-31T00:00:00"/>
    <d v="1899-12-30T10:00:00"/>
    <x v="0"/>
    <n v="410.72"/>
    <n v="4.7619047620000003"/>
    <x v="905"/>
    <x v="29"/>
  </r>
  <r>
    <x v="914"/>
    <x v="0"/>
    <x v="0"/>
    <n v="1"/>
    <x v="0"/>
    <x v="4"/>
    <n v="99.6"/>
    <n v="3"/>
    <n v="14.94"/>
    <n v="313.74"/>
    <d v="2019-02-25T00:00:00"/>
    <d v="1899-12-30T18:45:00"/>
    <x v="1"/>
    <n v="298.8"/>
    <n v="4.7619047620000003"/>
    <x v="906"/>
    <x v="6"/>
  </r>
  <r>
    <x v="915"/>
    <x v="1"/>
    <x v="1"/>
    <n v="0"/>
    <x v="0"/>
    <x v="1"/>
    <n v="35.49"/>
    <n v="6"/>
    <n v="10.647"/>
    <n v="223.58699999999999"/>
    <d v="2019-02-02T00:00:00"/>
    <d v="1899-12-30T12:40:00"/>
    <x v="1"/>
    <n v="212.94"/>
    <n v="4.7619047620000003"/>
    <x v="907"/>
    <x v="5"/>
  </r>
  <r>
    <x v="916"/>
    <x v="1"/>
    <x v="1"/>
    <n v="1"/>
    <x v="1"/>
    <x v="3"/>
    <n v="42.85"/>
    <n v="1"/>
    <n v="2.1425000000000001"/>
    <n v="44.9925"/>
    <d v="2019-03-14T00:00:00"/>
    <d v="1899-12-30T15:36:00"/>
    <x v="2"/>
    <n v="42.85"/>
    <n v="4.7619047620000003"/>
    <x v="908"/>
    <x v="39"/>
  </r>
  <r>
    <x v="917"/>
    <x v="0"/>
    <x v="0"/>
    <n v="0"/>
    <x v="0"/>
    <x v="5"/>
    <n v="94.67"/>
    <n v="4"/>
    <n v="18.934000000000001"/>
    <n v="397.61399999999998"/>
    <d v="2019-03-11T00:00:00"/>
    <d v="1899-12-30T12:04:00"/>
    <x v="1"/>
    <n v="378.68"/>
    <n v="4.7619047620000003"/>
    <x v="909"/>
    <x v="11"/>
  </r>
  <r>
    <x v="918"/>
    <x v="2"/>
    <x v="2"/>
    <n v="0"/>
    <x v="1"/>
    <x v="2"/>
    <n v="68.97"/>
    <n v="3"/>
    <n v="10.345499999999999"/>
    <n v="217.25550000000001"/>
    <d v="2019-02-22T00:00:00"/>
    <d v="1899-12-30T11:26:00"/>
    <x v="0"/>
    <n v="206.91"/>
    <n v="4.7619047620000003"/>
    <x v="910"/>
    <x v="44"/>
  </r>
  <r>
    <x v="919"/>
    <x v="2"/>
    <x v="2"/>
    <n v="1"/>
    <x v="0"/>
    <x v="1"/>
    <n v="26.26"/>
    <n v="3"/>
    <n v="3.9390000000000001"/>
    <n v="82.718999999999994"/>
    <d v="2019-03-02T00:00:00"/>
    <d v="1899-12-30T12:36:00"/>
    <x v="0"/>
    <n v="78.78"/>
    <n v="4.7619047620000003"/>
    <x v="911"/>
    <x v="31"/>
  </r>
  <r>
    <x v="920"/>
    <x v="1"/>
    <x v="1"/>
    <n v="1"/>
    <x v="0"/>
    <x v="2"/>
    <n v="35.79"/>
    <n v="9"/>
    <n v="16.105499999999999"/>
    <n v="338.21550000000002"/>
    <d v="2019-03-10T00:00:00"/>
    <d v="1899-12-30T15:06:00"/>
    <x v="2"/>
    <n v="322.11"/>
    <n v="4.7619047620000003"/>
    <x v="912"/>
    <x v="20"/>
  </r>
  <r>
    <x v="921"/>
    <x v="2"/>
    <x v="2"/>
    <n v="0"/>
    <x v="0"/>
    <x v="2"/>
    <n v="16.37"/>
    <n v="6"/>
    <n v="4.9109999999999996"/>
    <n v="103.131"/>
    <d v="2019-02-08T00:00:00"/>
    <d v="1899-12-30T10:58:00"/>
    <x v="1"/>
    <n v="98.22"/>
    <n v="4.7619047620000003"/>
    <x v="913"/>
    <x v="27"/>
  </r>
  <r>
    <x v="922"/>
    <x v="1"/>
    <x v="1"/>
    <n v="1"/>
    <x v="0"/>
    <x v="2"/>
    <n v="12.73"/>
    <n v="2"/>
    <n v="1.2729999999999999"/>
    <n v="26.733000000000001"/>
    <d v="2019-02-22T00:00:00"/>
    <d v="1899-12-30T12:10:00"/>
    <x v="2"/>
    <n v="25.46"/>
    <n v="4.7619047620000003"/>
    <x v="914"/>
    <x v="53"/>
  </r>
  <r>
    <x v="923"/>
    <x v="1"/>
    <x v="1"/>
    <n v="0"/>
    <x v="0"/>
    <x v="3"/>
    <n v="83.14"/>
    <n v="7"/>
    <n v="29.099"/>
    <n v="611.07899999999995"/>
    <d v="2019-01-10T00:00:00"/>
    <d v="1899-12-30T10:31:00"/>
    <x v="2"/>
    <n v="581.98"/>
    <n v="4.7619047620000003"/>
    <x v="915"/>
    <x v="37"/>
  </r>
  <r>
    <x v="924"/>
    <x v="1"/>
    <x v="1"/>
    <n v="1"/>
    <x v="0"/>
    <x v="3"/>
    <n v="35.22"/>
    <n v="6"/>
    <n v="10.566000000000001"/>
    <n v="221.886"/>
    <d v="2019-03-14T00:00:00"/>
    <d v="1899-12-30T13:49:00"/>
    <x v="0"/>
    <n v="211.32"/>
    <n v="4.7619047620000003"/>
    <x v="916"/>
    <x v="35"/>
  </r>
  <r>
    <x v="925"/>
    <x v="2"/>
    <x v="2"/>
    <n v="0"/>
    <x v="0"/>
    <x v="1"/>
    <n v="13.78"/>
    <n v="4"/>
    <n v="2.7559999999999998"/>
    <n v="57.875999999999998"/>
    <d v="2019-01-10T00:00:00"/>
    <d v="1899-12-30T11:10:00"/>
    <x v="0"/>
    <n v="55.12"/>
    <n v="4.7619047620000003"/>
    <x v="917"/>
    <x v="54"/>
  </r>
  <r>
    <x v="926"/>
    <x v="2"/>
    <x v="2"/>
    <n v="1"/>
    <x v="1"/>
    <x v="3"/>
    <n v="88.31"/>
    <n v="1"/>
    <n v="4.4154999999999998"/>
    <n v="92.725499999999997"/>
    <d v="2019-02-15T00:00:00"/>
    <d v="1899-12-30T17:38:00"/>
    <x v="2"/>
    <n v="88.31"/>
    <n v="4.7619047620000003"/>
    <x v="918"/>
    <x v="53"/>
  </r>
  <r>
    <x v="927"/>
    <x v="0"/>
    <x v="0"/>
    <n v="1"/>
    <x v="0"/>
    <x v="0"/>
    <n v="39.619999999999997"/>
    <n v="9"/>
    <n v="17.829000000000001"/>
    <n v="374.40899999999999"/>
    <d v="2019-01-13T00:00:00"/>
    <d v="1899-12-30T17:54:00"/>
    <x v="2"/>
    <n v="356.58"/>
    <n v="4.7619047620000003"/>
    <x v="919"/>
    <x v="11"/>
  </r>
  <r>
    <x v="928"/>
    <x v="2"/>
    <x v="2"/>
    <n v="0"/>
    <x v="0"/>
    <x v="1"/>
    <n v="88.25"/>
    <n v="9"/>
    <n v="39.712499999999999"/>
    <n v="833.96249999999998"/>
    <d v="2019-02-15T00:00:00"/>
    <d v="1899-12-30T20:51:00"/>
    <x v="2"/>
    <n v="794.25"/>
    <n v="4.7619047620000003"/>
    <x v="920"/>
    <x v="29"/>
  </r>
  <r>
    <x v="929"/>
    <x v="2"/>
    <x v="2"/>
    <n v="0"/>
    <x v="1"/>
    <x v="3"/>
    <n v="25.31"/>
    <n v="2"/>
    <n v="2.5310000000000001"/>
    <n v="53.151000000000003"/>
    <d v="2019-03-02T00:00:00"/>
    <d v="1899-12-30T19:26:00"/>
    <x v="0"/>
    <n v="50.62"/>
    <n v="4.7619047620000003"/>
    <x v="921"/>
    <x v="8"/>
  </r>
  <r>
    <x v="930"/>
    <x v="2"/>
    <x v="2"/>
    <n v="0"/>
    <x v="1"/>
    <x v="2"/>
    <n v="99.92"/>
    <n v="6"/>
    <n v="29.975999999999999"/>
    <n v="629.49599999999998"/>
    <d v="2019-03-24T00:00:00"/>
    <d v="1899-12-30T13:33:00"/>
    <x v="0"/>
    <n v="599.52"/>
    <n v="4.7619047620000003"/>
    <x v="922"/>
    <x v="12"/>
  </r>
  <r>
    <x v="931"/>
    <x v="1"/>
    <x v="1"/>
    <n v="1"/>
    <x v="0"/>
    <x v="5"/>
    <n v="83.35"/>
    <n v="2"/>
    <n v="8.3350000000000009"/>
    <n v="175.035"/>
    <d v="2019-02-02T00:00:00"/>
    <d v="1899-12-30T14:05:00"/>
    <x v="2"/>
    <n v="166.7"/>
    <n v="4.7619047620000003"/>
    <x v="923"/>
    <x v="33"/>
  </r>
  <r>
    <x v="932"/>
    <x v="0"/>
    <x v="0"/>
    <n v="0"/>
    <x v="0"/>
    <x v="4"/>
    <n v="74.44"/>
    <n v="10"/>
    <n v="37.22"/>
    <n v="781.62"/>
    <d v="2019-02-27T00:00:00"/>
    <d v="1899-12-30T11:40:00"/>
    <x v="0"/>
    <n v="744.4"/>
    <n v="4.7619047620000003"/>
    <x v="924"/>
    <x v="20"/>
  </r>
  <r>
    <x v="933"/>
    <x v="1"/>
    <x v="1"/>
    <n v="0"/>
    <x v="1"/>
    <x v="0"/>
    <n v="64.08"/>
    <n v="7"/>
    <n v="22.428000000000001"/>
    <n v="470.988"/>
    <d v="2019-01-20T00:00:00"/>
    <d v="1899-12-30T12:27:00"/>
    <x v="0"/>
    <n v="448.56"/>
    <n v="4.7619047620000003"/>
    <x v="671"/>
    <x v="29"/>
  </r>
  <r>
    <x v="934"/>
    <x v="2"/>
    <x v="2"/>
    <n v="0"/>
    <x v="0"/>
    <x v="2"/>
    <n v="63.15"/>
    <n v="6"/>
    <n v="18.945"/>
    <n v="397.84500000000003"/>
    <d v="2019-01-03T00:00:00"/>
    <d v="1899-12-30T20:24:00"/>
    <x v="0"/>
    <n v="378.9"/>
    <n v="4.7619047620000003"/>
    <x v="925"/>
    <x v="57"/>
  </r>
  <r>
    <x v="935"/>
    <x v="1"/>
    <x v="1"/>
    <n v="1"/>
    <x v="1"/>
    <x v="2"/>
    <n v="85.72"/>
    <n v="3"/>
    <n v="12.858000000000001"/>
    <n v="270.01799999999997"/>
    <d v="2019-01-24T00:00:00"/>
    <d v="1899-12-30T20:59:00"/>
    <x v="0"/>
    <n v="257.16000000000003"/>
    <n v="4.7619047620000003"/>
    <x v="926"/>
    <x v="20"/>
  </r>
  <r>
    <x v="936"/>
    <x v="1"/>
    <x v="1"/>
    <n v="0"/>
    <x v="0"/>
    <x v="0"/>
    <n v="78.89"/>
    <n v="7"/>
    <n v="27.611499999999999"/>
    <n v="579.8415"/>
    <d v="2019-01-05T00:00:00"/>
    <d v="1899-12-30T19:48:00"/>
    <x v="0"/>
    <n v="552.23"/>
    <n v="4.7619047620000003"/>
    <x v="927"/>
    <x v="26"/>
  </r>
  <r>
    <x v="937"/>
    <x v="0"/>
    <x v="0"/>
    <n v="0"/>
    <x v="0"/>
    <x v="3"/>
    <n v="89.48"/>
    <n v="5"/>
    <n v="22.37"/>
    <n v="469.77"/>
    <d v="2019-03-30T00:00:00"/>
    <d v="1899-12-30T10:18:00"/>
    <x v="1"/>
    <n v="447.4"/>
    <n v="4.7619047620000003"/>
    <x v="928"/>
    <x v="2"/>
  </r>
  <r>
    <x v="938"/>
    <x v="0"/>
    <x v="0"/>
    <n v="1"/>
    <x v="0"/>
    <x v="0"/>
    <n v="92.09"/>
    <n v="3"/>
    <n v="13.813499999999999"/>
    <n v="290.08350000000002"/>
    <d v="2019-02-17T00:00:00"/>
    <d v="1899-12-30T16:27:00"/>
    <x v="1"/>
    <n v="276.27"/>
    <n v="4.7619047620000003"/>
    <x v="929"/>
    <x v="50"/>
  </r>
  <r>
    <x v="939"/>
    <x v="1"/>
    <x v="1"/>
    <n v="0"/>
    <x v="0"/>
    <x v="4"/>
    <n v="57.29"/>
    <n v="6"/>
    <n v="17.187000000000001"/>
    <n v="360.92700000000002"/>
    <d v="2019-03-21T00:00:00"/>
    <d v="1899-12-30T17:04:00"/>
    <x v="0"/>
    <n v="343.74"/>
    <n v="4.7619047620000003"/>
    <x v="930"/>
    <x v="9"/>
  </r>
  <r>
    <x v="940"/>
    <x v="0"/>
    <x v="0"/>
    <n v="0"/>
    <x v="1"/>
    <x v="4"/>
    <n v="66.52"/>
    <n v="4"/>
    <n v="13.304"/>
    <n v="279.38400000000001"/>
    <d v="2019-03-02T00:00:00"/>
    <d v="1899-12-30T18:14:00"/>
    <x v="0"/>
    <n v="266.08"/>
    <n v="4.7619047620000003"/>
    <x v="931"/>
    <x v="16"/>
  </r>
  <r>
    <x v="941"/>
    <x v="1"/>
    <x v="1"/>
    <n v="1"/>
    <x v="1"/>
    <x v="5"/>
    <n v="99.82"/>
    <n v="9"/>
    <n v="44.918999999999997"/>
    <n v="943.29899999999998"/>
    <d v="2019-03-27T00:00:00"/>
    <d v="1899-12-30T10:43:00"/>
    <x v="1"/>
    <n v="898.38"/>
    <n v="4.7619047620000003"/>
    <x v="932"/>
    <x v="37"/>
  </r>
  <r>
    <x v="942"/>
    <x v="0"/>
    <x v="0"/>
    <n v="0"/>
    <x v="0"/>
    <x v="2"/>
    <n v="45.68"/>
    <n v="10"/>
    <n v="22.84"/>
    <n v="479.64"/>
    <d v="2019-01-19T00:00:00"/>
    <d v="1899-12-30T19:30:00"/>
    <x v="0"/>
    <n v="456.8"/>
    <n v="4.7619047620000003"/>
    <x v="933"/>
    <x v="14"/>
  </r>
  <r>
    <x v="943"/>
    <x v="0"/>
    <x v="0"/>
    <n v="0"/>
    <x v="1"/>
    <x v="0"/>
    <n v="50.79"/>
    <n v="5"/>
    <n v="12.6975"/>
    <n v="266.64749999999998"/>
    <d v="2019-02-19T00:00:00"/>
    <d v="1899-12-30T14:53:00"/>
    <x v="2"/>
    <n v="253.95"/>
    <n v="4.7619047620000003"/>
    <x v="934"/>
    <x v="4"/>
  </r>
  <r>
    <x v="944"/>
    <x v="0"/>
    <x v="0"/>
    <n v="1"/>
    <x v="1"/>
    <x v="0"/>
    <n v="10.08"/>
    <n v="7"/>
    <n v="3.528"/>
    <n v="74.087999999999994"/>
    <d v="2019-03-28T00:00:00"/>
    <d v="1899-12-30T20:14:00"/>
    <x v="1"/>
    <n v="70.56"/>
    <n v="4.7619047620000003"/>
    <x v="935"/>
    <x v="50"/>
  </r>
  <r>
    <x v="945"/>
    <x v="0"/>
    <x v="0"/>
    <n v="0"/>
    <x v="0"/>
    <x v="1"/>
    <n v="93.88"/>
    <n v="7"/>
    <n v="32.857999999999997"/>
    <n v="690.01800000000003"/>
    <d v="2019-01-05T00:00:00"/>
    <d v="1899-12-30T11:51:00"/>
    <x v="2"/>
    <n v="657.16"/>
    <n v="4.7619047620000003"/>
    <x v="936"/>
    <x v="48"/>
  </r>
  <r>
    <x v="946"/>
    <x v="1"/>
    <x v="1"/>
    <n v="1"/>
    <x v="1"/>
    <x v="1"/>
    <n v="84.25"/>
    <n v="2"/>
    <n v="8.4250000000000007"/>
    <n v="176.92500000000001"/>
    <d v="2019-03-26T00:00:00"/>
    <d v="1899-12-30T14:13:00"/>
    <x v="2"/>
    <n v="168.5"/>
    <n v="4.7619047620000003"/>
    <x v="937"/>
    <x v="4"/>
  </r>
  <r>
    <x v="947"/>
    <x v="2"/>
    <x v="2"/>
    <n v="1"/>
    <x v="1"/>
    <x v="5"/>
    <n v="53.78"/>
    <n v="1"/>
    <n v="2.6890000000000001"/>
    <n v="56.469000000000001"/>
    <d v="2019-02-03T00:00:00"/>
    <d v="1899-12-30T20:13:00"/>
    <x v="0"/>
    <n v="53.78"/>
    <n v="4.7619047620000003"/>
    <x v="938"/>
    <x v="28"/>
  </r>
  <r>
    <x v="948"/>
    <x v="1"/>
    <x v="1"/>
    <n v="1"/>
    <x v="1"/>
    <x v="2"/>
    <n v="35.81"/>
    <n v="5"/>
    <n v="8.9525000000000006"/>
    <n v="188.0025"/>
    <d v="2019-02-06T00:00:00"/>
    <d v="1899-12-30T18:44:00"/>
    <x v="0"/>
    <n v="179.05"/>
    <n v="4.7619047620000003"/>
    <x v="939"/>
    <x v="30"/>
  </r>
  <r>
    <x v="949"/>
    <x v="2"/>
    <x v="2"/>
    <n v="0"/>
    <x v="0"/>
    <x v="4"/>
    <n v="26.43"/>
    <n v="8"/>
    <n v="10.571999999999999"/>
    <n v="222.012"/>
    <d v="2019-02-24T00:00:00"/>
    <d v="1899-12-30T14:26:00"/>
    <x v="0"/>
    <n v="211.44"/>
    <n v="4.7619047620000003"/>
    <x v="940"/>
    <x v="60"/>
  </r>
  <r>
    <x v="950"/>
    <x v="2"/>
    <x v="2"/>
    <n v="1"/>
    <x v="1"/>
    <x v="0"/>
    <n v="39.909999999999997"/>
    <n v="3"/>
    <n v="5.9865000000000004"/>
    <n v="125.7165"/>
    <d v="2019-02-21T00:00:00"/>
    <d v="1899-12-30T12:40:00"/>
    <x v="0"/>
    <n v="119.73"/>
    <n v="4.7619047620000003"/>
    <x v="941"/>
    <x v="39"/>
  </r>
  <r>
    <x v="951"/>
    <x v="2"/>
    <x v="2"/>
    <n v="1"/>
    <x v="0"/>
    <x v="2"/>
    <n v="21.9"/>
    <n v="3"/>
    <n v="3.2850000000000001"/>
    <n v="68.984999999999999"/>
    <d v="2019-01-09T00:00:00"/>
    <d v="1899-12-30T18:43:00"/>
    <x v="0"/>
    <n v="65.7"/>
    <n v="4.7619047620000003"/>
    <x v="942"/>
    <x v="28"/>
  </r>
  <r>
    <x v="952"/>
    <x v="2"/>
    <x v="2"/>
    <n v="1"/>
    <x v="0"/>
    <x v="4"/>
    <n v="62.85"/>
    <n v="4"/>
    <n v="12.57"/>
    <n v="263.97000000000003"/>
    <d v="2019-02-25T00:00:00"/>
    <d v="1899-12-30T13:22:00"/>
    <x v="0"/>
    <n v="251.4"/>
    <n v="4.7619047620000003"/>
    <x v="156"/>
    <x v="44"/>
  </r>
  <r>
    <x v="953"/>
    <x v="1"/>
    <x v="1"/>
    <n v="1"/>
    <x v="0"/>
    <x v="4"/>
    <n v="21.04"/>
    <n v="4"/>
    <n v="4.2080000000000002"/>
    <n v="88.367999999999995"/>
    <d v="2019-01-13T00:00:00"/>
    <d v="1899-12-30T13:58:00"/>
    <x v="1"/>
    <n v="84.16"/>
    <n v="4.7619047620000003"/>
    <x v="943"/>
    <x v="29"/>
  </r>
  <r>
    <x v="954"/>
    <x v="2"/>
    <x v="2"/>
    <n v="1"/>
    <x v="1"/>
    <x v="2"/>
    <n v="65.91"/>
    <n v="6"/>
    <n v="19.773"/>
    <n v="415.233"/>
    <d v="2019-02-09T00:00:00"/>
    <d v="1899-12-30T11:45:00"/>
    <x v="1"/>
    <n v="395.46"/>
    <n v="4.7619047620000003"/>
    <x v="944"/>
    <x v="14"/>
  </r>
  <r>
    <x v="955"/>
    <x v="0"/>
    <x v="0"/>
    <n v="0"/>
    <x v="0"/>
    <x v="5"/>
    <n v="42.57"/>
    <n v="7"/>
    <n v="14.8995"/>
    <n v="312.8895"/>
    <d v="2019-01-06T00:00:00"/>
    <d v="1899-12-30T11:51:00"/>
    <x v="1"/>
    <n v="297.99"/>
    <n v="4.7619047620000003"/>
    <x v="945"/>
    <x v="11"/>
  </r>
  <r>
    <x v="956"/>
    <x v="1"/>
    <x v="1"/>
    <n v="1"/>
    <x v="1"/>
    <x v="4"/>
    <n v="50.49"/>
    <n v="9"/>
    <n v="22.720500000000001"/>
    <n v="477.13049999999998"/>
    <d v="2019-01-10T00:00:00"/>
    <d v="1899-12-30T17:16:00"/>
    <x v="1"/>
    <n v="454.41"/>
    <n v="4.7619047620000003"/>
    <x v="946"/>
    <x v="38"/>
  </r>
  <r>
    <x v="957"/>
    <x v="2"/>
    <x v="2"/>
    <n v="0"/>
    <x v="1"/>
    <x v="1"/>
    <n v="46.02"/>
    <n v="6"/>
    <n v="13.805999999999999"/>
    <n v="289.92599999999999"/>
    <d v="2019-02-07T00:00:00"/>
    <d v="1899-12-30T15:55:00"/>
    <x v="1"/>
    <n v="276.12"/>
    <n v="4.7619047620000003"/>
    <x v="947"/>
    <x v="12"/>
  </r>
  <r>
    <x v="958"/>
    <x v="1"/>
    <x v="1"/>
    <n v="0"/>
    <x v="0"/>
    <x v="2"/>
    <n v="15.8"/>
    <n v="10"/>
    <n v="7.9"/>
    <n v="165.9"/>
    <d v="2019-01-09T00:00:00"/>
    <d v="1899-12-30T12:07:00"/>
    <x v="1"/>
    <n v="158"/>
    <n v="4.7619047620000003"/>
    <x v="948"/>
    <x v="52"/>
  </r>
  <r>
    <x v="959"/>
    <x v="0"/>
    <x v="0"/>
    <n v="1"/>
    <x v="0"/>
    <x v="4"/>
    <n v="98.66"/>
    <n v="9"/>
    <n v="44.396999999999998"/>
    <n v="932.33699999999999"/>
    <d v="2019-02-19T00:00:00"/>
    <d v="1899-12-30T15:07:00"/>
    <x v="1"/>
    <n v="887.94"/>
    <n v="4.7619047620000003"/>
    <x v="949"/>
    <x v="3"/>
  </r>
  <r>
    <x v="960"/>
    <x v="1"/>
    <x v="1"/>
    <n v="1"/>
    <x v="1"/>
    <x v="5"/>
    <n v="91.98"/>
    <n v="1"/>
    <n v="4.5990000000000002"/>
    <n v="96.578999999999994"/>
    <d v="2019-03-18T00:00:00"/>
    <d v="1899-12-30T15:29:00"/>
    <x v="1"/>
    <n v="91.98"/>
    <n v="4.7619047620000003"/>
    <x v="950"/>
    <x v="57"/>
  </r>
  <r>
    <x v="961"/>
    <x v="0"/>
    <x v="0"/>
    <n v="1"/>
    <x v="1"/>
    <x v="1"/>
    <n v="20.89"/>
    <n v="2"/>
    <n v="2.089"/>
    <n v="43.869"/>
    <d v="2019-02-05T00:00:00"/>
    <d v="1899-12-30T18:45:00"/>
    <x v="1"/>
    <n v="41.78"/>
    <n v="4.7619047620000003"/>
    <x v="951"/>
    <x v="57"/>
  </r>
  <r>
    <x v="962"/>
    <x v="0"/>
    <x v="0"/>
    <n v="0"/>
    <x v="0"/>
    <x v="5"/>
    <n v="15.5"/>
    <n v="1"/>
    <n v="0.77500000000000002"/>
    <n v="16.274999999999999"/>
    <d v="2019-03-19T00:00:00"/>
    <d v="1899-12-30T15:23:00"/>
    <x v="2"/>
    <n v="15.5"/>
    <n v="4.7619047620000003"/>
    <x v="952"/>
    <x v="2"/>
  </r>
  <r>
    <x v="963"/>
    <x v="1"/>
    <x v="1"/>
    <n v="1"/>
    <x v="1"/>
    <x v="1"/>
    <n v="96.82"/>
    <n v="3"/>
    <n v="14.523"/>
    <n v="304.983"/>
    <d v="2019-03-30T00:00:00"/>
    <d v="1899-12-30T20:37:00"/>
    <x v="1"/>
    <n v="290.45999999999998"/>
    <n v="4.7619047620000003"/>
    <x v="953"/>
    <x v="24"/>
  </r>
  <r>
    <x v="964"/>
    <x v="2"/>
    <x v="2"/>
    <n v="0"/>
    <x v="1"/>
    <x v="4"/>
    <n v="33.33"/>
    <n v="2"/>
    <n v="3.3330000000000002"/>
    <n v="69.992999999999995"/>
    <d v="2019-01-26T00:00:00"/>
    <d v="1899-12-30T14:41:00"/>
    <x v="2"/>
    <n v="66.66"/>
    <n v="4.7619047620000003"/>
    <x v="954"/>
    <x v="41"/>
  </r>
  <r>
    <x v="965"/>
    <x v="2"/>
    <x v="2"/>
    <n v="0"/>
    <x v="0"/>
    <x v="1"/>
    <n v="38.270000000000003"/>
    <n v="2"/>
    <n v="3.827"/>
    <n v="80.367000000000004"/>
    <d v="2019-03-02T00:00:00"/>
    <d v="1899-12-30T18:18:00"/>
    <x v="2"/>
    <n v="76.540000000000006"/>
    <n v="4.7619047620000003"/>
    <x v="955"/>
    <x v="6"/>
  </r>
  <r>
    <x v="966"/>
    <x v="0"/>
    <x v="0"/>
    <n v="0"/>
    <x v="0"/>
    <x v="2"/>
    <n v="33.299999999999997"/>
    <n v="9"/>
    <n v="14.984999999999999"/>
    <n v="314.685"/>
    <d v="2019-03-04T00:00:00"/>
    <d v="1899-12-30T15:27:00"/>
    <x v="0"/>
    <n v="299.7"/>
    <n v="4.7619047620000003"/>
    <x v="956"/>
    <x v="8"/>
  </r>
  <r>
    <x v="967"/>
    <x v="0"/>
    <x v="0"/>
    <n v="1"/>
    <x v="1"/>
    <x v="2"/>
    <n v="81.010000000000005"/>
    <n v="3"/>
    <n v="12.1515"/>
    <n v="255.1815"/>
    <d v="2019-01-13T00:00:00"/>
    <d v="1899-12-30T12:55:00"/>
    <x v="2"/>
    <n v="243.03"/>
    <n v="4.7619047620000003"/>
    <x v="957"/>
    <x v="39"/>
  </r>
  <r>
    <x v="968"/>
    <x v="0"/>
    <x v="0"/>
    <n v="0"/>
    <x v="0"/>
    <x v="0"/>
    <n v="15.8"/>
    <n v="3"/>
    <n v="2.37"/>
    <n v="49.77"/>
    <d v="2019-03-25T00:00:00"/>
    <d v="1899-12-30T18:02:00"/>
    <x v="1"/>
    <n v="47.4"/>
    <n v="4.7619047620000003"/>
    <x v="958"/>
    <x v="33"/>
  </r>
  <r>
    <x v="969"/>
    <x v="2"/>
    <x v="2"/>
    <n v="1"/>
    <x v="0"/>
    <x v="1"/>
    <n v="34.49"/>
    <n v="5"/>
    <n v="8.6225000000000005"/>
    <n v="181.07249999999999"/>
    <d v="2019-03-11T00:00:00"/>
    <d v="1899-12-30T19:44:00"/>
    <x v="2"/>
    <n v="172.45"/>
    <n v="4.7619047620000003"/>
    <x v="959"/>
    <x v="54"/>
  </r>
  <r>
    <x v="970"/>
    <x v="2"/>
    <x v="2"/>
    <n v="1"/>
    <x v="0"/>
    <x v="4"/>
    <n v="84.63"/>
    <n v="10"/>
    <n v="42.314999999999998"/>
    <n v="888.61500000000001"/>
    <d v="2019-01-01T00:00:00"/>
    <d v="1899-12-30T11:36:00"/>
    <x v="2"/>
    <n v="846.3"/>
    <n v="4.7619047620000003"/>
    <x v="960"/>
    <x v="54"/>
  </r>
  <r>
    <x v="971"/>
    <x v="2"/>
    <x v="2"/>
    <n v="1"/>
    <x v="1"/>
    <x v="2"/>
    <n v="36.909999999999997"/>
    <n v="7"/>
    <n v="12.9185"/>
    <n v="271.2885"/>
    <d v="2019-02-10T00:00:00"/>
    <d v="1899-12-30T13:51:00"/>
    <x v="0"/>
    <n v="258.37"/>
    <n v="4.7619047620000003"/>
    <x v="961"/>
    <x v="24"/>
  </r>
  <r>
    <x v="972"/>
    <x v="2"/>
    <x v="2"/>
    <n v="0"/>
    <x v="1"/>
    <x v="1"/>
    <n v="87.08"/>
    <n v="7"/>
    <n v="30.478000000000002"/>
    <n v="640.03800000000001"/>
    <d v="2019-01-26T00:00:00"/>
    <d v="1899-12-30T15:17:00"/>
    <x v="1"/>
    <n v="609.55999999999995"/>
    <n v="4.7619047620000003"/>
    <x v="962"/>
    <x v="46"/>
  </r>
  <r>
    <x v="973"/>
    <x v="0"/>
    <x v="0"/>
    <n v="0"/>
    <x v="1"/>
    <x v="2"/>
    <n v="80.08"/>
    <n v="3"/>
    <n v="12.012"/>
    <n v="252.25200000000001"/>
    <d v="2019-02-11T00:00:00"/>
    <d v="1899-12-30T15:29:00"/>
    <x v="1"/>
    <n v="240.24"/>
    <n v="4.7619047620000003"/>
    <x v="963"/>
    <x v="38"/>
  </r>
  <r>
    <x v="974"/>
    <x v="1"/>
    <x v="1"/>
    <n v="0"/>
    <x v="1"/>
    <x v="5"/>
    <n v="86.13"/>
    <n v="2"/>
    <n v="8.6129999999999995"/>
    <n v="180.87299999999999"/>
    <d v="2019-02-07T00:00:00"/>
    <d v="1899-12-30T17:59:00"/>
    <x v="1"/>
    <n v="172.26"/>
    <n v="4.7619047620000003"/>
    <x v="964"/>
    <x v="13"/>
  </r>
  <r>
    <x v="975"/>
    <x v="2"/>
    <x v="2"/>
    <n v="1"/>
    <x v="1"/>
    <x v="5"/>
    <n v="49.92"/>
    <n v="2"/>
    <n v="4.992"/>
    <n v="104.83199999999999"/>
    <d v="2019-03-06T00:00:00"/>
    <d v="1899-12-30T11:55:00"/>
    <x v="2"/>
    <n v="99.84"/>
    <n v="4.7619047620000003"/>
    <x v="965"/>
    <x v="27"/>
  </r>
  <r>
    <x v="976"/>
    <x v="0"/>
    <x v="0"/>
    <n v="0"/>
    <x v="0"/>
    <x v="4"/>
    <n v="74.66"/>
    <n v="4"/>
    <n v="14.932"/>
    <n v="313.572"/>
    <d v="2019-03-04T00:00:00"/>
    <d v="1899-12-30T10:39:00"/>
    <x v="1"/>
    <n v="298.64"/>
    <n v="4.7619047620000003"/>
    <x v="966"/>
    <x v="23"/>
  </r>
  <r>
    <x v="977"/>
    <x v="2"/>
    <x v="2"/>
    <n v="1"/>
    <x v="1"/>
    <x v="4"/>
    <n v="26.6"/>
    <n v="6"/>
    <n v="7.98"/>
    <n v="167.58"/>
    <d v="2019-02-26T00:00:00"/>
    <d v="1899-12-30T15:10:00"/>
    <x v="0"/>
    <n v="159.6"/>
    <n v="4.7619047620000003"/>
    <x v="967"/>
    <x v="49"/>
  </r>
  <r>
    <x v="978"/>
    <x v="2"/>
    <x v="2"/>
    <n v="0"/>
    <x v="0"/>
    <x v="1"/>
    <n v="25.45"/>
    <n v="1"/>
    <n v="1.2725"/>
    <n v="26.7225"/>
    <d v="2019-03-10T00:00:00"/>
    <d v="1899-12-30T18:10:00"/>
    <x v="2"/>
    <n v="25.45"/>
    <n v="4.7619047620000003"/>
    <x v="968"/>
    <x v="20"/>
  </r>
  <r>
    <x v="979"/>
    <x v="2"/>
    <x v="2"/>
    <n v="0"/>
    <x v="0"/>
    <x v="4"/>
    <n v="67.77"/>
    <n v="1"/>
    <n v="3.3885000000000001"/>
    <n v="71.158500000000004"/>
    <d v="2019-02-04T00:00:00"/>
    <d v="1899-12-30T20:43:00"/>
    <x v="2"/>
    <n v="67.77"/>
    <n v="4.7619047620000003"/>
    <x v="969"/>
    <x v="35"/>
  </r>
  <r>
    <x v="980"/>
    <x v="1"/>
    <x v="1"/>
    <n v="1"/>
    <x v="1"/>
    <x v="4"/>
    <n v="59.59"/>
    <n v="4"/>
    <n v="11.917999999999999"/>
    <n v="250.27799999999999"/>
    <d v="2019-01-19T00:00:00"/>
    <d v="1899-12-30T12:46:00"/>
    <x v="1"/>
    <n v="238.36"/>
    <n v="4.7619047620000003"/>
    <x v="970"/>
    <x v="57"/>
  </r>
  <r>
    <x v="981"/>
    <x v="0"/>
    <x v="0"/>
    <n v="0"/>
    <x v="1"/>
    <x v="0"/>
    <n v="58.15"/>
    <n v="4"/>
    <n v="11.63"/>
    <n v="244.23"/>
    <d v="2019-01-23T00:00:00"/>
    <d v="1899-12-30T17:44:00"/>
    <x v="1"/>
    <n v="232.6"/>
    <n v="4.7619047620000003"/>
    <x v="971"/>
    <x v="3"/>
  </r>
  <r>
    <x v="982"/>
    <x v="0"/>
    <x v="0"/>
    <n v="1"/>
    <x v="0"/>
    <x v="3"/>
    <n v="97.48"/>
    <n v="9"/>
    <n v="43.866"/>
    <n v="921.18600000000004"/>
    <d v="2019-03-14T00:00:00"/>
    <d v="1899-12-30T14:19:00"/>
    <x v="0"/>
    <n v="877.32"/>
    <n v="4.7619047620000003"/>
    <x v="972"/>
    <x v="2"/>
  </r>
  <r>
    <x v="983"/>
    <x v="1"/>
    <x v="1"/>
    <n v="0"/>
    <x v="1"/>
    <x v="0"/>
    <n v="99.96"/>
    <n v="7"/>
    <n v="34.985999999999997"/>
    <n v="734.70600000000002"/>
    <d v="2019-01-23T00:00:00"/>
    <d v="1899-12-30T10:33:00"/>
    <x v="1"/>
    <n v="699.72"/>
    <n v="4.7619047620000003"/>
    <x v="973"/>
    <x v="36"/>
  </r>
  <r>
    <x v="984"/>
    <x v="1"/>
    <x v="1"/>
    <n v="0"/>
    <x v="1"/>
    <x v="1"/>
    <n v="96.37"/>
    <n v="7"/>
    <n v="33.729500000000002"/>
    <n v="708.31949999999995"/>
    <d v="2019-01-09T00:00:00"/>
    <d v="1899-12-30T11:40:00"/>
    <x v="1"/>
    <n v="674.59"/>
    <n v="4.7619047620000003"/>
    <x v="974"/>
    <x v="22"/>
  </r>
  <r>
    <x v="985"/>
    <x v="2"/>
    <x v="2"/>
    <n v="0"/>
    <x v="0"/>
    <x v="5"/>
    <n v="63.71"/>
    <n v="5"/>
    <n v="15.9275"/>
    <n v="334.47750000000002"/>
    <d v="2019-02-07T00:00:00"/>
    <d v="1899-12-30T19:30:00"/>
    <x v="0"/>
    <n v="318.55"/>
    <n v="4.7619047620000003"/>
    <x v="975"/>
    <x v="23"/>
  </r>
  <r>
    <x v="986"/>
    <x v="2"/>
    <x v="2"/>
    <n v="0"/>
    <x v="0"/>
    <x v="0"/>
    <n v="14.76"/>
    <n v="2"/>
    <n v="1.476"/>
    <n v="30.995999999999999"/>
    <d v="2019-02-18T00:00:00"/>
    <d v="1899-12-30T14:42:00"/>
    <x v="0"/>
    <n v="29.52"/>
    <n v="4.7619047620000003"/>
    <x v="976"/>
    <x v="42"/>
  </r>
  <r>
    <x v="987"/>
    <x v="2"/>
    <x v="2"/>
    <n v="1"/>
    <x v="1"/>
    <x v="0"/>
    <n v="62"/>
    <n v="8"/>
    <n v="24.8"/>
    <n v="520.79999999999995"/>
    <d v="2019-01-03T00:00:00"/>
    <d v="1899-12-30T19:08:00"/>
    <x v="2"/>
    <n v="496"/>
    <n v="4.7619047620000003"/>
    <x v="977"/>
    <x v="56"/>
  </r>
  <r>
    <x v="988"/>
    <x v="1"/>
    <x v="1"/>
    <n v="1"/>
    <x v="1"/>
    <x v="1"/>
    <n v="82.34"/>
    <n v="10"/>
    <n v="41.17"/>
    <n v="864.57"/>
    <d v="2019-03-29T00:00:00"/>
    <d v="1899-12-30T19:12:00"/>
    <x v="0"/>
    <n v="823.4"/>
    <n v="4.7619047620000003"/>
    <x v="978"/>
    <x v="42"/>
  </r>
  <r>
    <x v="989"/>
    <x v="2"/>
    <x v="2"/>
    <n v="1"/>
    <x v="1"/>
    <x v="0"/>
    <n v="75.37"/>
    <n v="8"/>
    <n v="30.148"/>
    <n v="633.10799999999995"/>
    <d v="2019-01-28T00:00:00"/>
    <d v="1899-12-30T15:46:00"/>
    <x v="2"/>
    <n v="602.96"/>
    <n v="4.7619047620000003"/>
    <x v="979"/>
    <x v="3"/>
  </r>
  <r>
    <x v="990"/>
    <x v="0"/>
    <x v="0"/>
    <n v="0"/>
    <x v="0"/>
    <x v="4"/>
    <n v="56.56"/>
    <n v="5"/>
    <n v="14.14"/>
    <n v="296.94"/>
    <d v="2019-03-22T00:00:00"/>
    <d v="1899-12-30T19:06:00"/>
    <x v="2"/>
    <n v="282.8"/>
    <n v="4.7619047620000003"/>
    <x v="980"/>
    <x v="10"/>
  </r>
  <r>
    <x v="991"/>
    <x v="2"/>
    <x v="2"/>
    <n v="0"/>
    <x v="0"/>
    <x v="3"/>
    <n v="76.599999999999994"/>
    <n v="10"/>
    <n v="38.299999999999997"/>
    <n v="804.3"/>
    <d v="2019-01-24T00:00:00"/>
    <d v="1899-12-30T18:10:00"/>
    <x v="0"/>
    <n v="766"/>
    <n v="4.7619047620000003"/>
    <x v="981"/>
    <x v="22"/>
  </r>
  <r>
    <x v="992"/>
    <x v="0"/>
    <x v="0"/>
    <n v="0"/>
    <x v="1"/>
    <x v="1"/>
    <n v="58.03"/>
    <n v="2"/>
    <n v="5.8029999999999999"/>
    <n v="121.863"/>
    <d v="2019-03-10T00:00:00"/>
    <d v="1899-12-30T20:46:00"/>
    <x v="0"/>
    <n v="116.06"/>
    <n v="4.7619047620000003"/>
    <x v="982"/>
    <x v="55"/>
  </r>
  <r>
    <x v="993"/>
    <x v="2"/>
    <x v="2"/>
    <n v="0"/>
    <x v="1"/>
    <x v="5"/>
    <n v="17.489999999999998"/>
    <n v="10"/>
    <n v="8.7449999999999992"/>
    <n v="183.64500000000001"/>
    <d v="2019-02-22T00:00:00"/>
    <d v="1899-12-30T18:35:00"/>
    <x v="0"/>
    <n v="174.9"/>
    <n v="4.7619047620000003"/>
    <x v="983"/>
    <x v="37"/>
  </r>
  <r>
    <x v="994"/>
    <x v="1"/>
    <x v="1"/>
    <n v="1"/>
    <x v="0"/>
    <x v="1"/>
    <n v="60.95"/>
    <n v="1"/>
    <n v="3.0474999999999999"/>
    <n v="63.997500000000002"/>
    <d v="2019-02-18T00:00:00"/>
    <d v="1899-12-30T11:40:00"/>
    <x v="0"/>
    <n v="60.95"/>
    <n v="4.7619047620000003"/>
    <x v="984"/>
    <x v="9"/>
  </r>
  <r>
    <x v="995"/>
    <x v="1"/>
    <x v="1"/>
    <n v="0"/>
    <x v="1"/>
    <x v="0"/>
    <n v="40.35"/>
    <n v="1"/>
    <n v="2.0175000000000001"/>
    <n v="42.3675"/>
    <d v="2019-01-29T00:00:00"/>
    <d v="1899-12-30T13:46:00"/>
    <x v="0"/>
    <n v="40.35"/>
    <n v="4.7619047620000003"/>
    <x v="985"/>
    <x v="56"/>
  </r>
  <r>
    <x v="996"/>
    <x v="2"/>
    <x v="2"/>
    <n v="0"/>
    <x v="0"/>
    <x v="2"/>
    <n v="97.38"/>
    <n v="10"/>
    <n v="48.69"/>
    <n v="1022.49"/>
    <d v="2019-03-02T00:00:00"/>
    <d v="1899-12-30T17:16:00"/>
    <x v="0"/>
    <n v="973.8"/>
    <n v="4.7619047620000003"/>
    <x v="986"/>
    <x v="18"/>
  </r>
  <r>
    <x v="997"/>
    <x v="0"/>
    <x v="0"/>
    <n v="1"/>
    <x v="1"/>
    <x v="4"/>
    <n v="31.84"/>
    <n v="1"/>
    <n v="1.5920000000000001"/>
    <n v="33.432000000000002"/>
    <d v="2019-02-09T00:00:00"/>
    <d v="1899-12-30T13:22:00"/>
    <x v="1"/>
    <n v="31.84"/>
    <n v="4.7619047620000003"/>
    <x v="987"/>
    <x v="25"/>
  </r>
  <r>
    <x v="998"/>
    <x v="0"/>
    <x v="0"/>
    <n v="0"/>
    <x v="1"/>
    <x v="2"/>
    <n v="65.819999999999993"/>
    <n v="1"/>
    <n v="3.2909999999999999"/>
    <n v="69.111000000000004"/>
    <d v="2019-02-22T00:00:00"/>
    <d v="1899-12-30T15:33:00"/>
    <x v="1"/>
    <n v="65.819999999999993"/>
    <n v="4.7619047620000003"/>
    <x v="988"/>
    <x v="5"/>
  </r>
  <r>
    <x v="999"/>
    <x v="0"/>
    <x v="0"/>
    <n v="1"/>
    <x v="0"/>
    <x v="5"/>
    <n v="88.34"/>
    <n v="7"/>
    <n v="30.919"/>
    <n v="649.29899999999998"/>
    <d v="2019-02-18T00:00:00"/>
    <d v="1899-12-30T13:28:00"/>
    <x v="1"/>
    <n v="618.38"/>
    <n v="4.7619047620000003"/>
    <x v="989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AE354-D4BD-4A80-A76E-E3FB8411C0A1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0" firstHeaderRow="1" firstDataRow="1" firstDataCol="1"/>
  <pivotFields count="18">
    <pivotField showAll="0"/>
    <pivotField showAll="0"/>
    <pivotField showAll="0"/>
    <pivotField showAll="0"/>
    <pivotField showAll="0"/>
    <pivotField axis="axisRow" showAll="0" measureFilter="1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cost" fld="17" baseField="5" baseItem="0" numFmtId="44"/>
  </dataFields>
  <formats count="2">
    <format dxfId="11">
      <pivotArea outline="0" collapsedLevelsAreSubtotals="1" fieldPosition="0"/>
    </format>
    <format dxfId="10">
      <pivotArea dataOnly="0" labelOnly="1" outline="0" axis="axisValues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0A1A5-E37B-47F7-83FA-BF1DCFD65FD6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8" firstHeaderRow="1" firstDataRow="1" firstDataCol="1"/>
  <pivotFields count="17"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3">
    <field x="2"/>
    <field x="1"/>
    <field x="5"/>
  </rowFields>
  <rowItems count="25">
    <i>
      <x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Items count="1">
    <i/>
  </colItems>
  <dataFields count="1">
    <dataField name="Sum of Total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5E935-B1A4-44C6-B9E4-2E9CB983805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0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profit margin" fld="18" baseField="0" baseItem="0" numFmtId="44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97719-4B28-44F7-A599-54FB26E470E4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28" firstHeaderRow="1" firstDataRow="1" firstDataCol="1"/>
  <pivotFields count="17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2">
    <field x="5"/>
    <field x="1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Items count="1">
    <i/>
  </colItems>
  <dataFields count="1">
    <dataField name="Sum of Total" fld="9" baseField="0" baseItem="0" numFmtId="44"/>
  </dataFields>
  <formats count="2"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890CF-9E70-4326-B44F-ED5127B904D7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B6" firstHeaderRow="1" firstDataRow="1" firstDataCol="1"/>
  <pivotFields count="17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Unit price" fld="6" subtotal="count" baseField="4" baseItem="0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B410A-5902-42CD-B9BC-1C323E69EFCB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H3:I7" firstHeaderRow="1" firstDataRow="1" firstDataCol="1"/>
  <pivotFields count="17">
    <pivotField showAll="0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9" baseField="2" baseItem="0" numFmtId="44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60A46-77EA-4860-A85B-1A636B5E9FD5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17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9" baseField="0" baseItem="0" numFmtId="44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E968F-DA39-496F-BA6F-8746D8464B58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20"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otal" fld="9" subtotal="count" baseField="12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91E4E-B012-431C-A9FF-E94DC5843C4B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H10:I17" firstHeaderRow="1" firstDataRow="1" firstDataCol="1"/>
  <pivotFields count="17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dataField="1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Rating" fld="16" subtotal="average" baseField="0" baseItem="0"/>
  </dataFields>
  <chartFormats count="4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7AB2A-0226-4EC1-8912-341FDCDA00D8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H3:H7" firstHeaderRow="1" firstDataRow="1" firstDataCol="1"/>
  <pivotFields count="17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F4C92-8518-47F8-B86F-0184D1858DDF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7" firstHeaderRow="1" firstDataRow="1" firstDataCol="1"/>
  <pivotFields count="17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gross income" fld="15" subtotal="average" baseField="2" baseItem="0" numFmtId="44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6F4D7-FADD-4E13-BC24-74774D16314B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G4:H29" firstHeaderRow="1" firstDataRow="1" firstDataCol="1"/>
  <pivotFields count="17"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numFmtId="14" showAll="0"/>
    <pivotField numFmtId="20" showAll="0"/>
    <pivotField showAll="0"/>
    <pivotField showAll="0"/>
    <pivotField showAll="0"/>
    <pivotField showAll="0"/>
    <pivotField showAll="0"/>
  </pivotFields>
  <rowFields count="2">
    <field x="5"/>
    <field x="2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Items count="1">
    <i/>
  </colItems>
  <dataFields count="1">
    <dataField name="Sum of Total" fld="9" baseField="0" baseItem="0"/>
  </dataFields>
  <chartFormats count="2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D04B-4FF0-4037-A805-CCB79F066991}">
  <dimension ref="A3:B10"/>
  <sheetViews>
    <sheetView zoomScaleNormal="100" workbookViewId="0">
      <selection activeCell="B3" sqref="B3:B10"/>
    </sheetView>
  </sheetViews>
  <sheetFormatPr defaultRowHeight="13.8"/>
  <cols>
    <col min="1" max="1" width="19" bestFit="1" customWidth="1"/>
    <col min="2" max="2" width="16.19921875" bestFit="1" customWidth="1"/>
  </cols>
  <sheetData>
    <row r="3" spans="1:2">
      <c r="A3" s="3" t="s">
        <v>1035</v>
      </c>
      <c r="B3" s="8" t="s">
        <v>1037</v>
      </c>
    </row>
    <row r="4" spans="1:2">
      <c r="A4" s="4" t="s">
        <v>26</v>
      </c>
      <c r="B4" s="8">
        <v>51750.029999999984</v>
      </c>
    </row>
    <row r="5" spans="1:2">
      <c r="A5" s="4" t="s">
        <v>44</v>
      </c>
      <c r="B5" s="8">
        <v>51719.899999999972</v>
      </c>
    </row>
    <row r="6" spans="1:2">
      <c r="A6" s="4" t="s">
        <v>42</v>
      </c>
      <c r="B6" s="8">
        <v>53471.280000000057</v>
      </c>
    </row>
    <row r="7" spans="1:2">
      <c r="A7" s="4" t="s">
        <v>21</v>
      </c>
      <c r="B7" s="8">
        <v>46851.179999999978</v>
      </c>
    </row>
    <row r="8" spans="1:2">
      <c r="A8" s="4" t="s">
        <v>30</v>
      </c>
      <c r="B8" s="8">
        <v>51297.059999999983</v>
      </c>
    </row>
    <row r="9" spans="1:2">
      <c r="A9" s="4" t="s">
        <v>34</v>
      </c>
      <c r="B9" s="8">
        <v>52497.930000000022</v>
      </c>
    </row>
    <row r="10" spans="1:2">
      <c r="A10" s="4" t="s">
        <v>1036</v>
      </c>
      <c r="B10" s="8">
        <v>307587.38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782C-DE04-4D83-A87A-5BC451E69253}">
  <dimension ref="A3:B28"/>
  <sheetViews>
    <sheetView topLeftCell="A4" workbookViewId="0">
      <selection activeCell="A21" sqref="A21"/>
    </sheetView>
  </sheetViews>
  <sheetFormatPr defaultRowHeight="13.8"/>
  <cols>
    <col min="1" max="1" width="24.796875" bestFit="1" customWidth="1"/>
    <col min="2" max="2" width="11.8984375" bestFit="1" customWidth="1"/>
  </cols>
  <sheetData>
    <row r="3" spans="1:2">
      <c r="A3" s="3" t="s">
        <v>1035</v>
      </c>
      <c r="B3" t="s">
        <v>1040</v>
      </c>
    </row>
    <row r="4" spans="1:2">
      <c r="A4" s="4" t="s">
        <v>41</v>
      </c>
      <c r="B4" s="5">
        <v>106197.67199999998</v>
      </c>
    </row>
    <row r="5" spans="1:2">
      <c r="A5" s="6" t="s">
        <v>40</v>
      </c>
      <c r="B5" s="5">
        <v>106197.67199999998</v>
      </c>
    </row>
    <row r="6" spans="1:2">
      <c r="A6" s="7" t="s">
        <v>26</v>
      </c>
      <c r="B6" s="5">
        <v>17051.443499999998</v>
      </c>
    </row>
    <row r="7" spans="1:2">
      <c r="A7" s="7" t="s">
        <v>44</v>
      </c>
      <c r="B7" s="5">
        <v>16413.316499999997</v>
      </c>
    </row>
    <row r="8" spans="1:2">
      <c r="A8" s="7" t="s">
        <v>42</v>
      </c>
      <c r="B8" s="5">
        <v>15214.888500000001</v>
      </c>
    </row>
    <row r="9" spans="1:2">
      <c r="A9" s="7" t="s">
        <v>21</v>
      </c>
      <c r="B9" s="5">
        <v>19980.659999999996</v>
      </c>
    </row>
    <row r="10" spans="1:2">
      <c r="A10" s="7" t="s">
        <v>30</v>
      </c>
      <c r="B10" s="5">
        <v>17549.164499999999</v>
      </c>
    </row>
    <row r="11" spans="1:2">
      <c r="A11" s="7" t="s">
        <v>34</v>
      </c>
      <c r="B11" s="5">
        <v>19988.198999999997</v>
      </c>
    </row>
    <row r="12" spans="1:2">
      <c r="A12" s="4" t="s">
        <v>25</v>
      </c>
      <c r="B12" s="5">
        <v>110568.70649999999</v>
      </c>
    </row>
    <row r="13" spans="1:2">
      <c r="A13" s="6" t="s">
        <v>24</v>
      </c>
      <c r="B13" s="5">
        <v>110568.70649999999</v>
      </c>
    </row>
    <row r="14" spans="1:2">
      <c r="A14" s="7" t="s">
        <v>26</v>
      </c>
      <c r="B14" s="5">
        <v>18968.9745</v>
      </c>
    </row>
    <row r="15" spans="1:2">
      <c r="A15" s="7" t="s">
        <v>44</v>
      </c>
      <c r="B15" s="5">
        <v>21560.069999999996</v>
      </c>
    </row>
    <row r="16" spans="1:2">
      <c r="A16" s="7" t="s">
        <v>42</v>
      </c>
      <c r="B16" s="5">
        <v>23766.854999999992</v>
      </c>
    </row>
    <row r="17" spans="1:2">
      <c r="A17" s="7" t="s">
        <v>21</v>
      </c>
      <c r="B17" s="5">
        <v>16615.326000000001</v>
      </c>
    </row>
    <row r="18" spans="1:2">
      <c r="A18" s="7" t="s">
        <v>30</v>
      </c>
      <c r="B18" s="5">
        <v>13895.553</v>
      </c>
    </row>
    <row r="19" spans="1:2">
      <c r="A19" s="7" t="s">
        <v>34</v>
      </c>
      <c r="B19" s="5">
        <v>15761.928000000002</v>
      </c>
    </row>
    <row r="20" spans="1:2">
      <c r="A20" s="4" t="s">
        <v>19</v>
      </c>
      <c r="B20" s="5">
        <v>106200.3705</v>
      </c>
    </row>
    <row r="21" spans="1:2">
      <c r="A21" s="6" t="s">
        <v>18</v>
      </c>
      <c r="B21" s="5">
        <v>106200.3705</v>
      </c>
    </row>
    <row r="22" spans="1:2">
      <c r="A22" s="7" t="s">
        <v>26</v>
      </c>
      <c r="B22" s="5">
        <v>18317.113500000003</v>
      </c>
    </row>
    <row r="23" spans="1:2">
      <c r="A23" s="7" t="s">
        <v>44</v>
      </c>
      <c r="B23" s="5">
        <v>16332.508499999996</v>
      </c>
    </row>
    <row r="24" spans="1:2">
      <c r="A24" s="7" t="s">
        <v>42</v>
      </c>
      <c r="B24" s="5">
        <v>17163.1005</v>
      </c>
    </row>
    <row r="25" spans="1:2">
      <c r="A25" s="7" t="s">
        <v>21</v>
      </c>
      <c r="B25" s="5">
        <v>12597.752999999995</v>
      </c>
    </row>
    <row r="26" spans="1:2">
      <c r="A26" s="7" t="s">
        <v>30</v>
      </c>
      <c r="B26" s="5">
        <v>22417.195499999998</v>
      </c>
    </row>
    <row r="27" spans="1:2">
      <c r="A27" s="7" t="s">
        <v>34</v>
      </c>
      <c r="B27" s="5">
        <v>19372.699500000002</v>
      </c>
    </row>
    <row r="28" spans="1:2">
      <c r="A28" s="4" t="s">
        <v>1036</v>
      </c>
      <c r="B28" s="5">
        <v>322966.74899999995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0BAA-F12D-4503-8911-6706F1C178E5}">
  <dimension ref="A1:Q1001"/>
  <sheetViews>
    <sheetView workbookViewId="0">
      <selection activeCell="J1" activeCellId="1" sqref="E1:E1048576 J1:J1048576"/>
    </sheetView>
  </sheetViews>
  <sheetFormatPr defaultRowHeight="13.8"/>
  <cols>
    <col min="8" max="8" width="8.296875" customWidth="1"/>
    <col min="11" max="11" width="10.8984375" customWidth="1"/>
    <col min="12" max="12" width="7.59765625" customWidth="1"/>
    <col min="13" max="13" width="10.5" customWidth="1"/>
    <col min="15" max="15" width="14.796875" customWidth="1"/>
    <col min="16" max="16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23</v>
      </c>
      <c r="B3" t="s">
        <v>24</v>
      </c>
      <c r="C3" t="s">
        <v>25</v>
      </c>
      <c r="D3">
        <v>0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28</v>
      </c>
      <c r="B4" t="s">
        <v>18</v>
      </c>
      <c r="C4" t="s">
        <v>19</v>
      </c>
      <c r="D4">
        <v>0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32</v>
      </c>
      <c r="B5" t="s">
        <v>18</v>
      </c>
      <c r="C5" t="s">
        <v>19</v>
      </c>
      <c r="D5">
        <v>1</v>
      </c>
      <c r="E5" t="s">
        <v>29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33</v>
      </c>
      <c r="B6" t="s">
        <v>18</v>
      </c>
      <c r="C6" t="s">
        <v>19</v>
      </c>
      <c r="D6">
        <v>0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35</v>
      </c>
      <c r="B7" t="s">
        <v>24</v>
      </c>
      <c r="C7" t="s">
        <v>25</v>
      </c>
      <c r="D7">
        <v>0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36</v>
      </c>
      <c r="B8" t="s">
        <v>18</v>
      </c>
      <c r="C8" t="s">
        <v>19</v>
      </c>
      <c r="D8">
        <v>1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37</v>
      </c>
      <c r="B9" t="s">
        <v>24</v>
      </c>
      <c r="C9" t="s">
        <v>25</v>
      </c>
      <c r="D9">
        <v>0</v>
      </c>
      <c r="E9" t="s">
        <v>20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38</v>
      </c>
      <c r="B10" t="s">
        <v>18</v>
      </c>
      <c r="C10" t="s">
        <v>19</v>
      </c>
      <c r="D10">
        <v>1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39</v>
      </c>
      <c r="B11" t="s">
        <v>40</v>
      </c>
      <c r="C11" t="s">
        <v>41</v>
      </c>
      <c r="D11">
        <v>1</v>
      </c>
      <c r="E11" t="s">
        <v>20</v>
      </c>
      <c r="F11" t="s">
        <v>42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43</v>
      </c>
      <c r="B12" t="s">
        <v>40</v>
      </c>
      <c r="C12" t="s">
        <v>41</v>
      </c>
      <c r="D12">
        <v>1</v>
      </c>
      <c r="E12" t="s">
        <v>20</v>
      </c>
      <c r="F12" t="s">
        <v>44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45</v>
      </c>
      <c r="B13" t="s">
        <v>40</v>
      </c>
      <c r="C13" t="s">
        <v>41</v>
      </c>
      <c r="D13">
        <v>1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46</v>
      </c>
      <c r="B14" t="s">
        <v>18</v>
      </c>
      <c r="C14" t="s">
        <v>19</v>
      </c>
      <c r="D14">
        <v>0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47</v>
      </c>
      <c r="B15" t="s">
        <v>18</v>
      </c>
      <c r="C15" t="s">
        <v>19</v>
      </c>
      <c r="D15">
        <v>0</v>
      </c>
      <c r="E15" t="s">
        <v>29</v>
      </c>
      <c r="F15" t="s">
        <v>42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48</v>
      </c>
      <c r="B16" t="s">
        <v>18</v>
      </c>
      <c r="C16" t="s">
        <v>19</v>
      </c>
      <c r="D16">
        <v>0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49</v>
      </c>
      <c r="B17" t="s">
        <v>40</v>
      </c>
      <c r="C17" t="s">
        <v>41</v>
      </c>
      <c r="D17">
        <v>1</v>
      </c>
      <c r="E17" t="s">
        <v>20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50</v>
      </c>
      <c r="B18" t="s">
        <v>18</v>
      </c>
      <c r="C18" t="s">
        <v>19</v>
      </c>
      <c r="D18">
        <v>1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51</v>
      </c>
      <c r="B19" t="s">
        <v>18</v>
      </c>
      <c r="C19" t="s">
        <v>19</v>
      </c>
      <c r="D19">
        <v>0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52</v>
      </c>
      <c r="B20" t="s">
        <v>18</v>
      </c>
      <c r="C20" t="s">
        <v>19</v>
      </c>
      <c r="D20">
        <v>0</v>
      </c>
      <c r="E20" t="s">
        <v>29</v>
      </c>
      <c r="F20" t="s">
        <v>42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53</v>
      </c>
      <c r="B21" t="s">
        <v>40</v>
      </c>
      <c r="C21" t="s">
        <v>41</v>
      </c>
      <c r="D21">
        <v>0</v>
      </c>
      <c r="E21" t="s">
        <v>20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54</v>
      </c>
      <c r="B22" t="s">
        <v>24</v>
      </c>
      <c r="C22" t="s">
        <v>25</v>
      </c>
      <c r="D22">
        <v>1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55</v>
      </c>
      <c r="B23" t="s">
        <v>40</v>
      </c>
      <c r="C23" t="s">
        <v>41</v>
      </c>
      <c r="D23">
        <v>0</v>
      </c>
      <c r="E23" t="s">
        <v>29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56</v>
      </c>
      <c r="B24" t="s">
        <v>40</v>
      </c>
      <c r="C24" t="s">
        <v>41</v>
      </c>
      <c r="D24">
        <v>0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57</v>
      </c>
      <c r="B25" t="s">
        <v>18</v>
      </c>
      <c r="C25" t="s">
        <v>19</v>
      </c>
      <c r="D25">
        <v>0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58</v>
      </c>
      <c r="B26" t="s">
        <v>18</v>
      </c>
      <c r="C26" t="s">
        <v>19</v>
      </c>
      <c r="D26">
        <v>1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59</v>
      </c>
      <c r="B27" t="s">
        <v>18</v>
      </c>
      <c r="C27" t="s">
        <v>19</v>
      </c>
      <c r="D27">
        <v>1</v>
      </c>
      <c r="E27" t="s">
        <v>20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60</v>
      </c>
      <c r="B28" t="s">
        <v>40</v>
      </c>
      <c r="C28" t="s">
        <v>41</v>
      </c>
      <c r="D28">
        <v>0</v>
      </c>
      <c r="E28" t="s">
        <v>29</v>
      </c>
      <c r="F28" t="s">
        <v>44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61</v>
      </c>
      <c r="B29" t="s">
        <v>18</v>
      </c>
      <c r="C29" t="s">
        <v>19</v>
      </c>
      <c r="D29">
        <v>0</v>
      </c>
      <c r="E29" t="s">
        <v>20</v>
      </c>
      <c r="F29" t="s">
        <v>44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62</v>
      </c>
      <c r="B30" t="s">
        <v>40</v>
      </c>
      <c r="C30" t="s">
        <v>41</v>
      </c>
      <c r="D30">
        <v>0</v>
      </c>
      <c r="E30" t="s">
        <v>20</v>
      </c>
      <c r="F30" t="s">
        <v>42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63</v>
      </c>
      <c r="B31" t="s">
        <v>18</v>
      </c>
      <c r="C31" t="s">
        <v>19</v>
      </c>
      <c r="D31">
        <v>0</v>
      </c>
      <c r="E31" t="s">
        <v>29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64</v>
      </c>
      <c r="B32" t="s">
        <v>40</v>
      </c>
      <c r="C32" t="s">
        <v>41</v>
      </c>
      <c r="D32">
        <v>0</v>
      </c>
      <c r="E32" t="s">
        <v>29</v>
      </c>
      <c r="F32" t="s">
        <v>44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65</v>
      </c>
      <c r="B33" t="s">
        <v>40</v>
      </c>
      <c r="C33" t="s">
        <v>41</v>
      </c>
      <c r="D33">
        <v>1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66</v>
      </c>
      <c r="B34" t="s">
        <v>40</v>
      </c>
      <c r="C34" t="s">
        <v>41</v>
      </c>
      <c r="D34">
        <v>0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67</v>
      </c>
      <c r="B35" t="s">
        <v>18</v>
      </c>
      <c r="C35" t="s">
        <v>19</v>
      </c>
      <c r="D35">
        <v>0</v>
      </c>
      <c r="E35" t="s">
        <v>29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68</v>
      </c>
      <c r="B36" t="s">
        <v>24</v>
      </c>
      <c r="C36" t="s">
        <v>25</v>
      </c>
      <c r="D36">
        <v>1</v>
      </c>
      <c r="E36" t="s">
        <v>20</v>
      </c>
      <c r="F36" t="s">
        <v>42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69</v>
      </c>
      <c r="B37" t="s">
        <v>24</v>
      </c>
      <c r="C37" t="s">
        <v>25</v>
      </c>
      <c r="D37">
        <v>1</v>
      </c>
      <c r="E37" t="s">
        <v>20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70</v>
      </c>
      <c r="B38" t="s">
        <v>18</v>
      </c>
      <c r="C38" t="s">
        <v>19</v>
      </c>
      <c r="D38">
        <v>1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71</v>
      </c>
      <c r="B39" t="s">
        <v>18</v>
      </c>
      <c r="C39" t="s">
        <v>19</v>
      </c>
      <c r="D39">
        <v>0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72</v>
      </c>
      <c r="B40" t="s">
        <v>24</v>
      </c>
      <c r="C40" t="s">
        <v>25</v>
      </c>
      <c r="D40">
        <v>0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73</v>
      </c>
      <c r="B41" t="s">
        <v>40</v>
      </c>
      <c r="C41" t="s">
        <v>41</v>
      </c>
      <c r="D41">
        <v>1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74</v>
      </c>
      <c r="B42" t="s">
        <v>40</v>
      </c>
      <c r="C42" t="s">
        <v>41</v>
      </c>
      <c r="D42">
        <v>1</v>
      </c>
      <c r="E42" t="s">
        <v>20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75</v>
      </c>
      <c r="B43" t="s">
        <v>24</v>
      </c>
      <c r="C43" t="s">
        <v>25</v>
      </c>
      <c r="D43">
        <v>1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76</v>
      </c>
      <c r="B44" t="s">
        <v>40</v>
      </c>
      <c r="C44" t="s">
        <v>41</v>
      </c>
      <c r="D44">
        <v>1</v>
      </c>
      <c r="E44" t="s">
        <v>20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77</v>
      </c>
      <c r="B45" t="s">
        <v>24</v>
      </c>
      <c r="C45" t="s">
        <v>25</v>
      </c>
      <c r="D45">
        <v>1</v>
      </c>
      <c r="E45" t="s">
        <v>20</v>
      </c>
      <c r="F45" t="s">
        <v>42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78</v>
      </c>
      <c r="B46" t="s">
        <v>24</v>
      </c>
      <c r="C46" t="s">
        <v>25</v>
      </c>
      <c r="D46">
        <v>1</v>
      </c>
      <c r="E46" t="s">
        <v>29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79</v>
      </c>
      <c r="B47" t="s">
        <v>40</v>
      </c>
      <c r="C47" t="s">
        <v>41</v>
      </c>
      <c r="D47">
        <v>1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80</v>
      </c>
      <c r="B48" t="s">
        <v>40</v>
      </c>
      <c r="C48" t="s">
        <v>41</v>
      </c>
      <c r="D48">
        <v>1</v>
      </c>
      <c r="E48" t="s">
        <v>29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81</v>
      </c>
      <c r="B49" t="s">
        <v>40</v>
      </c>
      <c r="C49" t="s">
        <v>41</v>
      </c>
      <c r="D49">
        <v>1</v>
      </c>
      <c r="E49" t="s">
        <v>20</v>
      </c>
      <c r="F49" t="s">
        <v>42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82</v>
      </c>
      <c r="B50" t="s">
        <v>40</v>
      </c>
      <c r="C50" t="s">
        <v>41</v>
      </c>
      <c r="D50">
        <v>1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83</v>
      </c>
      <c r="B51" t="s">
        <v>24</v>
      </c>
      <c r="C51" t="s">
        <v>25</v>
      </c>
      <c r="D51">
        <v>1</v>
      </c>
      <c r="E51" t="s">
        <v>20</v>
      </c>
      <c r="F51" t="s">
        <v>44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84</v>
      </c>
      <c r="B52" t="s">
        <v>24</v>
      </c>
      <c r="C52" t="s">
        <v>25</v>
      </c>
      <c r="D52">
        <v>1</v>
      </c>
      <c r="E52" t="s">
        <v>29</v>
      </c>
      <c r="F52" t="s">
        <v>42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85</v>
      </c>
      <c r="B53" t="s">
        <v>18</v>
      </c>
      <c r="C53" t="s">
        <v>19</v>
      </c>
      <c r="D53">
        <v>1</v>
      </c>
      <c r="E53" t="s">
        <v>20</v>
      </c>
      <c r="F53" t="s">
        <v>42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86</v>
      </c>
      <c r="B54" t="s">
        <v>40</v>
      </c>
      <c r="C54" t="s">
        <v>41</v>
      </c>
      <c r="D54">
        <v>1</v>
      </c>
      <c r="E54" t="s">
        <v>20</v>
      </c>
      <c r="F54" t="s">
        <v>44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87</v>
      </c>
      <c r="B55" t="s">
        <v>24</v>
      </c>
      <c r="C55" t="s">
        <v>25</v>
      </c>
      <c r="D55">
        <v>1</v>
      </c>
      <c r="E55" t="s">
        <v>29</v>
      </c>
      <c r="F55" t="s">
        <v>44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88</v>
      </c>
      <c r="B56" t="s">
        <v>40</v>
      </c>
      <c r="C56" t="s">
        <v>41</v>
      </c>
      <c r="D56">
        <v>0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89</v>
      </c>
      <c r="B57" t="s">
        <v>24</v>
      </c>
      <c r="C57" t="s">
        <v>25</v>
      </c>
      <c r="D57">
        <v>0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90</v>
      </c>
      <c r="B58" t="s">
        <v>18</v>
      </c>
      <c r="C58" t="s">
        <v>19</v>
      </c>
      <c r="D58">
        <v>1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91</v>
      </c>
      <c r="B59" t="s">
        <v>18</v>
      </c>
      <c r="C59" t="s">
        <v>19</v>
      </c>
      <c r="D59">
        <v>0</v>
      </c>
      <c r="E59" t="s">
        <v>29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92</v>
      </c>
      <c r="B60" t="s">
        <v>18</v>
      </c>
      <c r="C60" t="s">
        <v>19</v>
      </c>
      <c r="D60">
        <v>1</v>
      </c>
      <c r="E60" t="s">
        <v>20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93</v>
      </c>
      <c r="B61" t="s">
        <v>24</v>
      </c>
      <c r="C61" t="s">
        <v>25</v>
      </c>
      <c r="D61">
        <v>0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94</v>
      </c>
      <c r="B62" t="s">
        <v>24</v>
      </c>
      <c r="C62" t="s">
        <v>25</v>
      </c>
      <c r="D62">
        <v>1</v>
      </c>
      <c r="E62" t="s">
        <v>20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95</v>
      </c>
      <c r="B63" t="s">
        <v>24</v>
      </c>
      <c r="C63" t="s">
        <v>25</v>
      </c>
      <c r="D63">
        <v>0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96</v>
      </c>
      <c r="B64" t="s">
        <v>40</v>
      </c>
      <c r="C64" t="s">
        <v>41</v>
      </c>
      <c r="D64">
        <v>1</v>
      </c>
      <c r="E64" t="s">
        <v>20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97</v>
      </c>
      <c r="B65" t="s">
        <v>18</v>
      </c>
      <c r="C65" t="s">
        <v>19</v>
      </c>
      <c r="D65">
        <v>1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98</v>
      </c>
      <c r="B66" t="s">
        <v>40</v>
      </c>
      <c r="C66" t="s">
        <v>41</v>
      </c>
      <c r="D66">
        <v>1</v>
      </c>
      <c r="E66" t="s">
        <v>29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99</v>
      </c>
      <c r="B67" t="s">
        <v>18</v>
      </c>
      <c r="C67" t="s">
        <v>19</v>
      </c>
      <c r="D67">
        <v>1</v>
      </c>
      <c r="E67" t="s">
        <v>29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100</v>
      </c>
      <c r="B68" t="s">
        <v>24</v>
      </c>
      <c r="C68" t="s">
        <v>25</v>
      </c>
      <c r="D68">
        <v>0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101</v>
      </c>
      <c r="B69" t="s">
        <v>40</v>
      </c>
      <c r="C69" t="s">
        <v>41</v>
      </c>
      <c r="D69">
        <v>1</v>
      </c>
      <c r="E69" t="s">
        <v>20</v>
      </c>
      <c r="F69" t="s">
        <v>44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102</v>
      </c>
      <c r="B70" t="s">
        <v>18</v>
      </c>
      <c r="C70" t="s">
        <v>19</v>
      </c>
      <c r="D70">
        <v>0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103</v>
      </c>
      <c r="B71" t="s">
        <v>18</v>
      </c>
      <c r="C71" t="s">
        <v>19</v>
      </c>
      <c r="D71">
        <v>1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104</v>
      </c>
      <c r="B72" t="s">
        <v>24</v>
      </c>
      <c r="C72" t="s">
        <v>25</v>
      </c>
      <c r="D72">
        <v>0</v>
      </c>
      <c r="E72" t="s">
        <v>29</v>
      </c>
      <c r="F72" t="s">
        <v>42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105</v>
      </c>
      <c r="B73" t="s">
        <v>24</v>
      </c>
      <c r="C73" t="s">
        <v>25</v>
      </c>
      <c r="D73">
        <v>0</v>
      </c>
      <c r="E73" t="s">
        <v>29</v>
      </c>
      <c r="F73" t="s">
        <v>44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106</v>
      </c>
      <c r="B74" t="s">
        <v>40</v>
      </c>
      <c r="C74" t="s">
        <v>41</v>
      </c>
      <c r="D74">
        <v>1</v>
      </c>
      <c r="E74" t="s">
        <v>20</v>
      </c>
      <c r="F74" t="s">
        <v>42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107</v>
      </c>
      <c r="B75" t="s">
        <v>24</v>
      </c>
      <c r="C75" t="s">
        <v>25</v>
      </c>
      <c r="D75">
        <v>0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108</v>
      </c>
      <c r="B76" t="s">
        <v>18</v>
      </c>
      <c r="C76" t="s">
        <v>19</v>
      </c>
      <c r="D76">
        <v>0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109</v>
      </c>
      <c r="B77" t="s">
        <v>24</v>
      </c>
      <c r="C77" t="s">
        <v>25</v>
      </c>
      <c r="D77">
        <v>0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110</v>
      </c>
      <c r="B78" t="s">
        <v>24</v>
      </c>
      <c r="C78" t="s">
        <v>25</v>
      </c>
      <c r="D78">
        <v>1</v>
      </c>
      <c r="E78" t="s">
        <v>29</v>
      </c>
      <c r="F78" t="s">
        <v>44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111</v>
      </c>
      <c r="B79" t="s">
        <v>18</v>
      </c>
      <c r="C79" t="s">
        <v>19</v>
      </c>
      <c r="D79">
        <v>1</v>
      </c>
      <c r="E79" t="s">
        <v>20</v>
      </c>
      <c r="F79" t="s">
        <v>44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112</v>
      </c>
      <c r="B80" t="s">
        <v>24</v>
      </c>
      <c r="C80" t="s">
        <v>25</v>
      </c>
      <c r="D80">
        <v>1</v>
      </c>
      <c r="E80" t="s">
        <v>20</v>
      </c>
      <c r="F80" t="s">
        <v>42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113</v>
      </c>
      <c r="B81" t="s">
        <v>24</v>
      </c>
      <c r="C81" t="s">
        <v>25</v>
      </c>
      <c r="D81">
        <v>0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114</v>
      </c>
      <c r="B82" t="s">
        <v>24</v>
      </c>
      <c r="C82" t="s">
        <v>25</v>
      </c>
      <c r="D82">
        <v>0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115</v>
      </c>
      <c r="B83" t="s">
        <v>40</v>
      </c>
      <c r="C83" t="s">
        <v>41</v>
      </c>
      <c r="D83">
        <v>0</v>
      </c>
      <c r="E83" t="s">
        <v>20</v>
      </c>
      <c r="F83" t="s">
        <v>42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116</v>
      </c>
      <c r="B84" t="s">
        <v>24</v>
      </c>
      <c r="C84" t="s">
        <v>25</v>
      </c>
      <c r="D84">
        <v>0</v>
      </c>
      <c r="E84" t="s">
        <v>29</v>
      </c>
      <c r="F84" t="s">
        <v>42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117</v>
      </c>
      <c r="B85" t="s">
        <v>24</v>
      </c>
      <c r="C85" t="s">
        <v>25</v>
      </c>
      <c r="D85">
        <v>1</v>
      </c>
      <c r="E85" t="s">
        <v>20</v>
      </c>
      <c r="F85" t="s">
        <v>42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118</v>
      </c>
      <c r="B86" t="s">
        <v>24</v>
      </c>
      <c r="C86" t="s">
        <v>25</v>
      </c>
      <c r="D86">
        <v>1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119</v>
      </c>
      <c r="B87" t="s">
        <v>24</v>
      </c>
      <c r="C87" t="s">
        <v>25</v>
      </c>
      <c r="D87">
        <v>0</v>
      </c>
      <c r="E87" t="s">
        <v>20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120</v>
      </c>
      <c r="B88" t="s">
        <v>24</v>
      </c>
      <c r="C88" t="s">
        <v>25</v>
      </c>
      <c r="D88">
        <v>0</v>
      </c>
      <c r="E88" t="s">
        <v>29</v>
      </c>
      <c r="F88" t="s">
        <v>44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121</v>
      </c>
      <c r="B89" t="s">
        <v>18</v>
      </c>
      <c r="C89" t="s">
        <v>19</v>
      </c>
      <c r="D89">
        <v>1</v>
      </c>
      <c r="E89" t="s">
        <v>29</v>
      </c>
      <c r="F89" t="s">
        <v>42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122</v>
      </c>
      <c r="B90" t="s">
        <v>18</v>
      </c>
      <c r="C90" t="s">
        <v>19</v>
      </c>
      <c r="D90">
        <v>0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123</v>
      </c>
      <c r="B91" t="s">
        <v>40</v>
      </c>
      <c r="C91" t="s">
        <v>41</v>
      </c>
      <c r="D91">
        <v>0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124</v>
      </c>
      <c r="B92" t="s">
        <v>24</v>
      </c>
      <c r="C92" t="s">
        <v>25</v>
      </c>
      <c r="D92">
        <v>1</v>
      </c>
      <c r="E92" t="s">
        <v>20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125</v>
      </c>
      <c r="B93" t="s">
        <v>24</v>
      </c>
      <c r="C93" t="s">
        <v>25</v>
      </c>
      <c r="D93">
        <v>0</v>
      </c>
      <c r="E93" t="s">
        <v>20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126</v>
      </c>
      <c r="B94" t="s">
        <v>18</v>
      </c>
      <c r="C94" t="s">
        <v>19</v>
      </c>
      <c r="D94">
        <v>1</v>
      </c>
      <c r="E94" t="s">
        <v>20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127</v>
      </c>
      <c r="B95" t="s">
        <v>40</v>
      </c>
      <c r="C95" t="s">
        <v>41</v>
      </c>
      <c r="D95">
        <v>1</v>
      </c>
      <c r="E95" t="s">
        <v>29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128</v>
      </c>
      <c r="B96" t="s">
        <v>24</v>
      </c>
      <c r="C96" t="s">
        <v>25</v>
      </c>
      <c r="D96">
        <v>0</v>
      </c>
      <c r="E96" t="s">
        <v>29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129</v>
      </c>
      <c r="B97" t="s">
        <v>18</v>
      </c>
      <c r="C97" t="s">
        <v>19</v>
      </c>
      <c r="D97">
        <v>0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130</v>
      </c>
      <c r="B98" t="s">
        <v>40</v>
      </c>
      <c r="C98" t="s">
        <v>41</v>
      </c>
      <c r="D98">
        <v>0</v>
      </c>
      <c r="E98" t="s">
        <v>29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131</v>
      </c>
      <c r="B99" t="s">
        <v>24</v>
      </c>
      <c r="C99" t="s">
        <v>25</v>
      </c>
      <c r="D99">
        <v>0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132</v>
      </c>
      <c r="B100" t="s">
        <v>18</v>
      </c>
      <c r="C100" t="s">
        <v>19</v>
      </c>
      <c r="D100">
        <v>0</v>
      </c>
      <c r="E100" t="s">
        <v>29</v>
      </c>
      <c r="F100" t="s">
        <v>42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133</v>
      </c>
      <c r="B101" t="s">
        <v>40</v>
      </c>
      <c r="C101" t="s">
        <v>41</v>
      </c>
      <c r="D101">
        <v>0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134</v>
      </c>
      <c r="B102" t="s">
        <v>24</v>
      </c>
      <c r="C102" t="s">
        <v>25</v>
      </c>
      <c r="D102">
        <v>1</v>
      </c>
      <c r="E102" t="s">
        <v>29</v>
      </c>
      <c r="F102" t="s">
        <v>44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135</v>
      </c>
      <c r="B103" t="s">
        <v>24</v>
      </c>
      <c r="C103" t="s">
        <v>25</v>
      </c>
      <c r="D103">
        <v>0</v>
      </c>
      <c r="E103" t="s">
        <v>29</v>
      </c>
      <c r="F103" t="s">
        <v>44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136</v>
      </c>
      <c r="B104" t="s">
        <v>24</v>
      </c>
      <c r="C104" t="s">
        <v>25</v>
      </c>
      <c r="D104">
        <v>0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137</v>
      </c>
      <c r="B105" t="s">
        <v>18</v>
      </c>
      <c r="C105" t="s">
        <v>19</v>
      </c>
      <c r="D105">
        <v>0</v>
      </c>
      <c r="E105" t="s">
        <v>29</v>
      </c>
      <c r="F105" t="s">
        <v>42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138</v>
      </c>
      <c r="B106" t="s">
        <v>40</v>
      </c>
      <c r="C106" t="s">
        <v>41</v>
      </c>
      <c r="D106">
        <v>0</v>
      </c>
      <c r="E106" t="s">
        <v>29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139</v>
      </c>
      <c r="B107" t="s">
        <v>18</v>
      </c>
      <c r="C107" t="s">
        <v>19</v>
      </c>
      <c r="D107">
        <v>1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140</v>
      </c>
      <c r="B108" t="s">
        <v>24</v>
      </c>
      <c r="C108" t="s">
        <v>25</v>
      </c>
      <c r="D108">
        <v>0</v>
      </c>
      <c r="E108" t="s">
        <v>29</v>
      </c>
      <c r="F108" t="s">
        <v>44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141</v>
      </c>
      <c r="B109" t="s">
        <v>18</v>
      </c>
      <c r="C109" t="s">
        <v>19</v>
      </c>
      <c r="D109">
        <v>0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142</v>
      </c>
      <c r="B110" t="s">
        <v>24</v>
      </c>
      <c r="C110" t="s">
        <v>25</v>
      </c>
      <c r="D110">
        <v>0</v>
      </c>
      <c r="E110" t="s">
        <v>20</v>
      </c>
      <c r="F110" t="s">
        <v>42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143</v>
      </c>
      <c r="B111" t="s">
        <v>24</v>
      </c>
      <c r="C111" t="s">
        <v>25</v>
      </c>
      <c r="D111">
        <v>1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144</v>
      </c>
      <c r="B112" t="s">
        <v>40</v>
      </c>
      <c r="C112" t="s">
        <v>41</v>
      </c>
      <c r="D112">
        <v>1</v>
      </c>
      <c r="E112" t="s">
        <v>20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145</v>
      </c>
      <c r="B113" t="s">
        <v>24</v>
      </c>
      <c r="C113" t="s">
        <v>25</v>
      </c>
      <c r="D113">
        <v>1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146</v>
      </c>
      <c r="B114" t="s">
        <v>40</v>
      </c>
      <c r="C114" t="s">
        <v>41</v>
      </c>
      <c r="D114">
        <v>0</v>
      </c>
      <c r="E114" t="s">
        <v>20</v>
      </c>
      <c r="F114" t="s">
        <v>44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147</v>
      </c>
      <c r="B115" t="s">
        <v>18</v>
      </c>
      <c r="C115" t="s">
        <v>19</v>
      </c>
      <c r="D115">
        <v>1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148</v>
      </c>
      <c r="B116" t="s">
        <v>24</v>
      </c>
      <c r="C116" t="s">
        <v>25</v>
      </c>
      <c r="D116">
        <v>1</v>
      </c>
      <c r="E116" t="s">
        <v>20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149</v>
      </c>
      <c r="B117" t="s">
        <v>24</v>
      </c>
      <c r="C117" t="s">
        <v>25</v>
      </c>
      <c r="D117">
        <v>0</v>
      </c>
      <c r="E117" t="s">
        <v>20</v>
      </c>
      <c r="F117" t="s">
        <v>44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150</v>
      </c>
      <c r="B118" t="s">
        <v>40</v>
      </c>
      <c r="C118" t="s">
        <v>41</v>
      </c>
      <c r="D118">
        <v>1</v>
      </c>
      <c r="E118" t="s">
        <v>29</v>
      </c>
      <c r="F118" t="s">
        <v>44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151</v>
      </c>
      <c r="B119" t="s">
        <v>40</v>
      </c>
      <c r="C119" t="s">
        <v>41</v>
      </c>
      <c r="D119">
        <v>1</v>
      </c>
      <c r="E119" t="s">
        <v>29</v>
      </c>
      <c r="F119" t="s">
        <v>44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152</v>
      </c>
      <c r="B120" t="s">
        <v>18</v>
      </c>
      <c r="C120" t="s">
        <v>19</v>
      </c>
      <c r="D120">
        <v>0</v>
      </c>
      <c r="E120" t="s">
        <v>20</v>
      </c>
      <c r="F120" t="s">
        <v>42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153</v>
      </c>
      <c r="B121" t="s">
        <v>40</v>
      </c>
      <c r="C121" t="s">
        <v>41</v>
      </c>
      <c r="D121">
        <v>0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154</v>
      </c>
      <c r="B122" t="s">
        <v>18</v>
      </c>
      <c r="C122" t="s">
        <v>19</v>
      </c>
      <c r="D122">
        <v>0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155</v>
      </c>
      <c r="B123" t="s">
        <v>24</v>
      </c>
      <c r="C123" t="s">
        <v>25</v>
      </c>
      <c r="D123">
        <v>1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156</v>
      </c>
      <c r="B124" t="s">
        <v>40</v>
      </c>
      <c r="C124" t="s">
        <v>41</v>
      </c>
      <c r="D124">
        <v>1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157</v>
      </c>
      <c r="B125" t="s">
        <v>24</v>
      </c>
      <c r="C125" t="s">
        <v>25</v>
      </c>
      <c r="D125">
        <v>1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158</v>
      </c>
      <c r="B126" t="s">
        <v>40</v>
      </c>
      <c r="C126" t="s">
        <v>41</v>
      </c>
      <c r="D126">
        <v>1</v>
      </c>
      <c r="E126" t="s">
        <v>20</v>
      </c>
      <c r="F126" t="s">
        <v>44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159</v>
      </c>
      <c r="B127" t="s">
        <v>18</v>
      </c>
      <c r="C127" t="s">
        <v>19</v>
      </c>
      <c r="D127">
        <v>0</v>
      </c>
      <c r="E127" t="s">
        <v>20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160</v>
      </c>
      <c r="B128" t="s">
        <v>18</v>
      </c>
      <c r="C128" t="s">
        <v>19</v>
      </c>
      <c r="D128">
        <v>0</v>
      </c>
      <c r="E128" t="s">
        <v>20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161</v>
      </c>
      <c r="B129" t="s">
        <v>24</v>
      </c>
      <c r="C129" t="s">
        <v>25</v>
      </c>
      <c r="D129">
        <v>0</v>
      </c>
      <c r="E129" t="s">
        <v>20</v>
      </c>
      <c r="F129" t="s">
        <v>44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162</v>
      </c>
      <c r="B130" t="s">
        <v>24</v>
      </c>
      <c r="C130" t="s">
        <v>25</v>
      </c>
      <c r="D130">
        <v>1</v>
      </c>
      <c r="E130" t="s">
        <v>20</v>
      </c>
      <c r="F130" t="s">
        <v>42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163</v>
      </c>
      <c r="B131" t="s">
        <v>40</v>
      </c>
      <c r="C131" t="s">
        <v>41</v>
      </c>
      <c r="D131">
        <v>0</v>
      </c>
      <c r="E131" t="s">
        <v>20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164</v>
      </c>
      <c r="B132" t="s">
        <v>40</v>
      </c>
      <c r="C132" t="s">
        <v>41</v>
      </c>
      <c r="D132">
        <v>0</v>
      </c>
      <c r="E132" t="s">
        <v>20</v>
      </c>
      <c r="F132" t="s">
        <v>44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165</v>
      </c>
      <c r="B133" t="s">
        <v>18</v>
      </c>
      <c r="C133" t="s">
        <v>19</v>
      </c>
      <c r="D133">
        <v>1</v>
      </c>
      <c r="E133" t="s">
        <v>20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166</v>
      </c>
      <c r="B134" t="s">
        <v>40</v>
      </c>
      <c r="C134" t="s">
        <v>41</v>
      </c>
      <c r="D134">
        <v>0</v>
      </c>
      <c r="E134" t="s">
        <v>20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167</v>
      </c>
      <c r="B135" t="s">
        <v>40</v>
      </c>
      <c r="C135" t="s">
        <v>41</v>
      </c>
      <c r="D135">
        <v>1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168</v>
      </c>
      <c r="B136" t="s">
        <v>24</v>
      </c>
      <c r="C136" t="s">
        <v>25</v>
      </c>
      <c r="D136">
        <v>0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169</v>
      </c>
      <c r="B137" t="s">
        <v>24</v>
      </c>
      <c r="C137" t="s">
        <v>25</v>
      </c>
      <c r="D137">
        <v>0</v>
      </c>
      <c r="E137" t="s">
        <v>29</v>
      </c>
      <c r="F137" t="s">
        <v>44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170</v>
      </c>
      <c r="B138" t="s">
        <v>18</v>
      </c>
      <c r="C138" t="s">
        <v>19</v>
      </c>
      <c r="D138">
        <v>0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171</v>
      </c>
      <c r="B139" t="s">
        <v>18</v>
      </c>
      <c r="C139" t="s">
        <v>19</v>
      </c>
      <c r="D139">
        <v>1</v>
      </c>
      <c r="E139" t="s">
        <v>20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172</v>
      </c>
      <c r="B140" t="s">
        <v>40</v>
      </c>
      <c r="C140" t="s">
        <v>41</v>
      </c>
      <c r="D140">
        <v>0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173</v>
      </c>
      <c r="B141" t="s">
        <v>18</v>
      </c>
      <c r="C141" t="s">
        <v>19</v>
      </c>
      <c r="D141">
        <v>0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174</v>
      </c>
      <c r="B142" t="s">
        <v>24</v>
      </c>
      <c r="C142" t="s">
        <v>25</v>
      </c>
      <c r="D142">
        <v>1</v>
      </c>
      <c r="E142" t="s">
        <v>20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175</v>
      </c>
      <c r="B143" t="s">
        <v>24</v>
      </c>
      <c r="C143" t="s">
        <v>25</v>
      </c>
      <c r="D143">
        <v>1</v>
      </c>
      <c r="E143" t="s">
        <v>29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176</v>
      </c>
      <c r="B144" t="s">
        <v>24</v>
      </c>
      <c r="C144" t="s">
        <v>25</v>
      </c>
      <c r="D144">
        <v>1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177</v>
      </c>
      <c r="B145" t="s">
        <v>24</v>
      </c>
      <c r="C145" t="s">
        <v>25</v>
      </c>
      <c r="D145">
        <v>1</v>
      </c>
      <c r="E145" t="s">
        <v>20</v>
      </c>
      <c r="F145" t="s">
        <v>42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178</v>
      </c>
      <c r="B146" t="s">
        <v>18</v>
      </c>
      <c r="C146" t="s">
        <v>19</v>
      </c>
      <c r="D146">
        <v>0</v>
      </c>
      <c r="E146" t="s">
        <v>20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179</v>
      </c>
      <c r="B147" t="s">
        <v>24</v>
      </c>
      <c r="C147" t="s">
        <v>25</v>
      </c>
      <c r="D147">
        <v>0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180</v>
      </c>
      <c r="B148" t="s">
        <v>18</v>
      </c>
      <c r="C148" t="s">
        <v>19</v>
      </c>
      <c r="D148">
        <v>1</v>
      </c>
      <c r="E148" t="s">
        <v>20</v>
      </c>
      <c r="F148" t="s">
        <v>44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181</v>
      </c>
      <c r="B149" t="s">
        <v>24</v>
      </c>
      <c r="C149" t="s">
        <v>25</v>
      </c>
      <c r="D149">
        <v>0</v>
      </c>
      <c r="E149" t="s">
        <v>29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182</v>
      </c>
      <c r="B150" t="s">
        <v>40</v>
      </c>
      <c r="C150" t="s">
        <v>41</v>
      </c>
      <c r="D150">
        <v>1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183</v>
      </c>
      <c r="B151" t="s">
        <v>18</v>
      </c>
      <c r="C151" t="s">
        <v>19</v>
      </c>
      <c r="D151">
        <v>0</v>
      </c>
      <c r="E151" t="s">
        <v>29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184</v>
      </c>
      <c r="B152" t="s">
        <v>40</v>
      </c>
      <c r="C152" t="s">
        <v>41</v>
      </c>
      <c r="D152">
        <v>1</v>
      </c>
      <c r="E152" t="s">
        <v>20</v>
      </c>
      <c r="F152" t="s">
        <v>44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185</v>
      </c>
      <c r="B153" t="s">
        <v>24</v>
      </c>
      <c r="C153" t="s">
        <v>25</v>
      </c>
      <c r="D153">
        <v>1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186</v>
      </c>
      <c r="B154" t="s">
        <v>18</v>
      </c>
      <c r="C154" t="s">
        <v>19</v>
      </c>
      <c r="D154">
        <v>0</v>
      </c>
      <c r="E154" t="s">
        <v>29</v>
      </c>
      <c r="F154" t="s">
        <v>44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187</v>
      </c>
      <c r="B155" t="s">
        <v>24</v>
      </c>
      <c r="C155" t="s">
        <v>25</v>
      </c>
      <c r="D155">
        <v>0</v>
      </c>
      <c r="E155" t="s">
        <v>20</v>
      </c>
      <c r="F155" t="s">
        <v>42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188</v>
      </c>
      <c r="B156" t="s">
        <v>24</v>
      </c>
      <c r="C156" t="s">
        <v>25</v>
      </c>
      <c r="D156">
        <v>0</v>
      </c>
      <c r="E156" t="s">
        <v>20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189</v>
      </c>
      <c r="B157" t="s">
        <v>18</v>
      </c>
      <c r="C157" t="s">
        <v>19</v>
      </c>
      <c r="D157">
        <v>1</v>
      </c>
      <c r="E157" t="s">
        <v>29</v>
      </c>
      <c r="F157" t="s">
        <v>42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190</v>
      </c>
      <c r="B158" t="s">
        <v>40</v>
      </c>
      <c r="C158" t="s">
        <v>41</v>
      </c>
      <c r="D158">
        <v>1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191</v>
      </c>
      <c r="B159" t="s">
        <v>40</v>
      </c>
      <c r="C159" t="s">
        <v>41</v>
      </c>
      <c r="D159">
        <v>0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192</v>
      </c>
      <c r="B160" t="s">
        <v>40</v>
      </c>
      <c r="C160" t="s">
        <v>41</v>
      </c>
      <c r="D160">
        <v>1</v>
      </c>
      <c r="E160" t="s">
        <v>29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193</v>
      </c>
      <c r="B161" t="s">
        <v>40</v>
      </c>
      <c r="C161" t="s">
        <v>41</v>
      </c>
      <c r="D161">
        <v>0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194</v>
      </c>
      <c r="B162" t="s">
        <v>24</v>
      </c>
      <c r="C162" t="s">
        <v>25</v>
      </c>
      <c r="D162">
        <v>0</v>
      </c>
      <c r="E162" t="s">
        <v>20</v>
      </c>
      <c r="F162" t="s">
        <v>42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195</v>
      </c>
      <c r="B163" t="s">
        <v>18</v>
      </c>
      <c r="C163" t="s">
        <v>19</v>
      </c>
      <c r="D163">
        <v>0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196</v>
      </c>
      <c r="B164" t="s">
        <v>18</v>
      </c>
      <c r="C164" t="s">
        <v>19</v>
      </c>
      <c r="D164">
        <v>0</v>
      </c>
      <c r="E164" t="s">
        <v>29</v>
      </c>
      <c r="F164" t="s">
        <v>42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197</v>
      </c>
      <c r="B165" t="s">
        <v>24</v>
      </c>
      <c r="C165" t="s">
        <v>25</v>
      </c>
      <c r="D165">
        <v>0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198</v>
      </c>
      <c r="B166" t="s">
        <v>40</v>
      </c>
      <c r="C166" t="s">
        <v>41</v>
      </c>
      <c r="D166">
        <v>0</v>
      </c>
      <c r="E166" t="s">
        <v>29</v>
      </c>
      <c r="F166" t="s">
        <v>42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199</v>
      </c>
      <c r="B167" t="s">
        <v>40</v>
      </c>
      <c r="C167" t="s">
        <v>41</v>
      </c>
      <c r="D167">
        <v>1</v>
      </c>
      <c r="E167" t="s">
        <v>29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200</v>
      </c>
      <c r="B168" t="s">
        <v>24</v>
      </c>
      <c r="C168" t="s">
        <v>25</v>
      </c>
      <c r="D168">
        <v>0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201</v>
      </c>
      <c r="B169" t="s">
        <v>18</v>
      </c>
      <c r="C169" t="s">
        <v>19</v>
      </c>
      <c r="D169">
        <v>0</v>
      </c>
      <c r="E169" t="s">
        <v>29</v>
      </c>
      <c r="F169" t="s">
        <v>44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202</v>
      </c>
      <c r="B170" t="s">
        <v>18</v>
      </c>
      <c r="C170" t="s">
        <v>19</v>
      </c>
      <c r="D170">
        <v>0</v>
      </c>
      <c r="E170" t="s">
        <v>29</v>
      </c>
      <c r="F170" t="s">
        <v>42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203</v>
      </c>
      <c r="B171" t="s">
        <v>18</v>
      </c>
      <c r="C171" t="s">
        <v>19</v>
      </c>
      <c r="D171">
        <v>1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204</v>
      </c>
      <c r="B172" t="s">
        <v>18</v>
      </c>
      <c r="C172" t="s">
        <v>19</v>
      </c>
      <c r="D172">
        <v>0</v>
      </c>
      <c r="E172" t="s">
        <v>29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205</v>
      </c>
      <c r="B173" t="s">
        <v>40</v>
      </c>
      <c r="C173" t="s">
        <v>41</v>
      </c>
      <c r="D173">
        <v>1</v>
      </c>
      <c r="E173" t="s">
        <v>29</v>
      </c>
      <c r="F173" t="s">
        <v>42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206</v>
      </c>
      <c r="B174" t="s">
        <v>24</v>
      </c>
      <c r="C174" t="s">
        <v>25</v>
      </c>
      <c r="D174">
        <v>0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207</v>
      </c>
      <c r="B175" t="s">
        <v>40</v>
      </c>
      <c r="C175" t="s">
        <v>41</v>
      </c>
      <c r="D175">
        <v>1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208</v>
      </c>
      <c r="B176" t="s">
        <v>40</v>
      </c>
      <c r="C176" t="s">
        <v>41</v>
      </c>
      <c r="D176">
        <v>0</v>
      </c>
      <c r="E176" t="s">
        <v>29</v>
      </c>
      <c r="F176" t="s">
        <v>42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209</v>
      </c>
      <c r="B177" t="s">
        <v>18</v>
      </c>
      <c r="C177" t="s">
        <v>19</v>
      </c>
      <c r="D177">
        <v>1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210</v>
      </c>
      <c r="B178" t="s">
        <v>18</v>
      </c>
      <c r="C178" t="s">
        <v>19</v>
      </c>
      <c r="D178">
        <v>1</v>
      </c>
      <c r="E178" t="s">
        <v>29</v>
      </c>
      <c r="F178" t="s">
        <v>42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211</v>
      </c>
      <c r="B179" t="s">
        <v>24</v>
      </c>
      <c r="C179" t="s">
        <v>25</v>
      </c>
      <c r="D179">
        <v>0</v>
      </c>
      <c r="E179" t="s">
        <v>20</v>
      </c>
      <c r="F179" t="s">
        <v>44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212</v>
      </c>
      <c r="B180" t="s">
        <v>18</v>
      </c>
      <c r="C180" t="s">
        <v>19</v>
      </c>
      <c r="D180">
        <v>0</v>
      </c>
      <c r="E180" t="s">
        <v>29</v>
      </c>
      <c r="F180" t="s">
        <v>42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213</v>
      </c>
      <c r="B181" t="s">
        <v>24</v>
      </c>
      <c r="C181" t="s">
        <v>25</v>
      </c>
      <c r="D181">
        <v>1</v>
      </c>
      <c r="E181" t="s">
        <v>29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214</v>
      </c>
      <c r="B182" t="s">
        <v>24</v>
      </c>
      <c r="C182" t="s">
        <v>25</v>
      </c>
      <c r="D182">
        <v>0</v>
      </c>
      <c r="E182" t="s">
        <v>29</v>
      </c>
      <c r="F182" t="s">
        <v>44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215</v>
      </c>
      <c r="B183" t="s">
        <v>24</v>
      </c>
      <c r="C183" t="s">
        <v>25</v>
      </c>
      <c r="D183">
        <v>1</v>
      </c>
      <c r="E183" t="s">
        <v>29</v>
      </c>
      <c r="F183" t="s">
        <v>42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216</v>
      </c>
      <c r="B184" t="s">
        <v>18</v>
      </c>
      <c r="C184" t="s">
        <v>19</v>
      </c>
      <c r="D184">
        <v>1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217</v>
      </c>
      <c r="B185" t="s">
        <v>24</v>
      </c>
      <c r="C185" t="s">
        <v>25</v>
      </c>
      <c r="D185">
        <v>0</v>
      </c>
      <c r="E185" t="s">
        <v>29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218</v>
      </c>
      <c r="B186" t="s">
        <v>18</v>
      </c>
      <c r="C186" t="s">
        <v>19</v>
      </c>
      <c r="D186">
        <v>0</v>
      </c>
      <c r="E186" t="s">
        <v>20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219</v>
      </c>
      <c r="B187" t="s">
        <v>40</v>
      </c>
      <c r="C187" t="s">
        <v>41</v>
      </c>
      <c r="D187">
        <v>1</v>
      </c>
      <c r="E187" t="s">
        <v>29</v>
      </c>
      <c r="F187" t="s">
        <v>42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220</v>
      </c>
      <c r="B188" t="s">
        <v>40</v>
      </c>
      <c r="C188" t="s">
        <v>41</v>
      </c>
      <c r="D188">
        <v>1</v>
      </c>
      <c r="E188" t="s">
        <v>20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221</v>
      </c>
      <c r="B189" t="s">
        <v>40</v>
      </c>
      <c r="C189" t="s">
        <v>41</v>
      </c>
      <c r="D189">
        <v>1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222</v>
      </c>
      <c r="B190" t="s">
        <v>18</v>
      </c>
      <c r="C190" t="s">
        <v>19</v>
      </c>
      <c r="D190">
        <v>0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223</v>
      </c>
      <c r="B191" t="s">
        <v>24</v>
      </c>
      <c r="C191" t="s">
        <v>25</v>
      </c>
      <c r="D191">
        <v>0</v>
      </c>
      <c r="E191" t="s">
        <v>20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224</v>
      </c>
      <c r="B192" t="s">
        <v>40</v>
      </c>
      <c r="C192" t="s">
        <v>41</v>
      </c>
      <c r="D192">
        <v>0</v>
      </c>
      <c r="E192" t="s">
        <v>20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225</v>
      </c>
      <c r="B193" t="s">
        <v>40</v>
      </c>
      <c r="C193" t="s">
        <v>41</v>
      </c>
      <c r="D193">
        <v>0</v>
      </c>
      <c r="E193" t="s">
        <v>20</v>
      </c>
      <c r="F193" t="s">
        <v>44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226</v>
      </c>
      <c r="B194" t="s">
        <v>24</v>
      </c>
      <c r="C194" t="s">
        <v>25</v>
      </c>
      <c r="D194">
        <v>0</v>
      </c>
      <c r="E194" t="s">
        <v>20</v>
      </c>
      <c r="F194" t="s">
        <v>42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227</v>
      </c>
      <c r="B195" t="s">
        <v>40</v>
      </c>
      <c r="C195" t="s">
        <v>41</v>
      </c>
      <c r="D195">
        <v>0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228</v>
      </c>
      <c r="B196" t="s">
        <v>18</v>
      </c>
      <c r="C196" t="s">
        <v>19</v>
      </c>
      <c r="D196">
        <v>0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229</v>
      </c>
      <c r="B197" t="s">
        <v>24</v>
      </c>
      <c r="C197" t="s">
        <v>25</v>
      </c>
      <c r="D197">
        <v>1</v>
      </c>
      <c r="E197" t="s">
        <v>20</v>
      </c>
      <c r="F197" t="s">
        <v>44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230</v>
      </c>
      <c r="B198" t="s">
        <v>24</v>
      </c>
      <c r="C198" t="s">
        <v>25</v>
      </c>
      <c r="D198">
        <v>1</v>
      </c>
      <c r="E198" t="s">
        <v>29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231</v>
      </c>
      <c r="B199" t="s">
        <v>18</v>
      </c>
      <c r="C199" t="s">
        <v>19</v>
      </c>
      <c r="D199">
        <v>0</v>
      </c>
      <c r="E199" t="s">
        <v>20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232</v>
      </c>
      <c r="B200" t="s">
        <v>24</v>
      </c>
      <c r="C200" t="s">
        <v>25</v>
      </c>
      <c r="D200">
        <v>0</v>
      </c>
      <c r="E200" t="s">
        <v>29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233</v>
      </c>
      <c r="B201" t="s">
        <v>24</v>
      </c>
      <c r="C201" t="s">
        <v>25</v>
      </c>
      <c r="D201">
        <v>1</v>
      </c>
      <c r="E201" t="s">
        <v>20</v>
      </c>
      <c r="F201" t="s">
        <v>42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234</v>
      </c>
      <c r="B202" t="s">
        <v>24</v>
      </c>
      <c r="C202" t="s">
        <v>25</v>
      </c>
      <c r="D202">
        <v>1</v>
      </c>
      <c r="E202" t="s">
        <v>20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235</v>
      </c>
      <c r="B203" t="s">
        <v>40</v>
      </c>
      <c r="C203" t="s">
        <v>41</v>
      </c>
      <c r="D203">
        <v>1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236</v>
      </c>
      <c r="B204" t="s">
        <v>24</v>
      </c>
      <c r="C204" t="s">
        <v>25</v>
      </c>
      <c r="D204">
        <v>0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237</v>
      </c>
      <c r="B205" t="s">
        <v>40</v>
      </c>
      <c r="C205" t="s">
        <v>41</v>
      </c>
      <c r="D205">
        <v>1</v>
      </c>
      <c r="E205" t="s">
        <v>29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238</v>
      </c>
      <c r="B206" t="s">
        <v>40</v>
      </c>
      <c r="C206" t="s">
        <v>41</v>
      </c>
      <c r="D206">
        <v>1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239</v>
      </c>
      <c r="B207" t="s">
        <v>18</v>
      </c>
      <c r="C207" t="s">
        <v>19</v>
      </c>
      <c r="D207">
        <v>0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240</v>
      </c>
      <c r="B208" t="s">
        <v>24</v>
      </c>
      <c r="C208" t="s">
        <v>25</v>
      </c>
      <c r="D208">
        <v>1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241</v>
      </c>
      <c r="B209" t="s">
        <v>24</v>
      </c>
      <c r="C209" t="s">
        <v>25</v>
      </c>
      <c r="D209">
        <v>1</v>
      </c>
      <c r="E209" t="s">
        <v>20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242</v>
      </c>
      <c r="B210" t="s">
        <v>40</v>
      </c>
      <c r="C210" t="s">
        <v>41</v>
      </c>
      <c r="D210">
        <v>0</v>
      </c>
      <c r="E210" t="s">
        <v>20</v>
      </c>
      <c r="F210" t="s">
        <v>44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243</v>
      </c>
      <c r="B211" t="s">
        <v>40</v>
      </c>
      <c r="C211" t="s">
        <v>41</v>
      </c>
      <c r="D211">
        <v>0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244</v>
      </c>
      <c r="B212" t="s">
        <v>18</v>
      </c>
      <c r="C212" t="s">
        <v>19</v>
      </c>
      <c r="D212">
        <v>0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245</v>
      </c>
      <c r="B213" t="s">
        <v>24</v>
      </c>
      <c r="C213" t="s">
        <v>25</v>
      </c>
      <c r="D213">
        <v>0</v>
      </c>
      <c r="E213" t="s">
        <v>20</v>
      </c>
      <c r="F213" t="s">
        <v>42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246</v>
      </c>
      <c r="B214" t="s">
        <v>40</v>
      </c>
      <c r="C214" t="s">
        <v>41</v>
      </c>
      <c r="D214">
        <v>0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247</v>
      </c>
      <c r="B215" t="s">
        <v>40</v>
      </c>
      <c r="C215" t="s">
        <v>41</v>
      </c>
      <c r="D215">
        <v>0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248</v>
      </c>
      <c r="B216" t="s">
        <v>40</v>
      </c>
      <c r="C216" t="s">
        <v>41</v>
      </c>
      <c r="D216">
        <v>1</v>
      </c>
      <c r="E216" t="s">
        <v>20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249</v>
      </c>
      <c r="B217" t="s">
        <v>18</v>
      </c>
      <c r="C217" t="s">
        <v>19</v>
      </c>
      <c r="D217">
        <v>0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250</v>
      </c>
      <c r="B218" t="s">
        <v>40</v>
      </c>
      <c r="C218" t="s">
        <v>41</v>
      </c>
      <c r="D218">
        <v>0</v>
      </c>
      <c r="E218" t="s">
        <v>20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251</v>
      </c>
      <c r="B219" t="s">
        <v>18</v>
      </c>
      <c r="C219" t="s">
        <v>19</v>
      </c>
      <c r="D219">
        <v>1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252</v>
      </c>
      <c r="B220" t="s">
        <v>40</v>
      </c>
      <c r="C220" t="s">
        <v>41</v>
      </c>
      <c r="D220">
        <v>0</v>
      </c>
      <c r="E220" t="s">
        <v>29</v>
      </c>
      <c r="F220" t="s">
        <v>44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253</v>
      </c>
      <c r="B221" t="s">
        <v>40</v>
      </c>
      <c r="C221" t="s">
        <v>41</v>
      </c>
      <c r="D221">
        <v>0</v>
      </c>
      <c r="E221" t="s">
        <v>20</v>
      </c>
      <c r="F221" t="s">
        <v>42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254</v>
      </c>
      <c r="B222" t="s">
        <v>40</v>
      </c>
      <c r="C222" t="s">
        <v>41</v>
      </c>
      <c r="D222">
        <v>0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255</v>
      </c>
      <c r="B223" t="s">
        <v>40</v>
      </c>
      <c r="C223" t="s">
        <v>41</v>
      </c>
      <c r="D223">
        <v>0</v>
      </c>
      <c r="E223" t="s">
        <v>29</v>
      </c>
      <c r="F223" t="s">
        <v>42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256</v>
      </c>
      <c r="B224" t="s">
        <v>24</v>
      </c>
      <c r="C224" t="s">
        <v>25</v>
      </c>
      <c r="D224">
        <v>0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257</v>
      </c>
      <c r="B225" t="s">
        <v>24</v>
      </c>
      <c r="C225" t="s">
        <v>25</v>
      </c>
      <c r="D225">
        <v>1</v>
      </c>
      <c r="E225" t="s">
        <v>20</v>
      </c>
      <c r="F225" t="s">
        <v>44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258</v>
      </c>
      <c r="B226" t="s">
        <v>18</v>
      </c>
      <c r="C226" t="s">
        <v>19</v>
      </c>
      <c r="D226">
        <v>0</v>
      </c>
      <c r="E226" t="s">
        <v>29</v>
      </c>
      <c r="F226" t="s">
        <v>42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259</v>
      </c>
      <c r="B227" t="s">
        <v>24</v>
      </c>
      <c r="C227" t="s">
        <v>25</v>
      </c>
      <c r="D227">
        <v>1</v>
      </c>
      <c r="E227" t="s">
        <v>20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260</v>
      </c>
      <c r="B228" t="s">
        <v>40</v>
      </c>
      <c r="C228" t="s">
        <v>41</v>
      </c>
      <c r="D228">
        <v>1</v>
      </c>
      <c r="E228" t="s">
        <v>29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261</v>
      </c>
      <c r="B229" t="s">
        <v>24</v>
      </c>
      <c r="C229" t="s">
        <v>25</v>
      </c>
      <c r="D229">
        <v>1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262</v>
      </c>
      <c r="B230" t="s">
        <v>40</v>
      </c>
      <c r="C230" t="s">
        <v>41</v>
      </c>
      <c r="D230">
        <v>1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263</v>
      </c>
      <c r="B231" t="s">
        <v>18</v>
      </c>
      <c r="C231" t="s">
        <v>19</v>
      </c>
      <c r="D231">
        <v>0</v>
      </c>
      <c r="E231" t="s">
        <v>20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264</v>
      </c>
      <c r="B232" t="s">
        <v>40</v>
      </c>
      <c r="C232" t="s">
        <v>41</v>
      </c>
      <c r="D232">
        <v>0</v>
      </c>
      <c r="E232" t="s">
        <v>20</v>
      </c>
      <c r="F232" t="s">
        <v>44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265</v>
      </c>
      <c r="B233" t="s">
        <v>40</v>
      </c>
      <c r="C233" t="s">
        <v>41</v>
      </c>
      <c r="D233">
        <v>1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266</v>
      </c>
      <c r="B234" t="s">
        <v>40</v>
      </c>
      <c r="C234" t="s">
        <v>41</v>
      </c>
      <c r="D234">
        <v>0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267</v>
      </c>
      <c r="B235" t="s">
        <v>40</v>
      </c>
      <c r="C235" t="s">
        <v>41</v>
      </c>
      <c r="D235">
        <v>1</v>
      </c>
      <c r="E235" t="s">
        <v>29</v>
      </c>
      <c r="F235" t="s">
        <v>44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268</v>
      </c>
      <c r="B236" t="s">
        <v>18</v>
      </c>
      <c r="C236" t="s">
        <v>19</v>
      </c>
      <c r="D236">
        <v>1</v>
      </c>
      <c r="E236" t="s">
        <v>29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269</v>
      </c>
      <c r="B237" t="s">
        <v>18</v>
      </c>
      <c r="C237" t="s">
        <v>19</v>
      </c>
      <c r="D237">
        <v>0</v>
      </c>
      <c r="E237" t="s">
        <v>20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270</v>
      </c>
      <c r="B238" t="s">
        <v>24</v>
      </c>
      <c r="C238" t="s">
        <v>25</v>
      </c>
      <c r="D238">
        <v>0</v>
      </c>
      <c r="E238" t="s">
        <v>29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271</v>
      </c>
      <c r="B239" t="s">
        <v>24</v>
      </c>
      <c r="C239" t="s">
        <v>25</v>
      </c>
      <c r="D239">
        <v>1</v>
      </c>
      <c r="E239" t="s">
        <v>20</v>
      </c>
      <c r="F239" t="s">
        <v>44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272</v>
      </c>
      <c r="B240" t="s">
        <v>40</v>
      </c>
      <c r="C240" t="s">
        <v>41</v>
      </c>
      <c r="D240">
        <v>1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273</v>
      </c>
      <c r="B241" t="s">
        <v>18</v>
      </c>
      <c r="C241" t="s">
        <v>19</v>
      </c>
      <c r="D241">
        <v>0</v>
      </c>
      <c r="E241" t="s">
        <v>29</v>
      </c>
      <c r="F241" t="s">
        <v>44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274</v>
      </c>
      <c r="B242" t="s">
        <v>18</v>
      </c>
      <c r="C242" t="s">
        <v>19</v>
      </c>
      <c r="D242">
        <v>0</v>
      </c>
      <c r="E242" t="s">
        <v>29</v>
      </c>
      <c r="F242" t="s">
        <v>42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275</v>
      </c>
      <c r="B243" t="s">
        <v>18</v>
      </c>
      <c r="C243" t="s">
        <v>19</v>
      </c>
      <c r="D243">
        <v>0</v>
      </c>
      <c r="E243" t="s">
        <v>29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276</v>
      </c>
      <c r="B244" t="s">
        <v>24</v>
      </c>
      <c r="C244" t="s">
        <v>25</v>
      </c>
      <c r="D244">
        <v>1</v>
      </c>
      <c r="E244" t="s">
        <v>29</v>
      </c>
      <c r="F244" t="s">
        <v>44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277</v>
      </c>
      <c r="B245" t="s">
        <v>18</v>
      </c>
      <c r="C245" t="s">
        <v>19</v>
      </c>
      <c r="D245">
        <v>1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278</v>
      </c>
      <c r="B246" t="s">
        <v>40</v>
      </c>
      <c r="C246" t="s">
        <v>41</v>
      </c>
      <c r="D246">
        <v>0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279</v>
      </c>
      <c r="B247" t="s">
        <v>18</v>
      </c>
      <c r="C247" t="s">
        <v>19</v>
      </c>
      <c r="D247">
        <v>1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280</v>
      </c>
      <c r="B248" t="s">
        <v>40</v>
      </c>
      <c r="C248" t="s">
        <v>41</v>
      </c>
      <c r="D248">
        <v>1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281</v>
      </c>
      <c r="B249" t="s">
        <v>18</v>
      </c>
      <c r="C249" t="s">
        <v>19</v>
      </c>
      <c r="D249">
        <v>1</v>
      </c>
      <c r="E249" t="s">
        <v>29</v>
      </c>
      <c r="F249" t="s">
        <v>44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282</v>
      </c>
      <c r="B250" t="s">
        <v>18</v>
      </c>
      <c r="C250" t="s">
        <v>19</v>
      </c>
      <c r="D250">
        <v>1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283</v>
      </c>
      <c r="B251" t="s">
        <v>40</v>
      </c>
      <c r="C251" t="s">
        <v>41</v>
      </c>
      <c r="D251">
        <v>0</v>
      </c>
      <c r="E251" t="s">
        <v>29</v>
      </c>
      <c r="F251" t="s">
        <v>42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284</v>
      </c>
      <c r="B252" t="s">
        <v>40</v>
      </c>
      <c r="C252" t="s">
        <v>41</v>
      </c>
      <c r="D252">
        <v>1</v>
      </c>
      <c r="E252" t="s">
        <v>29</v>
      </c>
      <c r="F252" t="s">
        <v>42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285</v>
      </c>
      <c r="B253" t="s">
        <v>24</v>
      </c>
      <c r="C253" t="s">
        <v>25</v>
      </c>
      <c r="D253">
        <v>1</v>
      </c>
      <c r="E253" t="s">
        <v>29</v>
      </c>
      <c r="F253" t="s">
        <v>44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286</v>
      </c>
      <c r="B254" t="s">
        <v>24</v>
      </c>
      <c r="C254" t="s">
        <v>25</v>
      </c>
      <c r="D254">
        <v>0</v>
      </c>
      <c r="E254" t="s">
        <v>20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287</v>
      </c>
      <c r="B255" t="s">
        <v>18</v>
      </c>
      <c r="C255" t="s">
        <v>19</v>
      </c>
      <c r="D255">
        <v>0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288</v>
      </c>
      <c r="B256" t="s">
        <v>18</v>
      </c>
      <c r="C256" t="s">
        <v>19</v>
      </c>
      <c r="D256">
        <v>1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289</v>
      </c>
      <c r="B257" t="s">
        <v>40</v>
      </c>
      <c r="C257" t="s">
        <v>41</v>
      </c>
      <c r="D257">
        <v>1</v>
      </c>
      <c r="E257" t="s">
        <v>29</v>
      </c>
      <c r="F257" t="s">
        <v>44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290</v>
      </c>
      <c r="B258" t="s">
        <v>18</v>
      </c>
      <c r="C258" t="s">
        <v>19</v>
      </c>
      <c r="D258">
        <v>1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291</v>
      </c>
      <c r="B259" t="s">
        <v>18</v>
      </c>
      <c r="C259" t="s">
        <v>19</v>
      </c>
      <c r="D259">
        <v>1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292</v>
      </c>
      <c r="B260" t="s">
        <v>18</v>
      </c>
      <c r="C260" t="s">
        <v>19</v>
      </c>
      <c r="D260">
        <v>1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293</v>
      </c>
      <c r="B261" t="s">
        <v>24</v>
      </c>
      <c r="C261" t="s">
        <v>25</v>
      </c>
      <c r="D261">
        <v>1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294</v>
      </c>
      <c r="B262" t="s">
        <v>18</v>
      </c>
      <c r="C262" t="s">
        <v>19</v>
      </c>
      <c r="D262">
        <v>0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295</v>
      </c>
      <c r="B263" t="s">
        <v>24</v>
      </c>
      <c r="C263" t="s">
        <v>25</v>
      </c>
      <c r="D263">
        <v>0</v>
      </c>
      <c r="E263" t="s">
        <v>20</v>
      </c>
      <c r="F263" t="s">
        <v>44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296</v>
      </c>
      <c r="B264" t="s">
        <v>40</v>
      </c>
      <c r="C264" t="s">
        <v>41</v>
      </c>
      <c r="D264">
        <v>1</v>
      </c>
      <c r="E264" t="s">
        <v>20</v>
      </c>
      <c r="F264" t="s">
        <v>44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297</v>
      </c>
      <c r="B265" t="s">
        <v>18</v>
      </c>
      <c r="C265" t="s">
        <v>19</v>
      </c>
      <c r="D265">
        <v>1</v>
      </c>
      <c r="E265" t="s">
        <v>20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298</v>
      </c>
      <c r="B266" t="s">
        <v>40</v>
      </c>
      <c r="C266" t="s">
        <v>41</v>
      </c>
      <c r="D266">
        <v>0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299</v>
      </c>
      <c r="B267" t="s">
        <v>18</v>
      </c>
      <c r="C267" t="s">
        <v>19</v>
      </c>
      <c r="D267">
        <v>1</v>
      </c>
      <c r="E267" t="s">
        <v>20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300</v>
      </c>
      <c r="B268" t="s">
        <v>24</v>
      </c>
      <c r="C268" t="s">
        <v>25</v>
      </c>
      <c r="D268">
        <v>0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301</v>
      </c>
      <c r="B269" t="s">
        <v>40</v>
      </c>
      <c r="C269" t="s">
        <v>41</v>
      </c>
      <c r="D269">
        <v>1</v>
      </c>
      <c r="E269" t="s">
        <v>20</v>
      </c>
      <c r="F269" t="s">
        <v>42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302</v>
      </c>
      <c r="B270" t="s">
        <v>18</v>
      </c>
      <c r="C270" t="s">
        <v>19</v>
      </c>
      <c r="D270">
        <v>1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303</v>
      </c>
      <c r="B271" t="s">
        <v>18</v>
      </c>
      <c r="C271" t="s">
        <v>19</v>
      </c>
      <c r="D271">
        <v>1</v>
      </c>
      <c r="E271" t="s">
        <v>20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304</v>
      </c>
      <c r="B272" t="s">
        <v>40</v>
      </c>
      <c r="C272" t="s">
        <v>41</v>
      </c>
      <c r="D272">
        <v>0</v>
      </c>
      <c r="E272" t="s">
        <v>20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305</v>
      </c>
      <c r="B273" t="s">
        <v>24</v>
      </c>
      <c r="C273" t="s">
        <v>25</v>
      </c>
      <c r="D273">
        <v>1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306</v>
      </c>
      <c r="B274" t="s">
        <v>18</v>
      </c>
      <c r="C274" t="s">
        <v>19</v>
      </c>
      <c r="D274">
        <v>1</v>
      </c>
      <c r="E274" t="s">
        <v>20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307</v>
      </c>
      <c r="B275" t="s">
        <v>18</v>
      </c>
      <c r="C275" t="s">
        <v>19</v>
      </c>
      <c r="D275">
        <v>0</v>
      </c>
      <c r="E275" t="s">
        <v>20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308</v>
      </c>
      <c r="B276" t="s">
        <v>40</v>
      </c>
      <c r="C276" t="s">
        <v>41</v>
      </c>
      <c r="D276">
        <v>0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309</v>
      </c>
      <c r="B277" t="s">
        <v>40</v>
      </c>
      <c r="C277" t="s">
        <v>41</v>
      </c>
      <c r="D277">
        <v>0</v>
      </c>
      <c r="E277" t="s">
        <v>29</v>
      </c>
      <c r="F277" t="s">
        <v>44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310</v>
      </c>
      <c r="B278" t="s">
        <v>24</v>
      </c>
      <c r="C278" t="s">
        <v>25</v>
      </c>
      <c r="D278">
        <v>1</v>
      </c>
      <c r="E278" t="s">
        <v>20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311</v>
      </c>
      <c r="B279" t="s">
        <v>24</v>
      </c>
      <c r="C279" t="s">
        <v>25</v>
      </c>
      <c r="D279">
        <v>0</v>
      </c>
      <c r="E279" t="s">
        <v>20</v>
      </c>
      <c r="F279" t="s">
        <v>44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312</v>
      </c>
      <c r="B280" t="s">
        <v>24</v>
      </c>
      <c r="C280" t="s">
        <v>25</v>
      </c>
      <c r="D280">
        <v>1</v>
      </c>
      <c r="E280" t="s">
        <v>29</v>
      </c>
      <c r="F280" t="s">
        <v>44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313</v>
      </c>
      <c r="B281" t="s">
        <v>18</v>
      </c>
      <c r="C281" t="s">
        <v>19</v>
      </c>
      <c r="D281">
        <v>1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314</v>
      </c>
      <c r="B282" t="s">
        <v>18</v>
      </c>
      <c r="C282" t="s">
        <v>19</v>
      </c>
      <c r="D282">
        <v>0</v>
      </c>
      <c r="E282" t="s">
        <v>20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315</v>
      </c>
      <c r="B283" t="s">
        <v>24</v>
      </c>
      <c r="C283" t="s">
        <v>25</v>
      </c>
      <c r="D283">
        <v>0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316</v>
      </c>
      <c r="B284" t="s">
        <v>18</v>
      </c>
      <c r="C284" t="s">
        <v>19</v>
      </c>
      <c r="D284">
        <v>0</v>
      </c>
      <c r="E284" t="s">
        <v>20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317</v>
      </c>
      <c r="B285" t="s">
        <v>18</v>
      </c>
      <c r="C285" t="s">
        <v>19</v>
      </c>
      <c r="D285">
        <v>1</v>
      </c>
      <c r="E285" t="s">
        <v>29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318</v>
      </c>
      <c r="B286" t="s">
        <v>18</v>
      </c>
      <c r="C286" t="s">
        <v>19</v>
      </c>
      <c r="D286">
        <v>1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319</v>
      </c>
      <c r="B287" t="s">
        <v>40</v>
      </c>
      <c r="C287" t="s">
        <v>41</v>
      </c>
      <c r="D287">
        <v>0</v>
      </c>
      <c r="E287" t="s">
        <v>29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320</v>
      </c>
      <c r="B288" t="s">
        <v>24</v>
      </c>
      <c r="C288" t="s">
        <v>25</v>
      </c>
      <c r="D288">
        <v>1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321</v>
      </c>
      <c r="B289" t="s">
        <v>24</v>
      </c>
      <c r="C289" t="s">
        <v>25</v>
      </c>
      <c r="D289">
        <v>0</v>
      </c>
      <c r="E289" t="s">
        <v>20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322</v>
      </c>
      <c r="B290" t="s">
        <v>40</v>
      </c>
      <c r="C290" t="s">
        <v>41</v>
      </c>
      <c r="D290">
        <v>0</v>
      </c>
      <c r="E290" t="s">
        <v>20</v>
      </c>
      <c r="F290" t="s">
        <v>42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323</v>
      </c>
      <c r="B291" t="s">
        <v>18</v>
      </c>
      <c r="C291" t="s">
        <v>19</v>
      </c>
      <c r="D291">
        <v>1</v>
      </c>
      <c r="E291" t="s">
        <v>20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324</v>
      </c>
      <c r="B292" t="s">
        <v>40</v>
      </c>
      <c r="C292" t="s">
        <v>41</v>
      </c>
      <c r="D292">
        <v>1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325</v>
      </c>
      <c r="B293" t="s">
        <v>24</v>
      </c>
      <c r="C293" t="s">
        <v>25</v>
      </c>
      <c r="D293">
        <v>0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326</v>
      </c>
      <c r="B294" t="s">
        <v>18</v>
      </c>
      <c r="C294" t="s">
        <v>19</v>
      </c>
      <c r="D294">
        <v>1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327</v>
      </c>
      <c r="B295" t="s">
        <v>18</v>
      </c>
      <c r="C295" t="s">
        <v>19</v>
      </c>
      <c r="D295">
        <v>1</v>
      </c>
      <c r="E295" t="s">
        <v>20</v>
      </c>
      <c r="F295" t="s">
        <v>42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328</v>
      </c>
      <c r="B296" t="s">
        <v>40</v>
      </c>
      <c r="C296" t="s">
        <v>41</v>
      </c>
      <c r="D296">
        <v>0</v>
      </c>
      <c r="E296" t="s">
        <v>29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329</v>
      </c>
      <c r="B297" t="s">
        <v>24</v>
      </c>
      <c r="C297" t="s">
        <v>25</v>
      </c>
      <c r="D297">
        <v>1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330</v>
      </c>
      <c r="B298" t="s">
        <v>24</v>
      </c>
      <c r="C298" t="s">
        <v>25</v>
      </c>
      <c r="D298">
        <v>0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331</v>
      </c>
      <c r="B299" t="s">
        <v>18</v>
      </c>
      <c r="C299" t="s">
        <v>19</v>
      </c>
      <c r="D299">
        <v>1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332</v>
      </c>
      <c r="B300" t="s">
        <v>18</v>
      </c>
      <c r="C300" t="s">
        <v>19</v>
      </c>
      <c r="D300">
        <v>1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333</v>
      </c>
      <c r="B301" t="s">
        <v>24</v>
      </c>
      <c r="C301" t="s">
        <v>25</v>
      </c>
      <c r="D301">
        <v>1</v>
      </c>
      <c r="E301" t="s">
        <v>20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334</v>
      </c>
      <c r="B302" t="s">
        <v>24</v>
      </c>
      <c r="C302" t="s">
        <v>25</v>
      </c>
      <c r="D302">
        <v>0</v>
      </c>
      <c r="E302" t="s">
        <v>29</v>
      </c>
      <c r="F302" t="s">
        <v>44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335</v>
      </c>
      <c r="B303" t="s">
        <v>40</v>
      </c>
      <c r="C303" t="s">
        <v>41</v>
      </c>
      <c r="D303">
        <v>1</v>
      </c>
      <c r="E303" t="s">
        <v>29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336</v>
      </c>
      <c r="B304" t="s">
        <v>24</v>
      </c>
      <c r="C304" t="s">
        <v>25</v>
      </c>
      <c r="D304">
        <v>0</v>
      </c>
      <c r="E304" t="s">
        <v>29</v>
      </c>
      <c r="F304" t="s">
        <v>42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337</v>
      </c>
      <c r="B305" t="s">
        <v>18</v>
      </c>
      <c r="C305" t="s">
        <v>19</v>
      </c>
      <c r="D305">
        <v>0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338</v>
      </c>
      <c r="B306" t="s">
        <v>40</v>
      </c>
      <c r="C306" t="s">
        <v>41</v>
      </c>
      <c r="D306">
        <v>0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339</v>
      </c>
      <c r="B307" t="s">
        <v>18</v>
      </c>
      <c r="C307" t="s">
        <v>19</v>
      </c>
      <c r="D307">
        <v>1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340</v>
      </c>
      <c r="B308" t="s">
        <v>18</v>
      </c>
      <c r="C308" t="s">
        <v>19</v>
      </c>
      <c r="D308">
        <v>0</v>
      </c>
      <c r="E308" t="s">
        <v>20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341</v>
      </c>
      <c r="B309" t="s">
        <v>18</v>
      </c>
      <c r="C309" t="s">
        <v>19</v>
      </c>
      <c r="D309">
        <v>1</v>
      </c>
      <c r="E309" t="s">
        <v>20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342</v>
      </c>
      <c r="B310" t="s">
        <v>18</v>
      </c>
      <c r="C310" t="s">
        <v>19</v>
      </c>
      <c r="D310">
        <v>1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343</v>
      </c>
      <c r="B311" t="s">
        <v>18</v>
      </c>
      <c r="C311" t="s">
        <v>19</v>
      </c>
      <c r="D311">
        <v>0</v>
      </c>
      <c r="E311" t="s">
        <v>20</v>
      </c>
      <c r="F311" t="s">
        <v>44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344</v>
      </c>
      <c r="B312" t="s">
        <v>40</v>
      </c>
      <c r="C312" t="s">
        <v>41</v>
      </c>
      <c r="D312">
        <v>1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345</v>
      </c>
      <c r="B313" t="s">
        <v>24</v>
      </c>
      <c r="C313" t="s">
        <v>25</v>
      </c>
      <c r="D313">
        <v>1</v>
      </c>
      <c r="E313" t="s">
        <v>29</v>
      </c>
      <c r="F313" t="s">
        <v>44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346</v>
      </c>
      <c r="B314" t="s">
        <v>18</v>
      </c>
      <c r="C314" t="s">
        <v>19</v>
      </c>
      <c r="D314">
        <v>1</v>
      </c>
      <c r="E314" t="s">
        <v>20</v>
      </c>
      <c r="F314" t="s">
        <v>42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347</v>
      </c>
      <c r="B315" t="s">
        <v>18</v>
      </c>
      <c r="C315" t="s">
        <v>19</v>
      </c>
      <c r="D315">
        <v>1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348</v>
      </c>
      <c r="B316" t="s">
        <v>24</v>
      </c>
      <c r="C316" t="s">
        <v>25</v>
      </c>
      <c r="D316">
        <v>1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349</v>
      </c>
      <c r="B317" t="s">
        <v>24</v>
      </c>
      <c r="C317" t="s">
        <v>25</v>
      </c>
      <c r="D317">
        <v>1</v>
      </c>
      <c r="E317" t="s">
        <v>29</v>
      </c>
      <c r="F317" t="s">
        <v>42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350</v>
      </c>
      <c r="B318" t="s">
        <v>24</v>
      </c>
      <c r="C318" t="s">
        <v>25</v>
      </c>
      <c r="D318">
        <v>1</v>
      </c>
      <c r="E318" t="s">
        <v>20</v>
      </c>
      <c r="F318" t="s">
        <v>42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351</v>
      </c>
      <c r="B319" t="s">
        <v>24</v>
      </c>
      <c r="C319" t="s">
        <v>25</v>
      </c>
      <c r="D319">
        <v>1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352</v>
      </c>
      <c r="B320" t="s">
        <v>24</v>
      </c>
      <c r="C320" t="s">
        <v>25</v>
      </c>
      <c r="D320">
        <v>1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353</v>
      </c>
      <c r="B321" t="s">
        <v>24</v>
      </c>
      <c r="C321" t="s">
        <v>25</v>
      </c>
      <c r="D321">
        <v>1</v>
      </c>
      <c r="E321" t="s">
        <v>29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354</v>
      </c>
      <c r="B322" t="s">
        <v>24</v>
      </c>
      <c r="C322" t="s">
        <v>25</v>
      </c>
      <c r="D322">
        <v>0</v>
      </c>
      <c r="E322" t="s">
        <v>20</v>
      </c>
      <c r="F322" t="s">
        <v>42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355</v>
      </c>
      <c r="B323" t="s">
        <v>24</v>
      </c>
      <c r="C323" t="s">
        <v>25</v>
      </c>
      <c r="D323">
        <v>0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356</v>
      </c>
      <c r="B324" t="s">
        <v>18</v>
      </c>
      <c r="C324" t="s">
        <v>19</v>
      </c>
      <c r="D324">
        <v>0</v>
      </c>
      <c r="E324" t="s">
        <v>29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357</v>
      </c>
      <c r="B325" t="s">
        <v>18</v>
      </c>
      <c r="C325" t="s">
        <v>19</v>
      </c>
      <c r="D325">
        <v>0</v>
      </c>
      <c r="E325" t="s">
        <v>20</v>
      </c>
      <c r="F325" t="s">
        <v>44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358</v>
      </c>
      <c r="B326" t="s">
        <v>18</v>
      </c>
      <c r="C326" t="s">
        <v>19</v>
      </c>
      <c r="D326">
        <v>0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359</v>
      </c>
      <c r="B327" t="s">
        <v>40</v>
      </c>
      <c r="C327" t="s">
        <v>41</v>
      </c>
      <c r="D327">
        <v>0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360</v>
      </c>
      <c r="B328" t="s">
        <v>18</v>
      </c>
      <c r="C328" t="s">
        <v>19</v>
      </c>
      <c r="D328">
        <v>1</v>
      </c>
      <c r="E328" t="s">
        <v>29</v>
      </c>
      <c r="F328" t="s">
        <v>42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361</v>
      </c>
      <c r="B329" t="s">
        <v>24</v>
      </c>
      <c r="C329" t="s">
        <v>25</v>
      </c>
      <c r="D329">
        <v>1</v>
      </c>
      <c r="E329" t="s">
        <v>29</v>
      </c>
      <c r="F329" t="s">
        <v>42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362</v>
      </c>
      <c r="B330" t="s">
        <v>40</v>
      </c>
      <c r="C330" t="s">
        <v>41</v>
      </c>
      <c r="D330">
        <v>1</v>
      </c>
      <c r="E330" t="s">
        <v>29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363</v>
      </c>
      <c r="B331" t="s">
        <v>18</v>
      </c>
      <c r="C331" t="s">
        <v>19</v>
      </c>
      <c r="D331">
        <v>1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364</v>
      </c>
      <c r="B332" t="s">
        <v>40</v>
      </c>
      <c r="C332" t="s">
        <v>41</v>
      </c>
      <c r="D332">
        <v>0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365</v>
      </c>
      <c r="B333" t="s">
        <v>18</v>
      </c>
      <c r="C333" t="s">
        <v>19</v>
      </c>
      <c r="D333">
        <v>0</v>
      </c>
      <c r="E333" t="s">
        <v>29</v>
      </c>
      <c r="F333" t="s">
        <v>42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366</v>
      </c>
      <c r="B334" t="s">
        <v>18</v>
      </c>
      <c r="C334" t="s">
        <v>19</v>
      </c>
      <c r="D334">
        <v>0</v>
      </c>
      <c r="E334" t="s">
        <v>29</v>
      </c>
      <c r="F334" t="s">
        <v>44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367</v>
      </c>
      <c r="B335" t="s">
        <v>18</v>
      </c>
      <c r="C335" t="s">
        <v>19</v>
      </c>
      <c r="D335">
        <v>1</v>
      </c>
      <c r="E335" t="s">
        <v>29</v>
      </c>
      <c r="F335" t="s">
        <v>42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368</v>
      </c>
      <c r="B336" t="s">
        <v>24</v>
      </c>
      <c r="C336" t="s">
        <v>25</v>
      </c>
      <c r="D336">
        <v>1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369</v>
      </c>
      <c r="B337" t="s">
        <v>18</v>
      </c>
      <c r="C337" t="s">
        <v>19</v>
      </c>
      <c r="D337">
        <v>1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370</v>
      </c>
      <c r="B338" t="s">
        <v>18</v>
      </c>
      <c r="C338" t="s">
        <v>19</v>
      </c>
      <c r="D338">
        <v>0</v>
      </c>
      <c r="E338" t="s">
        <v>29</v>
      </c>
      <c r="F338" t="s">
        <v>44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371</v>
      </c>
      <c r="B339" t="s">
        <v>40</v>
      </c>
      <c r="C339" t="s">
        <v>41</v>
      </c>
      <c r="D339">
        <v>0</v>
      </c>
      <c r="E339" t="s">
        <v>20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372</v>
      </c>
      <c r="B340" t="s">
        <v>24</v>
      </c>
      <c r="C340" t="s">
        <v>25</v>
      </c>
      <c r="D340">
        <v>0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373</v>
      </c>
      <c r="B341" t="s">
        <v>40</v>
      </c>
      <c r="C341" t="s">
        <v>41</v>
      </c>
      <c r="D341">
        <v>1</v>
      </c>
      <c r="E341" t="s">
        <v>20</v>
      </c>
      <c r="F341" t="s">
        <v>42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374</v>
      </c>
      <c r="B342" t="s">
        <v>40</v>
      </c>
      <c r="C342" t="s">
        <v>41</v>
      </c>
      <c r="D342">
        <v>1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375</v>
      </c>
      <c r="B343" t="s">
        <v>40</v>
      </c>
      <c r="C343" t="s">
        <v>41</v>
      </c>
      <c r="D343">
        <v>1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376</v>
      </c>
      <c r="B344" t="s">
        <v>40</v>
      </c>
      <c r="C344" t="s">
        <v>41</v>
      </c>
      <c r="D344">
        <v>1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377</v>
      </c>
      <c r="B345" t="s">
        <v>24</v>
      </c>
      <c r="C345" t="s">
        <v>25</v>
      </c>
      <c r="D345">
        <v>0</v>
      </c>
      <c r="E345" t="s">
        <v>20</v>
      </c>
      <c r="F345" t="s">
        <v>42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378</v>
      </c>
      <c r="B346" t="s">
        <v>18</v>
      </c>
      <c r="C346" t="s">
        <v>19</v>
      </c>
      <c r="D346">
        <v>0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379</v>
      </c>
      <c r="B347" t="s">
        <v>18</v>
      </c>
      <c r="C347" t="s">
        <v>19</v>
      </c>
      <c r="D347">
        <v>0</v>
      </c>
      <c r="E347" t="s">
        <v>20</v>
      </c>
      <c r="F347" t="s">
        <v>44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380</v>
      </c>
      <c r="B348" t="s">
        <v>18</v>
      </c>
      <c r="C348" t="s">
        <v>19</v>
      </c>
      <c r="D348">
        <v>1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381</v>
      </c>
      <c r="B349" t="s">
        <v>24</v>
      </c>
      <c r="C349" t="s">
        <v>25</v>
      </c>
      <c r="D349">
        <v>1</v>
      </c>
      <c r="E349" t="s">
        <v>20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382</v>
      </c>
      <c r="B350" t="s">
        <v>18</v>
      </c>
      <c r="C350" t="s">
        <v>19</v>
      </c>
      <c r="D350">
        <v>0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383</v>
      </c>
      <c r="B351" t="s">
        <v>40</v>
      </c>
      <c r="C351" t="s">
        <v>41</v>
      </c>
      <c r="D351">
        <v>0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384</v>
      </c>
      <c r="B352" t="s">
        <v>24</v>
      </c>
      <c r="C352" t="s">
        <v>25</v>
      </c>
      <c r="D352">
        <v>1</v>
      </c>
      <c r="E352" t="s">
        <v>20</v>
      </c>
      <c r="F352" t="s">
        <v>44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385</v>
      </c>
      <c r="B353" t="s">
        <v>18</v>
      </c>
      <c r="C353" t="s">
        <v>19</v>
      </c>
      <c r="D353">
        <v>0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386</v>
      </c>
      <c r="B354" t="s">
        <v>40</v>
      </c>
      <c r="C354" t="s">
        <v>41</v>
      </c>
      <c r="D354">
        <v>1</v>
      </c>
      <c r="E354" t="s">
        <v>20</v>
      </c>
      <c r="F354" t="s">
        <v>44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387</v>
      </c>
      <c r="B355" t="s">
        <v>40</v>
      </c>
      <c r="C355" t="s">
        <v>41</v>
      </c>
      <c r="D355">
        <v>1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388</v>
      </c>
      <c r="B356" t="s">
        <v>24</v>
      </c>
      <c r="C356" t="s">
        <v>25</v>
      </c>
      <c r="D356">
        <v>0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389</v>
      </c>
      <c r="B357" t="s">
        <v>40</v>
      </c>
      <c r="C357" t="s">
        <v>41</v>
      </c>
      <c r="D357">
        <v>1</v>
      </c>
      <c r="E357" t="s">
        <v>20</v>
      </c>
      <c r="F357" t="s">
        <v>42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390</v>
      </c>
      <c r="B358" t="s">
        <v>24</v>
      </c>
      <c r="C358" t="s">
        <v>25</v>
      </c>
      <c r="D358">
        <v>0</v>
      </c>
      <c r="E358" t="s">
        <v>20</v>
      </c>
      <c r="F358" t="s">
        <v>44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391</v>
      </c>
      <c r="B359" t="s">
        <v>24</v>
      </c>
      <c r="C359" t="s">
        <v>25</v>
      </c>
      <c r="D359">
        <v>0</v>
      </c>
      <c r="E359" t="s">
        <v>20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392</v>
      </c>
      <c r="B360" t="s">
        <v>40</v>
      </c>
      <c r="C360" t="s">
        <v>41</v>
      </c>
      <c r="D360">
        <v>0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393</v>
      </c>
      <c r="B361" t="s">
        <v>40</v>
      </c>
      <c r="C361" t="s">
        <v>41</v>
      </c>
      <c r="D361">
        <v>0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394</v>
      </c>
      <c r="B362" t="s">
        <v>18</v>
      </c>
      <c r="C362" t="s">
        <v>19</v>
      </c>
      <c r="D362">
        <v>1</v>
      </c>
      <c r="E362" t="s">
        <v>29</v>
      </c>
      <c r="F362" t="s">
        <v>42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395</v>
      </c>
      <c r="B363" t="s">
        <v>24</v>
      </c>
      <c r="C363" t="s">
        <v>25</v>
      </c>
      <c r="D363">
        <v>0</v>
      </c>
      <c r="E363" t="s">
        <v>20</v>
      </c>
      <c r="F363" t="s">
        <v>42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396</v>
      </c>
      <c r="B364" t="s">
        <v>24</v>
      </c>
      <c r="C364" t="s">
        <v>25</v>
      </c>
      <c r="D364">
        <v>0</v>
      </c>
      <c r="E364" t="s">
        <v>29</v>
      </c>
      <c r="F364" t="s">
        <v>42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397</v>
      </c>
      <c r="B365" t="s">
        <v>18</v>
      </c>
      <c r="C365" t="s">
        <v>19</v>
      </c>
      <c r="D365">
        <v>0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398</v>
      </c>
      <c r="B366" t="s">
        <v>24</v>
      </c>
      <c r="C366" t="s">
        <v>25</v>
      </c>
      <c r="D366">
        <v>0</v>
      </c>
      <c r="E366" t="s">
        <v>20</v>
      </c>
      <c r="F366" t="s">
        <v>42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399</v>
      </c>
      <c r="B367" t="s">
        <v>24</v>
      </c>
      <c r="C367" t="s">
        <v>25</v>
      </c>
      <c r="D367">
        <v>0</v>
      </c>
      <c r="E367" t="s">
        <v>20</v>
      </c>
      <c r="F367" t="s">
        <v>44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400</v>
      </c>
      <c r="B368" t="s">
        <v>24</v>
      </c>
      <c r="C368" t="s">
        <v>25</v>
      </c>
      <c r="D368">
        <v>0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401</v>
      </c>
      <c r="B369" t="s">
        <v>18</v>
      </c>
      <c r="C369" t="s">
        <v>19</v>
      </c>
      <c r="D369">
        <v>1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402</v>
      </c>
      <c r="B370" t="s">
        <v>24</v>
      </c>
      <c r="C370" t="s">
        <v>25</v>
      </c>
      <c r="D370">
        <v>0</v>
      </c>
      <c r="E370" t="s">
        <v>20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403</v>
      </c>
      <c r="B371" t="s">
        <v>18</v>
      </c>
      <c r="C371" t="s">
        <v>19</v>
      </c>
      <c r="D371">
        <v>1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404</v>
      </c>
      <c r="B372" t="s">
        <v>40</v>
      </c>
      <c r="C372" t="s">
        <v>41</v>
      </c>
      <c r="D372">
        <v>1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405</v>
      </c>
      <c r="B373" t="s">
        <v>40</v>
      </c>
      <c r="C373" t="s">
        <v>41</v>
      </c>
      <c r="D373">
        <v>0</v>
      </c>
      <c r="E373" t="s">
        <v>20</v>
      </c>
      <c r="F373" t="s">
        <v>44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406</v>
      </c>
      <c r="B374" t="s">
        <v>24</v>
      </c>
      <c r="C374" t="s">
        <v>25</v>
      </c>
      <c r="D374">
        <v>0</v>
      </c>
      <c r="E374" t="s">
        <v>20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407</v>
      </c>
      <c r="B375" t="s">
        <v>24</v>
      </c>
      <c r="C375" t="s">
        <v>25</v>
      </c>
      <c r="D375">
        <v>0</v>
      </c>
      <c r="E375" t="s">
        <v>29</v>
      </c>
      <c r="F375" t="s">
        <v>44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408</v>
      </c>
      <c r="B376" t="s">
        <v>18</v>
      </c>
      <c r="C376" t="s">
        <v>19</v>
      </c>
      <c r="D376">
        <v>0</v>
      </c>
      <c r="E376" t="s">
        <v>20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409</v>
      </c>
      <c r="B377" t="s">
        <v>18</v>
      </c>
      <c r="C377" t="s">
        <v>19</v>
      </c>
      <c r="D377">
        <v>1</v>
      </c>
      <c r="E377" t="s">
        <v>20</v>
      </c>
      <c r="F377" t="s">
        <v>44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410</v>
      </c>
      <c r="B378" t="s">
        <v>40</v>
      </c>
      <c r="C378" t="s">
        <v>41</v>
      </c>
      <c r="D378">
        <v>1</v>
      </c>
      <c r="E378" t="s">
        <v>20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411</v>
      </c>
      <c r="B379" t="s">
        <v>24</v>
      </c>
      <c r="C379" t="s">
        <v>25</v>
      </c>
      <c r="D379">
        <v>0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412</v>
      </c>
      <c r="B380" t="s">
        <v>24</v>
      </c>
      <c r="C380" t="s">
        <v>25</v>
      </c>
      <c r="D380">
        <v>1</v>
      </c>
      <c r="E380" t="s">
        <v>29</v>
      </c>
      <c r="F380" t="s">
        <v>44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413</v>
      </c>
      <c r="B381" t="s">
        <v>40</v>
      </c>
      <c r="C381" t="s">
        <v>41</v>
      </c>
      <c r="D381">
        <v>0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414</v>
      </c>
      <c r="B382" t="s">
        <v>18</v>
      </c>
      <c r="C382" t="s">
        <v>19</v>
      </c>
      <c r="D382">
        <v>1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415</v>
      </c>
      <c r="B383" t="s">
        <v>24</v>
      </c>
      <c r="C383" t="s">
        <v>25</v>
      </c>
      <c r="D383">
        <v>0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416</v>
      </c>
      <c r="B384" t="s">
        <v>40</v>
      </c>
      <c r="C384" t="s">
        <v>41</v>
      </c>
      <c r="D384">
        <v>0</v>
      </c>
      <c r="E384" t="s">
        <v>20</v>
      </c>
      <c r="F384" t="s">
        <v>42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417</v>
      </c>
      <c r="B385" t="s">
        <v>24</v>
      </c>
      <c r="C385" t="s">
        <v>25</v>
      </c>
      <c r="D385">
        <v>1</v>
      </c>
      <c r="E385" t="s">
        <v>20</v>
      </c>
      <c r="F385" t="s">
        <v>42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418</v>
      </c>
      <c r="B386" t="s">
        <v>18</v>
      </c>
      <c r="C386" t="s">
        <v>19</v>
      </c>
      <c r="D386">
        <v>0</v>
      </c>
      <c r="E386" t="s">
        <v>20</v>
      </c>
      <c r="F386" t="s">
        <v>42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419</v>
      </c>
      <c r="B387" t="s">
        <v>40</v>
      </c>
      <c r="C387" t="s">
        <v>41</v>
      </c>
      <c r="D387">
        <v>1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420</v>
      </c>
      <c r="B388" t="s">
        <v>24</v>
      </c>
      <c r="C388" t="s">
        <v>25</v>
      </c>
      <c r="D388">
        <v>0</v>
      </c>
      <c r="E388" t="s">
        <v>29</v>
      </c>
      <c r="F388" t="s">
        <v>42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421</v>
      </c>
      <c r="B389" t="s">
        <v>18</v>
      </c>
      <c r="C389" t="s">
        <v>19</v>
      </c>
      <c r="D389">
        <v>0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422</v>
      </c>
      <c r="B390" t="s">
        <v>24</v>
      </c>
      <c r="C390" t="s">
        <v>25</v>
      </c>
      <c r="D390">
        <v>1</v>
      </c>
      <c r="E390" t="s">
        <v>20</v>
      </c>
      <c r="F390" t="s">
        <v>44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423</v>
      </c>
      <c r="B391" t="s">
        <v>40</v>
      </c>
      <c r="C391" t="s">
        <v>41</v>
      </c>
      <c r="D391">
        <v>0</v>
      </c>
      <c r="E391" t="s">
        <v>29</v>
      </c>
      <c r="F391" t="s">
        <v>42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424</v>
      </c>
      <c r="B392" t="s">
        <v>24</v>
      </c>
      <c r="C392" t="s">
        <v>25</v>
      </c>
      <c r="D392">
        <v>1</v>
      </c>
      <c r="E392" t="s">
        <v>20</v>
      </c>
      <c r="F392" t="s">
        <v>44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425</v>
      </c>
      <c r="B393" t="s">
        <v>40</v>
      </c>
      <c r="C393" t="s">
        <v>41</v>
      </c>
      <c r="D393">
        <v>0</v>
      </c>
      <c r="E393" t="s">
        <v>20</v>
      </c>
      <c r="F393" t="s">
        <v>44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426</v>
      </c>
      <c r="B394" t="s">
        <v>18</v>
      </c>
      <c r="C394" t="s">
        <v>19</v>
      </c>
      <c r="D394">
        <v>1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427</v>
      </c>
      <c r="B395" t="s">
        <v>18</v>
      </c>
      <c r="C395" t="s">
        <v>19</v>
      </c>
      <c r="D395">
        <v>1</v>
      </c>
      <c r="E395" t="s">
        <v>20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428</v>
      </c>
      <c r="B396" t="s">
        <v>18</v>
      </c>
      <c r="C396" t="s">
        <v>19</v>
      </c>
      <c r="D396">
        <v>0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429</v>
      </c>
      <c r="B397" t="s">
        <v>18</v>
      </c>
      <c r="C397" t="s">
        <v>19</v>
      </c>
      <c r="D397">
        <v>0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430</v>
      </c>
      <c r="B398" t="s">
        <v>18</v>
      </c>
      <c r="C398" t="s">
        <v>19</v>
      </c>
      <c r="D398">
        <v>0</v>
      </c>
      <c r="E398" t="s">
        <v>20</v>
      </c>
      <c r="F398" t="s">
        <v>42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431</v>
      </c>
      <c r="B399" t="s">
        <v>40</v>
      </c>
      <c r="C399" t="s">
        <v>41</v>
      </c>
      <c r="D399">
        <v>0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432</v>
      </c>
      <c r="B400" t="s">
        <v>40</v>
      </c>
      <c r="C400" t="s">
        <v>41</v>
      </c>
      <c r="D400">
        <v>1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433</v>
      </c>
      <c r="B401" t="s">
        <v>40</v>
      </c>
      <c r="C401" t="s">
        <v>41</v>
      </c>
      <c r="D401">
        <v>1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434</v>
      </c>
      <c r="B402" t="s">
        <v>24</v>
      </c>
      <c r="C402" t="s">
        <v>25</v>
      </c>
      <c r="D402">
        <v>0</v>
      </c>
      <c r="E402" t="s">
        <v>20</v>
      </c>
      <c r="F402" t="s">
        <v>42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435</v>
      </c>
      <c r="B403" t="s">
        <v>24</v>
      </c>
      <c r="C403" t="s">
        <v>25</v>
      </c>
      <c r="D403">
        <v>0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436</v>
      </c>
      <c r="B404" t="s">
        <v>24</v>
      </c>
      <c r="C404" t="s">
        <v>25</v>
      </c>
      <c r="D404">
        <v>1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437</v>
      </c>
      <c r="B405" t="s">
        <v>40</v>
      </c>
      <c r="C405" t="s">
        <v>41</v>
      </c>
      <c r="D405">
        <v>0</v>
      </c>
      <c r="E405" t="s">
        <v>20</v>
      </c>
      <c r="F405" t="s">
        <v>44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438</v>
      </c>
      <c r="B406" t="s">
        <v>24</v>
      </c>
      <c r="C406" t="s">
        <v>25</v>
      </c>
      <c r="D406">
        <v>1</v>
      </c>
      <c r="E406" t="s">
        <v>20</v>
      </c>
      <c r="F406" t="s">
        <v>44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439</v>
      </c>
      <c r="B407" t="s">
        <v>18</v>
      </c>
      <c r="C407" t="s">
        <v>19</v>
      </c>
      <c r="D407">
        <v>1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440</v>
      </c>
      <c r="B408" t="s">
        <v>18</v>
      </c>
      <c r="C408" t="s">
        <v>19</v>
      </c>
      <c r="D408">
        <v>0</v>
      </c>
      <c r="E408" t="s">
        <v>29</v>
      </c>
      <c r="F408" t="s">
        <v>42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441</v>
      </c>
      <c r="B409" t="s">
        <v>40</v>
      </c>
      <c r="C409" t="s">
        <v>41</v>
      </c>
      <c r="D409">
        <v>1</v>
      </c>
      <c r="E409" t="s">
        <v>20</v>
      </c>
      <c r="F409" t="s">
        <v>44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442</v>
      </c>
      <c r="B410" t="s">
        <v>18</v>
      </c>
      <c r="C410" t="s">
        <v>19</v>
      </c>
      <c r="D410">
        <v>0</v>
      </c>
      <c r="E410" t="s">
        <v>20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443</v>
      </c>
      <c r="B411" t="s">
        <v>24</v>
      </c>
      <c r="C411" t="s">
        <v>25</v>
      </c>
      <c r="D411">
        <v>0</v>
      </c>
      <c r="E411" t="s">
        <v>20</v>
      </c>
      <c r="F411" t="s">
        <v>44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444</v>
      </c>
      <c r="B412" t="s">
        <v>40</v>
      </c>
      <c r="C412" t="s">
        <v>41</v>
      </c>
      <c r="D412">
        <v>0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445</v>
      </c>
      <c r="B413" t="s">
        <v>40</v>
      </c>
      <c r="C413" t="s">
        <v>41</v>
      </c>
      <c r="D413">
        <v>0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446</v>
      </c>
      <c r="B414" t="s">
        <v>18</v>
      </c>
      <c r="C414" t="s">
        <v>19</v>
      </c>
      <c r="D414">
        <v>1</v>
      </c>
      <c r="E414" t="s">
        <v>29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447</v>
      </c>
      <c r="B415" t="s">
        <v>18</v>
      </c>
      <c r="C415" t="s">
        <v>19</v>
      </c>
      <c r="D415">
        <v>0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448</v>
      </c>
      <c r="B416" t="s">
        <v>18</v>
      </c>
      <c r="C416" t="s">
        <v>19</v>
      </c>
      <c r="D416">
        <v>0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449</v>
      </c>
      <c r="B417" t="s">
        <v>40</v>
      </c>
      <c r="C417" t="s">
        <v>41</v>
      </c>
      <c r="D417">
        <v>0</v>
      </c>
      <c r="E417" t="s">
        <v>29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450</v>
      </c>
      <c r="B418" t="s">
        <v>24</v>
      </c>
      <c r="C418" t="s">
        <v>25</v>
      </c>
      <c r="D418">
        <v>0</v>
      </c>
      <c r="E418" t="s">
        <v>20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451</v>
      </c>
      <c r="B419" t="s">
        <v>24</v>
      </c>
      <c r="C419" t="s">
        <v>25</v>
      </c>
      <c r="D419">
        <v>1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452</v>
      </c>
      <c r="B420" t="s">
        <v>40</v>
      </c>
      <c r="C420" t="s">
        <v>41</v>
      </c>
      <c r="D420">
        <v>0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453</v>
      </c>
      <c r="B421" t="s">
        <v>18</v>
      </c>
      <c r="C421" t="s">
        <v>19</v>
      </c>
      <c r="D421">
        <v>1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454</v>
      </c>
      <c r="B422" t="s">
        <v>24</v>
      </c>
      <c r="C422" t="s">
        <v>25</v>
      </c>
      <c r="D422">
        <v>1</v>
      </c>
      <c r="E422" t="s">
        <v>20</v>
      </c>
      <c r="F422" t="s">
        <v>42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455</v>
      </c>
      <c r="B423" t="s">
        <v>24</v>
      </c>
      <c r="C423" t="s">
        <v>25</v>
      </c>
      <c r="D423">
        <v>0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456</v>
      </c>
      <c r="B424" t="s">
        <v>24</v>
      </c>
      <c r="C424" t="s">
        <v>25</v>
      </c>
      <c r="D424">
        <v>1</v>
      </c>
      <c r="E424" t="s">
        <v>20</v>
      </c>
      <c r="F424" t="s">
        <v>44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457</v>
      </c>
      <c r="B425" t="s">
        <v>40</v>
      </c>
      <c r="C425" t="s">
        <v>41</v>
      </c>
      <c r="D425">
        <v>1</v>
      </c>
      <c r="E425" t="s">
        <v>29</v>
      </c>
      <c r="F425" t="s">
        <v>44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458</v>
      </c>
      <c r="B426" t="s">
        <v>24</v>
      </c>
      <c r="C426" t="s">
        <v>25</v>
      </c>
      <c r="D426">
        <v>0</v>
      </c>
      <c r="E426" t="s">
        <v>29</v>
      </c>
      <c r="F426" t="s">
        <v>44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459</v>
      </c>
      <c r="B427" t="s">
        <v>40</v>
      </c>
      <c r="C427" t="s">
        <v>41</v>
      </c>
      <c r="D427">
        <v>1</v>
      </c>
      <c r="E427" t="s">
        <v>29</v>
      </c>
      <c r="F427" t="s">
        <v>44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460</v>
      </c>
      <c r="B428" t="s">
        <v>18</v>
      </c>
      <c r="C428" t="s">
        <v>19</v>
      </c>
      <c r="D428">
        <v>1</v>
      </c>
      <c r="E428" t="s">
        <v>29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461</v>
      </c>
      <c r="B429" t="s">
        <v>40</v>
      </c>
      <c r="C429" t="s">
        <v>41</v>
      </c>
      <c r="D429">
        <v>1</v>
      </c>
      <c r="E429" t="s">
        <v>20</v>
      </c>
      <c r="F429" t="s">
        <v>42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462</v>
      </c>
      <c r="B430" t="s">
        <v>40</v>
      </c>
      <c r="C430" t="s">
        <v>41</v>
      </c>
      <c r="D430">
        <v>0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463</v>
      </c>
      <c r="B431" t="s">
        <v>18</v>
      </c>
      <c r="C431" t="s">
        <v>19</v>
      </c>
      <c r="D431">
        <v>1</v>
      </c>
      <c r="E431" t="s">
        <v>20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464</v>
      </c>
      <c r="B432" t="s">
        <v>40</v>
      </c>
      <c r="C432" t="s">
        <v>41</v>
      </c>
      <c r="D432">
        <v>0</v>
      </c>
      <c r="E432" t="s">
        <v>29</v>
      </c>
      <c r="F432" t="s">
        <v>44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465</v>
      </c>
      <c r="B433" t="s">
        <v>24</v>
      </c>
      <c r="C433" t="s">
        <v>25</v>
      </c>
      <c r="D433">
        <v>0</v>
      </c>
      <c r="E433" t="s">
        <v>29</v>
      </c>
      <c r="F433" t="s">
        <v>42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466</v>
      </c>
      <c r="B434" t="s">
        <v>18</v>
      </c>
      <c r="C434" t="s">
        <v>19</v>
      </c>
      <c r="D434">
        <v>0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467</v>
      </c>
      <c r="B435" t="s">
        <v>40</v>
      </c>
      <c r="C435" t="s">
        <v>41</v>
      </c>
      <c r="D435">
        <v>0</v>
      </c>
      <c r="E435" t="s">
        <v>29</v>
      </c>
      <c r="F435" t="s">
        <v>44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468</v>
      </c>
      <c r="B436" t="s">
        <v>40</v>
      </c>
      <c r="C436" t="s">
        <v>41</v>
      </c>
      <c r="D436">
        <v>0</v>
      </c>
      <c r="E436" t="s">
        <v>20</v>
      </c>
      <c r="F436" t="s">
        <v>44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469</v>
      </c>
      <c r="B437" t="s">
        <v>24</v>
      </c>
      <c r="C437" t="s">
        <v>25</v>
      </c>
      <c r="D437">
        <v>0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470</v>
      </c>
      <c r="B438" t="s">
        <v>24</v>
      </c>
      <c r="C438" t="s">
        <v>25</v>
      </c>
      <c r="D438">
        <v>1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471</v>
      </c>
      <c r="B439" t="s">
        <v>18</v>
      </c>
      <c r="C439" t="s">
        <v>19</v>
      </c>
      <c r="D439">
        <v>0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472</v>
      </c>
      <c r="B440" t="s">
        <v>24</v>
      </c>
      <c r="C440" t="s">
        <v>25</v>
      </c>
      <c r="D440">
        <v>1</v>
      </c>
      <c r="E440" t="s">
        <v>29</v>
      </c>
      <c r="F440" t="s">
        <v>42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473</v>
      </c>
      <c r="B441" t="s">
        <v>24</v>
      </c>
      <c r="C441" t="s">
        <v>25</v>
      </c>
      <c r="D441">
        <v>0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474</v>
      </c>
      <c r="B442" t="s">
        <v>24</v>
      </c>
      <c r="C442" t="s">
        <v>25</v>
      </c>
      <c r="D442">
        <v>1</v>
      </c>
      <c r="E442" t="s">
        <v>29</v>
      </c>
      <c r="F442" t="s">
        <v>42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475</v>
      </c>
      <c r="B443" t="s">
        <v>40</v>
      </c>
      <c r="C443" t="s">
        <v>41</v>
      </c>
      <c r="D443">
        <v>1</v>
      </c>
      <c r="E443" t="s">
        <v>20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476</v>
      </c>
      <c r="B444" t="s">
        <v>18</v>
      </c>
      <c r="C444" t="s">
        <v>19</v>
      </c>
      <c r="D444">
        <v>1</v>
      </c>
      <c r="E444" t="s">
        <v>20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477</v>
      </c>
      <c r="B445" t="s">
        <v>24</v>
      </c>
      <c r="C445" t="s">
        <v>25</v>
      </c>
      <c r="D445">
        <v>0</v>
      </c>
      <c r="E445" t="s">
        <v>29</v>
      </c>
      <c r="F445" t="s">
        <v>44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478</v>
      </c>
      <c r="B446" t="s">
        <v>18</v>
      </c>
      <c r="C446" t="s">
        <v>19</v>
      </c>
      <c r="D446">
        <v>0</v>
      </c>
      <c r="E446" t="s">
        <v>20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479</v>
      </c>
      <c r="B447" t="s">
        <v>40</v>
      </c>
      <c r="C447" t="s">
        <v>41</v>
      </c>
      <c r="D447">
        <v>1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480</v>
      </c>
      <c r="B448" t="s">
        <v>24</v>
      </c>
      <c r="C448" t="s">
        <v>25</v>
      </c>
      <c r="D448">
        <v>1</v>
      </c>
      <c r="E448" t="s">
        <v>29</v>
      </c>
      <c r="F448" t="s">
        <v>42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481</v>
      </c>
      <c r="B449" t="s">
        <v>24</v>
      </c>
      <c r="C449" t="s">
        <v>25</v>
      </c>
      <c r="D449">
        <v>0</v>
      </c>
      <c r="E449" t="s">
        <v>29</v>
      </c>
      <c r="F449" t="s">
        <v>44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482</v>
      </c>
      <c r="B450" t="s">
        <v>40</v>
      </c>
      <c r="C450" t="s">
        <v>41</v>
      </c>
      <c r="D450">
        <v>1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483</v>
      </c>
      <c r="B451" t="s">
        <v>40</v>
      </c>
      <c r="C451" t="s">
        <v>41</v>
      </c>
      <c r="D451">
        <v>1</v>
      </c>
      <c r="E451" t="s">
        <v>20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484</v>
      </c>
      <c r="B452" t="s">
        <v>40</v>
      </c>
      <c r="C452" t="s">
        <v>41</v>
      </c>
      <c r="D452">
        <v>0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485</v>
      </c>
      <c r="B453" t="s">
        <v>40</v>
      </c>
      <c r="C453" t="s">
        <v>41</v>
      </c>
      <c r="D453">
        <v>0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486</v>
      </c>
      <c r="B454" t="s">
        <v>18</v>
      </c>
      <c r="C454" t="s">
        <v>19</v>
      </c>
      <c r="D454">
        <v>0</v>
      </c>
      <c r="E454" t="s">
        <v>20</v>
      </c>
      <c r="F454" t="s">
        <v>42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487</v>
      </c>
      <c r="B455" t="s">
        <v>18</v>
      </c>
      <c r="C455" t="s">
        <v>19</v>
      </c>
      <c r="D455">
        <v>0</v>
      </c>
      <c r="E455" t="s">
        <v>29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488</v>
      </c>
      <c r="B456" t="s">
        <v>18</v>
      </c>
      <c r="C456" t="s">
        <v>19</v>
      </c>
      <c r="D456">
        <v>1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489</v>
      </c>
      <c r="B457" t="s">
        <v>40</v>
      </c>
      <c r="C457" t="s">
        <v>41</v>
      </c>
      <c r="D457">
        <v>1</v>
      </c>
      <c r="E457" t="s">
        <v>20</v>
      </c>
      <c r="F457" t="s">
        <v>44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490</v>
      </c>
      <c r="B458" t="s">
        <v>40</v>
      </c>
      <c r="C458" t="s">
        <v>41</v>
      </c>
      <c r="D458">
        <v>1</v>
      </c>
      <c r="E458" t="s">
        <v>20</v>
      </c>
      <c r="F458" t="s">
        <v>42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491</v>
      </c>
      <c r="B459" t="s">
        <v>40</v>
      </c>
      <c r="C459" t="s">
        <v>41</v>
      </c>
      <c r="D459">
        <v>0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492</v>
      </c>
      <c r="B460" t="s">
        <v>24</v>
      </c>
      <c r="C460" t="s">
        <v>25</v>
      </c>
      <c r="D460">
        <v>1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493</v>
      </c>
      <c r="B461" t="s">
        <v>24</v>
      </c>
      <c r="C461" t="s">
        <v>25</v>
      </c>
      <c r="D461">
        <v>0</v>
      </c>
      <c r="E461" t="s">
        <v>29</v>
      </c>
      <c r="F461" t="s">
        <v>42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494</v>
      </c>
      <c r="B462" t="s">
        <v>24</v>
      </c>
      <c r="C462" t="s">
        <v>25</v>
      </c>
      <c r="D462">
        <v>0</v>
      </c>
      <c r="E462" t="s">
        <v>29</v>
      </c>
      <c r="F462" t="s">
        <v>42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495</v>
      </c>
      <c r="B463" t="s">
        <v>40</v>
      </c>
      <c r="C463" t="s">
        <v>41</v>
      </c>
      <c r="D463">
        <v>1</v>
      </c>
      <c r="E463" t="s">
        <v>20</v>
      </c>
      <c r="F463" t="s">
        <v>42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496</v>
      </c>
      <c r="B464" t="s">
        <v>24</v>
      </c>
      <c r="C464" t="s">
        <v>25</v>
      </c>
      <c r="D464">
        <v>0</v>
      </c>
      <c r="E464" t="s">
        <v>20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497</v>
      </c>
      <c r="B465" t="s">
        <v>24</v>
      </c>
      <c r="C465" t="s">
        <v>25</v>
      </c>
      <c r="D465">
        <v>1</v>
      </c>
      <c r="E465" t="s">
        <v>20</v>
      </c>
      <c r="F465" t="s">
        <v>42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498</v>
      </c>
      <c r="B466" t="s">
        <v>18</v>
      </c>
      <c r="C466" t="s">
        <v>19</v>
      </c>
      <c r="D466">
        <v>1</v>
      </c>
      <c r="E466" t="s">
        <v>29</v>
      </c>
      <c r="F466" t="s">
        <v>42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499</v>
      </c>
      <c r="B467" t="s">
        <v>24</v>
      </c>
      <c r="C467" t="s">
        <v>25</v>
      </c>
      <c r="D467">
        <v>1</v>
      </c>
      <c r="E467" t="s">
        <v>20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500</v>
      </c>
      <c r="B468" t="s">
        <v>24</v>
      </c>
      <c r="C468" t="s">
        <v>25</v>
      </c>
      <c r="D468">
        <v>1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501</v>
      </c>
      <c r="B469" t="s">
        <v>40</v>
      </c>
      <c r="C469" t="s">
        <v>41</v>
      </c>
      <c r="D469">
        <v>0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502</v>
      </c>
      <c r="B470" t="s">
        <v>24</v>
      </c>
      <c r="C470" t="s">
        <v>25</v>
      </c>
      <c r="D470">
        <v>0</v>
      </c>
      <c r="E470" t="s">
        <v>29</v>
      </c>
      <c r="F470" t="s">
        <v>42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503</v>
      </c>
      <c r="B471" t="s">
        <v>24</v>
      </c>
      <c r="C471" t="s">
        <v>25</v>
      </c>
      <c r="D471">
        <v>1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504</v>
      </c>
      <c r="B472" t="s">
        <v>24</v>
      </c>
      <c r="C472" t="s">
        <v>25</v>
      </c>
      <c r="D472">
        <v>1</v>
      </c>
      <c r="E472" t="s">
        <v>20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505</v>
      </c>
      <c r="B473" t="s">
        <v>18</v>
      </c>
      <c r="C473" t="s">
        <v>19</v>
      </c>
      <c r="D473">
        <v>1</v>
      </c>
      <c r="E473" t="s">
        <v>20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506</v>
      </c>
      <c r="B474" t="s">
        <v>18</v>
      </c>
      <c r="C474" t="s">
        <v>19</v>
      </c>
      <c r="D474">
        <v>1</v>
      </c>
      <c r="E474" t="s">
        <v>29</v>
      </c>
      <c r="F474" t="s">
        <v>44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507</v>
      </c>
      <c r="B475" t="s">
        <v>40</v>
      </c>
      <c r="C475" t="s">
        <v>41</v>
      </c>
      <c r="D475">
        <v>1</v>
      </c>
      <c r="E475" t="s">
        <v>29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508</v>
      </c>
      <c r="B476" t="s">
        <v>18</v>
      </c>
      <c r="C476" t="s">
        <v>19</v>
      </c>
      <c r="D476">
        <v>1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509</v>
      </c>
      <c r="B477" t="s">
        <v>18</v>
      </c>
      <c r="C477" t="s">
        <v>19</v>
      </c>
      <c r="D477">
        <v>0</v>
      </c>
      <c r="E477" t="s">
        <v>29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510</v>
      </c>
      <c r="B478" t="s">
        <v>18</v>
      </c>
      <c r="C478" t="s">
        <v>19</v>
      </c>
      <c r="D478">
        <v>0</v>
      </c>
      <c r="E478" t="s">
        <v>20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511</v>
      </c>
      <c r="B479" t="s">
        <v>24</v>
      </c>
      <c r="C479" t="s">
        <v>25</v>
      </c>
      <c r="D479">
        <v>0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512</v>
      </c>
      <c r="B480" t="s">
        <v>40</v>
      </c>
      <c r="C480" t="s">
        <v>41</v>
      </c>
      <c r="D480">
        <v>0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513</v>
      </c>
      <c r="B481" t="s">
        <v>18</v>
      </c>
      <c r="C481" t="s">
        <v>19</v>
      </c>
      <c r="D481">
        <v>0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514</v>
      </c>
      <c r="B482" t="s">
        <v>24</v>
      </c>
      <c r="C482" t="s">
        <v>25</v>
      </c>
      <c r="D482">
        <v>0</v>
      </c>
      <c r="E482" t="s">
        <v>29</v>
      </c>
      <c r="F482" t="s">
        <v>42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515</v>
      </c>
      <c r="B483" t="s">
        <v>24</v>
      </c>
      <c r="C483" t="s">
        <v>25</v>
      </c>
      <c r="D483">
        <v>0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516</v>
      </c>
      <c r="B484" t="s">
        <v>18</v>
      </c>
      <c r="C484" t="s">
        <v>19</v>
      </c>
      <c r="D484">
        <v>0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517</v>
      </c>
      <c r="B485" t="s">
        <v>40</v>
      </c>
      <c r="C485" t="s">
        <v>41</v>
      </c>
      <c r="D485">
        <v>1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518</v>
      </c>
      <c r="B486" t="s">
        <v>24</v>
      </c>
      <c r="C486" t="s">
        <v>25</v>
      </c>
      <c r="D486">
        <v>1</v>
      </c>
      <c r="E486" t="s">
        <v>20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519</v>
      </c>
      <c r="B487" t="s">
        <v>40</v>
      </c>
      <c r="C487" t="s">
        <v>41</v>
      </c>
      <c r="D487">
        <v>1</v>
      </c>
      <c r="E487" t="s">
        <v>20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520</v>
      </c>
      <c r="B488" t="s">
        <v>40</v>
      </c>
      <c r="C488" t="s">
        <v>41</v>
      </c>
      <c r="D488">
        <v>0</v>
      </c>
      <c r="E488" t="s">
        <v>20</v>
      </c>
      <c r="F488" t="s">
        <v>44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521</v>
      </c>
      <c r="B489" t="s">
        <v>18</v>
      </c>
      <c r="C489" t="s">
        <v>19</v>
      </c>
      <c r="D489">
        <v>0</v>
      </c>
      <c r="E489" t="s">
        <v>29</v>
      </c>
      <c r="F489" t="s">
        <v>44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522</v>
      </c>
      <c r="B490" t="s">
        <v>24</v>
      </c>
      <c r="C490" t="s">
        <v>25</v>
      </c>
      <c r="D490">
        <v>0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523</v>
      </c>
      <c r="B491" t="s">
        <v>40</v>
      </c>
      <c r="C491" t="s">
        <v>41</v>
      </c>
      <c r="D491">
        <v>1</v>
      </c>
      <c r="E491" t="s">
        <v>20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524</v>
      </c>
      <c r="B492" t="s">
        <v>40</v>
      </c>
      <c r="C492" t="s">
        <v>41</v>
      </c>
      <c r="D492">
        <v>0</v>
      </c>
      <c r="E492" t="s">
        <v>20</v>
      </c>
      <c r="F492" t="s">
        <v>44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525</v>
      </c>
      <c r="B493" t="s">
        <v>18</v>
      </c>
      <c r="C493" t="s">
        <v>19</v>
      </c>
      <c r="D493">
        <v>1</v>
      </c>
      <c r="E493" t="s">
        <v>20</v>
      </c>
      <c r="F493" t="s">
        <v>44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526</v>
      </c>
      <c r="B494" t="s">
        <v>40</v>
      </c>
      <c r="C494" t="s">
        <v>41</v>
      </c>
      <c r="D494">
        <v>1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527</v>
      </c>
      <c r="B495" t="s">
        <v>24</v>
      </c>
      <c r="C495" t="s">
        <v>25</v>
      </c>
      <c r="D495">
        <v>1</v>
      </c>
      <c r="E495" t="s">
        <v>20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528</v>
      </c>
      <c r="B496" t="s">
        <v>40</v>
      </c>
      <c r="C496" t="s">
        <v>41</v>
      </c>
      <c r="D496">
        <v>0</v>
      </c>
      <c r="E496" t="s">
        <v>29</v>
      </c>
      <c r="F496" t="s">
        <v>44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529</v>
      </c>
      <c r="B497" t="s">
        <v>40</v>
      </c>
      <c r="C497" t="s">
        <v>41</v>
      </c>
      <c r="D497">
        <v>0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530</v>
      </c>
      <c r="B498" t="s">
        <v>24</v>
      </c>
      <c r="C498" t="s">
        <v>25</v>
      </c>
      <c r="D498">
        <v>0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531</v>
      </c>
      <c r="B499" t="s">
        <v>24</v>
      </c>
      <c r="C499" t="s">
        <v>25</v>
      </c>
      <c r="D499">
        <v>0</v>
      </c>
      <c r="E499" t="s">
        <v>20</v>
      </c>
      <c r="F499" t="s">
        <v>42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532</v>
      </c>
      <c r="B500" t="s">
        <v>40</v>
      </c>
      <c r="C500" t="s">
        <v>41</v>
      </c>
      <c r="D500">
        <v>1</v>
      </c>
      <c r="E500" t="s">
        <v>20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533</v>
      </c>
      <c r="B501" t="s">
        <v>18</v>
      </c>
      <c r="C501" t="s">
        <v>19</v>
      </c>
      <c r="D501">
        <v>1</v>
      </c>
      <c r="E501" t="s">
        <v>20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534</v>
      </c>
      <c r="B502" t="s">
        <v>40</v>
      </c>
      <c r="C502" t="s">
        <v>41</v>
      </c>
      <c r="D502">
        <v>1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535</v>
      </c>
      <c r="B503" t="s">
        <v>24</v>
      </c>
      <c r="C503" t="s">
        <v>25</v>
      </c>
      <c r="D503">
        <v>1</v>
      </c>
      <c r="E503" t="s">
        <v>20</v>
      </c>
      <c r="F503" t="s">
        <v>44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536</v>
      </c>
      <c r="B504" t="s">
        <v>24</v>
      </c>
      <c r="C504" t="s">
        <v>25</v>
      </c>
      <c r="D504">
        <v>0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537</v>
      </c>
      <c r="B505" t="s">
        <v>40</v>
      </c>
      <c r="C505" t="s">
        <v>41</v>
      </c>
      <c r="D505">
        <v>0</v>
      </c>
      <c r="E505" t="s">
        <v>20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538</v>
      </c>
      <c r="B506" t="s">
        <v>40</v>
      </c>
      <c r="C506" t="s">
        <v>41</v>
      </c>
      <c r="D506">
        <v>0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539</v>
      </c>
      <c r="B507" t="s">
        <v>18</v>
      </c>
      <c r="C507" t="s">
        <v>19</v>
      </c>
      <c r="D507">
        <v>1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540</v>
      </c>
      <c r="B508" t="s">
        <v>40</v>
      </c>
      <c r="C508" t="s">
        <v>41</v>
      </c>
      <c r="D508">
        <v>1</v>
      </c>
      <c r="E508" t="s">
        <v>20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541</v>
      </c>
      <c r="B509" t="s">
        <v>40</v>
      </c>
      <c r="C509" t="s">
        <v>41</v>
      </c>
      <c r="D509">
        <v>0</v>
      </c>
      <c r="E509" t="s">
        <v>20</v>
      </c>
      <c r="F509" t="s">
        <v>42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542</v>
      </c>
      <c r="B510" t="s">
        <v>40</v>
      </c>
      <c r="C510" t="s">
        <v>41</v>
      </c>
      <c r="D510">
        <v>1</v>
      </c>
      <c r="E510" t="s">
        <v>29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543</v>
      </c>
      <c r="B511" t="s">
        <v>24</v>
      </c>
      <c r="C511" t="s">
        <v>25</v>
      </c>
      <c r="D511">
        <v>1</v>
      </c>
      <c r="E511" t="s">
        <v>20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544</v>
      </c>
      <c r="B512" t="s">
        <v>40</v>
      </c>
      <c r="C512" t="s">
        <v>41</v>
      </c>
      <c r="D512">
        <v>1</v>
      </c>
      <c r="E512" t="s">
        <v>20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545</v>
      </c>
      <c r="B513" t="s">
        <v>18</v>
      </c>
      <c r="C513" t="s">
        <v>19</v>
      </c>
      <c r="D513">
        <v>0</v>
      </c>
      <c r="E513" t="s">
        <v>20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546</v>
      </c>
      <c r="B514" t="s">
        <v>18</v>
      </c>
      <c r="C514" t="s">
        <v>19</v>
      </c>
      <c r="D514">
        <v>0</v>
      </c>
      <c r="E514" t="s">
        <v>20</v>
      </c>
      <c r="F514" t="s">
        <v>44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547</v>
      </c>
      <c r="B515" t="s">
        <v>18</v>
      </c>
      <c r="C515" t="s">
        <v>19</v>
      </c>
      <c r="D515">
        <v>0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548</v>
      </c>
      <c r="B516" t="s">
        <v>24</v>
      </c>
      <c r="C516" t="s">
        <v>25</v>
      </c>
      <c r="D516">
        <v>1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549</v>
      </c>
      <c r="B517" t="s">
        <v>24</v>
      </c>
      <c r="C517" t="s">
        <v>25</v>
      </c>
      <c r="D517">
        <v>1</v>
      </c>
      <c r="E517" t="s">
        <v>20</v>
      </c>
      <c r="F517" t="s">
        <v>44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550</v>
      </c>
      <c r="B518" t="s">
        <v>40</v>
      </c>
      <c r="C518" t="s">
        <v>41</v>
      </c>
      <c r="D518">
        <v>1</v>
      </c>
      <c r="E518" t="s">
        <v>29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551</v>
      </c>
      <c r="B519" t="s">
        <v>24</v>
      </c>
      <c r="C519" t="s">
        <v>25</v>
      </c>
      <c r="D519">
        <v>1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552</v>
      </c>
      <c r="B520" t="s">
        <v>18</v>
      </c>
      <c r="C520" t="s">
        <v>19</v>
      </c>
      <c r="D520">
        <v>0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553</v>
      </c>
      <c r="B521" t="s">
        <v>24</v>
      </c>
      <c r="C521" t="s">
        <v>25</v>
      </c>
      <c r="D521">
        <v>1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554</v>
      </c>
      <c r="B522" t="s">
        <v>40</v>
      </c>
      <c r="C522" t="s">
        <v>41</v>
      </c>
      <c r="D522">
        <v>0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555</v>
      </c>
      <c r="B523" t="s">
        <v>24</v>
      </c>
      <c r="C523" t="s">
        <v>25</v>
      </c>
      <c r="D523">
        <v>1</v>
      </c>
      <c r="E523" t="s">
        <v>20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556</v>
      </c>
      <c r="B524" t="s">
        <v>18</v>
      </c>
      <c r="C524" t="s">
        <v>19</v>
      </c>
      <c r="D524">
        <v>1</v>
      </c>
      <c r="E524" t="s">
        <v>20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557</v>
      </c>
      <c r="B525" t="s">
        <v>24</v>
      </c>
      <c r="C525" t="s">
        <v>25</v>
      </c>
      <c r="D525">
        <v>0</v>
      </c>
      <c r="E525" t="s">
        <v>29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558</v>
      </c>
      <c r="B526" t="s">
        <v>18</v>
      </c>
      <c r="C526" t="s">
        <v>19</v>
      </c>
      <c r="D526">
        <v>0</v>
      </c>
      <c r="E526" t="s">
        <v>29</v>
      </c>
      <c r="F526" t="s">
        <v>42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559</v>
      </c>
      <c r="B527" t="s">
        <v>18</v>
      </c>
      <c r="C527" t="s">
        <v>19</v>
      </c>
      <c r="D527">
        <v>1</v>
      </c>
      <c r="E527" t="s">
        <v>20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560</v>
      </c>
      <c r="B528" t="s">
        <v>40</v>
      </c>
      <c r="C528" t="s">
        <v>41</v>
      </c>
      <c r="D528">
        <v>0</v>
      </c>
      <c r="E528" t="s">
        <v>29</v>
      </c>
      <c r="F528" t="s">
        <v>44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561</v>
      </c>
      <c r="B529" t="s">
        <v>40</v>
      </c>
      <c r="C529" t="s">
        <v>41</v>
      </c>
      <c r="D529">
        <v>1</v>
      </c>
      <c r="E529" t="s">
        <v>29</v>
      </c>
      <c r="F529" t="s">
        <v>44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562</v>
      </c>
      <c r="B530" t="s">
        <v>40</v>
      </c>
      <c r="C530" t="s">
        <v>41</v>
      </c>
      <c r="D530">
        <v>1</v>
      </c>
      <c r="E530" t="s">
        <v>20</v>
      </c>
      <c r="F530" t="s">
        <v>42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563</v>
      </c>
      <c r="B531" t="s">
        <v>18</v>
      </c>
      <c r="C531" t="s">
        <v>19</v>
      </c>
      <c r="D531">
        <v>0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564</v>
      </c>
      <c r="B532" t="s">
        <v>18</v>
      </c>
      <c r="C532" t="s">
        <v>19</v>
      </c>
      <c r="D532">
        <v>0</v>
      </c>
      <c r="E532" t="s">
        <v>29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565</v>
      </c>
      <c r="B533" t="s">
        <v>18</v>
      </c>
      <c r="C533" t="s">
        <v>19</v>
      </c>
      <c r="D533">
        <v>1</v>
      </c>
      <c r="E533" t="s">
        <v>29</v>
      </c>
      <c r="F533" t="s">
        <v>44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566</v>
      </c>
      <c r="B534" t="s">
        <v>40</v>
      </c>
      <c r="C534" t="s">
        <v>41</v>
      </c>
      <c r="D534">
        <v>0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567</v>
      </c>
      <c r="B535" t="s">
        <v>24</v>
      </c>
      <c r="C535" t="s">
        <v>25</v>
      </c>
      <c r="D535">
        <v>0</v>
      </c>
      <c r="E535" t="s">
        <v>20</v>
      </c>
      <c r="F535" t="s">
        <v>42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568</v>
      </c>
      <c r="B536" t="s">
        <v>18</v>
      </c>
      <c r="C536" t="s">
        <v>19</v>
      </c>
      <c r="D536">
        <v>0</v>
      </c>
      <c r="E536" t="s">
        <v>20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569</v>
      </c>
      <c r="B537" t="s">
        <v>24</v>
      </c>
      <c r="C537" t="s">
        <v>25</v>
      </c>
      <c r="D537">
        <v>0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570</v>
      </c>
      <c r="B538" t="s">
        <v>40</v>
      </c>
      <c r="C538" t="s">
        <v>41</v>
      </c>
      <c r="D538">
        <v>1</v>
      </c>
      <c r="E538" t="s">
        <v>20</v>
      </c>
      <c r="F538" t="s">
        <v>44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571</v>
      </c>
      <c r="B539" t="s">
        <v>18</v>
      </c>
      <c r="C539" t="s">
        <v>19</v>
      </c>
      <c r="D539">
        <v>0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572</v>
      </c>
      <c r="B540" t="s">
        <v>18</v>
      </c>
      <c r="C540" t="s">
        <v>19</v>
      </c>
      <c r="D540">
        <v>0</v>
      </c>
      <c r="E540" t="s">
        <v>20</v>
      </c>
      <c r="F540" t="s">
        <v>44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573</v>
      </c>
      <c r="B541" t="s">
        <v>24</v>
      </c>
      <c r="C541" t="s">
        <v>25</v>
      </c>
      <c r="D541">
        <v>1</v>
      </c>
      <c r="E541" t="s">
        <v>20</v>
      </c>
      <c r="F541" t="s">
        <v>42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574</v>
      </c>
      <c r="B542" t="s">
        <v>18</v>
      </c>
      <c r="C542" t="s">
        <v>19</v>
      </c>
      <c r="D542">
        <v>0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575</v>
      </c>
      <c r="B543" t="s">
        <v>24</v>
      </c>
      <c r="C543" t="s">
        <v>25</v>
      </c>
      <c r="D543">
        <v>1</v>
      </c>
      <c r="E543" t="s">
        <v>29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576</v>
      </c>
      <c r="B544" t="s">
        <v>40</v>
      </c>
      <c r="C544" t="s">
        <v>41</v>
      </c>
      <c r="D544">
        <v>1</v>
      </c>
      <c r="E544" t="s">
        <v>20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577</v>
      </c>
      <c r="B545" t="s">
        <v>24</v>
      </c>
      <c r="C545" t="s">
        <v>25</v>
      </c>
      <c r="D545">
        <v>1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578</v>
      </c>
      <c r="B546" t="s">
        <v>40</v>
      </c>
      <c r="C546" t="s">
        <v>41</v>
      </c>
      <c r="D546">
        <v>0</v>
      </c>
      <c r="E546" t="s">
        <v>20</v>
      </c>
      <c r="F546" t="s">
        <v>42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579</v>
      </c>
      <c r="B547" t="s">
        <v>40</v>
      </c>
      <c r="C547" t="s">
        <v>41</v>
      </c>
      <c r="D547">
        <v>1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580</v>
      </c>
      <c r="B548" t="s">
        <v>18</v>
      </c>
      <c r="C548" t="s">
        <v>19</v>
      </c>
      <c r="D548">
        <v>0</v>
      </c>
      <c r="E548" t="s">
        <v>20</v>
      </c>
      <c r="F548" t="s">
        <v>44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581</v>
      </c>
      <c r="B549" t="s">
        <v>18</v>
      </c>
      <c r="C549" t="s">
        <v>19</v>
      </c>
      <c r="D549">
        <v>0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582</v>
      </c>
      <c r="B550" t="s">
        <v>40</v>
      </c>
      <c r="C550" t="s">
        <v>41</v>
      </c>
      <c r="D550">
        <v>0</v>
      </c>
      <c r="E550" t="s">
        <v>20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583</v>
      </c>
      <c r="B551" t="s">
        <v>18</v>
      </c>
      <c r="C551" t="s">
        <v>19</v>
      </c>
      <c r="D551">
        <v>0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584</v>
      </c>
      <c r="B552" t="s">
        <v>40</v>
      </c>
      <c r="C552" t="s">
        <v>41</v>
      </c>
      <c r="D552">
        <v>0</v>
      </c>
      <c r="E552" t="s">
        <v>29</v>
      </c>
      <c r="F552" t="s">
        <v>44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585</v>
      </c>
      <c r="B553" t="s">
        <v>40</v>
      </c>
      <c r="C553" t="s">
        <v>41</v>
      </c>
      <c r="D553">
        <v>0</v>
      </c>
      <c r="E553" t="s">
        <v>20</v>
      </c>
      <c r="F553" t="s">
        <v>44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586</v>
      </c>
      <c r="B554" t="s">
        <v>40</v>
      </c>
      <c r="C554" t="s">
        <v>41</v>
      </c>
      <c r="D554">
        <v>0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587</v>
      </c>
      <c r="B555" t="s">
        <v>24</v>
      </c>
      <c r="C555" t="s">
        <v>25</v>
      </c>
      <c r="D555">
        <v>0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588</v>
      </c>
      <c r="B556" t="s">
        <v>18</v>
      </c>
      <c r="C556" t="s">
        <v>19</v>
      </c>
      <c r="D556">
        <v>1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589</v>
      </c>
      <c r="B557" t="s">
        <v>40</v>
      </c>
      <c r="C557" t="s">
        <v>41</v>
      </c>
      <c r="D557">
        <v>0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590</v>
      </c>
      <c r="B558" t="s">
        <v>40</v>
      </c>
      <c r="C558" t="s">
        <v>41</v>
      </c>
      <c r="D558">
        <v>1</v>
      </c>
      <c r="E558" t="s">
        <v>20</v>
      </c>
      <c r="F558" t="s">
        <v>44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591</v>
      </c>
      <c r="B559" t="s">
        <v>24</v>
      </c>
      <c r="C559" t="s">
        <v>25</v>
      </c>
      <c r="D559">
        <v>1</v>
      </c>
      <c r="E559" t="s">
        <v>20</v>
      </c>
      <c r="F559" t="s">
        <v>42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592</v>
      </c>
      <c r="B560" t="s">
        <v>18</v>
      </c>
      <c r="C560" t="s">
        <v>19</v>
      </c>
      <c r="D560">
        <v>1</v>
      </c>
      <c r="E560" t="s">
        <v>29</v>
      </c>
      <c r="F560" t="s">
        <v>42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593</v>
      </c>
      <c r="B561" t="s">
        <v>18</v>
      </c>
      <c r="C561" t="s">
        <v>19</v>
      </c>
      <c r="D561">
        <v>1</v>
      </c>
      <c r="E561" t="s">
        <v>20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594</v>
      </c>
      <c r="B562" t="s">
        <v>40</v>
      </c>
      <c r="C562" t="s">
        <v>41</v>
      </c>
      <c r="D562">
        <v>0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595</v>
      </c>
      <c r="B563" t="s">
        <v>24</v>
      </c>
      <c r="C563" t="s">
        <v>25</v>
      </c>
      <c r="D563">
        <v>0</v>
      </c>
      <c r="E563" t="s">
        <v>29</v>
      </c>
      <c r="F563" t="s">
        <v>42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596</v>
      </c>
      <c r="B564" t="s">
        <v>40</v>
      </c>
      <c r="C564" t="s">
        <v>41</v>
      </c>
      <c r="D564">
        <v>0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597</v>
      </c>
      <c r="B565" t="s">
        <v>18</v>
      </c>
      <c r="C565" t="s">
        <v>19</v>
      </c>
      <c r="D565">
        <v>1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598</v>
      </c>
      <c r="B566" t="s">
        <v>40</v>
      </c>
      <c r="C566" t="s">
        <v>41</v>
      </c>
      <c r="D566">
        <v>0</v>
      </c>
      <c r="E566" t="s">
        <v>29</v>
      </c>
      <c r="F566" t="s">
        <v>44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599</v>
      </c>
      <c r="B567" t="s">
        <v>18</v>
      </c>
      <c r="C567" t="s">
        <v>19</v>
      </c>
      <c r="D567">
        <v>0</v>
      </c>
      <c r="E567" t="s">
        <v>20</v>
      </c>
      <c r="F567" t="s">
        <v>42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600</v>
      </c>
      <c r="B568" t="s">
        <v>24</v>
      </c>
      <c r="C568" t="s">
        <v>25</v>
      </c>
      <c r="D568">
        <v>0</v>
      </c>
      <c r="E568" t="s">
        <v>20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601</v>
      </c>
      <c r="B569" t="s">
        <v>18</v>
      </c>
      <c r="C569" t="s">
        <v>19</v>
      </c>
      <c r="D569">
        <v>0</v>
      </c>
      <c r="E569" t="s">
        <v>20</v>
      </c>
      <c r="F569" t="s">
        <v>44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602</v>
      </c>
      <c r="B570" t="s">
        <v>40</v>
      </c>
      <c r="C570" t="s">
        <v>41</v>
      </c>
      <c r="D570">
        <v>0</v>
      </c>
      <c r="E570" t="s">
        <v>20</v>
      </c>
      <c r="F570" t="s">
        <v>44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603</v>
      </c>
      <c r="B571" t="s">
        <v>24</v>
      </c>
      <c r="C571" t="s">
        <v>25</v>
      </c>
      <c r="D571">
        <v>0</v>
      </c>
      <c r="E571" t="s">
        <v>20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604</v>
      </c>
      <c r="B572" t="s">
        <v>40</v>
      </c>
      <c r="C572" t="s">
        <v>41</v>
      </c>
      <c r="D572">
        <v>1</v>
      </c>
      <c r="E572" t="s">
        <v>20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605</v>
      </c>
      <c r="B573" t="s">
        <v>40</v>
      </c>
      <c r="C573" t="s">
        <v>41</v>
      </c>
      <c r="D573">
        <v>1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606</v>
      </c>
      <c r="B574" t="s">
        <v>18</v>
      </c>
      <c r="C574" t="s">
        <v>19</v>
      </c>
      <c r="D574">
        <v>1</v>
      </c>
      <c r="E574" t="s">
        <v>29</v>
      </c>
      <c r="F574" t="s">
        <v>42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607</v>
      </c>
      <c r="B575" t="s">
        <v>40</v>
      </c>
      <c r="C575" t="s">
        <v>41</v>
      </c>
      <c r="D575">
        <v>0</v>
      </c>
      <c r="E575" t="s">
        <v>29</v>
      </c>
      <c r="F575" t="s">
        <v>42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608</v>
      </c>
      <c r="B576" t="s">
        <v>18</v>
      </c>
      <c r="C576" t="s">
        <v>19</v>
      </c>
      <c r="D576">
        <v>0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609</v>
      </c>
      <c r="B577" t="s">
        <v>40</v>
      </c>
      <c r="C577" t="s">
        <v>41</v>
      </c>
      <c r="D577">
        <v>1</v>
      </c>
      <c r="E577" t="s">
        <v>29</v>
      </c>
      <c r="F577" t="s">
        <v>44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610</v>
      </c>
      <c r="B578" t="s">
        <v>40</v>
      </c>
      <c r="C578" t="s">
        <v>41</v>
      </c>
      <c r="D578">
        <v>0</v>
      </c>
      <c r="E578" t="s">
        <v>29</v>
      </c>
      <c r="F578" t="s">
        <v>42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611</v>
      </c>
      <c r="B579" t="s">
        <v>24</v>
      </c>
      <c r="C579" t="s">
        <v>25</v>
      </c>
      <c r="D579">
        <v>0</v>
      </c>
      <c r="E579" t="s">
        <v>29</v>
      </c>
      <c r="F579" t="s">
        <v>42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612</v>
      </c>
      <c r="B580" t="s">
        <v>18</v>
      </c>
      <c r="C580" t="s">
        <v>19</v>
      </c>
      <c r="D580">
        <v>0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613</v>
      </c>
      <c r="B581" t="s">
        <v>40</v>
      </c>
      <c r="C581" t="s">
        <v>41</v>
      </c>
      <c r="D581">
        <v>0</v>
      </c>
      <c r="E581" t="s">
        <v>29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614</v>
      </c>
      <c r="B582" t="s">
        <v>24</v>
      </c>
      <c r="C582" t="s">
        <v>25</v>
      </c>
      <c r="D582">
        <v>0</v>
      </c>
      <c r="E582" t="s">
        <v>29</v>
      </c>
      <c r="F582" t="s">
        <v>42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615</v>
      </c>
      <c r="B583" t="s">
        <v>18</v>
      </c>
      <c r="C583" t="s">
        <v>19</v>
      </c>
      <c r="D583">
        <v>1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616</v>
      </c>
      <c r="B584" t="s">
        <v>24</v>
      </c>
      <c r="C584" t="s">
        <v>25</v>
      </c>
      <c r="D584">
        <v>1</v>
      </c>
      <c r="E584" t="s">
        <v>20</v>
      </c>
      <c r="F584" t="s">
        <v>44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617</v>
      </c>
      <c r="B585" t="s">
        <v>40</v>
      </c>
      <c r="C585" t="s">
        <v>41</v>
      </c>
      <c r="D585">
        <v>1</v>
      </c>
      <c r="E585" t="s">
        <v>20</v>
      </c>
      <c r="F585" t="s">
        <v>44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618</v>
      </c>
      <c r="B586" t="s">
        <v>40</v>
      </c>
      <c r="C586" t="s">
        <v>41</v>
      </c>
      <c r="D586">
        <v>0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619</v>
      </c>
      <c r="B587" t="s">
        <v>18</v>
      </c>
      <c r="C587" t="s">
        <v>19</v>
      </c>
      <c r="D587">
        <v>0</v>
      </c>
      <c r="E587" t="s">
        <v>29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620</v>
      </c>
      <c r="B588" t="s">
        <v>18</v>
      </c>
      <c r="C588" t="s">
        <v>19</v>
      </c>
      <c r="D588">
        <v>0</v>
      </c>
      <c r="E588" t="s">
        <v>20</v>
      </c>
      <c r="F588" t="s">
        <v>42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621</v>
      </c>
      <c r="B589" t="s">
        <v>18</v>
      </c>
      <c r="C589" t="s">
        <v>19</v>
      </c>
      <c r="D589">
        <v>0</v>
      </c>
      <c r="E589" t="s">
        <v>20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622</v>
      </c>
      <c r="B590" t="s">
        <v>24</v>
      </c>
      <c r="C590" t="s">
        <v>25</v>
      </c>
      <c r="D590">
        <v>0</v>
      </c>
      <c r="E590" t="s">
        <v>29</v>
      </c>
      <c r="F590" t="s">
        <v>44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623</v>
      </c>
      <c r="B591" t="s">
        <v>18</v>
      </c>
      <c r="C591" t="s">
        <v>19</v>
      </c>
      <c r="D591">
        <v>0</v>
      </c>
      <c r="E591" t="s">
        <v>29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624</v>
      </c>
      <c r="B592" t="s">
        <v>24</v>
      </c>
      <c r="C592" t="s">
        <v>25</v>
      </c>
      <c r="D592">
        <v>1</v>
      </c>
      <c r="E592" t="s">
        <v>29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625</v>
      </c>
      <c r="B593" t="s">
        <v>24</v>
      </c>
      <c r="C593" t="s">
        <v>25</v>
      </c>
      <c r="D593">
        <v>1</v>
      </c>
      <c r="E593" t="s">
        <v>20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626</v>
      </c>
      <c r="B594" t="s">
        <v>18</v>
      </c>
      <c r="C594" t="s">
        <v>19</v>
      </c>
      <c r="D594">
        <v>1</v>
      </c>
      <c r="E594" t="s">
        <v>20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627</v>
      </c>
      <c r="B595" t="s">
        <v>18</v>
      </c>
      <c r="C595" t="s">
        <v>19</v>
      </c>
      <c r="D595">
        <v>1</v>
      </c>
      <c r="E595" t="s">
        <v>20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628</v>
      </c>
      <c r="B596" t="s">
        <v>40</v>
      </c>
      <c r="C596" t="s">
        <v>41</v>
      </c>
      <c r="D596">
        <v>1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629</v>
      </c>
      <c r="B597" t="s">
        <v>40</v>
      </c>
      <c r="C597" t="s">
        <v>41</v>
      </c>
      <c r="D597">
        <v>0</v>
      </c>
      <c r="E597" t="s">
        <v>29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630</v>
      </c>
      <c r="B598" t="s">
        <v>18</v>
      </c>
      <c r="C598" t="s">
        <v>19</v>
      </c>
      <c r="D598">
        <v>0</v>
      </c>
      <c r="E598" t="s">
        <v>29</v>
      </c>
      <c r="F598" t="s">
        <v>42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631</v>
      </c>
      <c r="B599" t="s">
        <v>24</v>
      </c>
      <c r="C599" t="s">
        <v>25</v>
      </c>
      <c r="D599">
        <v>0</v>
      </c>
      <c r="E599" t="s">
        <v>20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632</v>
      </c>
      <c r="B600" t="s">
        <v>24</v>
      </c>
      <c r="C600" t="s">
        <v>25</v>
      </c>
      <c r="D600">
        <v>0</v>
      </c>
      <c r="E600" t="s">
        <v>20</v>
      </c>
      <c r="F600" t="s">
        <v>44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633</v>
      </c>
      <c r="B601" t="s">
        <v>18</v>
      </c>
      <c r="C601" t="s">
        <v>19</v>
      </c>
      <c r="D601">
        <v>1</v>
      </c>
      <c r="E601" t="s">
        <v>20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634</v>
      </c>
      <c r="B602" t="s">
        <v>24</v>
      </c>
      <c r="C602" t="s">
        <v>25</v>
      </c>
      <c r="D602">
        <v>0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635</v>
      </c>
      <c r="B603" t="s">
        <v>24</v>
      </c>
      <c r="C603" t="s">
        <v>25</v>
      </c>
      <c r="D603">
        <v>0</v>
      </c>
      <c r="E603" t="s">
        <v>20</v>
      </c>
      <c r="F603" t="s">
        <v>44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636</v>
      </c>
      <c r="B604" t="s">
        <v>24</v>
      </c>
      <c r="C604" t="s">
        <v>25</v>
      </c>
      <c r="D604">
        <v>0</v>
      </c>
      <c r="E604" t="s">
        <v>29</v>
      </c>
      <c r="F604" t="s">
        <v>42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637</v>
      </c>
      <c r="B605" t="s">
        <v>40</v>
      </c>
      <c r="C605" t="s">
        <v>41</v>
      </c>
      <c r="D605">
        <v>0</v>
      </c>
      <c r="E605" t="s">
        <v>20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638</v>
      </c>
      <c r="B606" t="s">
        <v>24</v>
      </c>
      <c r="C606" t="s">
        <v>25</v>
      </c>
      <c r="D606">
        <v>1</v>
      </c>
      <c r="E606" t="s">
        <v>20</v>
      </c>
      <c r="F606" t="s">
        <v>44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639</v>
      </c>
      <c r="B607" t="s">
        <v>40</v>
      </c>
      <c r="C607" t="s">
        <v>41</v>
      </c>
      <c r="D607">
        <v>0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640</v>
      </c>
      <c r="B608" t="s">
        <v>18</v>
      </c>
      <c r="C608" t="s">
        <v>19</v>
      </c>
      <c r="D608">
        <v>1</v>
      </c>
      <c r="E608" t="s">
        <v>20</v>
      </c>
      <c r="F608" t="s">
        <v>44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641</v>
      </c>
      <c r="B609" t="s">
        <v>24</v>
      </c>
      <c r="C609" t="s">
        <v>25</v>
      </c>
      <c r="D609">
        <v>1</v>
      </c>
      <c r="E609" t="s">
        <v>20</v>
      </c>
      <c r="F609" t="s">
        <v>42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642</v>
      </c>
      <c r="B610" t="s">
        <v>18</v>
      </c>
      <c r="C610" t="s">
        <v>19</v>
      </c>
      <c r="D610">
        <v>0</v>
      </c>
      <c r="E610" t="s">
        <v>29</v>
      </c>
      <c r="F610" t="s">
        <v>44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643</v>
      </c>
      <c r="B611" t="s">
        <v>40</v>
      </c>
      <c r="C611" t="s">
        <v>41</v>
      </c>
      <c r="D611">
        <v>1</v>
      </c>
      <c r="E611" t="s">
        <v>29</v>
      </c>
      <c r="F611" t="s">
        <v>42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644</v>
      </c>
      <c r="B612" t="s">
        <v>18</v>
      </c>
      <c r="C612" t="s">
        <v>19</v>
      </c>
      <c r="D612">
        <v>0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645</v>
      </c>
      <c r="B613" t="s">
        <v>24</v>
      </c>
      <c r="C613" t="s">
        <v>25</v>
      </c>
      <c r="D613">
        <v>1</v>
      </c>
      <c r="E613" t="s">
        <v>20</v>
      </c>
      <c r="F613" t="s">
        <v>42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646</v>
      </c>
      <c r="B614" t="s">
        <v>40</v>
      </c>
      <c r="C614" t="s">
        <v>41</v>
      </c>
      <c r="D614">
        <v>1</v>
      </c>
      <c r="E614" t="s">
        <v>29</v>
      </c>
      <c r="F614" t="s">
        <v>44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647</v>
      </c>
      <c r="B615" t="s">
        <v>24</v>
      </c>
      <c r="C615" t="s">
        <v>25</v>
      </c>
      <c r="D615">
        <v>1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648</v>
      </c>
      <c r="B616" t="s">
        <v>18</v>
      </c>
      <c r="C616" t="s">
        <v>19</v>
      </c>
      <c r="D616">
        <v>1</v>
      </c>
      <c r="E616" t="s">
        <v>29</v>
      </c>
      <c r="F616" t="s">
        <v>42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649</v>
      </c>
      <c r="B617" t="s">
        <v>18</v>
      </c>
      <c r="C617" t="s">
        <v>19</v>
      </c>
      <c r="D617">
        <v>1</v>
      </c>
      <c r="E617" t="s">
        <v>20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650</v>
      </c>
      <c r="B618" t="s">
        <v>40</v>
      </c>
      <c r="C618" t="s">
        <v>41</v>
      </c>
      <c r="D618">
        <v>1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651</v>
      </c>
      <c r="B619" t="s">
        <v>24</v>
      </c>
      <c r="C619" t="s">
        <v>25</v>
      </c>
      <c r="D619">
        <v>1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652</v>
      </c>
      <c r="B620" t="s">
        <v>18</v>
      </c>
      <c r="C620" t="s">
        <v>19</v>
      </c>
      <c r="D620">
        <v>1</v>
      </c>
      <c r="E620" t="s">
        <v>29</v>
      </c>
      <c r="F620" t="s">
        <v>42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653</v>
      </c>
      <c r="B621" t="s">
        <v>24</v>
      </c>
      <c r="C621" t="s">
        <v>25</v>
      </c>
      <c r="D621">
        <v>1</v>
      </c>
      <c r="E621" t="s">
        <v>20</v>
      </c>
      <c r="F621" t="s">
        <v>44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654</v>
      </c>
      <c r="B622" t="s">
        <v>18</v>
      </c>
      <c r="C622" t="s">
        <v>19</v>
      </c>
      <c r="D622">
        <v>0</v>
      </c>
      <c r="E622" t="s">
        <v>20</v>
      </c>
      <c r="F622" t="s">
        <v>42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655</v>
      </c>
      <c r="B623" t="s">
        <v>18</v>
      </c>
      <c r="C623" t="s">
        <v>19</v>
      </c>
      <c r="D623">
        <v>1</v>
      </c>
      <c r="E623" t="s">
        <v>20</v>
      </c>
      <c r="F623" t="s">
        <v>42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656</v>
      </c>
      <c r="B624" t="s">
        <v>40</v>
      </c>
      <c r="C624" t="s">
        <v>41</v>
      </c>
      <c r="D624">
        <v>1</v>
      </c>
      <c r="E624" t="s">
        <v>20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657</v>
      </c>
      <c r="B625" t="s">
        <v>40</v>
      </c>
      <c r="C625" t="s">
        <v>41</v>
      </c>
      <c r="D625">
        <v>0</v>
      </c>
      <c r="E625" t="s">
        <v>20</v>
      </c>
      <c r="F625" t="s">
        <v>44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658</v>
      </c>
      <c r="B626" t="s">
        <v>40</v>
      </c>
      <c r="C626" t="s">
        <v>41</v>
      </c>
      <c r="D626">
        <v>1</v>
      </c>
      <c r="E626" t="s">
        <v>29</v>
      </c>
      <c r="F626" t="s">
        <v>44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659</v>
      </c>
      <c r="B627" t="s">
        <v>40</v>
      </c>
      <c r="C627" t="s">
        <v>41</v>
      </c>
      <c r="D627">
        <v>1</v>
      </c>
      <c r="E627" t="s">
        <v>20</v>
      </c>
      <c r="F627" t="s">
        <v>42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660</v>
      </c>
      <c r="B628" t="s">
        <v>18</v>
      </c>
      <c r="C628" t="s">
        <v>19</v>
      </c>
      <c r="D628">
        <v>0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661</v>
      </c>
      <c r="B629" t="s">
        <v>40</v>
      </c>
      <c r="C629" t="s">
        <v>41</v>
      </c>
      <c r="D629">
        <v>1</v>
      </c>
      <c r="E629" t="s">
        <v>29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662</v>
      </c>
      <c r="B630" t="s">
        <v>18</v>
      </c>
      <c r="C630" t="s">
        <v>19</v>
      </c>
      <c r="D630">
        <v>1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663</v>
      </c>
      <c r="B631" t="s">
        <v>18</v>
      </c>
      <c r="C631" t="s">
        <v>19</v>
      </c>
      <c r="D631">
        <v>0</v>
      </c>
      <c r="E631" t="s">
        <v>20</v>
      </c>
      <c r="F631" t="s">
        <v>44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664</v>
      </c>
      <c r="B632" t="s">
        <v>18</v>
      </c>
      <c r="C632" t="s">
        <v>19</v>
      </c>
      <c r="D632">
        <v>0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665</v>
      </c>
      <c r="B633" t="s">
        <v>18</v>
      </c>
      <c r="C633" t="s">
        <v>19</v>
      </c>
      <c r="D633">
        <v>0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666</v>
      </c>
      <c r="B634" t="s">
        <v>18</v>
      </c>
      <c r="C634" t="s">
        <v>19</v>
      </c>
      <c r="D634">
        <v>1</v>
      </c>
      <c r="E634" t="s">
        <v>29</v>
      </c>
      <c r="F634" t="s">
        <v>42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667</v>
      </c>
      <c r="B635" t="s">
        <v>40</v>
      </c>
      <c r="C635" t="s">
        <v>41</v>
      </c>
      <c r="D635">
        <v>0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668</v>
      </c>
      <c r="B636" t="s">
        <v>40</v>
      </c>
      <c r="C636" t="s">
        <v>41</v>
      </c>
      <c r="D636">
        <v>1</v>
      </c>
      <c r="E636" t="s">
        <v>29</v>
      </c>
      <c r="F636" t="s">
        <v>42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669</v>
      </c>
      <c r="B637" t="s">
        <v>40</v>
      </c>
      <c r="C637" t="s">
        <v>41</v>
      </c>
      <c r="D637">
        <v>1</v>
      </c>
      <c r="E637" t="s">
        <v>29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670</v>
      </c>
      <c r="B638" t="s">
        <v>18</v>
      </c>
      <c r="C638" t="s">
        <v>19</v>
      </c>
      <c r="D638">
        <v>0</v>
      </c>
      <c r="E638" t="s">
        <v>29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671</v>
      </c>
      <c r="B639" t="s">
        <v>24</v>
      </c>
      <c r="C639" t="s">
        <v>25</v>
      </c>
      <c r="D639">
        <v>0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672</v>
      </c>
      <c r="B640" t="s">
        <v>40</v>
      </c>
      <c r="C640" t="s">
        <v>41</v>
      </c>
      <c r="D640">
        <v>1</v>
      </c>
      <c r="E640" t="s">
        <v>20</v>
      </c>
      <c r="F640" t="s">
        <v>42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673</v>
      </c>
      <c r="B641" t="s">
        <v>40</v>
      </c>
      <c r="C641" t="s">
        <v>41</v>
      </c>
      <c r="D641">
        <v>0</v>
      </c>
      <c r="E641" t="s">
        <v>29</v>
      </c>
      <c r="F641" t="s">
        <v>44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674</v>
      </c>
      <c r="B642" t="s">
        <v>40</v>
      </c>
      <c r="C642" t="s">
        <v>41</v>
      </c>
      <c r="D642">
        <v>1</v>
      </c>
      <c r="E642" t="s">
        <v>20</v>
      </c>
      <c r="F642" t="s">
        <v>42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675</v>
      </c>
      <c r="B643" t="s">
        <v>24</v>
      </c>
      <c r="C643" t="s">
        <v>25</v>
      </c>
      <c r="D643">
        <v>1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676</v>
      </c>
      <c r="B644" t="s">
        <v>40</v>
      </c>
      <c r="C644" t="s">
        <v>41</v>
      </c>
      <c r="D644">
        <v>1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677</v>
      </c>
      <c r="B645" t="s">
        <v>24</v>
      </c>
      <c r="C645" t="s">
        <v>25</v>
      </c>
      <c r="D645">
        <v>1</v>
      </c>
      <c r="E645" t="s">
        <v>20</v>
      </c>
      <c r="F645" t="s">
        <v>42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678</v>
      </c>
      <c r="B646" t="s">
        <v>24</v>
      </c>
      <c r="C646" t="s">
        <v>25</v>
      </c>
      <c r="D646">
        <v>1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679</v>
      </c>
      <c r="B647" t="s">
        <v>18</v>
      </c>
      <c r="C647" t="s">
        <v>19</v>
      </c>
      <c r="D647">
        <v>1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680</v>
      </c>
      <c r="B648" t="s">
        <v>24</v>
      </c>
      <c r="C648" t="s">
        <v>25</v>
      </c>
      <c r="D648">
        <v>0</v>
      </c>
      <c r="E648" t="s">
        <v>29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681</v>
      </c>
      <c r="B649" t="s">
        <v>40</v>
      </c>
      <c r="C649" t="s">
        <v>41</v>
      </c>
      <c r="D649">
        <v>1</v>
      </c>
      <c r="E649" t="s">
        <v>29</v>
      </c>
      <c r="F649" t="s">
        <v>44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682</v>
      </c>
      <c r="B650" t="s">
        <v>24</v>
      </c>
      <c r="C650" t="s">
        <v>25</v>
      </c>
      <c r="D650">
        <v>1</v>
      </c>
      <c r="E650" t="s">
        <v>20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683</v>
      </c>
      <c r="B651" t="s">
        <v>24</v>
      </c>
      <c r="C651" t="s">
        <v>25</v>
      </c>
      <c r="D651">
        <v>0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684</v>
      </c>
      <c r="B652" t="s">
        <v>40</v>
      </c>
      <c r="C652" t="s">
        <v>41</v>
      </c>
      <c r="D652">
        <v>0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685</v>
      </c>
      <c r="B653" t="s">
        <v>40</v>
      </c>
      <c r="C653" t="s">
        <v>41</v>
      </c>
      <c r="D653">
        <v>0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686</v>
      </c>
      <c r="B654" t="s">
        <v>18</v>
      </c>
      <c r="C654" t="s">
        <v>19</v>
      </c>
      <c r="D654">
        <v>1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687</v>
      </c>
      <c r="B655" t="s">
        <v>40</v>
      </c>
      <c r="C655" t="s">
        <v>41</v>
      </c>
      <c r="D655">
        <v>1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688</v>
      </c>
      <c r="B656" t="s">
        <v>40</v>
      </c>
      <c r="C656" t="s">
        <v>41</v>
      </c>
      <c r="D656">
        <v>1</v>
      </c>
      <c r="E656" t="s">
        <v>29</v>
      </c>
      <c r="F656" t="s">
        <v>44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689</v>
      </c>
      <c r="B657" t="s">
        <v>18</v>
      </c>
      <c r="C657" t="s">
        <v>19</v>
      </c>
      <c r="D657">
        <v>0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690</v>
      </c>
      <c r="B658" t="s">
        <v>24</v>
      </c>
      <c r="C658" t="s">
        <v>25</v>
      </c>
      <c r="D658">
        <v>0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691</v>
      </c>
      <c r="B659" t="s">
        <v>18</v>
      </c>
      <c r="C659" t="s">
        <v>19</v>
      </c>
      <c r="D659">
        <v>1</v>
      </c>
      <c r="E659" t="s">
        <v>20</v>
      </c>
      <c r="F659" t="s">
        <v>44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692</v>
      </c>
      <c r="B660" t="s">
        <v>18</v>
      </c>
      <c r="C660" t="s">
        <v>19</v>
      </c>
      <c r="D660">
        <v>1</v>
      </c>
      <c r="E660" t="s">
        <v>20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693</v>
      </c>
      <c r="B661" t="s">
        <v>18</v>
      </c>
      <c r="C661" t="s">
        <v>19</v>
      </c>
      <c r="D661">
        <v>1</v>
      </c>
      <c r="E661" t="s">
        <v>29</v>
      </c>
      <c r="F661" t="s">
        <v>44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694</v>
      </c>
      <c r="B662" t="s">
        <v>40</v>
      </c>
      <c r="C662" t="s">
        <v>41</v>
      </c>
      <c r="D662">
        <v>0</v>
      </c>
      <c r="E662" t="s">
        <v>20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695</v>
      </c>
      <c r="B663" t="s">
        <v>24</v>
      </c>
      <c r="C663" t="s">
        <v>25</v>
      </c>
      <c r="D663">
        <v>1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696</v>
      </c>
      <c r="B664" t="s">
        <v>40</v>
      </c>
      <c r="C664" t="s">
        <v>41</v>
      </c>
      <c r="D664">
        <v>1</v>
      </c>
      <c r="E664" t="s">
        <v>20</v>
      </c>
      <c r="F664" t="s">
        <v>44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697</v>
      </c>
      <c r="B665" t="s">
        <v>24</v>
      </c>
      <c r="C665" t="s">
        <v>25</v>
      </c>
      <c r="D665">
        <v>1</v>
      </c>
      <c r="E665" t="s">
        <v>20</v>
      </c>
      <c r="F665" t="s">
        <v>42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698</v>
      </c>
      <c r="B666" t="s">
        <v>24</v>
      </c>
      <c r="C666" t="s">
        <v>25</v>
      </c>
      <c r="D666">
        <v>0</v>
      </c>
      <c r="E666" t="s">
        <v>20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699</v>
      </c>
      <c r="B667" t="s">
        <v>18</v>
      </c>
      <c r="C667" t="s">
        <v>19</v>
      </c>
      <c r="D667">
        <v>0</v>
      </c>
      <c r="E667" t="s">
        <v>20</v>
      </c>
      <c r="F667" t="s">
        <v>44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700</v>
      </c>
      <c r="B668" t="s">
        <v>40</v>
      </c>
      <c r="C668" t="s">
        <v>41</v>
      </c>
      <c r="D668">
        <v>1</v>
      </c>
      <c r="E668" t="s">
        <v>29</v>
      </c>
      <c r="F668" t="s">
        <v>42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701</v>
      </c>
      <c r="B669" t="s">
        <v>40</v>
      </c>
      <c r="C669" t="s">
        <v>41</v>
      </c>
      <c r="D669">
        <v>0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702</v>
      </c>
      <c r="B670" t="s">
        <v>24</v>
      </c>
      <c r="C670" t="s">
        <v>25</v>
      </c>
      <c r="D670">
        <v>1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703</v>
      </c>
      <c r="B671" t="s">
        <v>40</v>
      </c>
      <c r="C671" t="s">
        <v>41</v>
      </c>
      <c r="D671">
        <v>0</v>
      </c>
      <c r="E671" t="s">
        <v>20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704</v>
      </c>
      <c r="B672" t="s">
        <v>18</v>
      </c>
      <c r="C672" t="s">
        <v>19</v>
      </c>
      <c r="D672">
        <v>1</v>
      </c>
      <c r="E672" t="s">
        <v>29</v>
      </c>
      <c r="F672" t="s">
        <v>44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705</v>
      </c>
      <c r="B673" t="s">
        <v>40</v>
      </c>
      <c r="C673" t="s">
        <v>41</v>
      </c>
      <c r="D673">
        <v>1</v>
      </c>
      <c r="E673" t="s">
        <v>29</v>
      </c>
      <c r="F673" t="s">
        <v>42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706</v>
      </c>
      <c r="B674" t="s">
        <v>40</v>
      </c>
      <c r="C674" t="s">
        <v>41</v>
      </c>
      <c r="D674">
        <v>0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707</v>
      </c>
      <c r="B675" t="s">
        <v>24</v>
      </c>
      <c r="C675" t="s">
        <v>25</v>
      </c>
      <c r="D675">
        <v>0</v>
      </c>
      <c r="E675" t="s">
        <v>29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708</v>
      </c>
      <c r="B676" t="s">
        <v>18</v>
      </c>
      <c r="C676" t="s">
        <v>19</v>
      </c>
      <c r="D676">
        <v>0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709</v>
      </c>
      <c r="B677" t="s">
        <v>40</v>
      </c>
      <c r="C677" t="s">
        <v>41</v>
      </c>
      <c r="D677">
        <v>1</v>
      </c>
      <c r="E677" t="s">
        <v>29</v>
      </c>
      <c r="F677" t="s">
        <v>44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710</v>
      </c>
      <c r="B678" t="s">
        <v>40</v>
      </c>
      <c r="C678" t="s">
        <v>41</v>
      </c>
      <c r="D678">
        <v>1</v>
      </c>
      <c r="E678" t="s">
        <v>20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711</v>
      </c>
      <c r="B679" t="s">
        <v>18</v>
      </c>
      <c r="C679" t="s">
        <v>19</v>
      </c>
      <c r="D679">
        <v>1</v>
      </c>
      <c r="E679" t="s">
        <v>20</v>
      </c>
      <c r="F679" t="s">
        <v>42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712</v>
      </c>
      <c r="B680" t="s">
        <v>24</v>
      </c>
      <c r="C680" t="s">
        <v>25</v>
      </c>
      <c r="D680">
        <v>0</v>
      </c>
      <c r="E680" t="s">
        <v>29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713</v>
      </c>
      <c r="B681" t="s">
        <v>18</v>
      </c>
      <c r="C681" t="s">
        <v>19</v>
      </c>
      <c r="D681">
        <v>1</v>
      </c>
      <c r="E681" t="s">
        <v>29</v>
      </c>
      <c r="F681" t="s">
        <v>42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714</v>
      </c>
      <c r="B682" t="s">
        <v>40</v>
      </c>
      <c r="C682" t="s">
        <v>41</v>
      </c>
      <c r="D682">
        <v>1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715</v>
      </c>
      <c r="B683" t="s">
        <v>40</v>
      </c>
      <c r="C683" t="s">
        <v>41</v>
      </c>
      <c r="D683">
        <v>0</v>
      </c>
      <c r="E683" t="s">
        <v>20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716</v>
      </c>
      <c r="B684" t="s">
        <v>24</v>
      </c>
      <c r="C684" t="s">
        <v>25</v>
      </c>
      <c r="D684">
        <v>0</v>
      </c>
      <c r="E684" t="s">
        <v>20</v>
      </c>
      <c r="F684" t="s">
        <v>44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717</v>
      </c>
      <c r="B685" t="s">
        <v>18</v>
      </c>
      <c r="C685" t="s">
        <v>19</v>
      </c>
      <c r="D685">
        <v>1</v>
      </c>
      <c r="E685" t="s">
        <v>29</v>
      </c>
      <c r="F685" t="s">
        <v>44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718</v>
      </c>
      <c r="B686" t="s">
        <v>40</v>
      </c>
      <c r="C686" t="s">
        <v>41</v>
      </c>
      <c r="D686">
        <v>1</v>
      </c>
      <c r="E686" t="s">
        <v>20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719</v>
      </c>
      <c r="B687" t="s">
        <v>40</v>
      </c>
      <c r="C687" t="s">
        <v>41</v>
      </c>
      <c r="D687">
        <v>1</v>
      </c>
      <c r="E687" t="s">
        <v>20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720</v>
      </c>
      <c r="B688" t="s">
        <v>40</v>
      </c>
      <c r="C688" t="s">
        <v>41</v>
      </c>
      <c r="D688">
        <v>1</v>
      </c>
      <c r="E688" t="s">
        <v>20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721</v>
      </c>
      <c r="B689" t="s">
        <v>18</v>
      </c>
      <c r="C689" t="s">
        <v>19</v>
      </c>
      <c r="D689">
        <v>1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722</v>
      </c>
      <c r="B690" t="s">
        <v>24</v>
      </c>
      <c r="C690" t="s">
        <v>25</v>
      </c>
      <c r="D690">
        <v>1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723</v>
      </c>
      <c r="B691" t="s">
        <v>18</v>
      </c>
      <c r="C691" t="s">
        <v>19</v>
      </c>
      <c r="D691">
        <v>0</v>
      </c>
      <c r="E691" t="s">
        <v>20</v>
      </c>
      <c r="F691" t="s">
        <v>42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724</v>
      </c>
      <c r="B692" t="s">
        <v>24</v>
      </c>
      <c r="C692" t="s">
        <v>25</v>
      </c>
      <c r="D692">
        <v>1</v>
      </c>
      <c r="E692" t="s">
        <v>20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725</v>
      </c>
      <c r="B693" t="s">
        <v>24</v>
      </c>
      <c r="C693" t="s">
        <v>25</v>
      </c>
      <c r="D693">
        <v>1</v>
      </c>
      <c r="E693" t="s">
        <v>29</v>
      </c>
      <c r="F693" t="s">
        <v>42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726</v>
      </c>
      <c r="B694" t="s">
        <v>18</v>
      </c>
      <c r="C694" t="s">
        <v>19</v>
      </c>
      <c r="D694">
        <v>1</v>
      </c>
      <c r="E694" t="s">
        <v>29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727</v>
      </c>
      <c r="B695" t="s">
        <v>24</v>
      </c>
      <c r="C695" t="s">
        <v>25</v>
      </c>
      <c r="D695">
        <v>1</v>
      </c>
      <c r="E695" t="s">
        <v>20</v>
      </c>
      <c r="F695" t="s">
        <v>44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728</v>
      </c>
      <c r="B696" t="s">
        <v>24</v>
      </c>
      <c r="C696" t="s">
        <v>25</v>
      </c>
      <c r="D696">
        <v>0</v>
      </c>
      <c r="E696" t="s">
        <v>20</v>
      </c>
      <c r="F696" t="s">
        <v>42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729</v>
      </c>
      <c r="B697" t="s">
        <v>18</v>
      </c>
      <c r="C697" t="s">
        <v>19</v>
      </c>
      <c r="D697">
        <v>1</v>
      </c>
      <c r="E697" t="s">
        <v>20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730</v>
      </c>
      <c r="B698" t="s">
        <v>18</v>
      </c>
      <c r="C698" t="s">
        <v>19</v>
      </c>
      <c r="D698">
        <v>1</v>
      </c>
      <c r="E698" t="s">
        <v>20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731</v>
      </c>
      <c r="B699" t="s">
        <v>40</v>
      </c>
      <c r="C699" t="s">
        <v>41</v>
      </c>
      <c r="D699">
        <v>0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732</v>
      </c>
      <c r="B700" t="s">
        <v>18</v>
      </c>
      <c r="C700" t="s">
        <v>19</v>
      </c>
      <c r="D700">
        <v>1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733</v>
      </c>
      <c r="B701" t="s">
        <v>24</v>
      </c>
      <c r="C701" t="s">
        <v>25</v>
      </c>
      <c r="D701">
        <v>0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734</v>
      </c>
      <c r="B702" t="s">
        <v>24</v>
      </c>
      <c r="C702" t="s">
        <v>25</v>
      </c>
      <c r="D702">
        <v>0</v>
      </c>
      <c r="E702" t="s">
        <v>20</v>
      </c>
      <c r="F702" t="s">
        <v>44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735</v>
      </c>
      <c r="B703" t="s">
        <v>40</v>
      </c>
      <c r="C703" t="s">
        <v>41</v>
      </c>
      <c r="D703">
        <v>0</v>
      </c>
      <c r="E703" t="s">
        <v>29</v>
      </c>
      <c r="F703" t="s">
        <v>42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736</v>
      </c>
      <c r="B704" t="s">
        <v>40</v>
      </c>
      <c r="C704" t="s">
        <v>41</v>
      </c>
      <c r="D704">
        <v>1</v>
      </c>
      <c r="E704" t="s">
        <v>20</v>
      </c>
      <c r="F704" t="s">
        <v>44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737</v>
      </c>
      <c r="B705" t="s">
        <v>40</v>
      </c>
      <c r="C705" t="s">
        <v>41</v>
      </c>
      <c r="D705">
        <v>1</v>
      </c>
      <c r="E705" t="s">
        <v>29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738</v>
      </c>
      <c r="B706" t="s">
        <v>40</v>
      </c>
      <c r="C706" t="s">
        <v>41</v>
      </c>
      <c r="D706">
        <v>1</v>
      </c>
      <c r="E706" t="s">
        <v>20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739</v>
      </c>
      <c r="B707" t="s">
        <v>40</v>
      </c>
      <c r="C707" t="s">
        <v>41</v>
      </c>
      <c r="D707">
        <v>0</v>
      </c>
      <c r="E707" t="s">
        <v>29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740</v>
      </c>
      <c r="B708" t="s">
        <v>40</v>
      </c>
      <c r="C708" t="s">
        <v>41</v>
      </c>
      <c r="D708">
        <v>0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741</v>
      </c>
      <c r="B709" t="s">
        <v>24</v>
      </c>
      <c r="C709" t="s">
        <v>25</v>
      </c>
      <c r="D709">
        <v>1</v>
      </c>
      <c r="E709" t="s">
        <v>29</v>
      </c>
      <c r="F709" t="s">
        <v>42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742</v>
      </c>
      <c r="B710" t="s">
        <v>24</v>
      </c>
      <c r="C710" t="s">
        <v>25</v>
      </c>
      <c r="D710">
        <v>0</v>
      </c>
      <c r="E710" t="s">
        <v>29</v>
      </c>
      <c r="F710" t="s">
        <v>44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743</v>
      </c>
      <c r="B711" t="s">
        <v>18</v>
      </c>
      <c r="C711" t="s">
        <v>19</v>
      </c>
      <c r="D711">
        <v>0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744</v>
      </c>
      <c r="B712" t="s">
        <v>18</v>
      </c>
      <c r="C712" t="s">
        <v>19</v>
      </c>
      <c r="D712">
        <v>1</v>
      </c>
      <c r="E712" t="s">
        <v>29</v>
      </c>
      <c r="F712" t="s">
        <v>42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745</v>
      </c>
      <c r="B713" t="s">
        <v>24</v>
      </c>
      <c r="C713" t="s">
        <v>25</v>
      </c>
      <c r="D713">
        <v>1</v>
      </c>
      <c r="E713" t="s">
        <v>20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746</v>
      </c>
      <c r="B714" t="s">
        <v>24</v>
      </c>
      <c r="C714" t="s">
        <v>25</v>
      </c>
      <c r="D714">
        <v>0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747</v>
      </c>
      <c r="B715" t="s">
        <v>24</v>
      </c>
      <c r="C715" t="s">
        <v>25</v>
      </c>
      <c r="D715">
        <v>0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748</v>
      </c>
      <c r="B716" t="s">
        <v>24</v>
      </c>
      <c r="C716" t="s">
        <v>25</v>
      </c>
      <c r="D716">
        <v>1</v>
      </c>
      <c r="E716" t="s">
        <v>29</v>
      </c>
      <c r="F716" t="s">
        <v>44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749</v>
      </c>
      <c r="B717" t="s">
        <v>18</v>
      </c>
      <c r="C717" t="s">
        <v>19</v>
      </c>
      <c r="D717">
        <v>0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750</v>
      </c>
      <c r="B718" t="s">
        <v>18</v>
      </c>
      <c r="C718" t="s">
        <v>19</v>
      </c>
      <c r="D718">
        <v>1</v>
      </c>
      <c r="E718" t="s">
        <v>20</v>
      </c>
      <c r="F718" t="s">
        <v>44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751</v>
      </c>
      <c r="B719" t="s">
        <v>18</v>
      </c>
      <c r="C719" t="s">
        <v>19</v>
      </c>
      <c r="D719">
        <v>1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752</v>
      </c>
      <c r="B720" t="s">
        <v>18</v>
      </c>
      <c r="C720" t="s">
        <v>19</v>
      </c>
      <c r="D720">
        <v>0</v>
      </c>
      <c r="E720" t="s">
        <v>29</v>
      </c>
      <c r="F720" t="s">
        <v>44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753</v>
      </c>
      <c r="B721" t="s">
        <v>40</v>
      </c>
      <c r="C721" t="s">
        <v>41</v>
      </c>
      <c r="D721">
        <v>1</v>
      </c>
      <c r="E721" t="s">
        <v>20</v>
      </c>
      <c r="F721" t="s">
        <v>44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754</v>
      </c>
      <c r="B722" t="s">
        <v>40</v>
      </c>
      <c r="C722" t="s">
        <v>41</v>
      </c>
      <c r="D722">
        <v>0</v>
      </c>
      <c r="E722" t="s">
        <v>20</v>
      </c>
      <c r="F722" t="s">
        <v>44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755</v>
      </c>
      <c r="B723" t="s">
        <v>24</v>
      </c>
      <c r="C723" t="s">
        <v>25</v>
      </c>
      <c r="D723">
        <v>1</v>
      </c>
      <c r="E723" t="s">
        <v>20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756</v>
      </c>
      <c r="B724" t="s">
        <v>40</v>
      </c>
      <c r="C724" t="s">
        <v>41</v>
      </c>
      <c r="D724">
        <v>0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757</v>
      </c>
      <c r="B725" t="s">
        <v>24</v>
      </c>
      <c r="C725" t="s">
        <v>25</v>
      </c>
      <c r="D725">
        <v>1</v>
      </c>
      <c r="E725" t="s">
        <v>20</v>
      </c>
      <c r="F725" t="s">
        <v>42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758</v>
      </c>
      <c r="B726" t="s">
        <v>40</v>
      </c>
      <c r="C726" t="s">
        <v>41</v>
      </c>
      <c r="D726">
        <v>1</v>
      </c>
      <c r="E726" t="s">
        <v>29</v>
      </c>
      <c r="F726" t="s">
        <v>42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759</v>
      </c>
      <c r="B727" t="s">
        <v>24</v>
      </c>
      <c r="C727" t="s">
        <v>25</v>
      </c>
      <c r="D727">
        <v>1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760</v>
      </c>
      <c r="B728" t="s">
        <v>24</v>
      </c>
      <c r="C728" t="s">
        <v>25</v>
      </c>
      <c r="D728">
        <v>1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761</v>
      </c>
      <c r="B729" t="s">
        <v>40</v>
      </c>
      <c r="C729" t="s">
        <v>41</v>
      </c>
      <c r="D729">
        <v>0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762</v>
      </c>
      <c r="B730" t="s">
        <v>24</v>
      </c>
      <c r="C730" t="s">
        <v>25</v>
      </c>
      <c r="D730">
        <v>0</v>
      </c>
      <c r="E730" t="s">
        <v>29</v>
      </c>
      <c r="F730" t="s">
        <v>44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763</v>
      </c>
      <c r="B731" t="s">
        <v>40</v>
      </c>
      <c r="C731" t="s">
        <v>41</v>
      </c>
      <c r="D731">
        <v>1</v>
      </c>
      <c r="E731" t="s">
        <v>20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764</v>
      </c>
      <c r="B732" t="s">
        <v>18</v>
      </c>
      <c r="C732" t="s">
        <v>19</v>
      </c>
      <c r="D732">
        <v>1</v>
      </c>
      <c r="E732" t="s">
        <v>20</v>
      </c>
      <c r="F732" t="s">
        <v>44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765</v>
      </c>
      <c r="B733" t="s">
        <v>18</v>
      </c>
      <c r="C733" t="s">
        <v>19</v>
      </c>
      <c r="D733">
        <v>0</v>
      </c>
      <c r="E733" t="s">
        <v>29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766</v>
      </c>
      <c r="B734" t="s">
        <v>18</v>
      </c>
      <c r="C734" t="s">
        <v>19</v>
      </c>
      <c r="D734">
        <v>1</v>
      </c>
      <c r="E734" t="s">
        <v>29</v>
      </c>
      <c r="F734" t="s">
        <v>44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767</v>
      </c>
      <c r="B735" t="s">
        <v>40</v>
      </c>
      <c r="C735" t="s">
        <v>41</v>
      </c>
      <c r="D735">
        <v>0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768</v>
      </c>
      <c r="B736" t="s">
        <v>40</v>
      </c>
      <c r="C736" t="s">
        <v>41</v>
      </c>
      <c r="D736">
        <v>1</v>
      </c>
      <c r="E736" t="s">
        <v>29</v>
      </c>
      <c r="F736" t="s">
        <v>42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769</v>
      </c>
      <c r="B737" t="s">
        <v>24</v>
      </c>
      <c r="C737" t="s">
        <v>25</v>
      </c>
      <c r="D737">
        <v>1</v>
      </c>
      <c r="E737" t="s">
        <v>29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770</v>
      </c>
      <c r="B738" t="s">
        <v>24</v>
      </c>
      <c r="C738" t="s">
        <v>25</v>
      </c>
      <c r="D738">
        <v>1</v>
      </c>
      <c r="E738" t="s">
        <v>20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771</v>
      </c>
      <c r="B739" t="s">
        <v>24</v>
      </c>
      <c r="C739" t="s">
        <v>25</v>
      </c>
      <c r="D739">
        <v>0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772</v>
      </c>
      <c r="B740" t="s">
        <v>40</v>
      </c>
      <c r="C740" t="s">
        <v>41</v>
      </c>
      <c r="D740">
        <v>1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773</v>
      </c>
      <c r="B741" t="s">
        <v>18</v>
      </c>
      <c r="C741" t="s">
        <v>19</v>
      </c>
      <c r="D741">
        <v>0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774</v>
      </c>
      <c r="B742" t="s">
        <v>24</v>
      </c>
      <c r="C742" t="s">
        <v>25</v>
      </c>
      <c r="D742">
        <v>0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775</v>
      </c>
      <c r="B743" t="s">
        <v>24</v>
      </c>
      <c r="C743" t="s">
        <v>25</v>
      </c>
      <c r="D743">
        <v>0</v>
      </c>
      <c r="E743" t="s">
        <v>29</v>
      </c>
      <c r="F743" t="s">
        <v>42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776</v>
      </c>
      <c r="B744" t="s">
        <v>18</v>
      </c>
      <c r="C744" t="s">
        <v>19</v>
      </c>
      <c r="D744">
        <v>1</v>
      </c>
      <c r="E744" t="s">
        <v>20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777</v>
      </c>
      <c r="B745" t="s">
        <v>18</v>
      </c>
      <c r="C745" t="s">
        <v>19</v>
      </c>
      <c r="D745">
        <v>1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778</v>
      </c>
      <c r="B746" t="s">
        <v>24</v>
      </c>
      <c r="C746" t="s">
        <v>25</v>
      </c>
      <c r="D746">
        <v>1</v>
      </c>
      <c r="E746" t="s">
        <v>20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779</v>
      </c>
      <c r="B747" t="s">
        <v>24</v>
      </c>
      <c r="C747" t="s">
        <v>25</v>
      </c>
      <c r="D747">
        <v>1</v>
      </c>
      <c r="E747" t="s">
        <v>20</v>
      </c>
      <c r="F747" t="s">
        <v>42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780</v>
      </c>
      <c r="B748" t="s">
        <v>40</v>
      </c>
      <c r="C748" t="s">
        <v>41</v>
      </c>
      <c r="D748">
        <v>1</v>
      </c>
      <c r="E748" t="s">
        <v>29</v>
      </c>
      <c r="F748" t="s">
        <v>44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781</v>
      </c>
      <c r="B749" t="s">
        <v>24</v>
      </c>
      <c r="C749" t="s">
        <v>25</v>
      </c>
      <c r="D749">
        <v>1</v>
      </c>
      <c r="E749" t="s">
        <v>20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782</v>
      </c>
      <c r="B750" t="s">
        <v>40</v>
      </c>
      <c r="C750" t="s">
        <v>41</v>
      </c>
      <c r="D750">
        <v>1</v>
      </c>
      <c r="E750" t="s">
        <v>20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783</v>
      </c>
      <c r="B751" t="s">
        <v>24</v>
      </c>
      <c r="C751" t="s">
        <v>25</v>
      </c>
      <c r="D751">
        <v>1</v>
      </c>
      <c r="E751" t="s">
        <v>29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784</v>
      </c>
      <c r="B752" t="s">
        <v>40</v>
      </c>
      <c r="C752" t="s">
        <v>41</v>
      </c>
      <c r="D752">
        <v>1</v>
      </c>
      <c r="E752" t="s">
        <v>20</v>
      </c>
      <c r="F752" t="s">
        <v>44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785</v>
      </c>
      <c r="B753" t="s">
        <v>18</v>
      </c>
      <c r="C753" t="s">
        <v>19</v>
      </c>
      <c r="D753">
        <v>0</v>
      </c>
      <c r="E753" t="s">
        <v>20</v>
      </c>
      <c r="F753" t="s">
        <v>42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786</v>
      </c>
      <c r="B754" t="s">
        <v>18</v>
      </c>
      <c r="C754" t="s">
        <v>19</v>
      </c>
      <c r="D754">
        <v>1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787</v>
      </c>
      <c r="B755" t="s">
        <v>40</v>
      </c>
      <c r="C755" t="s">
        <v>41</v>
      </c>
      <c r="D755">
        <v>0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788</v>
      </c>
      <c r="B756" t="s">
        <v>24</v>
      </c>
      <c r="C756" t="s">
        <v>25</v>
      </c>
      <c r="D756">
        <v>1</v>
      </c>
      <c r="E756" t="s">
        <v>20</v>
      </c>
      <c r="F756" t="s">
        <v>44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789</v>
      </c>
      <c r="B757" t="s">
        <v>18</v>
      </c>
      <c r="C757" t="s">
        <v>19</v>
      </c>
      <c r="D757">
        <v>0</v>
      </c>
      <c r="E757" t="s">
        <v>20</v>
      </c>
      <c r="F757" t="s">
        <v>44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790</v>
      </c>
      <c r="B758" t="s">
        <v>40</v>
      </c>
      <c r="C758" t="s">
        <v>41</v>
      </c>
      <c r="D758">
        <v>1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791</v>
      </c>
      <c r="B759" t="s">
        <v>18</v>
      </c>
      <c r="C759" t="s">
        <v>19</v>
      </c>
      <c r="D759">
        <v>0</v>
      </c>
      <c r="E759" t="s">
        <v>20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792</v>
      </c>
      <c r="B760" t="s">
        <v>18</v>
      </c>
      <c r="C760" t="s">
        <v>19</v>
      </c>
      <c r="D760">
        <v>1</v>
      </c>
      <c r="E760" t="s">
        <v>29</v>
      </c>
      <c r="F760" t="s">
        <v>42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793</v>
      </c>
      <c r="B761" t="s">
        <v>18</v>
      </c>
      <c r="C761" t="s">
        <v>19</v>
      </c>
      <c r="D761">
        <v>0</v>
      </c>
      <c r="E761" t="s">
        <v>20</v>
      </c>
      <c r="F761" t="s">
        <v>42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794</v>
      </c>
      <c r="B762" t="s">
        <v>40</v>
      </c>
      <c r="C762" t="s">
        <v>41</v>
      </c>
      <c r="D762">
        <v>1</v>
      </c>
      <c r="E762" t="s">
        <v>20</v>
      </c>
      <c r="F762" t="s">
        <v>42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795</v>
      </c>
      <c r="B763" t="s">
        <v>40</v>
      </c>
      <c r="C763" t="s">
        <v>41</v>
      </c>
      <c r="D763">
        <v>0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796</v>
      </c>
      <c r="B764" t="s">
        <v>18</v>
      </c>
      <c r="C764" t="s">
        <v>19</v>
      </c>
      <c r="D764">
        <v>1</v>
      </c>
      <c r="E764" t="s">
        <v>20</v>
      </c>
      <c r="F764" t="s">
        <v>44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797</v>
      </c>
      <c r="B765" t="s">
        <v>18</v>
      </c>
      <c r="C765" t="s">
        <v>19</v>
      </c>
      <c r="D765">
        <v>1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798</v>
      </c>
      <c r="B766" t="s">
        <v>18</v>
      </c>
      <c r="C766" t="s">
        <v>19</v>
      </c>
      <c r="D766">
        <v>1</v>
      </c>
      <c r="E766" t="s">
        <v>29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799</v>
      </c>
      <c r="B767" t="s">
        <v>40</v>
      </c>
      <c r="C767" t="s">
        <v>41</v>
      </c>
      <c r="D767">
        <v>0</v>
      </c>
      <c r="E767" t="s">
        <v>20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800</v>
      </c>
      <c r="B768" t="s">
        <v>24</v>
      </c>
      <c r="C768" t="s">
        <v>25</v>
      </c>
      <c r="D768">
        <v>0</v>
      </c>
      <c r="E768" t="s">
        <v>20</v>
      </c>
      <c r="F768" t="s">
        <v>44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801</v>
      </c>
      <c r="B769" t="s">
        <v>40</v>
      </c>
      <c r="C769" t="s">
        <v>41</v>
      </c>
      <c r="D769">
        <v>0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802</v>
      </c>
      <c r="B770" t="s">
        <v>40</v>
      </c>
      <c r="C770" t="s">
        <v>41</v>
      </c>
      <c r="D770">
        <v>0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803</v>
      </c>
      <c r="B771" t="s">
        <v>18</v>
      </c>
      <c r="C771" t="s">
        <v>19</v>
      </c>
      <c r="D771">
        <v>0</v>
      </c>
      <c r="E771" t="s">
        <v>20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804</v>
      </c>
      <c r="B772" t="s">
        <v>40</v>
      </c>
      <c r="C772" t="s">
        <v>41</v>
      </c>
      <c r="D772">
        <v>1</v>
      </c>
      <c r="E772" t="s">
        <v>20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805</v>
      </c>
      <c r="B773" t="s">
        <v>24</v>
      </c>
      <c r="C773" t="s">
        <v>25</v>
      </c>
      <c r="D773">
        <v>1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806</v>
      </c>
      <c r="B774" t="s">
        <v>24</v>
      </c>
      <c r="C774" t="s">
        <v>25</v>
      </c>
      <c r="D774">
        <v>1</v>
      </c>
      <c r="E774" t="s">
        <v>20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807</v>
      </c>
      <c r="B775" t="s">
        <v>24</v>
      </c>
      <c r="C775" t="s">
        <v>25</v>
      </c>
      <c r="D775">
        <v>0</v>
      </c>
      <c r="E775" t="s">
        <v>20</v>
      </c>
      <c r="F775" t="s">
        <v>42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808</v>
      </c>
      <c r="B776" t="s">
        <v>24</v>
      </c>
      <c r="C776" t="s">
        <v>25</v>
      </c>
      <c r="D776">
        <v>1</v>
      </c>
      <c r="E776" t="s">
        <v>29</v>
      </c>
      <c r="F776" t="s">
        <v>42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809</v>
      </c>
      <c r="B777" t="s">
        <v>40</v>
      </c>
      <c r="C777" t="s">
        <v>41</v>
      </c>
      <c r="D777">
        <v>0</v>
      </c>
      <c r="E777" t="s">
        <v>20</v>
      </c>
      <c r="F777" t="s">
        <v>42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810</v>
      </c>
      <c r="B778" t="s">
        <v>24</v>
      </c>
      <c r="C778" t="s">
        <v>25</v>
      </c>
      <c r="D778">
        <v>1</v>
      </c>
      <c r="E778" t="s">
        <v>29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811</v>
      </c>
      <c r="B779" t="s">
        <v>40</v>
      </c>
      <c r="C779" t="s">
        <v>41</v>
      </c>
      <c r="D779">
        <v>0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812</v>
      </c>
      <c r="B780" t="s">
        <v>24</v>
      </c>
      <c r="C780" t="s">
        <v>25</v>
      </c>
      <c r="D780">
        <v>1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813</v>
      </c>
      <c r="B781" t="s">
        <v>40</v>
      </c>
      <c r="C781" t="s">
        <v>41</v>
      </c>
      <c r="D781">
        <v>1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814</v>
      </c>
      <c r="B782" t="s">
        <v>24</v>
      </c>
      <c r="C782" t="s">
        <v>25</v>
      </c>
      <c r="D782">
        <v>0</v>
      </c>
      <c r="E782" t="s">
        <v>29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815</v>
      </c>
      <c r="B783" t="s">
        <v>18</v>
      </c>
      <c r="C783" t="s">
        <v>19</v>
      </c>
      <c r="D783">
        <v>0</v>
      </c>
      <c r="E783" t="s">
        <v>20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816</v>
      </c>
      <c r="B784" t="s">
        <v>18</v>
      </c>
      <c r="C784" t="s">
        <v>19</v>
      </c>
      <c r="D784">
        <v>1</v>
      </c>
      <c r="E784" t="s">
        <v>20</v>
      </c>
      <c r="F784" t="s">
        <v>44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817</v>
      </c>
      <c r="B785" t="s">
        <v>24</v>
      </c>
      <c r="C785" t="s">
        <v>25</v>
      </c>
      <c r="D785">
        <v>0</v>
      </c>
      <c r="E785" t="s">
        <v>20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818</v>
      </c>
      <c r="B786" t="s">
        <v>24</v>
      </c>
      <c r="C786" t="s">
        <v>25</v>
      </c>
      <c r="D786">
        <v>1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819</v>
      </c>
      <c r="B787" t="s">
        <v>18</v>
      </c>
      <c r="C787" t="s">
        <v>19</v>
      </c>
      <c r="D787">
        <v>0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820</v>
      </c>
      <c r="B788" t="s">
        <v>24</v>
      </c>
      <c r="C788" t="s">
        <v>25</v>
      </c>
      <c r="D788">
        <v>0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821</v>
      </c>
      <c r="B789" t="s">
        <v>24</v>
      </c>
      <c r="C789" t="s">
        <v>25</v>
      </c>
      <c r="D789">
        <v>0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822</v>
      </c>
      <c r="B790" t="s">
        <v>24</v>
      </c>
      <c r="C790" t="s">
        <v>25</v>
      </c>
      <c r="D790">
        <v>1</v>
      </c>
      <c r="E790" t="s">
        <v>29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823</v>
      </c>
      <c r="B791" t="s">
        <v>18</v>
      </c>
      <c r="C791" t="s">
        <v>19</v>
      </c>
      <c r="D791">
        <v>0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824</v>
      </c>
      <c r="B792" t="s">
        <v>18</v>
      </c>
      <c r="C792" t="s">
        <v>19</v>
      </c>
      <c r="D792">
        <v>0</v>
      </c>
      <c r="E792" t="s">
        <v>29</v>
      </c>
      <c r="F792" t="s">
        <v>44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825</v>
      </c>
      <c r="B793" t="s">
        <v>24</v>
      </c>
      <c r="C793" t="s">
        <v>25</v>
      </c>
      <c r="D793">
        <v>1</v>
      </c>
      <c r="E793" t="s">
        <v>29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826</v>
      </c>
      <c r="B794" t="s">
        <v>40</v>
      </c>
      <c r="C794" t="s">
        <v>41</v>
      </c>
      <c r="D794">
        <v>0</v>
      </c>
      <c r="E794" t="s">
        <v>20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827</v>
      </c>
      <c r="B795" t="s">
        <v>18</v>
      </c>
      <c r="C795" t="s">
        <v>19</v>
      </c>
      <c r="D795">
        <v>1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828</v>
      </c>
      <c r="B796" t="s">
        <v>18</v>
      </c>
      <c r="C796" t="s">
        <v>19</v>
      </c>
      <c r="D796">
        <v>0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829</v>
      </c>
      <c r="B797" t="s">
        <v>40</v>
      </c>
      <c r="C797" t="s">
        <v>41</v>
      </c>
      <c r="D797">
        <v>0</v>
      </c>
      <c r="E797" t="s">
        <v>29</v>
      </c>
      <c r="F797" t="s">
        <v>44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830</v>
      </c>
      <c r="B798" t="s">
        <v>24</v>
      </c>
      <c r="C798" t="s">
        <v>25</v>
      </c>
      <c r="D798">
        <v>1</v>
      </c>
      <c r="E798" t="s">
        <v>20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831</v>
      </c>
      <c r="B799" t="s">
        <v>18</v>
      </c>
      <c r="C799" t="s">
        <v>19</v>
      </c>
      <c r="D799">
        <v>1</v>
      </c>
      <c r="E799" t="s">
        <v>20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832</v>
      </c>
      <c r="B800" t="s">
        <v>40</v>
      </c>
      <c r="C800" t="s">
        <v>41</v>
      </c>
      <c r="D800">
        <v>0</v>
      </c>
      <c r="E800" t="s">
        <v>29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833</v>
      </c>
      <c r="B801" t="s">
        <v>24</v>
      </c>
      <c r="C801" t="s">
        <v>25</v>
      </c>
      <c r="D801">
        <v>1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834</v>
      </c>
      <c r="B802" t="s">
        <v>40</v>
      </c>
      <c r="C802" t="s">
        <v>41</v>
      </c>
      <c r="D802">
        <v>0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835</v>
      </c>
      <c r="B803" t="s">
        <v>24</v>
      </c>
      <c r="C803" t="s">
        <v>25</v>
      </c>
      <c r="D803">
        <v>1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836</v>
      </c>
      <c r="B804" t="s">
        <v>24</v>
      </c>
      <c r="C804" t="s">
        <v>25</v>
      </c>
      <c r="D804">
        <v>1</v>
      </c>
      <c r="E804" t="s">
        <v>29</v>
      </c>
      <c r="F804" t="s">
        <v>44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837</v>
      </c>
      <c r="B805" t="s">
        <v>18</v>
      </c>
      <c r="C805" t="s">
        <v>19</v>
      </c>
      <c r="D805">
        <v>1</v>
      </c>
      <c r="E805" t="s">
        <v>20</v>
      </c>
      <c r="F805" t="s">
        <v>44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838</v>
      </c>
      <c r="B806" t="s">
        <v>40</v>
      </c>
      <c r="C806" t="s">
        <v>41</v>
      </c>
      <c r="D806">
        <v>1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839</v>
      </c>
      <c r="B807" t="s">
        <v>18</v>
      </c>
      <c r="C807" t="s">
        <v>19</v>
      </c>
      <c r="D807">
        <v>0</v>
      </c>
      <c r="E807" t="s">
        <v>20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840</v>
      </c>
      <c r="B808" t="s">
        <v>18</v>
      </c>
      <c r="C808" t="s">
        <v>19</v>
      </c>
      <c r="D808">
        <v>0</v>
      </c>
      <c r="E808" t="s">
        <v>20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841</v>
      </c>
      <c r="B809" t="s">
        <v>18</v>
      </c>
      <c r="C809" t="s">
        <v>19</v>
      </c>
      <c r="D809">
        <v>0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842</v>
      </c>
      <c r="B810" t="s">
        <v>40</v>
      </c>
      <c r="C810" t="s">
        <v>41</v>
      </c>
      <c r="D810">
        <v>0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843</v>
      </c>
      <c r="B811" t="s">
        <v>24</v>
      </c>
      <c r="C811" t="s">
        <v>25</v>
      </c>
      <c r="D811">
        <v>0</v>
      </c>
      <c r="E811" t="s">
        <v>20</v>
      </c>
      <c r="F811" t="s">
        <v>44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844</v>
      </c>
      <c r="B812" t="s">
        <v>40</v>
      </c>
      <c r="C812" t="s">
        <v>41</v>
      </c>
      <c r="D812">
        <v>0</v>
      </c>
      <c r="E812" t="s">
        <v>29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845</v>
      </c>
      <c r="B813" t="s">
        <v>18</v>
      </c>
      <c r="C813" t="s">
        <v>19</v>
      </c>
      <c r="D813">
        <v>0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846</v>
      </c>
      <c r="B814" t="s">
        <v>24</v>
      </c>
      <c r="C814" t="s">
        <v>25</v>
      </c>
      <c r="D814">
        <v>1</v>
      </c>
      <c r="E814" t="s">
        <v>20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847</v>
      </c>
      <c r="B815" t="s">
        <v>18</v>
      </c>
      <c r="C815" t="s">
        <v>19</v>
      </c>
      <c r="D815">
        <v>0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848</v>
      </c>
      <c r="B816" t="s">
        <v>18</v>
      </c>
      <c r="C816" t="s">
        <v>19</v>
      </c>
      <c r="D816">
        <v>1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849</v>
      </c>
      <c r="B817" t="s">
        <v>40</v>
      </c>
      <c r="C817" t="s">
        <v>41</v>
      </c>
      <c r="D817">
        <v>0</v>
      </c>
      <c r="E817" t="s">
        <v>20</v>
      </c>
      <c r="F817" t="s">
        <v>42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850</v>
      </c>
      <c r="B818" t="s">
        <v>24</v>
      </c>
      <c r="C818" t="s">
        <v>25</v>
      </c>
      <c r="D818">
        <v>0</v>
      </c>
      <c r="E818" t="s">
        <v>20</v>
      </c>
      <c r="F818" t="s">
        <v>44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851</v>
      </c>
      <c r="B819" t="s">
        <v>18</v>
      </c>
      <c r="C819" t="s">
        <v>19</v>
      </c>
      <c r="D819">
        <v>0</v>
      </c>
      <c r="E819" t="s">
        <v>29</v>
      </c>
      <c r="F819" t="s">
        <v>42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852</v>
      </c>
      <c r="B820" t="s">
        <v>40</v>
      </c>
      <c r="C820" t="s">
        <v>41</v>
      </c>
      <c r="D820">
        <v>1</v>
      </c>
      <c r="E820" t="s">
        <v>29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853</v>
      </c>
      <c r="B821" t="s">
        <v>40</v>
      </c>
      <c r="C821" t="s">
        <v>41</v>
      </c>
      <c r="D821">
        <v>1</v>
      </c>
      <c r="E821" t="s">
        <v>29</v>
      </c>
      <c r="F821" t="s">
        <v>42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854</v>
      </c>
      <c r="B822" t="s">
        <v>40</v>
      </c>
      <c r="C822" t="s">
        <v>41</v>
      </c>
      <c r="D822">
        <v>0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855</v>
      </c>
      <c r="B823" t="s">
        <v>18</v>
      </c>
      <c r="C823" t="s">
        <v>19</v>
      </c>
      <c r="D823">
        <v>1</v>
      </c>
      <c r="E823" t="s">
        <v>20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856</v>
      </c>
      <c r="B824" t="s">
        <v>24</v>
      </c>
      <c r="C824" t="s">
        <v>25</v>
      </c>
      <c r="D824">
        <v>1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857</v>
      </c>
      <c r="B825" t="s">
        <v>18</v>
      </c>
      <c r="C825" t="s">
        <v>19</v>
      </c>
      <c r="D825">
        <v>0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858</v>
      </c>
      <c r="B826" t="s">
        <v>40</v>
      </c>
      <c r="C826" t="s">
        <v>41</v>
      </c>
      <c r="D826">
        <v>1</v>
      </c>
      <c r="E826" t="s">
        <v>20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859</v>
      </c>
      <c r="B827" t="s">
        <v>18</v>
      </c>
      <c r="C827" t="s">
        <v>19</v>
      </c>
      <c r="D827">
        <v>1</v>
      </c>
      <c r="E827" t="s">
        <v>20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860</v>
      </c>
      <c r="B828" t="s">
        <v>40</v>
      </c>
      <c r="C828" t="s">
        <v>41</v>
      </c>
      <c r="D828">
        <v>1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861</v>
      </c>
      <c r="B829" t="s">
        <v>18</v>
      </c>
      <c r="C829" t="s">
        <v>19</v>
      </c>
      <c r="D829">
        <v>1</v>
      </c>
      <c r="E829" t="s">
        <v>29</v>
      </c>
      <c r="F829" t="s">
        <v>44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862</v>
      </c>
      <c r="B830" t="s">
        <v>24</v>
      </c>
      <c r="C830" t="s">
        <v>25</v>
      </c>
      <c r="D830">
        <v>0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863</v>
      </c>
      <c r="B831" t="s">
        <v>18</v>
      </c>
      <c r="C831" t="s">
        <v>19</v>
      </c>
      <c r="D831">
        <v>1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864</v>
      </c>
      <c r="B832" t="s">
        <v>18</v>
      </c>
      <c r="C832" t="s">
        <v>19</v>
      </c>
      <c r="D832">
        <v>0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865</v>
      </c>
      <c r="B833" t="s">
        <v>40</v>
      </c>
      <c r="C833" t="s">
        <v>41</v>
      </c>
      <c r="D833">
        <v>0</v>
      </c>
      <c r="E833" t="s">
        <v>29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866</v>
      </c>
      <c r="B834" t="s">
        <v>40</v>
      </c>
      <c r="C834" t="s">
        <v>41</v>
      </c>
      <c r="D834">
        <v>1</v>
      </c>
      <c r="E834" t="s">
        <v>20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867</v>
      </c>
      <c r="B835" t="s">
        <v>18</v>
      </c>
      <c r="C835" t="s">
        <v>19</v>
      </c>
      <c r="D835">
        <v>1</v>
      </c>
      <c r="E835" t="s">
        <v>29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868</v>
      </c>
      <c r="B836" t="s">
        <v>40</v>
      </c>
      <c r="C836" t="s">
        <v>41</v>
      </c>
      <c r="D836">
        <v>1</v>
      </c>
      <c r="E836" t="s">
        <v>20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869</v>
      </c>
      <c r="B837" t="s">
        <v>18</v>
      </c>
      <c r="C837" t="s">
        <v>19</v>
      </c>
      <c r="D837">
        <v>0</v>
      </c>
      <c r="E837" t="s">
        <v>29</v>
      </c>
      <c r="F837" t="s">
        <v>44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870</v>
      </c>
      <c r="B838" t="s">
        <v>18</v>
      </c>
      <c r="C838" t="s">
        <v>19</v>
      </c>
      <c r="D838">
        <v>1</v>
      </c>
      <c r="E838" t="s">
        <v>29</v>
      </c>
      <c r="F838" t="s">
        <v>44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871</v>
      </c>
      <c r="B839" t="s">
        <v>40</v>
      </c>
      <c r="C839" t="s">
        <v>41</v>
      </c>
      <c r="D839">
        <v>0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872</v>
      </c>
      <c r="B840" t="s">
        <v>24</v>
      </c>
      <c r="C840" t="s">
        <v>25</v>
      </c>
      <c r="D840">
        <v>0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873</v>
      </c>
      <c r="B841" t="s">
        <v>24</v>
      </c>
      <c r="C841" t="s">
        <v>25</v>
      </c>
      <c r="D841">
        <v>1</v>
      </c>
      <c r="E841" t="s">
        <v>20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874</v>
      </c>
      <c r="B842" t="s">
        <v>18</v>
      </c>
      <c r="C842" t="s">
        <v>19</v>
      </c>
      <c r="D842">
        <v>0</v>
      </c>
      <c r="E842" t="s">
        <v>29</v>
      </c>
      <c r="F842" t="s">
        <v>44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875</v>
      </c>
      <c r="B843" t="s">
        <v>40</v>
      </c>
      <c r="C843" t="s">
        <v>41</v>
      </c>
      <c r="D843">
        <v>0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876</v>
      </c>
      <c r="B844" t="s">
        <v>18</v>
      </c>
      <c r="C844" t="s">
        <v>19</v>
      </c>
      <c r="D844">
        <v>1</v>
      </c>
      <c r="E844" t="s">
        <v>20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877</v>
      </c>
      <c r="B845" t="s">
        <v>24</v>
      </c>
      <c r="C845" t="s">
        <v>25</v>
      </c>
      <c r="D845">
        <v>1</v>
      </c>
      <c r="E845" t="s">
        <v>20</v>
      </c>
      <c r="F845" t="s">
        <v>42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878</v>
      </c>
      <c r="B846" t="s">
        <v>18</v>
      </c>
      <c r="C846" t="s">
        <v>19</v>
      </c>
      <c r="D846">
        <v>0</v>
      </c>
      <c r="E846" t="s">
        <v>29</v>
      </c>
      <c r="F846" t="s">
        <v>44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879</v>
      </c>
      <c r="B847" t="s">
        <v>18</v>
      </c>
      <c r="C847" t="s">
        <v>19</v>
      </c>
      <c r="D847">
        <v>1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880</v>
      </c>
      <c r="B848" t="s">
        <v>18</v>
      </c>
      <c r="C848" t="s">
        <v>19</v>
      </c>
      <c r="D848">
        <v>1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881</v>
      </c>
      <c r="B849" t="s">
        <v>24</v>
      </c>
      <c r="C849" t="s">
        <v>25</v>
      </c>
      <c r="D849">
        <v>0</v>
      </c>
      <c r="E849" t="s">
        <v>20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882</v>
      </c>
      <c r="B850" t="s">
        <v>24</v>
      </c>
      <c r="C850" t="s">
        <v>25</v>
      </c>
      <c r="D850">
        <v>1</v>
      </c>
      <c r="E850" t="s">
        <v>20</v>
      </c>
      <c r="F850" t="s">
        <v>42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883</v>
      </c>
      <c r="B851" t="s">
        <v>18</v>
      </c>
      <c r="C851" t="s">
        <v>19</v>
      </c>
      <c r="D851">
        <v>0</v>
      </c>
      <c r="E851" t="s">
        <v>20</v>
      </c>
      <c r="F851" t="s">
        <v>44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884</v>
      </c>
      <c r="B852" t="s">
        <v>18</v>
      </c>
      <c r="C852" t="s">
        <v>19</v>
      </c>
      <c r="D852">
        <v>0</v>
      </c>
      <c r="E852" t="s">
        <v>29</v>
      </c>
      <c r="F852" t="s">
        <v>44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885</v>
      </c>
      <c r="B853" t="s">
        <v>18</v>
      </c>
      <c r="C853" t="s">
        <v>19</v>
      </c>
      <c r="D853">
        <v>0</v>
      </c>
      <c r="E853" t="s">
        <v>20</v>
      </c>
      <c r="F853" t="s">
        <v>44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886</v>
      </c>
      <c r="B854" t="s">
        <v>24</v>
      </c>
      <c r="C854" t="s">
        <v>25</v>
      </c>
      <c r="D854">
        <v>0</v>
      </c>
      <c r="E854" t="s">
        <v>29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887</v>
      </c>
      <c r="B855" t="s">
        <v>40</v>
      </c>
      <c r="C855" t="s">
        <v>41</v>
      </c>
      <c r="D855">
        <v>0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888</v>
      </c>
      <c r="B856" t="s">
        <v>18</v>
      </c>
      <c r="C856" t="s">
        <v>19</v>
      </c>
      <c r="D856">
        <v>1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889</v>
      </c>
      <c r="B857" t="s">
        <v>40</v>
      </c>
      <c r="C857" t="s">
        <v>41</v>
      </c>
      <c r="D857">
        <v>0</v>
      </c>
      <c r="E857" t="s">
        <v>20</v>
      </c>
      <c r="F857" t="s">
        <v>44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890</v>
      </c>
      <c r="B858" t="s">
        <v>40</v>
      </c>
      <c r="C858" t="s">
        <v>41</v>
      </c>
      <c r="D858">
        <v>0</v>
      </c>
      <c r="E858" t="s">
        <v>29</v>
      </c>
      <c r="F858" t="s">
        <v>42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891</v>
      </c>
      <c r="B859" t="s">
        <v>18</v>
      </c>
      <c r="C859" t="s">
        <v>19</v>
      </c>
      <c r="D859">
        <v>1</v>
      </c>
      <c r="E859" t="s">
        <v>20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892</v>
      </c>
      <c r="B860" t="s">
        <v>40</v>
      </c>
      <c r="C860" t="s">
        <v>41</v>
      </c>
      <c r="D860">
        <v>0</v>
      </c>
      <c r="E860" t="s">
        <v>29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893</v>
      </c>
      <c r="B861" t="s">
        <v>18</v>
      </c>
      <c r="C861" t="s">
        <v>19</v>
      </c>
      <c r="D861">
        <v>1</v>
      </c>
      <c r="E861" t="s">
        <v>20</v>
      </c>
      <c r="F861" t="s">
        <v>42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894</v>
      </c>
      <c r="B862" t="s">
        <v>24</v>
      </c>
      <c r="C862" t="s">
        <v>25</v>
      </c>
      <c r="D862">
        <v>1</v>
      </c>
      <c r="E862" t="s">
        <v>20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895</v>
      </c>
      <c r="B863" t="s">
        <v>18</v>
      </c>
      <c r="C863" t="s">
        <v>19</v>
      </c>
      <c r="D863">
        <v>1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896</v>
      </c>
      <c r="B864" t="s">
        <v>40</v>
      </c>
      <c r="C864" t="s">
        <v>41</v>
      </c>
      <c r="D864">
        <v>0</v>
      </c>
      <c r="E864" t="s">
        <v>20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897</v>
      </c>
      <c r="B865" t="s">
        <v>40</v>
      </c>
      <c r="C865" t="s">
        <v>41</v>
      </c>
      <c r="D865">
        <v>0</v>
      </c>
      <c r="E865" t="s">
        <v>20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898</v>
      </c>
      <c r="B866" t="s">
        <v>18</v>
      </c>
      <c r="C866" t="s">
        <v>19</v>
      </c>
      <c r="D866">
        <v>1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899</v>
      </c>
      <c r="B867" t="s">
        <v>24</v>
      </c>
      <c r="C867" t="s">
        <v>25</v>
      </c>
      <c r="D867">
        <v>1</v>
      </c>
      <c r="E867" t="s">
        <v>29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900</v>
      </c>
      <c r="B868" t="s">
        <v>40</v>
      </c>
      <c r="C868" t="s">
        <v>41</v>
      </c>
      <c r="D868">
        <v>1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901</v>
      </c>
      <c r="B869" t="s">
        <v>24</v>
      </c>
      <c r="C869" t="s">
        <v>25</v>
      </c>
      <c r="D869">
        <v>1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902</v>
      </c>
      <c r="B870" t="s">
        <v>24</v>
      </c>
      <c r="C870" t="s">
        <v>25</v>
      </c>
      <c r="D870">
        <v>1</v>
      </c>
      <c r="E870" t="s">
        <v>29</v>
      </c>
      <c r="F870" t="s">
        <v>42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903</v>
      </c>
      <c r="B871" t="s">
        <v>18</v>
      </c>
      <c r="C871" t="s">
        <v>19</v>
      </c>
      <c r="D871">
        <v>0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904</v>
      </c>
      <c r="B872" t="s">
        <v>18</v>
      </c>
      <c r="C872" t="s">
        <v>19</v>
      </c>
      <c r="D872">
        <v>1</v>
      </c>
      <c r="E872" t="s">
        <v>29</v>
      </c>
      <c r="F872" t="s">
        <v>42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905</v>
      </c>
      <c r="B873" t="s">
        <v>24</v>
      </c>
      <c r="C873" t="s">
        <v>25</v>
      </c>
      <c r="D873">
        <v>0</v>
      </c>
      <c r="E873" t="s">
        <v>29</v>
      </c>
      <c r="F873" t="s">
        <v>44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906</v>
      </c>
      <c r="B874" t="s">
        <v>40</v>
      </c>
      <c r="C874" t="s">
        <v>41</v>
      </c>
      <c r="D874">
        <v>1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907</v>
      </c>
      <c r="B875" t="s">
        <v>18</v>
      </c>
      <c r="C875" t="s">
        <v>19</v>
      </c>
      <c r="D875">
        <v>1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908</v>
      </c>
      <c r="B876" t="s">
        <v>18</v>
      </c>
      <c r="C876" t="s">
        <v>19</v>
      </c>
      <c r="D876">
        <v>1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909</v>
      </c>
      <c r="B877" t="s">
        <v>24</v>
      </c>
      <c r="C877" t="s">
        <v>25</v>
      </c>
      <c r="D877">
        <v>0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910</v>
      </c>
      <c r="B878" t="s">
        <v>24</v>
      </c>
      <c r="C878" t="s">
        <v>25</v>
      </c>
      <c r="D878">
        <v>1</v>
      </c>
      <c r="E878" t="s">
        <v>29</v>
      </c>
      <c r="F878" t="s">
        <v>44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911</v>
      </c>
      <c r="B879" t="s">
        <v>40</v>
      </c>
      <c r="C879" t="s">
        <v>41</v>
      </c>
      <c r="D879">
        <v>1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912</v>
      </c>
      <c r="B880" t="s">
        <v>18</v>
      </c>
      <c r="C880" t="s">
        <v>19</v>
      </c>
      <c r="D880">
        <v>0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913</v>
      </c>
      <c r="B881" t="s">
        <v>40</v>
      </c>
      <c r="C881" t="s">
        <v>41</v>
      </c>
      <c r="D881">
        <v>1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914</v>
      </c>
      <c r="B882" t="s">
        <v>40</v>
      </c>
      <c r="C882" t="s">
        <v>41</v>
      </c>
      <c r="D882">
        <v>1</v>
      </c>
      <c r="E882" t="s">
        <v>20</v>
      </c>
      <c r="F882" t="s">
        <v>42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915</v>
      </c>
      <c r="B883" t="s">
        <v>24</v>
      </c>
      <c r="C883" t="s">
        <v>25</v>
      </c>
      <c r="D883">
        <v>1</v>
      </c>
      <c r="E883" t="s">
        <v>20</v>
      </c>
      <c r="F883" t="s">
        <v>44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916</v>
      </c>
      <c r="B884" t="s">
        <v>40</v>
      </c>
      <c r="C884" t="s">
        <v>41</v>
      </c>
      <c r="D884">
        <v>1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917</v>
      </c>
      <c r="B885" t="s">
        <v>18</v>
      </c>
      <c r="C885" t="s">
        <v>19</v>
      </c>
      <c r="D885">
        <v>1</v>
      </c>
      <c r="E885" t="s">
        <v>20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918</v>
      </c>
      <c r="B886" t="s">
        <v>18</v>
      </c>
      <c r="C886" t="s">
        <v>19</v>
      </c>
      <c r="D886">
        <v>1</v>
      </c>
      <c r="E886" t="s">
        <v>20</v>
      </c>
      <c r="F886" t="s">
        <v>42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919</v>
      </c>
      <c r="B887" t="s">
        <v>18</v>
      </c>
      <c r="C887" t="s">
        <v>19</v>
      </c>
      <c r="D887">
        <v>0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920</v>
      </c>
      <c r="B888" t="s">
        <v>18</v>
      </c>
      <c r="C888" t="s">
        <v>19</v>
      </c>
      <c r="D888">
        <v>1</v>
      </c>
      <c r="E888" t="s">
        <v>29</v>
      </c>
      <c r="F888" t="s">
        <v>42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921</v>
      </c>
      <c r="B889" t="s">
        <v>18</v>
      </c>
      <c r="C889" t="s">
        <v>19</v>
      </c>
      <c r="D889">
        <v>1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922</v>
      </c>
      <c r="B890" t="s">
        <v>24</v>
      </c>
      <c r="C890" t="s">
        <v>25</v>
      </c>
      <c r="D890">
        <v>0</v>
      </c>
      <c r="E890" t="s">
        <v>20</v>
      </c>
      <c r="F890" t="s">
        <v>44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923</v>
      </c>
      <c r="B891" t="s">
        <v>18</v>
      </c>
      <c r="C891" t="s">
        <v>19</v>
      </c>
      <c r="D891">
        <v>1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924</v>
      </c>
      <c r="B892" t="s">
        <v>24</v>
      </c>
      <c r="C892" t="s">
        <v>25</v>
      </c>
      <c r="D892">
        <v>0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925</v>
      </c>
      <c r="B893" t="s">
        <v>40</v>
      </c>
      <c r="C893" t="s">
        <v>41</v>
      </c>
      <c r="D893">
        <v>0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926</v>
      </c>
      <c r="B894" t="s">
        <v>24</v>
      </c>
      <c r="C894" t="s">
        <v>25</v>
      </c>
      <c r="D894">
        <v>1</v>
      </c>
      <c r="E894" t="s">
        <v>20</v>
      </c>
      <c r="F894" t="s">
        <v>44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927</v>
      </c>
      <c r="B895" t="s">
        <v>40</v>
      </c>
      <c r="C895" t="s">
        <v>41</v>
      </c>
      <c r="D895">
        <v>0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928</v>
      </c>
      <c r="B896" t="s">
        <v>40</v>
      </c>
      <c r="C896" t="s">
        <v>41</v>
      </c>
      <c r="D896">
        <v>1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929</v>
      </c>
      <c r="B897" t="s">
        <v>40</v>
      </c>
      <c r="C897" t="s">
        <v>41</v>
      </c>
      <c r="D897">
        <v>0</v>
      </c>
      <c r="E897" t="s">
        <v>29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930</v>
      </c>
      <c r="B898" t="s">
        <v>24</v>
      </c>
      <c r="C898" t="s">
        <v>25</v>
      </c>
      <c r="D898">
        <v>0</v>
      </c>
      <c r="E898" t="s">
        <v>29</v>
      </c>
      <c r="F898" t="s">
        <v>44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931</v>
      </c>
      <c r="B899" t="s">
        <v>24</v>
      </c>
      <c r="C899" t="s">
        <v>25</v>
      </c>
      <c r="D899">
        <v>1</v>
      </c>
      <c r="E899" t="s">
        <v>20</v>
      </c>
      <c r="F899" t="s">
        <v>42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932</v>
      </c>
      <c r="B900" t="s">
        <v>24</v>
      </c>
      <c r="C900" t="s">
        <v>25</v>
      </c>
      <c r="D900">
        <v>1</v>
      </c>
      <c r="E900" t="s">
        <v>29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933</v>
      </c>
      <c r="B901" t="s">
        <v>18</v>
      </c>
      <c r="C901" t="s">
        <v>19</v>
      </c>
      <c r="D901">
        <v>1</v>
      </c>
      <c r="E901" t="s">
        <v>29</v>
      </c>
      <c r="F901" t="s">
        <v>42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934</v>
      </c>
      <c r="B902" t="s">
        <v>24</v>
      </c>
      <c r="C902" t="s">
        <v>25</v>
      </c>
      <c r="D902">
        <v>1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935</v>
      </c>
      <c r="B903" t="s">
        <v>40</v>
      </c>
      <c r="C903" t="s">
        <v>41</v>
      </c>
      <c r="D903">
        <v>0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936</v>
      </c>
      <c r="B904" t="s">
        <v>18</v>
      </c>
      <c r="C904" t="s">
        <v>19</v>
      </c>
      <c r="D904">
        <v>1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937</v>
      </c>
      <c r="B905" t="s">
        <v>18</v>
      </c>
      <c r="C905" t="s">
        <v>19</v>
      </c>
      <c r="D905">
        <v>0</v>
      </c>
      <c r="E905" t="s">
        <v>29</v>
      </c>
      <c r="F905" t="s">
        <v>42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938</v>
      </c>
      <c r="B906" t="s">
        <v>24</v>
      </c>
      <c r="C906" t="s">
        <v>25</v>
      </c>
      <c r="D906">
        <v>0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939</v>
      </c>
      <c r="B907" t="s">
        <v>24</v>
      </c>
      <c r="C907" t="s">
        <v>25</v>
      </c>
      <c r="D907">
        <v>1</v>
      </c>
      <c r="E907" t="s">
        <v>20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940</v>
      </c>
      <c r="B908" t="s">
        <v>24</v>
      </c>
      <c r="C908" t="s">
        <v>25</v>
      </c>
      <c r="D908">
        <v>0</v>
      </c>
      <c r="E908" t="s">
        <v>29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941</v>
      </c>
      <c r="B909" t="s">
        <v>40</v>
      </c>
      <c r="C909" t="s">
        <v>41</v>
      </c>
      <c r="D909">
        <v>0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942</v>
      </c>
      <c r="B910" t="s">
        <v>18</v>
      </c>
      <c r="C910" t="s">
        <v>19</v>
      </c>
      <c r="D910">
        <v>1</v>
      </c>
      <c r="E910" t="s">
        <v>20</v>
      </c>
      <c r="F910" t="s">
        <v>42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943</v>
      </c>
      <c r="B911" t="s">
        <v>40</v>
      </c>
      <c r="C911" t="s">
        <v>41</v>
      </c>
      <c r="D911">
        <v>0</v>
      </c>
      <c r="E911" t="s">
        <v>20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944</v>
      </c>
      <c r="B912" t="s">
        <v>40</v>
      </c>
      <c r="C912" t="s">
        <v>41</v>
      </c>
      <c r="D912">
        <v>1</v>
      </c>
      <c r="E912" t="s">
        <v>20</v>
      </c>
      <c r="F912" t="s">
        <v>42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945</v>
      </c>
      <c r="B913" t="s">
        <v>24</v>
      </c>
      <c r="C913" t="s">
        <v>25</v>
      </c>
      <c r="D913">
        <v>0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946</v>
      </c>
      <c r="B914" t="s">
        <v>18</v>
      </c>
      <c r="C914" t="s">
        <v>19</v>
      </c>
      <c r="D914">
        <v>0</v>
      </c>
      <c r="E914" t="s">
        <v>20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947</v>
      </c>
      <c r="B915" t="s">
        <v>18</v>
      </c>
      <c r="C915" t="s">
        <v>19</v>
      </c>
      <c r="D915">
        <v>1</v>
      </c>
      <c r="E915" t="s">
        <v>29</v>
      </c>
      <c r="F915" t="s">
        <v>44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948</v>
      </c>
      <c r="B916" t="s">
        <v>18</v>
      </c>
      <c r="C916" t="s">
        <v>19</v>
      </c>
      <c r="D916">
        <v>1</v>
      </c>
      <c r="E916" t="s">
        <v>20</v>
      </c>
      <c r="F916" t="s">
        <v>42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949</v>
      </c>
      <c r="B917" t="s">
        <v>24</v>
      </c>
      <c r="C917" t="s">
        <v>25</v>
      </c>
      <c r="D917">
        <v>0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950</v>
      </c>
      <c r="B918" t="s">
        <v>24</v>
      </c>
      <c r="C918" t="s">
        <v>25</v>
      </c>
      <c r="D918">
        <v>1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951</v>
      </c>
      <c r="B919" t="s">
        <v>18</v>
      </c>
      <c r="C919" t="s">
        <v>19</v>
      </c>
      <c r="D919">
        <v>0</v>
      </c>
      <c r="E919" t="s">
        <v>20</v>
      </c>
      <c r="F919" t="s">
        <v>44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952</v>
      </c>
      <c r="B920" t="s">
        <v>40</v>
      </c>
      <c r="C920" t="s">
        <v>41</v>
      </c>
      <c r="D920">
        <v>0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953</v>
      </c>
      <c r="B921" t="s">
        <v>40</v>
      </c>
      <c r="C921" t="s">
        <v>41</v>
      </c>
      <c r="D921">
        <v>1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954</v>
      </c>
      <c r="B922" t="s">
        <v>24</v>
      </c>
      <c r="C922" t="s">
        <v>25</v>
      </c>
      <c r="D922">
        <v>1</v>
      </c>
      <c r="E922" t="s">
        <v>20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955</v>
      </c>
      <c r="B923" t="s">
        <v>40</v>
      </c>
      <c r="C923" t="s">
        <v>41</v>
      </c>
      <c r="D923">
        <v>0</v>
      </c>
      <c r="E923" t="s">
        <v>20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956</v>
      </c>
      <c r="B924" t="s">
        <v>24</v>
      </c>
      <c r="C924" t="s">
        <v>25</v>
      </c>
      <c r="D924">
        <v>1</v>
      </c>
      <c r="E924" t="s">
        <v>20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957</v>
      </c>
      <c r="B925" t="s">
        <v>24</v>
      </c>
      <c r="C925" t="s">
        <v>25</v>
      </c>
      <c r="D925">
        <v>0</v>
      </c>
      <c r="E925" t="s">
        <v>20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958</v>
      </c>
      <c r="B926" t="s">
        <v>24</v>
      </c>
      <c r="C926" t="s">
        <v>25</v>
      </c>
      <c r="D926">
        <v>1</v>
      </c>
      <c r="E926" t="s">
        <v>20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959</v>
      </c>
      <c r="B927" t="s">
        <v>40</v>
      </c>
      <c r="C927" t="s">
        <v>41</v>
      </c>
      <c r="D927">
        <v>0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960</v>
      </c>
      <c r="B928" t="s">
        <v>40</v>
      </c>
      <c r="C928" t="s">
        <v>41</v>
      </c>
      <c r="D928">
        <v>1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961</v>
      </c>
      <c r="B929" t="s">
        <v>18</v>
      </c>
      <c r="C929" t="s">
        <v>19</v>
      </c>
      <c r="D929">
        <v>1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962</v>
      </c>
      <c r="B930" t="s">
        <v>40</v>
      </c>
      <c r="C930" t="s">
        <v>41</v>
      </c>
      <c r="D930">
        <v>0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963</v>
      </c>
      <c r="B931" t="s">
        <v>40</v>
      </c>
      <c r="C931" t="s">
        <v>41</v>
      </c>
      <c r="D931">
        <v>0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964</v>
      </c>
      <c r="B932" t="s">
        <v>40</v>
      </c>
      <c r="C932" t="s">
        <v>41</v>
      </c>
      <c r="D932">
        <v>0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965</v>
      </c>
      <c r="B933" t="s">
        <v>24</v>
      </c>
      <c r="C933" t="s">
        <v>25</v>
      </c>
      <c r="D933">
        <v>1</v>
      </c>
      <c r="E933" t="s">
        <v>20</v>
      </c>
      <c r="F933" t="s">
        <v>44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966</v>
      </c>
      <c r="B934" t="s">
        <v>18</v>
      </c>
      <c r="C934" t="s">
        <v>19</v>
      </c>
      <c r="D934">
        <v>0</v>
      </c>
      <c r="E934" t="s">
        <v>20</v>
      </c>
      <c r="F934" t="s">
        <v>42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967</v>
      </c>
      <c r="B935" t="s">
        <v>24</v>
      </c>
      <c r="C935" t="s">
        <v>25</v>
      </c>
      <c r="D935">
        <v>0</v>
      </c>
      <c r="E935" t="s">
        <v>29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968</v>
      </c>
      <c r="B936" t="s">
        <v>40</v>
      </c>
      <c r="C936" t="s">
        <v>41</v>
      </c>
      <c r="D936">
        <v>0</v>
      </c>
      <c r="E936" t="s">
        <v>20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969</v>
      </c>
      <c r="B937" t="s">
        <v>24</v>
      </c>
      <c r="C937" t="s">
        <v>25</v>
      </c>
      <c r="D937">
        <v>1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970</v>
      </c>
      <c r="B938" t="s">
        <v>24</v>
      </c>
      <c r="C938" t="s">
        <v>25</v>
      </c>
      <c r="D938">
        <v>0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971</v>
      </c>
      <c r="B939" t="s">
        <v>18</v>
      </c>
      <c r="C939" t="s">
        <v>19</v>
      </c>
      <c r="D939">
        <v>0</v>
      </c>
      <c r="E939" t="s">
        <v>20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972</v>
      </c>
      <c r="B940" t="s">
        <v>18</v>
      </c>
      <c r="C940" t="s">
        <v>19</v>
      </c>
      <c r="D940">
        <v>1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973</v>
      </c>
      <c r="B941" t="s">
        <v>24</v>
      </c>
      <c r="C941" t="s">
        <v>25</v>
      </c>
      <c r="D941">
        <v>0</v>
      </c>
      <c r="E941" t="s">
        <v>20</v>
      </c>
      <c r="F941" t="s">
        <v>42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974</v>
      </c>
      <c r="B942" t="s">
        <v>18</v>
      </c>
      <c r="C942" t="s">
        <v>19</v>
      </c>
      <c r="D942">
        <v>0</v>
      </c>
      <c r="E942" t="s">
        <v>29</v>
      </c>
      <c r="F942" t="s">
        <v>42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975</v>
      </c>
      <c r="B943" t="s">
        <v>24</v>
      </c>
      <c r="C943" t="s">
        <v>25</v>
      </c>
      <c r="D943">
        <v>1</v>
      </c>
      <c r="E943" t="s">
        <v>29</v>
      </c>
      <c r="F943" t="s">
        <v>44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976</v>
      </c>
      <c r="B944" t="s">
        <v>18</v>
      </c>
      <c r="C944" t="s">
        <v>19</v>
      </c>
      <c r="D944">
        <v>0</v>
      </c>
      <c r="E944" t="s">
        <v>20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977</v>
      </c>
      <c r="B945" t="s">
        <v>18</v>
      </c>
      <c r="C945" t="s">
        <v>19</v>
      </c>
      <c r="D945">
        <v>0</v>
      </c>
      <c r="E945" t="s">
        <v>29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978</v>
      </c>
      <c r="B946" t="s">
        <v>18</v>
      </c>
      <c r="C946" t="s">
        <v>19</v>
      </c>
      <c r="D946">
        <v>1</v>
      </c>
      <c r="E946" t="s">
        <v>29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979</v>
      </c>
      <c r="B947" t="s">
        <v>18</v>
      </c>
      <c r="C947" t="s">
        <v>19</v>
      </c>
      <c r="D947">
        <v>0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980</v>
      </c>
      <c r="B948" t="s">
        <v>24</v>
      </c>
      <c r="C948" t="s">
        <v>25</v>
      </c>
      <c r="D948">
        <v>1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981</v>
      </c>
      <c r="B949" t="s">
        <v>40</v>
      </c>
      <c r="C949" t="s">
        <v>41</v>
      </c>
      <c r="D949">
        <v>1</v>
      </c>
      <c r="E949" t="s">
        <v>29</v>
      </c>
      <c r="F949" t="s">
        <v>44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982</v>
      </c>
      <c r="B950" t="s">
        <v>24</v>
      </c>
      <c r="C950" t="s">
        <v>25</v>
      </c>
      <c r="D950">
        <v>1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983</v>
      </c>
      <c r="B951" t="s">
        <v>40</v>
      </c>
      <c r="C951" t="s">
        <v>41</v>
      </c>
      <c r="D951">
        <v>0</v>
      </c>
      <c r="E951" t="s">
        <v>20</v>
      </c>
      <c r="F951" t="s">
        <v>42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984</v>
      </c>
      <c r="B952" t="s">
        <v>40</v>
      </c>
      <c r="C952" t="s">
        <v>41</v>
      </c>
      <c r="D952">
        <v>1</v>
      </c>
      <c r="E952" t="s">
        <v>29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985</v>
      </c>
      <c r="B953" t="s">
        <v>40</v>
      </c>
      <c r="C953" t="s">
        <v>41</v>
      </c>
      <c r="D953">
        <v>1</v>
      </c>
      <c r="E953" t="s">
        <v>20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986</v>
      </c>
      <c r="B954" t="s">
        <v>40</v>
      </c>
      <c r="C954" t="s">
        <v>41</v>
      </c>
      <c r="D954">
        <v>1</v>
      </c>
      <c r="E954" t="s">
        <v>20</v>
      </c>
      <c r="F954" t="s">
        <v>42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987</v>
      </c>
      <c r="B955" t="s">
        <v>24</v>
      </c>
      <c r="C955" t="s">
        <v>25</v>
      </c>
      <c r="D955">
        <v>1</v>
      </c>
      <c r="E955" t="s">
        <v>20</v>
      </c>
      <c r="F955" t="s">
        <v>42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988</v>
      </c>
      <c r="B956" t="s">
        <v>40</v>
      </c>
      <c r="C956" t="s">
        <v>41</v>
      </c>
      <c r="D956">
        <v>1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989</v>
      </c>
      <c r="B957" t="s">
        <v>18</v>
      </c>
      <c r="C957" t="s">
        <v>19</v>
      </c>
      <c r="D957">
        <v>0</v>
      </c>
      <c r="E957" t="s">
        <v>20</v>
      </c>
      <c r="F957" t="s">
        <v>44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990</v>
      </c>
      <c r="B958" t="s">
        <v>24</v>
      </c>
      <c r="C958" t="s">
        <v>25</v>
      </c>
      <c r="D958">
        <v>1</v>
      </c>
      <c r="E958" t="s">
        <v>29</v>
      </c>
      <c r="F958" t="s">
        <v>42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991</v>
      </c>
      <c r="B959" t="s">
        <v>40</v>
      </c>
      <c r="C959" t="s">
        <v>41</v>
      </c>
      <c r="D959">
        <v>0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992</v>
      </c>
      <c r="B960" t="s">
        <v>24</v>
      </c>
      <c r="C960" t="s">
        <v>25</v>
      </c>
      <c r="D960">
        <v>0</v>
      </c>
      <c r="E960" t="s">
        <v>20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993</v>
      </c>
      <c r="B961" t="s">
        <v>18</v>
      </c>
      <c r="C961" t="s">
        <v>19</v>
      </c>
      <c r="D961">
        <v>1</v>
      </c>
      <c r="E961" t="s">
        <v>20</v>
      </c>
      <c r="F961" t="s">
        <v>42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994</v>
      </c>
      <c r="B962" t="s">
        <v>24</v>
      </c>
      <c r="C962" t="s">
        <v>25</v>
      </c>
      <c r="D962">
        <v>1</v>
      </c>
      <c r="E962" t="s">
        <v>29</v>
      </c>
      <c r="F962" t="s">
        <v>44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995</v>
      </c>
      <c r="B963" t="s">
        <v>18</v>
      </c>
      <c r="C963" t="s">
        <v>19</v>
      </c>
      <c r="D963">
        <v>1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996</v>
      </c>
      <c r="B964" t="s">
        <v>18</v>
      </c>
      <c r="C964" t="s">
        <v>19</v>
      </c>
      <c r="D964">
        <v>0</v>
      </c>
      <c r="E964" t="s">
        <v>20</v>
      </c>
      <c r="F964" t="s">
        <v>44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997</v>
      </c>
      <c r="B965" t="s">
        <v>24</v>
      </c>
      <c r="C965" t="s">
        <v>25</v>
      </c>
      <c r="D965">
        <v>1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998</v>
      </c>
      <c r="B966" t="s">
        <v>40</v>
      </c>
      <c r="C966" t="s">
        <v>41</v>
      </c>
      <c r="D966">
        <v>0</v>
      </c>
      <c r="E966" t="s">
        <v>29</v>
      </c>
      <c r="F966" t="s">
        <v>42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999</v>
      </c>
      <c r="B967" t="s">
        <v>40</v>
      </c>
      <c r="C967" t="s">
        <v>41</v>
      </c>
      <c r="D967">
        <v>0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1000</v>
      </c>
      <c r="B968" t="s">
        <v>18</v>
      </c>
      <c r="C968" t="s">
        <v>19</v>
      </c>
      <c r="D968">
        <v>0</v>
      </c>
      <c r="E968" t="s">
        <v>20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1001</v>
      </c>
      <c r="B969" t="s">
        <v>18</v>
      </c>
      <c r="C969" t="s">
        <v>19</v>
      </c>
      <c r="D969">
        <v>1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1002</v>
      </c>
      <c r="B970" t="s">
        <v>18</v>
      </c>
      <c r="C970" t="s">
        <v>19</v>
      </c>
      <c r="D970">
        <v>0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1003</v>
      </c>
      <c r="B971" t="s">
        <v>40</v>
      </c>
      <c r="C971" t="s">
        <v>41</v>
      </c>
      <c r="D971">
        <v>1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1004</v>
      </c>
      <c r="B972" t="s">
        <v>40</v>
      </c>
      <c r="C972" t="s">
        <v>41</v>
      </c>
      <c r="D972">
        <v>1</v>
      </c>
      <c r="E972" t="s">
        <v>20</v>
      </c>
      <c r="F972" t="s">
        <v>42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1005</v>
      </c>
      <c r="B973" t="s">
        <v>40</v>
      </c>
      <c r="C973" t="s">
        <v>41</v>
      </c>
      <c r="D973">
        <v>1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1006</v>
      </c>
      <c r="B974" t="s">
        <v>40</v>
      </c>
      <c r="C974" t="s">
        <v>41</v>
      </c>
      <c r="D974">
        <v>0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1007</v>
      </c>
      <c r="B975" t="s">
        <v>18</v>
      </c>
      <c r="C975" t="s">
        <v>19</v>
      </c>
      <c r="D975">
        <v>0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1008</v>
      </c>
      <c r="B976" t="s">
        <v>24</v>
      </c>
      <c r="C976" t="s">
        <v>25</v>
      </c>
      <c r="D976">
        <v>0</v>
      </c>
      <c r="E976" t="s">
        <v>29</v>
      </c>
      <c r="F976" t="s">
        <v>44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1009</v>
      </c>
      <c r="B977" t="s">
        <v>40</v>
      </c>
      <c r="C977" t="s">
        <v>41</v>
      </c>
      <c r="D977">
        <v>1</v>
      </c>
      <c r="E977" t="s">
        <v>29</v>
      </c>
      <c r="F977" t="s">
        <v>44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1010</v>
      </c>
      <c r="B978" t="s">
        <v>18</v>
      </c>
      <c r="C978" t="s">
        <v>19</v>
      </c>
      <c r="D978">
        <v>0</v>
      </c>
      <c r="E978" t="s">
        <v>20</v>
      </c>
      <c r="F978" t="s">
        <v>42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1011</v>
      </c>
      <c r="B979" t="s">
        <v>40</v>
      </c>
      <c r="C979" t="s">
        <v>41</v>
      </c>
      <c r="D979">
        <v>1</v>
      </c>
      <c r="E979" t="s">
        <v>29</v>
      </c>
      <c r="F979" t="s">
        <v>42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1012</v>
      </c>
      <c r="B980" t="s">
        <v>40</v>
      </c>
      <c r="C980" t="s">
        <v>41</v>
      </c>
      <c r="D980">
        <v>0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1013</v>
      </c>
      <c r="B981" t="s">
        <v>40</v>
      </c>
      <c r="C981" t="s">
        <v>41</v>
      </c>
      <c r="D981">
        <v>0</v>
      </c>
      <c r="E981" t="s">
        <v>20</v>
      </c>
      <c r="F981" t="s">
        <v>42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1014</v>
      </c>
      <c r="B982" t="s">
        <v>24</v>
      </c>
      <c r="C982" t="s">
        <v>25</v>
      </c>
      <c r="D982">
        <v>1</v>
      </c>
      <c r="E982" t="s">
        <v>29</v>
      </c>
      <c r="F982" t="s">
        <v>42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1015</v>
      </c>
      <c r="B983" t="s">
        <v>18</v>
      </c>
      <c r="C983" t="s">
        <v>19</v>
      </c>
      <c r="D983">
        <v>0</v>
      </c>
      <c r="E983" t="s">
        <v>29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1016</v>
      </c>
      <c r="B984" t="s">
        <v>18</v>
      </c>
      <c r="C984" t="s">
        <v>19</v>
      </c>
      <c r="D984">
        <v>1</v>
      </c>
      <c r="E984" t="s">
        <v>20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1017</v>
      </c>
      <c r="B985" t="s">
        <v>24</v>
      </c>
      <c r="C985" t="s">
        <v>25</v>
      </c>
      <c r="D985">
        <v>0</v>
      </c>
      <c r="E985" t="s">
        <v>29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1018</v>
      </c>
      <c r="B986" t="s">
        <v>24</v>
      </c>
      <c r="C986" t="s">
        <v>25</v>
      </c>
      <c r="D986">
        <v>0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1019</v>
      </c>
      <c r="B987" t="s">
        <v>40</v>
      </c>
      <c r="C987" t="s">
        <v>41</v>
      </c>
      <c r="D987">
        <v>0</v>
      </c>
      <c r="E987" t="s">
        <v>20</v>
      </c>
      <c r="F987" t="s">
        <v>44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1020</v>
      </c>
      <c r="B988" t="s">
        <v>40</v>
      </c>
      <c r="C988" t="s">
        <v>41</v>
      </c>
      <c r="D988">
        <v>0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1021</v>
      </c>
      <c r="B989" t="s">
        <v>40</v>
      </c>
      <c r="C989" t="s">
        <v>41</v>
      </c>
      <c r="D989">
        <v>1</v>
      </c>
      <c r="E989" t="s">
        <v>29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1022</v>
      </c>
      <c r="B990" t="s">
        <v>24</v>
      </c>
      <c r="C990" t="s">
        <v>25</v>
      </c>
      <c r="D990">
        <v>1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1023</v>
      </c>
      <c r="B991" t="s">
        <v>40</v>
      </c>
      <c r="C991" t="s">
        <v>41</v>
      </c>
      <c r="D991">
        <v>1</v>
      </c>
      <c r="E991" t="s">
        <v>29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1024</v>
      </c>
      <c r="B992" t="s">
        <v>18</v>
      </c>
      <c r="C992" t="s">
        <v>19</v>
      </c>
      <c r="D992">
        <v>0</v>
      </c>
      <c r="E992" t="s">
        <v>20</v>
      </c>
      <c r="F992" t="s">
        <v>42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1025</v>
      </c>
      <c r="B993" t="s">
        <v>40</v>
      </c>
      <c r="C993" t="s">
        <v>41</v>
      </c>
      <c r="D993">
        <v>0</v>
      </c>
      <c r="E993" t="s">
        <v>20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1026</v>
      </c>
      <c r="B994" t="s">
        <v>18</v>
      </c>
      <c r="C994" t="s">
        <v>19</v>
      </c>
      <c r="D994">
        <v>0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1027</v>
      </c>
      <c r="B995" t="s">
        <v>40</v>
      </c>
      <c r="C995" t="s">
        <v>41</v>
      </c>
      <c r="D995">
        <v>0</v>
      </c>
      <c r="E995" t="s">
        <v>29</v>
      </c>
      <c r="F995" t="s">
        <v>44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1028</v>
      </c>
      <c r="B996" t="s">
        <v>24</v>
      </c>
      <c r="C996" t="s">
        <v>25</v>
      </c>
      <c r="D996">
        <v>1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1029</v>
      </c>
      <c r="B997" t="s">
        <v>24</v>
      </c>
      <c r="C997" t="s">
        <v>25</v>
      </c>
      <c r="D997">
        <v>0</v>
      </c>
      <c r="E997" t="s">
        <v>29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1030</v>
      </c>
      <c r="B998" t="s">
        <v>40</v>
      </c>
      <c r="C998" t="s">
        <v>41</v>
      </c>
      <c r="D998">
        <v>0</v>
      </c>
      <c r="E998" t="s">
        <v>20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1031</v>
      </c>
      <c r="B999" t="s">
        <v>18</v>
      </c>
      <c r="C999" t="s">
        <v>19</v>
      </c>
      <c r="D999">
        <v>1</v>
      </c>
      <c r="E999" t="s">
        <v>29</v>
      </c>
      <c r="F999" t="s">
        <v>42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1032</v>
      </c>
      <c r="B1000" t="s">
        <v>18</v>
      </c>
      <c r="C1000" t="s">
        <v>19</v>
      </c>
      <c r="D1000">
        <v>0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1033</v>
      </c>
      <c r="B1001" t="s">
        <v>18</v>
      </c>
      <c r="C1001" t="s">
        <v>19</v>
      </c>
      <c r="D1001">
        <v>1</v>
      </c>
      <c r="E1001" t="s">
        <v>20</v>
      </c>
      <c r="F1001" t="s">
        <v>44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3591-7CEF-44C3-B11F-10ADD022120B}">
  <dimension ref="A3:B10"/>
  <sheetViews>
    <sheetView workbookViewId="0">
      <selection activeCell="B3" sqref="B3"/>
    </sheetView>
  </sheetViews>
  <sheetFormatPr defaultRowHeight="13.8"/>
  <cols>
    <col min="1" max="2" width="19" bestFit="1" customWidth="1"/>
  </cols>
  <sheetData>
    <row r="3" spans="1:2">
      <c r="A3" s="3" t="s">
        <v>1035</v>
      </c>
      <c r="B3" s="8" t="s">
        <v>1039</v>
      </c>
    </row>
    <row r="4" spans="1:2">
      <c r="A4" s="4" t="s">
        <v>26</v>
      </c>
      <c r="B4" s="8">
        <v>42646.259999999958</v>
      </c>
    </row>
    <row r="5" spans="1:2">
      <c r="A5" s="4" t="s">
        <v>44</v>
      </c>
      <c r="B5" s="8">
        <v>41546.550000000003</v>
      </c>
    </row>
    <row r="6" spans="1:2">
      <c r="A6" s="4" t="s">
        <v>42</v>
      </c>
      <c r="B6" s="8">
        <v>43725.740000000013</v>
      </c>
    </row>
    <row r="7" spans="1:2">
      <c r="A7" s="4" t="s">
        <v>21</v>
      </c>
      <c r="B7" s="8">
        <v>38513.299999999981</v>
      </c>
    </row>
    <row r="8" spans="1:2">
      <c r="A8" s="4" t="s">
        <v>30</v>
      </c>
      <c r="B8" s="8">
        <v>42446.35</v>
      </c>
    </row>
    <row r="9" spans="1:2">
      <c r="A9" s="4" t="s">
        <v>34</v>
      </c>
      <c r="B9" s="8">
        <v>43037.05</v>
      </c>
    </row>
    <row r="10" spans="1:2">
      <c r="A10" s="4" t="s">
        <v>1036</v>
      </c>
      <c r="B10" s="8">
        <v>251915.25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956B-1797-4936-AFCF-48CCC3DD42F1}">
  <dimension ref="A1:W1001"/>
  <sheetViews>
    <sheetView workbookViewId="0">
      <selection activeCellId="4" sqref="W1:W1048576 V1:V1048576 J1:J1048576 F1:F1048576 A1:A1048576"/>
    </sheetView>
  </sheetViews>
  <sheetFormatPr defaultRowHeight="13.8"/>
  <cols>
    <col min="1" max="1" width="11.09765625" bestFit="1" customWidth="1"/>
    <col min="2" max="2" width="0" hidden="1" customWidth="1"/>
    <col min="3" max="3" width="9.19921875" bestFit="1" customWidth="1"/>
    <col min="4" max="4" width="12.69921875" hidden="1" customWidth="1"/>
    <col min="5" max="5" width="0" hidden="1" customWidth="1"/>
    <col min="6" max="6" width="20.09765625" customWidth="1"/>
    <col min="7" max="7" width="7.5" hidden="1" customWidth="1"/>
    <col min="8" max="8" width="2" hidden="1" customWidth="1"/>
    <col min="9" max="9" width="6" hidden="1" customWidth="1"/>
    <col min="10" max="10" width="8.796875" customWidth="1"/>
    <col min="11" max="11" width="11.09765625" customWidth="1"/>
    <col min="12" max="12" width="9.296875" customWidth="1"/>
    <col min="13" max="13" width="22.19921875" hidden="1" customWidth="1"/>
    <col min="14" max="14" width="12.59765625" hidden="1" customWidth="1"/>
    <col min="15" max="15" width="9.8984375" hidden="1" customWidth="1"/>
    <col min="16" max="16" width="7.69921875" hidden="1" customWidth="1"/>
    <col min="17" max="17" width="6.19921875" hidden="1" customWidth="1"/>
    <col min="18" max="18" width="0" hidden="1" customWidth="1"/>
    <col min="19" max="19" width="10.69921875" customWidth="1"/>
    <col min="20" max="21" width="0" hidden="1" customWidth="1"/>
    <col min="22" max="22" width="18.796875" customWidth="1"/>
    <col min="23" max="23" width="20.2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1034</v>
      </c>
      <c r="S1" t="s">
        <v>1038</v>
      </c>
      <c r="V1" t="s">
        <v>1041</v>
      </c>
      <c r="W1" t="s">
        <v>1042</v>
      </c>
    </row>
    <row r="2" spans="1:23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  <c r="R2">
        <f>G2*H2</f>
        <v>522.82999999999993</v>
      </c>
      <c r="S2">
        <f>R2-G2</f>
        <v>448.13999999999993</v>
      </c>
      <c r="T2">
        <f>EOMONTH(K2,0)</f>
        <v>43496</v>
      </c>
      <c r="U2">
        <f>TREND(J2:J1001,K2:K1001)</f>
        <v>331.93271020738575</v>
      </c>
      <c r="V2">
        <f>SUMIFS(J:J,A:A,A2)</f>
        <v>548.97149999999999</v>
      </c>
      <c r="W2">
        <f>AVERAGE(V2:V1001)</f>
        <v>322.96674900000005</v>
      </c>
    </row>
    <row r="3" spans="1:23">
      <c r="A3" t="s">
        <v>23</v>
      </c>
      <c r="B3" t="s">
        <v>24</v>
      </c>
      <c r="C3" t="s">
        <v>25</v>
      </c>
      <c r="D3">
        <v>0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  <c r="R3">
        <f t="shared" ref="R3:R66" si="0">G3*H3</f>
        <v>76.399999999999991</v>
      </c>
      <c r="S3">
        <f t="shared" ref="S3:S66" si="1">R3-G3</f>
        <v>61.11999999999999</v>
      </c>
      <c r="V3">
        <f t="shared" ref="V3:V66" si="2">SUMIFS(J:J,A:A,A3)</f>
        <v>80.22</v>
      </c>
      <c r="W3">
        <f t="shared" ref="W3:W66" si="3">AVERAGE(V3:V1002)</f>
        <v>322.74051801801812</v>
      </c>
    </row>
    <row r="4" spans="1:23">
      <c r="A4" t="s">
        <v>28</v>
      </c>
      <c r="B4" t="s">
        <v>18</v>
      </c>
      <c r="C4" t="s">
        <v>19</v>
      </c>
      <c r="D4">
        <v>0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  <c r="R4">
        <f t="shared" si="0"/>
        <v>324.31</v>
      </c>
      <c r="S4">
        <f t="shared" si="1"/>
        <v>277.98</v>
      </c>
      <c r="V4">
        <f t="shared" si="2"/>
        <v>340.52550000000002</v>
      </c>
      <c r="W4">
        <f t="shared" si="3"/>
        <v>322.98352454909826</v>
      </c>
    </row>
    <row r="5" spans="1:23">
      <c r="A5" t="s">
        <v>32</v>
      </c>
      <c r="B5" t="s">
        <v>18</v>
      </c>
      <c r="C5" t="s">
        <v>19</v>
      </c>
      <c r="D5">
        <v>1</v>
      </c>
      <c r="E5" t="s">
        <v>29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  <c r="R5">
        <f t="shared" si="0"/>
        <v>465.76</v>
      </c>
      <c r="S5">
        <f t="shared" si="1"/>
        <v>407.53999999999996</v>
      </c>
      <c r="V5">
        <f t="shared" si="2"/>
        <v>489.048</v>
      </c>
      <c r="W5">
        <f t="shared" si="3"/>
        <v>322.96592978936815</v>
      </c>
    </row>
    <row r="6" spans="1:23">
      <c r="A6" t="s">
        <v>33</v>
      </c>
      <c r="B6" t="s">
        <v>18</v>
      </c>
      <c r="C6" t="s">
        <v>19</v>
      </c>
      <c r="D6">
        <v>0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  <c r="R6">
        <f t="shared" si="0"/>
        <v>604.17000000000007</v>
      </c>
      <c r="S6">
        <f t="shared" si="1"/>
        <v>517.86000000000013</v>
      </c>
      <c r="V6">
        <f t="shared" si="2"/>
        <v>634.37850000000003</v>
      </c>
      <c r="W6">
        <f t="shared" si="3"/>
        <v>322.79918072289161</v>
      </c>
    </row>
    <row r="7" spans="1:23">
      <c r="A7" t="s">
        <v>35</v>
      </c>
      <c r="B7" t="s">
        <v>24</v>
      </c>
      <c r="C7" t="s">
        <v>25</v>
      </c>
      <c r="D7">
        <v>0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  <c r="R7">
        <f t="shared" si="0"/>
        <v>597.73</v>
      </c>
      <c r="S7">
        <f t="shared" si="1"/>
        <v>512.34</v>
      </c>
      <c r="V7">
        <f t="shared" si="2"/>
        <v>627.61649999999997</v>
      </c>
      <c r="W7">
        <f t="shared" si="3"/>
        <v>322.486035678392</v>
      </c>
    </row>
    <row r="8" spans="1:23">
      <c r="A8" t="s">
        <v>36</v>
      </c>
      <c r="B8" t="s">
        <v>18</v>
      </c>
      <c r="C8" t="s">
        <v>19</v>
      </c>
      <c r="D8">
        <v>1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  <c r="R8">
        <f t="shared" si="0"/>
        <v>413.04</v>
      </c>
      <c r="S8">
        <f t="shared" si="1"/>
        <v>344.20000000000005</v>
      </c>
      <c r="V8">
        <f t="shared" si="2"/>
        <v>433.69200000000001</v>
      </c>
      <c r="W8">
        <f t="shared" si="3"/>
        <v>322.17906338028183</v>
      </c>
    </row>
    <row r="9" spans="1:23">
      <c r="A9" t="s">
        <v>37</v>
      </c>
      <c r="B9" t="s">
        <v>24</v>
      </c>
      <c r="C9" t="s">
        <v>25</v>
      </c>
      <c r="D9">
        <v>0</v>
      </c>
      <c r="E9" t="s">
        <v>20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  <c r="R9">
        <f t="shared" si="0"/>
        <v>735.6</v>
      </c>
      <c r="S9">
        <f t="shared" si="1"/>
        <v>662.04</v>
      </c>
      <c r="V9">
        <f t="shared" si="2"/>
        <v>772.38</v>
      </c>
      <c r="W9">
        <f t="shared" si="3"/>
        <v>322.0667643504533</v>
      </c>
    </row>
    <row r="10" spans="1:23">
      <c r="A10" t="s">
        <v>38</v>
      </c>
      <c r="B10" t="s">
        <v>18</v>
      </c>
      <c r="C10" t="s">
        <v>19</v>
      </c>
      <c r="D10">
        <v>1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  <c r="R10">
        <f t="shared" si="0"/>
        <v>72.52</v>
      </c>
      <c r="S10">
        <f t="shared" si="1"/>
        <v>36.26</v>
      </c>
      <c r="V10">
        <f t="shared" si="2"/>
        <v>76.146000000000001</v>
      </c>
      <c r="W10">
        <f t="shared" si="3"/>
        <v>321.61281955645177</v>
      </c>
    </row>
    <row r="11" spans="1:23">
      <c r="A11" t="s">
        <v>39</v>
      </c>
      <c r="B11" t="s">
        <v>40</v>
      </c>
      <c r="C11" t="s">
        <v>41</v>
      </c>
      <c r="D11">
        <v>1</v>
      </c>
      <c r="E11" t="s">
        <v>20</v>
      </c>
      <c r="F11" t="s">
        <v>42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  <c r="R11">
        <f t="shared" si="0"/>
        <v>164.52</v>
      </c>
      <c r="S11">
        <f t="shared" si="1"/>
        <v>109.68</v>
      </c>
      <c r="V11">
        <f t="shared" si="2"/>
        <v>172.74600000000001</v>
      </c>
      <c r="W11">
        <f t="shared" si="3"/>
        <v>321.86051564076695</v>
      </c>
    </row>
    <row r="12" spans="1:23">
      <c r="A12" t="s">
        <v>43</v>
      </c>
      <c r="B12" t="s">
        <v>40</v>
      </c>
      <c r="C12" t="s">
        <v>41</v>
      </c>
      <c r="D12">
        <v>1</v>
      </c>
      <c r="E12" t="s">
        <v>20</v>
      </c>
      <c r="F12" t="s">
        <v>44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  <c r="R12">
        <f t="shared" si="0"/>
        <v>57.92</v>
      </c>
      <c r="S12">
        <f t="shared" si="1"/>
        <v>43.44</v>
      </c>
      <c r="V12">
        <f t="shared" si="2"/>
        <v>60.816000000000003</v>
      </c>
      <c r="W12">
        <f t="shared" si="3"/>
        <v>322.01113636363647</v>
      </c>
    </row>
    <row r="13" spans="1:23">
      <c r="A13" t="s">
        <v>45</v>
      </c>
      <c r="B13" t="s">
        <v>40</v>
      </c>
      <c r="C13" t="s">
        <v>41</v>
      </c>
      <c r="D13">
        <v>1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  <c r="R13">
        <f t="shared" si="0"/>
        <v>102.04</v>
      </c>
      <c r="S13">
        <f t="shared" si="1"/>
        <v>76.53</v>
      </c>
      <c r="V13">
        <f t="shared" si="2"/>
        <v>107.142</v>
      </c>
      <c r="W13">
        <f t="shared" si="3"/>
        <v>322.27523660262904</v>
      </c>
    </row>
    <row r="14" spans="1:23">
      <c r="A14" t="s">
        <v>46</v>
      </c>
      <c r="B14" t="s">
        <v>18</v>
      </c>
      <c r="C14" t="s">
        <v>19</v>
      </c>
      <c r="D14">
        <v>0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  <c r="R14">
        <f t="shared" si="0"/>
        <v>234.75</v>
      </c>
      <c r="S14">
        <f t="shared" si="1"/>
        <v>187.8</v>
      </c>
      <c r="V14">
        <f t="shared" si="2"/>
        <v>246.48750000000001</v>
      </c>
      <c r="W14">
        <f t="shared" si="3"/>
        <v>322.49298279352234</v>
      </c>
    </row>
    <row r="15" spans="1:23">
      <c r="A15" t="s">
        <v>47</v>
      </c>
      <c r="B15" t="s">
        <v>18</v>
      </c>
      <c r="C15" t="s">
        <v>19</v>
      </c>
      <c r="D15">
        <v>0</v>
      </c>
      <c r="E15" t="s">
        <v>29</v>
      </c>
      <c r="F15" t="s">
        <v>42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  <c r="R15">
        <f t="shared" si="0"/>
        <v>431.9</v>
      </c>
      <c r="S15">
        <f t="shared" si="1"/>
        <v>388.71</v>
      </c>
      <c r="V15">
        <f t="shared" si="2"/>
        <v>453.495</v>
      </c>
      <c r="W15">
        <f t="shared" si="3"/>
        <v>322.56998936170226</v>
      </c>
    </row>
    <row r="16" spans="1:23">
      <c r="A16" t="s">
        <v>48</v>
      </c>
      <c r="B16" t="s">
        <v>18</v>
      </c>
      <c r="C16" t="s">
        <v>19</v>
      </c>
      <c r="D16">
        <v>0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  <c r="R16">
        <f t="shared" si="0"/>
        <v>713.8</v>
      </c>
      <c r="S16">
        <f t="shared" si="1"/>
        <v>642.41999999999996</v>
      </c>
      <c r="V16">
        <f t="shared" si="2"/>
        <v>749.49</v>
      </c>
      <c r="W16">
        <f t="shared" si="3"/>
        <v>322.4372053752536</v>
      </c>
    </row>
    <row r="17" spans="1:23">
      <c r="A17" t="s">
        <v>49</v>
      </c>
      <c r="B17" t="s">
        <v>40</v>
      </c>
      <c r="C17" t="s">
        <v>41</v>
      </c>
      <c r="D17">
        <v>1</v>
      </c>
      <c r="E17" t="s">
        <v>20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  <c r="R17">
        <f t="shared" si="0"/>
        <v>562.31999999999994</v>
      </c>
      <c r="S17">
        <f t="shared" si="1"/>
        <v>468.59999999999991</v>
      </c>
      <c r="V17">
        <f t="shared" si="2"/>
        <v>590.43600000000004</v>
      </c>
      <c r="W17">
        <f t="shared" si="3"/>
        <v>322.00364923857882</v>
      </c>
    </row>
    <row r="18" spans="1:23">
      <c r="A18" t="s">
        <v>50</v>
      </c>
      <c r="B18" t="s">
        <v>18</v>
      </c>
      <c r="C18" t="s">
        <v>19</v>
      </c>
      <c r="D18">
        <v>1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  <c r="R18">
        <f t="shared" si="0"/>
        <v>482.51000000000005</v>
      </c>
      <c r="S18">
        <f t="shared" si="1"/>
        <v>413.58000000000004</v>
      </c>
      <c r="V18">
        <f t="shared" si="2"/>
        <v>506.63549999999998</v>
      </c>
      <c r="W18">
        <f t="shared" si="3"/>
        <v>321.73085213414646</v>
      </c>
    </row>
    <row r="19" spans="1:23">
      <c r="A19" t="s">
        <v>51</v>
      </c>
      <c r="B19" t="s">
        <v>18</v>
      </c>
      <c r="C19" t="s">
        <v>19</v>
      </c>
      <c r="D19">
        <v>0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  <c r="R19">
        <f t="shared" si="0"/>
        <v>435.65999999999997</v>
      </c>
      <c r="S19">
        <f t="shared" si="1"/>
        <v>363.04999999999995</v>
      </c>
      <c r="V19">
        <f t="shared" si="2"/>
        <v>457.44299999999998</v>
      </c>
      <c r="W19">
        <f t="shared" si="3"/>
        <v>321.54274974567664</v>
      </c>
    </row>
    <row r="20" spans="1:23">
      <c r="A20" t="s">
        <v>52</v>
      </c>
      <c r="B20" t="s">
        <v>18</v>
      </c>
      <c r="C20" t="s">
        <v>19</v>
      </c>
      <c r="D20">
        <v>0</v>
      </c>
      <c r="E20" t="s">
        <v>29</v>
      </c>
      <c r="F20" t="s">
        <v>42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  <c r="R20">
        <f t="shared" si="0"/>
        <v>164.01</v>
      </c>
      <c r="S20">
        <f t="shared" si="1"/>
        <v>109.33999999999999</v>
      </c>
      <c r="V20">
        <f t="shared" si="2"/>
        <v>172.2105</v>
      </c>
      <c r="W20">
        <f t="shared" si="3"/>
        <v>321.40435845213869</v>
      </c>
    </row>
    <row r="21" spans="1:23">
      <c r="A21" t="s">
        <v>53</v>
      </c>
      <c r="B21" t="s">
        <v>40</v>
      </c>
      <c r="C21" t="s">
        <v>41</v>
      </c>
      <c r="D21">
        <v>0</v>
      </c>
      <c r="E21" t="s">
        <v>20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  <c r="R21">
        <f t="shared" si="0"/>
        <v>80.599999999999994</v>
      </c>
      <c r="S21">
        <f t="shared" si="1"/>
        <v>40.299999999999997</v>
      </c>
      <c r="V21">
        <f t="shared" si="2"/>
        <v>84.63</v>
      </c>
      <c r="W21">
        <f t="shared" si="3"/>
        <v>321.55644189602469</v>
      </c>
    </row>
    <row r="22" spans="1:23">
      <c r="A22" t="s">
        <v>54</v>
      </c>
      <c r="B22" t="s">
        <v>24</v>
      </c>
      <c r="C22" t="s">
        <v>25</v>
      </c>
      <c r="D22">
        <v>1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  <c r="R22">
        <f t="shared" si="0"/>
        <v>430.20000000000005</v>
      </c>
      <c r="S22">
        <f t="shared" si="1"/>
        <v>344.16</v>
      </c>
      <c r="V22">
        <f t="shared" si="2"/>
        <v>451.71</v>
      </c>
      <c r="W22">
        <f t="shared" si="3"/>
        <v>321.79820357142876</v>
      </c>
    </row>
    <row r="23" spans="1:23">
      <c r="A23" t="s">
        <v>55</v>
      </c>
      <c r="B23" t="s">
        <v>40</v>
      </c>
      <c r="C23" t="s">
        <v>41</v>
      </c>
      <c r="D23">
        <v>0</v>
      </c>
      <c r="E23" t="s">
        <v>29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  <c r="R23">
        <f t="shared" si="0"/>
        <v>263.94</v>
      </c>
      <c r="S23">
        <f t="shared" si="1"/>
        <v>175.95999999999998</v>
      </c>
      <c r="V23">
        <f t="shared" si="2"/>
        <v>277.137</v>
      </c>
      <c r="W23">
        <f t="shared" si="3"/>
        <v>321.6655051072525</v>
      </c>
    </row>
    <row r="24" spans="1:23">
      <c r="A24" t="s">
        <v>56</v>
      </c>
      <c r="B24" t="s">
        <v>40</v>
      </c>
      <c r="C24" t="s">
        <v>41</v>
      </c>
      <c r="D24">
        <v>0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  <c r="R24">
        <f t="shared" si="0"/>
        <v>66.400000000000006</v>
      </c>
      <c r="S24">
        <f t="shared" si="1"/>
        <v>33.200000000000003</v>
      </c>
      <c r="V24">
        <f t="shared" si="2"/>
        <v>69.72</v>
      </c>
      <c r="W24">
        <f t="shared" si="3"/>
        <v>321.71103527607374</v>
      </c>
    </row>
    <row r="25" spans="1:23">
      <c r="A25" t="s">
        <v>57</v>
      </c>
      <c r="B25" t="s">
        <v>18</v>
      </c>
      <c r="C25" t="s">
        <v>19</v>
      </c>
      <c r="D25">
        <v>0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  <c r="R25">
        <f t="shared" si="0"/>
        <v>172.8</v>
      </c>
      <c r="S25">
        <f t="shared" si="1"/>
        <v>138.24</v>
      </c>
      <c r="V25">
        <f t="shared" si="2"/>
        <v>181.44</v>
      </c>
      <c r="W25">
        <f t="shared" si="3"/>
        <v>321.96895854657129</v>
      </c>
    </row>
    <row r="26" spans="1:23">
      <c r="A26" t="s">
        <v>58</v>
      </c>
      <c r="B26" t="s">
        <v>18</v>
      </c>
      <c r="C26" t="s">
        <v>19</v>
      </c>
      <c r="D26">
        <v>1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  <c r="R26">
        <f t="shared" si="0"/>
        <v>265.89</v>
      </c>
      <c r="S26">
        <f t="shared" si="1"/>
        <v>177.26</v>
      </c>
      <c r="V26">
        <f t="shared" si="2"/>
        <v>279.18450000000001</v>
      </c>
      <c r="W26">
        <f t="shared" si="3"/>
        <v>322.11294313524604</v>
      </c>
    </row>
    <row r="27" spans="1:23">
      <c r="A27" t="s">
        <v>59</v>
      </c>
      <c r="B27" t="s">
        <v>18</v>
      </c>
      <c r="C27" t="s">
        <v>19</v>
      </c>
      <c r="D27">
        <v>1</v>
      </c>
      <c r="E27" t="s">
        <v>20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  <c r="R27">
        <f t="shared" si="0"/>
        <v>420.72</v>
      </c>
      <c r="S27">
        <f t="shared" si="1"/>
        <v>368.13</v>
      </c>
      <c r="V27">
        <f t="shared" si="2"/>
        <v>441.75599999999997</v>
      </c>
      <c r="W27">
        <f t="shared" si="3"/>
        <v>322.15697230769251</v>
      </c>
    </row>
    <row r="28" spans="1:23">
      <c r="A28" t="s">
        <v>60</v>
      </c>
      <c r="B28" t="s">
        <v>40</v>
      </c>
      <c r="C28" t="s">
        <v>41</v>
      </c>
      <c r="D28">
        <v>0</v>
      </c>
      <c r="E28" t="s">
        <v>29</v>
      </c>
      <c r="F28" t="s">
        <v>44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  <c r="R28">
        <f t="shared" si="0"/>
        <v>33.520000000000003</v>
      </c>
      <c r="S28">
        <f t="shared" si="1"/>
        <v>0</v>
      </c>
      <c r="V28">
        <f t="shared" si="2"/>
        <v>35.195999999999998</v>
      </c>
      <c r="W28">
        <f t="shared" si="3"/>
        <v>322.03418069815211</v>
      </c>
    </row>
    <row r="29" spans="1:23">
      <c r="A29" t="s">
        <v>61</v>
      </c>
      <c r="B29" t="s">
        <v>18</v>
      </c>
      <c r="C29" t="s">
        <v>19</v>
      </c>
      <c r="D29">
        <v>0</v>
      </c>
      <c r="E29" t="s">
        <v>20</v>
      </c>
      <c r="F29" t="s">
        <v>44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  <c r="R29">
        <f t="shared" si="0"/>
        <v>175.34</v>
      </c>
      <c r="S29">
        <f t="shared" si="1"/>
        <v>87.67</v>
      </c>
      <c r="V29">
        <f t="shared" si="2"/>
        <v>184.107</v>
      </c>
      <c r="W29">
        <f t="shared" si="3"/>
        <v>322.32897841726634</v>
      </c>
    </row>
    <row r="30" spans="1:23">
      <c r="A30" t="s">
        <v>62</v>
      </c>
      <c r="B30" t="s">
        <v>40</v>
      </c>
      <c r="C30" t="s">
        <v>41</v>
      </c>
      <c r="D30">
        <v>0</v>
      </c>
      <c r="E30" t="s">
        <v>20</v>
      </c>
      <c r="F30" t="s">
        <v>42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  <c r="R30">
        <f t="shared" si="0"/>
        <v>441.8</v>
      </c>
      <c r="S30">
        <f t="shared" si="1"/>
        <v>353.44</v>
      </c>
      <c r="V30">
        <f t="shared" si="2"/>
        <v>463.89</v>
      </c>
      <c r="W30">
        <f t="shared" si="3"/>
        <v>322.47118209876561</v>
      </c>
    </row>
    <row r="31" spans="1:23">
      <c r="A31" t="s">
        <v>63</v>
      </c>
      <c r="B31" t="s">
        <v>18</v>
      </c>
      <c r="C31" t="s">
        <v>19</v>
      </c>
      <c r="D31">
        <v>0</v>
      </c>
      <c r="E31" t="s">
        <v>29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  <c r="R31">
        <f t="shared" si="0"/>
        <v>224.01</v>
      </c>
      <c r="S31">
        <f t="shared" si="1"/>
        <v>199.12</v>
      </c>
      <c r="V31">
        <f t="shared" si="2"/>
        <v>235.2105</v>
      </c>
      <c r="W31">
        <f t="shared" si="3"/>
        <v>322.32553964984567</v>
      </c>
    </row>
    <row r="32" spans="1:23">
      <c r="A32" t="s">
        <v>64</v>
      </c>
      <c r="B32" t="s">
        <v>40</v>
      </c>
      <c r="C32" t="s">
        <v>41</v>
      </c>
      <c r="D32">
        <v>0</v>
      </c>
      <c r="E32" t="s">
        <v>29</v>
      </c>
      <c r="F32" t="s">
        <v>44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  <c r="R32">
        <f t="shared" si="0"/>
        <v>470.65</v>
      </c>
      <c r="S32">
        <f t="shared" si="1"/>
        <v>376.52</v>
      </c>
      <c r="V32">
        <f t="shared" si="2"/>
        <v>494.1825</v>
      </c>
      <c r="W32">
        <f t="shared" si="3"/>
        <v>322.41534896907228</v>
      </c>
    </row>
    <row r="33" spans="1:23">
      <c r="A33" t="s">
        <v>65</v>
      </c>
      <c r="B33" t="s">
        <v>40</v>
      </c>
      <c r="C33" t="s">
        <v>41</v>
      </c>
      <c r="D33">
        <v>1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  <c r="R33">
        <f t="shared" si="0"/>
        <v>702.62999999999988</v>
      </c>
      <c r="S33">
        <f t="shared" si="1"/>
        <v>624.55999999999995</v>
      </c>
      <c r="V33">
        <f t="shared" si="2"/>
        <v>737.76149999999996</v>
      </c>
      <c r="W33">
        <f t="shared" si="3"/>
        <v>322.23808668730675</v>
      </c>
    </row>
    <row r="34" spans="1:23">
      <c r="A34" t="s">
        <v>66</v>
      </c>
      <c r="B34" t="s">
        <v>40</v>
      </c>
      <c r="C34" t="s">
        <v>41</v>
      </c>
      <c r="D34">
        <v>0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  <c r="R34">
        <f t="shared" si="0"/>
        <v>670.24</v>
      </c>
      <c r="S34">
        <f t="shared" si="1"/>
        <v>586.46</v>
      </c>
      <c r="V34">
        <f t="shared" si="2"/>
        <v>703.75199999999995</v>
      </c>
      <c r="W34">
        <f t="shared" si="3"/>
        <v>321.80882696281014</v>
      </c>
    </row>
    <row r="35" spans="1:23">
      <c r="A35" t="s">
        <v>67</v>
      </c>
      <c r="B35" t="s">
        <v>18</v>
      </c>
      <c r="C35" t="s">
        <v>19</v>
      </c>
      <c r="D35">
        <v>0</v>
      </c>
      <c r="E35" t="s">
        <v>29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  <c r="R35">
        <f t="shared" si="0"/>
        <v>193.16</v>
      </c>
      <c r="S35">
        <f t="shared" si="1"/>
        <v>96.58</v>
      </c>
      <c r="V35">
        <f t="shared" si="2"/>
        <v>202.81800000000001</v>
      </c>
      <c r="W35">
        <f t="shared" si="3"/>
        <v>321.41384953464336</v>
      </c>
    </row>
    <row r="36" spans="1:23">
      <c r="A36" t="s">
        <v>68</v>
      </c>
      <c r="B36" t="s">
        <v>24</v>
      </c>
      <c r="C36" t="s">
        <v>25</v>
      </c>
      <c r="D36">
        <v>1</v>
      </c>
      <c r="E36" t="s">
        <v>20</v>
      </c>
      <c r="F36" t="s">
        <v>42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  <c r="R36">
        <f t="shared" si="0"/>
        <v>397.68</v>
      </c>
      <c r="S36">
        <f t="shared" si="1"/>
        <v>298.26</v>
      </c>
      <c r="V36">
        <f t="shared" si="2"/>
        <v>417.56400000000002</v>
      </c>
      <c r="W36">
        <f t="shared" si="3"/>
        <v>321.53661956521756</v>
      </c>
    </row>
    <row r="37" spans="1:23">
      <c r="A37" t="s">
        <v>69</v>
      </c>
      <c r="B37" t="s">
        <v>24</v>
      </c>
      <c r="C37" t="s">
        <v>25</v>
      </c>
      <c r="D37">
        <v>1</v>
      </c>
      <c r="E37" t="s">
        <v>20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  <c r="R37">
        <f t="shared" si="0"/>
        <v>68.12</v>
      </c>
      <c r="S37">
        <f t="shared" si="1"/>
        <v>0</v>
      </c>
      <c r="V37">
        <f t="shared" si="2"/>
        <v>71.525999999999996</v>
      </c>
      <c r="W37">
        <f t="shared" si="3"/>
        <v>321.43710932642495</v>
      </c>
    </row>
    <row r="38" spans="1:23">
      <c r="A38" t="s">
        <v>70</v>
      </c>
      <c r="B38" t="s">
        <v>18</v>
      </c>
      <c r="C38" t="s">
        <v>19</v>
      </c>
      <c r="D38">
        <v>1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  <c r="R38">
        <f t="shared" si="0"/>
        <v>313.09999999999997</v>
      </c>
      <c r="S38">
        <f t="shared" si="1"/>
        <v>250.47999999999996</v>
      </c>
      <c r="V38">
        <f t="shared" si="2"/>
        <v>328.755</v>
      </c>
      <c r="W38">
        <f t="shared" si="3"/>
        <v>321.69635321576772</v>
      </c>
    </row>
    <row r="39" spans="1:23">
      <c r="A39" t="s">
        <v>71</v>
      </c>
      <c r="B39" t="s">
        <v>18</v>
      </c>
      <c r="C39" t="s">
        <v>19</v>
      </c>
      <c r="D39">
        <v>0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  <c r="R39">
        <f t="shared" si="0"/>
        <v>547.92000000000007</v>
      </c>
      <c r="S39">
        <f t="shared" si="1"/>
        <v>487.04000000000008</v>
      </c>
      <c r="V39">
        <f t="shared" si="2"/>
        <v>575.31600000000003</v>
      </c>
      <c r="W39">
        <f t="shared" si="3"/>
        <v>321.68902336448605</v>
      </c>
    </row>
    <row r="40" spans="1:23">
      <c r="A40" t="s">
        <v>72</v>
      </c>
      <c r="B40" t="s">
        <v>24</v>
      </c>
      <c r="C40" t="s">
        <v>25</v>
      </c>
      <c r="D40">
        <v>0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  <c r="R40">
        <f t="shared" si="0"/>
        <v>439.36</v>
      </c>
      <c r="S40">
        <f t="shared" si="1"/>
        <v>384.44</v>
      </c>
      <c r="V40">
        <f t="shared" si="2"/>
        <v>461.32799999999997</v>
      </c>
      <c r="W40">
        <f t="shared" si="3"/>
        <v>321.42537785862794</v>
      </c>
    </row>
    <row r="41" spans="1:23">
      <c r="A41" t="s">
        <v>73</v>
      </c>
      <c r="B41" t="s">
        <v>40</v>
      </c>
      <c r="C41" t="s">
        <v>41</v>
      </c>
      <c r="D41">
        <v>1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  <c r="R41">
        <f t="shared" si="0"/>
        <v>240.96</v>
      </c>
      <c r="S41">
        <f t="shared" si="1"/>
        <v>210.84</v>
      </c>
      <c r="V41">
        <f t="shared" si="2"/>
        <v>253.00800000000001</v>
      </c>
      <c r="W41">
        <f t="shared" si="3"/>
        <v>321.27979760665983</v>
      </c>
    </row>
    <row r="42" spans="1:23">
      <c r="A42" t="s">
        <v>74</v>
      </c>
      <c r="B42" t="s">
        <v>40</v>
      </c>
      <c r="C42" t="s">
        <v>41</v>
      </c>
      <c r="D42">
        <v>1</v>
      </c>
      <c r="E42" t="s">
        <v>20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  <c r="R42">
        <f t="shared" si="0"/>
        <v>86.72</v>
      </c>
      <c r="S42">
        <f t="shared" si="1"/>
        <v>0</v>
      </c>
      <c r="V42">
        <f t="shared" si="2"/>
        <v>91.055999999999997</v>
      </c>
      <c r="W42">
        <f t="shared" si="3"/>
        <v>321.35091406250012</v>
      </c>
    </row>
    <row r="43" spans="1:23">
      <c r="A43" t="s">
        <v>75</v>
      </c>
      <c r="B43" t="s">
        <v>24</v>
      </c>
      <c r="C43" t="s">
        <v>25</v>
      </c>
      <c r="D43">
        <v>1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  <c r="R43">
        <f t="shared" si="0"/>
        <v>112.22</v>
      </c>
      <c r="S43">
        <f t="shared" si="1"/>
        <v>56.11</v>
      </c>
      <c r="V43">
        <f t="shared" si="2"/>
        <v>117.831</v>
      </c>
      <c r="W43">
        <f t="shared" si="3"/>
        <v>321.59105474452565</v>
      </c>
    </row>
    <row r="44" spans="1:23">
      <c r="A44" t="s">
        <v>76</v>
      </c>
      <c r="B44" t="s">
        <v>40</v>
      </c>
      <c r="C44" t="s">
        <v>41</v>
      </c>
      <c r="D44">
        <v>1</v>
      </c>
      <c r="E44" t="s">
        <v>20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  <c r="R44">
        <f t="shared" si="0"/>
        <v>414.72</v>
      </c>
      <c r="S44">
        <f t="shared" si="1"/>
        <v>345.6</v>
      </c>
      <c r="V44">
        <f t="shared" si="2"/>
        <v>435.45600000000002</v>
      </c>
      <c r="W44">
        <f t="shared" si="3"/>
        <v>321.80374791231742</v>
      </c>
    </row>
    <row r="45" spans="1:23">
      <c r="A45" t="s">
        <v>77</v>
      </c>
      <c r="B45" t="s">
        <v>24</v>
      </c>
      <c r="C45" t="s">
        <v>25</v>
      </c>
      <c r="D45">
        <v>1</v>
      </c>
      <c r="E45" t="s">
        <v>20</v>
      </c>
      <c r="F45" t="s">
        <v>42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  <c r="R45">
        <f t="shared" si="0"/>
        <v>789.6</v>
      </c>
      <c r="S45">
        <f t="shared" si="1"/>
        <v>690.9</v>
      </c>
      <c r="V45">
        <f t="shared" si="2"/>
        <v>829.08</v>
      </c>
      <c r="W45">
        <f t="shared" si="3"/>
        <v>321.68498902821324</v>
      </c>
    </row>
    <row r="46" spans="1:23">
      <c r="A46" t="s">
        <v>78</v>
      </c>
      <c r="B46" t="s">
        <v>24</v>
      </c>
      <c r="C46" t="s">
        <v>25</v>
      </c>
      <c r="D46">
        <v>1</v>
      </c>
      <c r="E46" t="s">
        <v>29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  <c r="R46">
        <f t="shared" si="0"/>
        <v>30.74</v>
      </c>
      <c r="S46">
        <f t="shared" si="1"/>
        <v>15.37</v>
      </c>
      <c r="V46">
        <f t="shared" si="2"/>
        <v>32.277000000000001</v>
      </c>
      <c r="W46">
        <f t="shared" si="3"/>
        <v>321.15424110878672</v>
      </c>
    </row>
    <row r="47" spans="1:23">
      <c r="A47" t="s">
        <v>79</v>
      </c>
      <c r="B47" t="s">
        <v>40</v>
      </c>
      <c r="C47" t="s">
        <v>41</v>
      </c>
      <c r="D47">
        <v>1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  <c r="R47">
        <f t="shared" si="0"/>
        <v>375.84</v>
      </c>
      <c r="S47">
        <f t="shared" si="1"/>
        <v>281.88</v>
      </c>
      <c r="V47">
        <f t="shared" si="2"/>
        <v>394.63200000000001</v>
      </c>
      <c r="W47">
        <f t="shared" si="3"/>
        <v>321.45673036649225</v>
      </c>
    </row>
    <row r="48" spans="1:23">
      <c r="A48" t="s">
        <v>80</v>
      </c>
      <c r="B48" t="s">
        <v>40</v>
      </c>
      <c r="C48" t="s">
        <v>41</v>
      </c>
      <c r="D48">
        <v>1</v>
      </c>
      <c r="E48" t="s">
        <v>29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  <c r="R48">
        <f t="shared" si="0"/>
        <v>510.21</v>
      </c>
      <c r="S48">
        <f t="shared" si="1"/>
        <v>453.52</v>
      </c>
      <c r="V48">
        <f t="shared" si="2"/>
        <v>535.72050000000002</v>
      </c>
      <c r="W48">
        <f t="shared" si="3"/>
        <v>321.3800267295598</v>
      </c>
    </row>
    <row r="49" spans="1:23">
      <c r="A49" t="s">
        <v>81</v>
      </c>
      <c r="B49" t="s">
        <v>40</v>
      </c>
      <c r="C49" t="s">
        <v>41</v>
      </c>
      <c r="D49">
        <v>1</v>
      </c>
      <c r="E49" t="s">
        <v>20</v>
      </c>
      <c r="F49" t="s">
        <v>42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  <c r="R49">
        <f t="shared" si="0"/>
        <v>180.09</v>
      </c>
      <c r="S49">
        <f t="shared" si="1"/>
        <v>160.08000000000001</v>
      </c>
      <c r="V49">
        <f t="shared" si="2"/>
        <v>189.09450000000001</v>
      </c>
      <c r="W49">
        <f t="shared" si="3"/>
        <v>321.15511542497381</v>
      </c>
    </row>
    <row r="50" spans="1:23">
      <c r="A50" t="s">
        <v>82</v>
      </c>
      <c r="B50" t="s">
        <v>40</v>
      </c>
      <c r="C50" t="s">
        <v>41</v>
      </c>
      <c r="D50">
        <v>1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  <c r="R50">
        <f t="shared" si="0"/>
        <v>113.58</v>
      </c>
      <c r="S50">
        <f t="shared" si="1"/>
        <v>94.65</v>
      </c>
      <c r="V50">
        <f t="shared" si="2"/>
        <v>119.259</v>
      </c>
      <c r="W50">
        <f t="shared" si="3"/>
        <v>321.29383455882362</v>
      </c>
    </row>
    <row r="51" spans="1:23">
      <c r="A51" t="s">
        <v>83</v>
      </c>
      <c r="B51" t="s">
        <v>24</v>
      </c>
      <c r="C51" t="s">
        <v>25</v>
      </c>
      <c r="D51">
        <v>1</v>
      </c>
      <c r="E51" t="s">
        <v>20</v>
      </c>
      <c r="F51" t="s">
        <v>44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  <c r="R51">
        <f t="shared" si="0"/>
        <v>826.3</v>
      </c>
      <c r="S51">
        <f t="shared" si="1"/>
        <v>743.67</v>
      </c>
      <c r="V51">
        <f t="shared" si="2"/>
        <v>867.61500000000001</v>
      </c>
      <c r="W51">
        <f t="shared" si="3"/>
        <v>321.50627917981086</v>
      </c>
    </row>
    <row r="52" spans="1:23">
      <c r="A52" t="s">
        <v>84</v>
      </c>
      <c r="B52" t="s">
        <v>24</v>
      </c>
      <c r="C52" t="s">
        <v>25</v>
      </c>
      <c r="D52">
        <v>1</v>
      </c>
      <c r="E52" t="s">
        <v>29</v>
      </c>
      <c r="F52" t="s">
        <v>42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  <c r="R52">
        <f t="shared" si="0"/>
        <v>639.80000000000007</v>
      </c>
      <c r="S52">
        <f t="shared" si="1"/>
        <v>548.40000000000009</v>
      </c>
      <c r="V52">
        <f t="shared" si="2"/>
        <v>671.79</v>
      </c>
      <c r="W52">
        <f t="shared" si="3"/>
        <v>320.93142789473677</v>
      </c>
    </row>
    <row r="53" spans="1:23">
      <c r="A53" t="s">
        <v>85</v>
      </c>
      <c r="B53" t="s">
        <v>18</v>
      </c>
      <c r="C53" t="s">
        <v>19</v>
      </c>
      <c r="D53">
        <v>1</v>
      </c>
      <c r="E53" t="s">
        <v>20</v>
      </c>
      <c r="F53" t="s">
        <v>42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  <c r="R53">
        <f t="shared" si="0"/>
        <v>222.95000000000002</v>
      </c>
      <c r="S53">
        <f t="shared" si="1"/>
        <v>178.36</v>
      </c>
      <c r="V53">
        <f t="shared" si="2"/>
        <v>234.0975</v>
      </c>
      <c r="W53">
        <f t="shared" si="3"/>
        <v>320.56171390937823</v>
      </c>
    </row>
    <row r="54" spans="1:23">
      <c r="A54" t="s">
        <v>86</v>
      </c>
      <c r="B54" t="s">
        <v>40</v>
      </c>
      <c r="C54" t="s">
        <v>41</v>
      </c>
      <c r="D54">
        <v>1</v>
      </c>
      <c r="E54" t="s">
        <v>20</v>
      </c>
      <c r="F54" t="s">
        <v>44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  <c r="R54">
        <f t="shared" si="0"/>
        <v>71.48</v>
      </c>
      <c r="S54">
        <f t="shared" si="1"/>
        <v>53.61</v>
      </c>
      <c r="V54">
        <f t="shared" si="2"/>
        <v>75.054000000000002</v>
      </c>
      <c r="W54">
        <f t="shared" si="3"/>
        <v>320.65292088607589</v>
      </c>
    </row>
    <row r="55" spans="1:23">
      <c r="A55" t="s">
        <v>87</v>
      </c>
      <c r="B55" t="s">
        <v>24</v>
      </c>
      <c r="C55" t="s">
        <v>25</v>
      </c>
      <c r="D55">
        <v>1</v>
      </c>
      <c r="E55" t="s">
        <v>29</v>
      </c>
      <c r="F55" t="s">
        <v>44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  <c r="R55">
        <f t="shared" si="0"/>
        <v>15.43</v>
      </c>
      <c r="S55">
        <f t="shared" si="1"/>
        <v>0</v>
      </c>
      <c r="V55">
        <f t="shared" si="2"/>
        <v>16.201499999999999</v>
      </c>
      <c r="W55">
        <f t="shared" si="3"/>
        <v>320.91226504751842</v>
      </c>
    </row>
    <row r="56" spans="1:23">
      <c r="A56" t="s">
        <v>88</v>
      </c>
      <c r="B56" t="s">
        <v>40</v>
      </c>
      <c r="C56" t="s">
        <v>41</v>
      </c>
      <c r="D56">
        <v>0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  <c r="R56">
        <f t="shared" si="0"/>
        <v>32.32</v>
      </c>
      <c r="S56">
        <f t="shared" si="1"/>
        <v>16.16</v>
      </c>
      <c r="V56">
        <f t="shared" si="2"/>
        <v>33.936</v>
      </c>
      <c r="W56">
        <f t="shared" si="3"/>
        <v>321.23436945031699</v>
      </c>
    </row>
    <row r="57" spans="1:23">
      <c r="A57" t="s">
        <v>89</v>
      </c>
      <c r="B57" t="s">
        <v>24</v>
      </c>
      <c r="C57" t="s">
        <v>25</v>
      </c>
      <c r="D57">
        <v>0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  <c r="R57">
        <f t="shared" si="0"/>
        <v>687.84</v>
      </c>
      <c r="S57">
        <f t="shared" si="1"/>
        <v>601.86</v>
      </c>
      <c r="V57">
        <f t="shared" si="2"/>
        <v>722.23199999999997</v>
      </c>
      <c r="W57">
        <f t="shared" si="3"/>
        <v>321.53838888888879</v>
      </c>
    </row>
    <row r="58" spans="1:23">
      <c r="A58" t="s">
        <v>90</v>
      </c>
      <c r="B58" t="s">
        <v>18</v>
      </c>
      <c r="C58" t="s">
        <v>19</v>
      </c>
      <c r="D58">
        <v>1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  <c r="R58">
        <f t="shared" si="0"/>
        <v>88.68</v>
      </c>
      <c r="S58">
        <f t="shared" si="1"/>
        <v>44.34</v>
      </c>
      <c r="V58">
        <f t="shared" si="2"/>
        <v>93.114000000000004</v>
      </c>
      <c r="W58">
        <f t="shared" si="3"/>
        <v>321.11392531779649</v>
      </c>
    </row>
    <row r="59" spans="1:23">
      <c r="A59" t="s">
        <v>91</v>
      </c>
      <c r="B59" t="s">
        <v>18</v>
      </c>
      <c r="C59" t="s">
        <v>19</v>
      </c>
      <c r="D59">
        <v>0</v>
      </c>
      <c r="E59" t="s">
        <v>29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  <c r="R59">
        <f t="shared" si="0"/>
        <v>716.8</v>
      </c>
      <c r="S59">
        <f t="shared" si="1"/>
        <v>627.19999999999993</v>
      </c>
      <c r="V59">
        <f t="shared" si="2"/>
        <v>752.64</v>
      </c>
      <c r="W59">
        <f t="shared" si="3"/>
        <v>321.35570678685036</v>
      </c>
    </row>
    <row r="60" spans="1:23">
      <c r="A60" t="s">
        <v>92</v>
      </c>
      <c r="B60" t="s">
        <v>18</v>
      </c>
      <c r="C60" t="s">
        <v>19</v>
      </c>
      <c r="D60">
        <v>1</v>
      </c>
      <c r="E60" t="s">
        <v>20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  <c r="R60">
        <f t="shared" si="0"/>
        <v>723.5</v>
      </c>
      <c r="S60">
        <f t="shared" si="1"/>
        <v>651.15</v>
      </c>
      <c r="V60">
        <f t="shared" si="2"/>
        <v>759.67499999999995</v>
      </c>
      <c r="W60">
        <f t="shared" si="3"/>
        <v>320.89786783439479</v>
      </c>
    </row>
    <row r="61" spans="1:23">
      <c r="A61" t="s">
        <v>93</v>
      </c>
      <c r="B61" t="s">
        <v>24</v>
      </c>
      <c r="C61" t="s">
        <v>25</v>
      </c>
      <c r="D61">
        <v>0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  <c r="R61">
        <f t="shared" si="0"/>
        <v>183.66</v>
      </c>
      <c r="S61">
        <f t="shared" si="1"/>
        <v>153.05000000000001</v>
      </c>
      <c r="V61">
        <f t="shared" si="2"/>
        <v>192.84299999999999</v>
      </c>
      <c r="W61">
        <f t="shared" si="3"/>
        <v>320.43157970244408</v>
      </c>
    </row>
    <row r="62" spans="1:23">
      <c r="A62" t="s">
        <v>94</v>
      </c>
      <c r="B62" t="s">
        <v>24</v>
      </c>
      <c r="C62" t="s">
        <v>25</v>
      </c>
      <c r="D62">
        <v>1</v>
      </c>
      <c r="E62" t="s">
        <v>20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  <c r="R62">
        <f t="shared" si="0"/>
        <v>74.22</v>
      </c>
      <c r="S62">
        <f t="shared" si="1"/>
        <v>49.480000000000004</v>
      </c>
      <c r="V62">
        <f t="shared" si="2"/>
        <v>77.930999999999997</v>
      </c>
      <c r="W62">
        <f t="shared" si="3"/>
        <v>320.56731223404239</v>
      </c>
    </row>
    <row r="63" spans="1:23">
      <c r="A63" t="s">
        <v>95</v>
      </c>
      <c r="B63" t="s">
        <v>24</v>
      </c>
      <c r="C63" t="s">
        <v>25</v>
      </c>
      <c r="D63">
        <v>0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  <c r="R63">
        <f t="shared" si="0"/>
        <v>334.38</v>
      </c>
      <c r="S63">
        <f t="shared" si="1"/>
        <v>278.64999999999998</v>
      </c>
      <c r="V63">
        <f t="shared" si="2"/>
        <v>351.09899999999999</v>
      </c>
      <c r="W63">
        <f t="shared" si="3"/>
        <v>320.82571086261964</v>
      </c>
    </row>
    <row r="64" spans="1:23">
      <c r="A64" t="s">
        <v>96</v>
      </c>
      <c r="B64" t="s">
        <v>40</v>
      </c>
      <c r="C64" t="s">
        <v>41</v>
      </c>
      <c r="D64">
        <v>1</v>
      </c>
      <c r="E64" t="s">
        <v>20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  <c r="R64">
        <f t="shared" si="0"/>
        <v>495.63</v>
      </c>
      <c r="S64">
        <f t="shared" si="1"/>
        <v>440.56</v>
      </c>
      <c r="V64">
        <f t="shared" si="2"/>
        <v>520.41150000000005</v>
      </c>
      <c r="W64">
        <f t="shared" si="3"/>
        <v>320.79343656716401</v>
      </c>
    </row>
    <row r="65" spans="1:23">
      <c r="A65" t="s">
        <v>97</v>
      </c>
      <c r="B65" t="s">
        <v>18</v>
      </c>
      <c r="C65" t="s">
        <v>19</v>
      </c>
      <c r="D65">
        <v>1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  <c r="R65">
        <f t="shared" si="0"/>
        <v>158.1</v>
      </c>
      <c r="S65">
        <f t="shared" si="1"/>
        <v>142.29</v>
      </c>
      <c r="V65">
        <f t="shared" si="2"/>
        <v>166.005</v>
      </c>
      <c r="W65">
        <f t="shared" si="3"/>
        <v>320.58039701173948</v>
      </c>
    </row>
    <row r="66" spans="1:23">
      <c r="A66" t="s">
        <v>98</v>
      </c>
      <c r="B66" t="s">
        <v>40</v>
      </c>
      <c r="C66" t="s">
        <v>41</v>
      </c>
      <c r="D66">
        <v>1</v>
      </c>
      <c r="E66" t="s">
        <v>29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  <c r="R66">
        <f t="shared" si="0"/>
        <v>302.95999999999998</v>
      </c>
      <c r="S66">
        <f t="shared" si="1"/>
        <v>227.21999999999997</v>
      </c>
      <c r="V66">
        <f t="shared" si="2"/>
        <v>318.108</v>
      </c>
      <c r="W66">
        <f t="shared" si="3"/>
        <v>320.74554166666655</v>
      </c>
    </row>
    <row r="67" spans="1:23">
      <c r="A67" t="s">
        <v>99</v>
      </c>
      <c r="B67" t="s">
        <v>18</v>
      </c>
      <c r="C67" t="s">
        <v>19</v>
      </c>
      <c r="D67">
        <v>1</v>
      </c>
      <c r="E67" t="s">
        <v>29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  <c r="R67">
        <f t="shared" ref="R67:R130" si="4">G67*H67</f>
        <v>158.69999999999999</v>
      </c>
      <c r="S67">
        <f t="shared" ref="S67:S130" si="5">R67-G67</f>
        <v>142.82999999999998</v>
      </c>
      <c r="V67">
        <f t="shared" ref="V67:V130" si="6">SUMIFS(J:J,A:A,A67)</f>
        <v>166.63499999999999</v>
      </c>
      <c r="W67">
        <f t="shared" ref="W67:W130" si="7">AVERAGE(V67:V1066)</f>
        <v>320.74836256684478</v>
      </c>
    </row>
    <row r="68" spans="1:23">
      <c r="A68" t="s">
        <v>100</v>
      </c>
      <c r="B68" t="s">
        <v>24</v>
      </c>
      <c r="C68" t="s">
        <v>25</v>
      </c>
      <c r="D68">
        <v>0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  <c r="R68">
        <f t="shared" si="4"/>
        <v>66.94</v>
      </c>
      <c r="S68">
        <f t="shared" si="5"/>
        <v>33.47</v>
      </c>
      <c r="V68">
        <f t="shared" si="6"/>
        <v>70.287000000000006</v>
      </c>
      <c r="W68">
        <f t="shared" si="7"/>
        <v>320.91336616702341</v>
      </c>
    </row>
    <row r="69" spans="1:23">
      <c r="A69" t="s">
        <v>101</v>
      </c>
      <c r="B69" t="s">
        <v>40</v>
      </c>
      <c r="C69" t="s">
        <v>41</v>
      </c>
      <c r="D69">
        <v>1</v>
      </c>
      <c r="E69" t="s">
        <v>20</v>
      </c>
      <c r="F69" t="s">
        <v>44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  <c r="R69">
        <f t="shared" si="4"/>
        <v>585.66</v>
      </c>
      <c r="S69">
        <f t="shared" si="5"/>
        <v>488.04999999999995</v>
      </c>
      <c r="V69">
        <f t="shared" si="6"/>
        <v>614.94299999999998</v>
      </c>
      <c r="W69">
        <f t="shared" si="7"/>
        <v>321.18199035369764</v>
      </c>
    </row>
    <row r="70" spans="1:23">
      <c r="A70" t="s">
        <v>102</v>
      </c>
      <c r="B70" t="s">
        <v>18</v>
      </c>
      <c r="C70" t="s">
        <v>19</v>
      </c>
      <c r="D70">
        <v>0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  <c r="R70">
        <f t="shared" si="4"/>
        <v>787.69999999999993</v>
      </c>
      <c r="S70">
        <f t="shared" si="5"/>
        <v>708.93</v>
      </c>
      <c r="V70">
        <f t="shared" si="6"/>
        <v>827.08500000000004</v>
      </c>
      <c r="W70">
        <f t="shared" si="7"/>
        <v>320.86679613733889</v>
      </c>
    </row>
    <row r="71" spans="1:23">
      <c r="A71" t="s">
        <v>103</v>
      </c>
      <c r="B71" t="s">
        <v>18</v>
      </c>
      <c r="C71" t="s">
        <v>19</v>
      </c>
      <c r="D71">
        <v>1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  <c r="R71">
        <f t="shared" si="4"/>
        <v>18.329999999999998</v>
      </c>
      <c r="S71">
        <f t="shared" si="5"/>
        <v>0</v>
      </c>
      <c r="V71">
        <f t="shared" si="6"/>
        <v>19.246500000000001</v>
      </c>
      <c r="W71">
        <f t="shared" si="7"/>
        <v>320.3230601503758</v>
      </c>
    </row>
    <row r="72" spans="1:23">
      <c r="A72" t="s">
        <v>104</v>
      </c>
      <c r="B72" t="s">
        <v>24</v>
      </c>
      <c r="C72" t="s">
        <v>25</v>
      </c>
      <c r="D72">
        <v>0</v>
      </c>
      <c r="E72" t="s">
        <v>29</v>
      </c>
      <c r="F72" t="s">
        <v>42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  <c r="R72">
        <f t="shared" si="4"/>
        <v>894.80000000000007</v>
      </c>
      <c r="S72">
        <f t="shared" si="5"/>
        <v>805.32</v>
      </c>
      <c r="V72">
        <f t="shared" si="6"/>
        <v>939.54</v>
      </c>
      <c r="W72">
        <f t="shared" si="7"/>
        <v>320.64679838709662</v>
      </c>
    </row>
    <row r="73" spans="1:23">
      <c r="A73" t="s">
        <v>105</v>
      </c>
      <c r="B73" t="s">
        <v>24</v>
      </c>
      <c r="C73" t="s">
        <v>25</v>
      </c>
      <c r="D73">
        <v>0</v>
      </c>
      <c r="E73" t="s">
        <v>29</v>
      </c>
      <c r="F73" t="s">
        <v>44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  <c r="R73">
        <f t="shared" si="4"/>
        <v>621.19999999999993</v>
      </c>
      <c r="S73">
        <f t="shared" si="5"/>
        <v>559.07999999999993</v>
      </c>
      <c r="V73">
        <f t="shared" si="6"/>
        <v>652.26</v>
      </c>
      <c r="W73">
        <f t="shared" si="7"/>
        <v>319.98060548977378</v>
      </c>
    </row>
    <row r="74" spans="1:23">
      <c r="A74" t="s">
        <v>106</v>
      </c>
      <c r="B74" t="s">
        <v>40</v>
      </c>
      <c r="C74" t="s">
        <v>41</v>
      </c>
      <c r="D74">
        <v>1</v>
      </c>
      <c r="E74" t="s">
        <v>20</v>
      </c>
      <c r="F74" t="s">
        <v>42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  <c r="R74">
        <f t="shared" si="4"/>
        <v>145.56</v>
      </c>
      <c r="S74">
        <f t="shared" si="5"/>
        <v>97.039999999999992</v>
      </c>
      <c r="V74">
        <f t="shared" si="6"/>
        <v>152.83799999999999</v>
      </c>
      <c r="W74">
        <f t="shared" si="7"/>
        <v>319.62254579741364</v>
      </c>
    </row>
    <row r="75" spans="1:23">
      <c r="A75" t="s">
        <v>107</v>
      </c>
      <c r="B75" t="s">
        <v>24</v>
      </c>
      <c r="C75" t="s">
        <v>25</v>
      </c>
      <c r="D75">
        <v>0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  <c r="R75">
        <f t="shared" si="4"/>
        <v>455.46</v>
      </c>
      <c r="S75">
        <f t="shared" si="5"/>
        <v>379.54999999999995</v>
      </c>
      <c r="V75">
        <f t="shared" si="6"/>
        <v>478.233</v>
      </c>
      <c r="W75">
        <f t="shared" si="7"/>
        <v>319.80246440129429</v>
      </c>
    </row>
    <row r="76" spans="1:23">
      <c r="A76" t="s">
        <v>108</v>
      </c>
      <c r="B76" t="s">
        <v>18</v>
      </c>
      <c r="C76" t="s">
        <v>19</v>
      </c>
      <c r="D76">
        <v>0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  <c r="R76">
        <f t="shared" si="4"/>
        <v>672.03</v>
      </c>
      <c r="S76">
        <f t="shared" si="5"/>
        <v>597.36</v>
      </c>
      <c r="V76">
        <f t="shared" si="6"/>
        <v>705.63149999999996</v>
      </c>
      <c r="W76">
        <f t="shared" si="7"/>
        <v>319.63137311015106</v>
      </c>
    </row>
    <row r="77" spans="1:23">
      <c r="A77" t="s">
        <v>109</v>
      </c>
      <c r="B77" t="s">
        <v>24</v>
      </c>
      <c r="C77" t="s">
        <v>25</v>
      </c>
      <c r="D77">
        <v>0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  <c r="R77">
        <f t="shared" si="4"/>
        <v>416.5</v>
      </c>
      <c r="S77">
        <f t="shared" si="5"/>
        <v>374.85</v>
      </c>
      <c r="V77">
        <f t="shared" si="6"/>
        <v>437.32499999999999</v>
      </c>
      <c r="W77">
        <f t="shared" si="7"/>
        <v>319.21407567567559</v>
      </c>
    </row>
    <row r="78" spans="1:23">
      <c r="A78" t="s">
        <v>110</v>
      </c>
      <c r="B78" t="s">
        <v>24</v>
      </c>
      <c r="C78" t="s">
        <v>25</v>
      </c>
      <c r="D78">
        <v>1</v>
      </c>
      <c r="E78" t="s">
        <v>29</v>
      </c>
      <c r="F78" t="s">
        <v>44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  <c r="R78">
        <f t="shared" si="4"/>
        <v>441.36</v>
      </c>
      <c r="S78">
        <f t="shared" si="5"/>
        <v>392.32</v>
      </c>
      <c r="V78">
        <f t="shared" si="6"/>
        <v>463.428</v>
      </c>
      <c r="W78">
        <f t="shared" si="7"/>
        <v>319.08624999999989</v>
      </c>
    </row>
    <row r="79" spans="1:23">
      <c r="A79" t="s">
        <v>111</v>
      </c>
      <c r="B79" t="s">
        <v>18</v>
      </c>
      <c r="C79" t="s">
        <v>19</v>
      </c>
      <c r="D79">
        <v>1</v>
      </c>
      <c r="E79" t="s">
        <v>20</v>
      </c>
      <c r="F79" t="s">
        <v>44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  <c r="R79">
        <f t="shared" si="4"/>
        <v>180.09</v>
      </c>
      <c r="S79">
        <f t="shared" si="5"/>
        <v>160.08000000000001</v>
      </c>
      <c r="V79">
        <f t="shared" si="6"/>
        <v>189.09450000000001</v>
      </c>
      <c r="W79">
        <f t="shared" si="7"/>
        <v>318.92986673889476</v>
      </c>
    </row>
    <row r="80" spans="1:23">
      <c r="A80" t="s">
        <v>112</v>
      </c>
      <c r="B80" t="s">
        <v>24</v>
      </c>
      <c r="C80" t="s">
        <v>25</v>
      </c>
      <c r="D80">
        <v>1</v>
      </c>
      <c r="E80" t="s">
        <v>20</v>
      </c>
      <c r="F80" t="s">
        <v>42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  <c r="R80">
        <f t="shared" si="4"/>
        <v>783.1</v>
      </c>
      <c r="S80">
        <f t="shared" si="5"/>
        <v>704.79</v>
      </c>
      <c r="V80">
        <f t="shared" si="6"/>
        <v>822.255</v>
      </c>
      <c r="W80">
        <f t="shared" si="7"/>
        <v>319.07068600867666</v>
      </c>
    </row>
    <row r="81" spans="1:23">
      <c r="A81" t="s">
        <v>113</v>
      </c>
      <c r="B81" t="s">
        <v>24</v>
      </c>
      <c r="C81" t="s">
        <v>25</v>
      </c>
      <c r="D81">
        <v>0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  <c r="R81">
        <f t="shared" si="4"/>
        <v>101.89999999999999</v>
      </c>
      <c r="S81">
        <f t="shared" si="5"/>
        <v>81.52</v>
      </c>
      <c r="V81">
        <f t="shared" si="6"/>
        <v>106.995</v>
      </c>
      <c r="W81">
        <f t="shared" si="7"/>
        <v>318.52434039087922</v>
      </c>
    </row>
    <row r="82" spans="1:23">
      <c r="A82" t="s">
        <v>114</v>
      </c>
      <c r="B82" t="s">
        <v>24</v>
      </c>
      <c r="C82" t="s">
        <v>25</v>
      </c>
      <c r="D82">
        <v>0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  <c r="R82">
        <f t="shared" si="4"/>
        <v>595.14</v>
      </c>
      <c r="S82">
        <f t="shared" si="5"/>
        <v>495.95</v>
      </c>
      <c r="V82">
        <f t="shared" si="6"/>
        <v>624.89700000000005</v>
      </c>
      <c r="W82">
        <f t="shared" si="7"/>
        <v>318.75426358695626</v>
      </c>
    </row>
    <row r="83" spans="1:23">
      <c r="A83" t="s">
        <v>115</v>
      </c>
      <c r="B83" t="s">
        <v>40</v>
      </c>
      <c r="C83" t="s">
        <v>41</v>
      </c>
      <c r="D83">
        <v>0</v>
      </c>
      <c r="E83" t="s">
        <v>20</v>
      </c>
      <c r="F83" t="s">
        <v>42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  <c r="R83">
        <f t="shared" si="4"/>
        <v>290.04000000000002</v>
      </c>
      <c r="S83">
        <f t="shared" si="5"/>
        <v>193.36</v>
      </c>
      <c r="V83">
        <f t="shared" si="6"/>
        <v>304.54199999999997</v>
      </c>
      <c r="W83">
        <f t="shared" si="7"/>
        <v>318.42113764961891</v>
      </c>
    </row>
    <row r="84" spans="1:23">
      <c r="A84" t="s">
        <v>116</v>
      </c>
      <c r="B84" t="s">
        <v>24</v>
      </c>
      <c r="C84" t="s">
        <v>25</v>
      </c>
      <c r="D84">
        <v>0</v>
      </c>
      <c r="E84" t="s">
        <v>29</v>
      </c>
      <c r="F84" t="s">
        <v>42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  <c r="R84">
        <f t="shared" si="4"/>
        <v>154</v>
      </c>
      <c r="S84">
        <f t="shared" si="5"/>
        <v>134.75</v>
      </c>
      <c r="V84">
        <f t="shared" si="6"/>
        <v>161.69999999999999</v>
      </c>
      <c r="W84">
        <f t="shared" si="7"/>
        <v>318.43625653594745</v>
      </c>
    </row>
    <row r="85" spans="1:23">
      <c r="A85" t="s">
        <v>117</v>
      </c>
      <c r="B85" t="s">
        <v>24</v>
      </c>
      <c r="C85" t="s">
        <v>25</v>
      </c>
      <c r="D85">
        <v>1</v>
      </c>
      <c r="E85" t="s">
        <v>20</v>
      </c>
      <c r="F85" t="s">
        <v>42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  <c r="R85">
        <f t="shared" si="4"/>
        <v>321.44</v>
      </c>
      <c r="S85">
        <f t="shared" si="5"/>
        <v>241.07999999999998</v>
      </c>
      <c r="V85">
        <f t="shared" si="6"/>
        <v>337.512</v>
      </c>
      <c r="W85">
        <f t="shared" si="7"/>
        <v>318.60717938931271</v>
      </c>
    </row>
    <row r="86" spans="1:23">
      <c r="A86" t="s">
        <v>118</v>
      </c>
      <c r="B86" t="s">
        <v>24</v>
      </c>
      <c r="C86" t="s">
        <v>25</v>
      </c>
      <c r="D86">
        <v>1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  <c r="R86">
        <f t="shared" si="4"/>
        <v>244.54999999999998</v>
      </c>
      <c r="S86">
        <f t="shared" si="5"/>
        <v>195.64</v>
      </c>
      <c r="V86">
        <f t="shared" si="6"/>
        <v>256.77749999999997</v>
      </c>
      <c r="W86">
        <f t="shared" si="7"/>
        <v>318.58654093886435</v>
      </c>
    </row>
    <row r="87" spans="1:23">
      <c r="A87" t="s">
        <v>119</v>
      </c>
      <c r="B87" t="s">
        <v>24</v>
      </c>
      <c r="C87" t="s">
        <v>25</v>
      </c>
      <c r="D87">
        <v>0</v>
      </c>
      <c r="E87" t="s">
        <v>20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  <c r="R87">
        <f t="shared" si="4"/>
        <v>581.42000000000007</v>
      </c>
      <c r="S87">
        <f t="shared" si="5"/>
        <v>498.36000000000007</v>
      </c>
      <c r="V87">
        <f t="shared" si="6"/>
        <v>610.49099999999999</v>
      </c>
      <c r="W87">
        <f t="shared" si="7"/>
        <v>318.65409180327845</v>
      </c>
    </row>
    <row r="88" spans="1:23">
      <c r="A88" t="s">
        <v>120</v>
      </c>
      <c r="B88" t="s">
        <v>24</v>
      </c>
      <c r="C88" t="s">
        <v>25</v>
      </c>
      <c r="D88">
        <v>0</v>
      </c>
      <c r="E88" t="s">
        <v>29</v>
      </c>
      <c r="F88" t="s">
        <v>44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  <c r="R88">
        <f t="shared" si="4"/>
        <v>382.59999999999997</v>
      </c>
      <c r="S88">
        <f t="shared" si="5"/>
        <v>306.08</v>
      </c>
      <c r="V88">
        <f t="shared" si="6"/>
        <v>401.73</v>
      </c>
      <c r="W88">
        <f t="shared" si="7"/>
        <v>318.3347954048138</v>
      </c>
    </row>
    <row r="89" spans="1:23">
      <c r="A89" t="s">
        <v>121</v>
      </c>
      <c r="B89" t="s">
        <v>18</v>
      </c>
      <c r="C89" t="s">
        <v>19</v>
      </c>
      <c r="D89">
        <v>1</v>
      </c>
      <c r="E89" t="s">
        <v>29</v>
      </c>
      <c r="F89" t="s">
        <v>42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  <c r="R89">
        <f t="shared" si="4"/>
        <v>345.66</v>
      </c>
      <c r="S89">
        <f t="shared" si="5"/>
        <v>296.28000000000003</v>
      </c>
      <c r="V89">
        <f t="shared" si="6"/>
        <v>362.94299999999998</v>
      </c>
      <c r="W89">
        <f t="shared" si="7"/>
        <v>318.24345345016411</v>
      </c>
    </row>
    <row r="90" spans="1:23">
      <c r="A90" t="s">
        <v>122</v>
      </c>
      <c r="B90" t="s">
        <v>18</v>
      </c>
      <c r="C90" t="s">
        <v>19</v>
      </c>
      <c r="D90">
        <v>0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  <c r="R90">
        <f t="shared" si="4"/>
        <v>42.47</v>
      </c>
      <c r="S90">
        <f t="shared" si="5"/>
        <v>0</v>
      </c>
      <c r="V90">
        <f t="shared" si="6"/>
        <v>44.593499999999999</v>
      </c>
      <c r="W90">
        <f t="shared" si="7"/>
        <v>318.1944407894735</v>
      </c>
    </row>
    <row r="91" spans="1:23">
      <c r="A91" t="s">
        <v>123</v>
      </c>
      <c r="B91" t="s">
        <v>40</v>
      </c>
      <c r="C91" t="s">
        <v>41</v>
      </c>
      <c r="D91">
        <v>0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  <c r="R91">
        <f t="shared" si="4"/>
        <v>461.93999999999994</v>
      </c>
      <c r="S91">
        <f t="shared" si="5"/>
        <v>384.94999999999993</v>
      </c>
      <c r="V91">
        <f t="shared" si="6"/>
        <v>485.03699999999998</v>
      </c>
      <c r="W91">
        <f t="shared" si="7"/>
        <v>318.49477113062551</v>
      </c>
    </row>
    <row r="92" spans="1:23">
      <c r="A92" t="s">
        <v>124</v>
      </c>
      <c r="B92" t="s">
        <v>24</v>
      </c>
      <c r="C92" t="s">
        <v>25</v>
      </c>
      <c r="D92">
        <v>1</v>
      </c>
      <c r="E92" t="s">
        <v>20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  <c r="R92">
        <f t="shared" si="4"/>
        <v>189.52</v>
      </c>
      <c r="S92">
        <f t="shared" si="5"/>
        <v>142.14000000000001</v>
      </c>
      <c r="V92">
        <f t="shared" si="6"/>
        <v>198.99600000000001</v>
      </c>
      <c r="W92">
        <f t="shared" si="7"/>
        <v>318.31175769230754</v>
      </c>
    </row>
    <row r="93" spans="1:23">
      <c r="A93" t="s">
        <v>125</v>
      </c>
      <c r="B93" t="s">
        <v>24</v>
      </c>
      <c r="C93" t="s">
        <v>25</v>
      </c>
      <c r="D93">
        <v>0</v>
      </c>
      <c r="E93" t="s">
        <v>20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  <c r="R93">
        <f t="shared" si="4"/>
        <v>448.6</v>
      </c>
      <c r="S93">
        <f t="shared" si="5"/>
        <v>403.74</v>
      </c>
      <c r="V93">
        <f t="shared" si="6"/>
        <v>471.03</v>
      </c>
      <c r="W93">
        <f t="shared" si="7"/>
        <v>318.44301815181507</v>
      </c>
    </row>
    <row r="94" spans="1:23">
      <c r="A94" t="s">
        <v>126</v>
      </c>
      <c r="B94" t="s">
        <v>18</v>
      </c>
      <c r="C94" t="s">
        <v>19</v>
      </c>
      <c r="D94">
        <v>1</v>
      </c>
      <c r="E94" t="s">
        <v>20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  <c r="R94">
        <f t="shared" si="4"/>
        <v>153.86000000000001</v>
      </c>
      <c r="S94">
        <f t="shared" si="5"/>
        <v>131.88000000000002</v>
      </c>
      <c r="V94">
        <f t="shared" si="6"/>
        <v>161.553</v>
      </c>
      <c r="W94">
        <f t="shared" si="7"/>
        <v>318.27497081497779</v>
      </c>
    </row>
    <row r="95" spans="1:23">
      <c r="A95" t="s">
        <v>127</v>
      </c>
      <c r="B95" t="s">
        <v>40</v>
      </c>
      <c r="C95" t="s">
        <v>41</v>
      </c>
      <c r="D95">
        <v>1</v>
      </c>
      <c r="E95" t="s">
        <v>29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  <c r="R95">
        <f t="shared" si="4"/>
        <v>579.24</v>
      </c>
      <c r="S95">
        <f t="shared" si="5"/>
        <v>514.88</v>
      </c>
      <c r="V95">
        <f t="shared" si="6"/>
        <v>608.202</v>
      </c>
      <c r="W95">
        <f t="shared" si="7"/>
        <v>318.44776240352792</v>
      </c>
    </row>
    <row r="96" spans="1:23">
      <c r="A96" t="s">
        <v>128</v>
      </c>
      <c r="B96" t="s">
        <v>24</v>
      </c>
      <c r="C96" t="s">
        <v>25</v>
      </c>
      <c r="D96">
        <v>0</v>
      </c>
      <c r="E96" t="s">
        <v>29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  <c r="R96">
        <f t="shared" si="4"/>
        <v>89.75</v>
      </c>
      <c r="S96">
        <f t="shared" si="5"/>
        <v>0</v>
      </c>
      <c r="V96">
        <f t="shared" si="6"/>
        <v>94.237499999999997</v>
      </c>
      <c r="W96">
        <f t="shared" si="7"/>
        <v>318.12794536423826</v>
      </c>
    </row>
    <row r="97" spans="1:23">
      <c r="A97" t="s">
        <v>129</v>
      </c>
      <c r="B97" t="s">
        <v>18</v>
      </c>
      <c r="C97" t="s">
        <v>19</v>
      </c>
      <c r="D97">
        <v>0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  <c r="R97">
        <f t="shared" si="4"/>
        <v>97.16</v>
      </c>
      <c r="S97">
        <f t="shared" si="5"/>
        <v>0</v>
      </c>
      <c r="V97">
        <f t="shared" si="6"/>
        <v>102.018</v>
      </c>
      <c r="W97">
        <f t="shared" si="7"/>
        <v>318.37533812154675</v>
      </c>
    </row>
    <row r="98" spans="1:23">
      <c r="A98" t="s">
        <v>130</v>
      </c>
      <c r="B98" t="s">
        <v>40</v>
      </c>
      <c r="C98" t="s">
        <v>41</v>
      </c>
      <c r="D98">
        <v>0</v>
      </c>
      <c r="E98" t="s">
        <v>29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  <c r="R98">
        <f t="shared" si="4"/>
        <v>878.7</v>
      </c>
      <c r="S98">
        <f t="shared" si="5"/>
        <v>790.83</v>
      </c>
      <c r="V98">
        <f t="shared" si="6"/>
        <v>922.63499999999999</v>
      </c>
      <c r="W98">
        <f t="shared" si="7"/>
        <v>318.61467146017679</v>
      </c>
    </row>
    <row r="99" spans="1:23">
      <c r="A99" t="s">
        <v>131</v>
      </c>
      <c r="B99" t="s">
        <v>24</v>
      </c>
      <c r="C99" t="s">
        <v>25</v>
      </c>
      <c r="D99">
        <v>0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  <c r="R99">
        <f t="shared" si="4"/>
        <v>74.699999999999989</v>
      </c>
      <c r="S99">
        <f t="shared" si="5"/>
        <v>62.249999999999986</v>
      </c>
      <c r="V99">
        <f t="shared" si="6"/>
        <v>78.435000000000002</v>
      </c>
      <c r="W99">
        <f t="shared" si="7"/>
        <v>317.94576744186026</v>
      </c>
    </row>
    <row r="100" spans="1:23">
      <c r="A100" t="s">
        <v>132</v>
      </c>
      <c r="B100" t="s">
        <v>18</v>
      </c>
      <c r="C100" t="s">
        <v>19</v>
      </c>
      <c r="D100">
        <v>0</v>
      </c>
      <c r="E100" t="s">
        <v>29</v>
      </c>
      <c r="F100" t="s">
        <v>42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  <c r="R100">
        <f t="shared" si="4"/>
        <v>158.25</v>
      </c>
      <c r="S100">
        <f t="shared" si="5"/>
        <v>105.5</v>
      </c>
      <c r="V100">
        <f t="shared" si="6"/>
        <v>166.16249999999999</v>
      </c>
      <c r="W100">
        <f t="shared" si="7"/>
        <v>318.21130044345875</v>
      </c>
    </row>
    <row r="101" spans="1:23">
      <c r="A101" t="s">
        <v>133</v>
      </c>
      <c r="B101" t="s">
        <v>40</v>
      </c>
      <c r="C101" t="s">
        <v>41</v>
      </c>
      <c r="D101">
        <v>0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  <c r="R101">
        <f t="shared" si="4"/>
        <v>496.20000000000005</v>
      </c>
      <c r="S101">
        <f t="shared" si="5"/>
        <v>413.50000000000006</v>
      </c>
      <c r="V101">
        <f t="shared" si="6"/>
        <v>521.01</v>
      </c>
      <c r="W101">
        <f t="shared" si="7"/>
        <v>318.38005604883443</v>
      </c>
    </row>
    <row r="102" spans="1:23">
      <c r="A102" t="s">
        <v>134</v>
      </c>
      <c r="B102" t="s">
        <v>24</v>
      </c>
      <c r="C102" t="s">
        <v>25</v>
      </c>
      <c r="D102">
        <v>1</v>
      </c>
      <c r="E102" t="s">
        <v>29</v>
      </c>
      <c r="F102" t="s">
        <v>44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  <c r="R102">
        <f t="shared" si="4"/>
        <v>48.71</v>
      </c>
      <c r="S102">
        <f t="shared" si="5"/>
        <v>0</v>
      </c>
      <c r="V102">
        <f t="shared" si="6"/>
        <v>51.145499999999998</v>
      </c>
      <c r="W102">
        <f t="shared" si="7"/>
        <v>318.15491166666646</v>
      </c>
    </row>
    <row r="103" spans="1:23">
      <c r="A103" t="s">
        <v>135</v>
      </c>
      <c r="B103" t="s">
        <v>24</v>
      </c>
      <c r="C103" t="s">
        <v>25</v>
      </c>
      <c r="D103">
        <v>0</v>
      </c>
      <c r="E103" t="s">
        <v>29</v>
      </c>
      <c r="F103" t="s">
        <v>44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  <c r="R103">
        <f t="shared" si="4"/>
        <v>706.94999999999993</v>
      </c>
      <c r="S103">
        <f t="shared" si="5"/>
        <v>628.4</v>
      </c>
      <c r="V103">
        <f t="shared" si="6"/>
        <v>742.29750000000001</v>
      </c>
      <c r="W103">
        <f t="shared" si="7"/>
        <v>318.45191879866496</v>
      </c>
    </row>
    <row r="104" spans="1:23">
      <c r="A104" t="s">
        <v>136</v>
      </c>
      <c r="B104" t="s">
        <v>24</v>
      </c>
      <c r="C104" t="s">
        <v>25</v>
      </c>
      <c r="D104">
        <v>0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  <c r="R104">
        <f t="shared" si="4"/>
        <v>207.63</v>
      </c>
      <c r="S104">
        <f t="shared" si="5"/>
        <v>184.56</v>
      </c>
      <c r="V104">
        <f t="shared" si="6"/>
        <v>218.01150000000001</v>
      </c>
      <c r="W104">
        <f t="shared" si="7"/>
        <v>317.97993040089057</v>
      </c>
    </row>
    <row r="105" spans="1:23">
      <c r="A105" t="s">
        <v>137</v>
      </c>
      <c r="B105" t="s">
        <v>18</v>
      </c>
      <c r="C105" t="s">
        <v>19</v>
      </c>
      <c r="D105">
        <v>0</v>
      </c>
      <c r="E105" t="s">
        <v>29</v>
      </c>
      <c r="F105" t="s">
        <v>42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  <c r="R105">
        <f t="shared" si="4"/>
        <v>349.56</v>
      </c>
      <c r="S105">
        <f t="shared" si="5"/>
        <v>291.3</v>
      </c>
      <c r="V105">
        <f t="shared" si="6"/>
        <v>367.03800000000001</v>
      </c>
      <c r="W105">
        <f t="shared" si="7"/>
        <v>318.09137792642116</v>
      </c>
    </row>
    <row r="106" spans="1:23">
      <c r="A106" t="s">
        <v>138</v>
      </c>
      <c r="B106" t="s">
        <v>40</v>
      </c>
      <c r="C106" t="s">
        <v>41</v>
      </c>
      <c r="D106">
        <v>0</v>
      </c>
      <c r="E106" t="s">
        <v>29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  <c r="R106">
        <f t="shared" si="4"/>
        <v>212.45000000000002</v>
      </c>
      <c r="S106">
        <f t="shared" si="5"/>
        <v>182.10000000000002</v>
      </c>
      <c r="V106">
        <f t="shared" si="6"/>
        <v>223.07249999999999</v>
      </c>
      <c r="W106">
        <f t="shared" si="7"/>
        <v>318.03674999999981</v>
      </c>
    </row>
    <row r="107" spans="1:23">
      <c r="A107" t="s">
        <v>139</v>
      </c>
      <c r="B107" t="s">
        <v>18</v>
      </c>
      <c r="C107" t="s">
        <v>19</v>
      </c>
      <c r="D107">
        <v>1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  <c r="R107">
        <f t="shared" si="4"/>
        <v>886.7</v>
      </c>
      <c r="S107">
        <f t="shared" si="5"/>
        <v>798.03000000000009</v>
      </c>
      <c r="V107">
        <f t="shared" si="6"/>
        <v>931.03499999999997</v>
      </c>
      <c r="W107">
        <f t="shared" si="7"/>
        <v>318.14285530726238</v>
      </c>
    </row>
    <row r="108" spans="1:23">
      <c r="A108" t="s">
        <v>140</v>
      </c>
      <c r="B108" t="s">
        <v>24</v>
      </c>
      <c r="C108" t="s">
        <v>25</v>
      </c>
      <c r="D108">
        <v>0</v>
      </c>
      <c r="E108" t="s">
        <v>29</v>
      </c>
      <c r="F108" t="s">
        <v>44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  <c r="R108">
        <f t="shared" si="4"/>
        <v>164.28</v>
      </c>
      <c r="S108">
        <f t="shared" si="5"/>
        <v>136.9</v>
      </c>
      <c r="V108">
        <f t="shared" si="6"/>
        <v>172.494</v>
      </c>
      <c r="W108">
        <f t="shared" si="7"/>
        <v>317.45729362416097</v>
      </c>
    </row>
    <row r="109" spans="1:23">
      <c r="A109" t="s">
        <v>141</v>
      </c>
      <c r="B109" t="s">
        <v>18</v>
      </c>
      <c r="C109" t="s">
        <v>19</v>
      </c>
      <c r="D109">
        <v>0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  <c r="R109">
        <f t="shared" si="4"/>
        <v>372.78000000000003</v>
      </c>
      <c r="S109">
        <f t="shared" si="5"/>
        <v>310.65000000000003</v>
      </c>
      <c r="V109">
        <f t="shared" si="6"/>
        <v>391.41899999999998</v>
      </c>
      <c r="W109">
        <f t="shared" si="7"/>
        <v>317.61962653975354</v>
      </c>
    </row>
    <row r="110" spans="1:23">
      <c r="A110" t="s">
        <v>142</v>
      </c>
      <c r="B110" t="s">
        <v>24</v>
      </c>
      <c r="C110" t="s">
        <v>25</v>
      </c>
      <c r="D110">
        <v>0</v>
      </c>
      <c r="E110" t="s">
        <v>20</v>
      </c>
      <c r="F110" t="s">
        <v>42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  <c r="R110">
        <f t="shared" si="4"/>
        <v>305.82</v>
      </c>
      <c r="S110">
        <f t="shared" si="5"/>
        <v>271.83999999999997</v>
      </c>
      <c r="V110">
        <f t="shared" si="6"/>
        <v>321.11099999999999</v>
      </c>
      <c r="W110">
        <f t="shared" si="7"/>
        <v>317.5368918161434</v>
      </c>
    </row>
    <row r="111" spans="1:23">
      <c r="A111" t="s">
        <v>143</v>
      </c>
      <c r="B111" t="s">
        <v>24</v>
      </c>
      <c r="C111" t="s">
        <v>25</v>
      </c>
      <c r="D111">
        <v>1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  <c r="R111">
        <f t="shared" si="4"/>
        <v>819.7</v>
      </c>
      <c r="S111">
        <f t="shared" si="5"/>
        <v>737.73</v>
      </c>
      <c r="V111">
        <f t="shared" si="6"/>
        <v>860.68499999999995</v>
      </c>
      <c r="W111">
        <f t="shared" si="7"/>
        <v>317.53288047138045</v>
      </c>
    </row>
    <row r="112" spans="1:23">
      <c r="A112" t="s">
        <v>144</v>
      </c>
      <c r="B112" t="s">
        <v>40</v>
      </c>
      <c r="C112" t="s">
        <v>41</v>
      </c>
      <c r="D112">
        <v>1</v>
      </c>
      <c r="E112" t="s">
        <v>20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  <c r="R112">
        <f t="shared" si="4"/>
        <v>32.979999999999997</v>
      </c>
      <c r="S112">
        <f t="shared" si="5"/>
        <v>16.489999999999998</v>
      </c>
      <c r="V112">
        <f t="shared" si="6"/>
        <v>34.628999999999998</v>
      </c>
      <c r="W112">
        <f t="shared" si="7"/>
        <v>316.92259719101116</v>
      </c>
    </row>
    <row r="113" spans="1:23">
      <c r="A113" t="s">
        <v>145</v>
      </c>
      <c r="B113" t="s">
        <v>24</v>
      </c>
      <c r="C113" t="s">
        <v>25</v>
      </c>
      <c r="D113">
        <v>1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  <c r="R113">
        <f t="shared" si="4"/>
        <v>294.63</v>
      </c>
      <c r="S113">
        <f t="shared" si="5"/>
        <v>196.42000000000002</v>
      </c>
      <c r="V113">
        <f t="shared" si="6"/>
        <v>309.36149999999998</v>
      </c>
      <c r="W113">
        <f t="shared" si="7"/>
        <v>317.24013779527559</v>
      </c>
    </row>
    <row r="114" spans="1:23">
      <c r="A114" t="s">
        <v>146</v>
      </c>
      <c r="B114" t="s">
        <v>40</v>
      </c>
      <c r="C114" t="s">
        <v>41</v>
      </c>
      <c r="D114">
        <v>0</v>
      </c>
      <c r="E114" t="s">
        <v>20</v>
      </c>
      <c r="F114" t="s">
        <v>44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  <c r="R114">
        <f t="shared" si="4"/>
        <v>509.88</v>
      </c>
      <c r="S114">
        <f t="shared" si="5"/>
        <v>437.03999999999996</v>
      </c>
      <c r="V114">
        <f t="shared" si="6"/>
        <v>535.37400000000002</v>
      </c>
      <c r="W114">
        <f t="shared" si="7"/>
        <v>317.24901013513511</v>
      </c>
    </row>
    <row r="115" spans="1:23">
      <c r="A115" t="s">
        <v>147</v>
      </c>
      <c r="B115" t="s">
        <v>18</v>
      </c>
      <c r="C115" t="s">
        <v>19</v>
      </c>
      <c r="D115">
        <v>1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  <c r="R115">
        <f t="shared" si="4"/>
        <v>522.63</v>
      </c>
      <c r="S115">
        <f t="shared" si="5"/>
        <v>464.56</v>
      </c>
      <c r="V115">
        <f t="shared" si="6"/>
        <v>548.76149999999996</v>
      </c>
      <c r="W115">
        <f t="shared" si="7"/>
        <v>317.00309695603147</v>
      </c>
    </row>
    <row r="116" spans="1:23">
      <c r="A116" t="s">
        <v>148</v>
      </c>
      <c r="B116" t="s">
        <v>24</v>
      </c>
      <c r="C116" t="s">
        <v>25</v>
      </c>
      <c r="D116">
        <v>1</v>
      </c>
      <c r="E116" t="s">
        <v>20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  <c r="R116">
        <f t="shared" si="4"/>
        <v>727.11</v>
      </c>
      <c r="S116">
        <f t="shared" si="5"/>
        <v>646.32000000000005</v>
      </c>
      <c r="V116">
        <f t="shared" si="6"/>
        <v>763.46550000000002</v>
      </c>
      <c r="W116">
        <f t="shared" si="7"/>
        <v>316.74151862302477</v>
      </c>
    </row>
    <row r="117" spans="1:23">
      <c r="A117" t="s">
        <v>149</v>
      </c>
      <c r="B117" t="s">
        <v>24</v>
      </c>
      <c r="C117" t="s">
        <v>25</v>
      </c>
      <c r="D117">
        <v>0</v>
      </c>
      <c r="E117" t="s">
        <v>20</v>
      </c>
      <c r="F117" t="s">
        <v>44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  <c r="R117">
        <f t="shared" si="4"/>
        <v>81.06</v>
      </c>
      <c r="S117">
        <f t="shared" si="5"/>
        <v>54.040000000000006</v>
      </c>
      <c r="V117">
        <f t="shared" si="6"/>
        <v>85.113</v>
      </c>
      <c r="W117">
        <f t="shared" si="7"/>
        <v>316.23674576271173</v>
      </c>
    </row>
    <row r="118" spans="1:23">
      <c r="A118" t="s">
        <v>150</v>
      </c>
      <c r="B118" t="s">
        <v>40</v>
      </c>
      <c r="C118" t="s">
        <v>41</v>
      </c>
      <c r="D118">
        <v>1</v>
      </c>
      <c r="E118" t="s">
        <v>29</v>
      </c>
      <c r="F118" t="s">
        <v>44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  <c r="R118">
        <f t="shared" si="4"/>
        <v>109.7</v>
      </c>
      <c r="S118">
        <f t="shared" si="5"/>
        <v>87.76</v>
      </c>
      <c r="V118">
        <f t="shared" si="6"/>
        <v>115.185</v>
      </c>
      <c r="W118">
        <f t="shared" si="7"/>
        <v>316.49819796380081</v>
      </c>
    </row>
    <row r="119" spans="1:23">
      <c r="A119" t="s">
        <v>151</v>
      </c>
      <c r="B119" t="s">
        <v>40</v>
      </c>
      <c r="C119" t="s">
        <v>41</v>
      </c>
      <c r="D119">
        <v>1</v>
      </c>
      <c r="E119" t="s">
        <v>29</v>
      </c>
      <c r="F119" t="s">
        <v>44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  <c r="R119">
        <f t="shared" si="4"/>
        <v>51.36</v>
      </c>
      <c r="S119">
        <f t="shared" si="5"/>
        <v>0</v>
      </c>
      <c r="V119">
        <f t="shared" si="6"/>
        <v>53.927999999999997</v>
      </c>
      <c r="W119">
        <f t="shared" si="7"/>
        <v>316.72618573046429</v>
      </c>
    </row>
    <row r="120" spans="1:23">
      <c r="A120" t="s">
        <v>152</v>
      </c>
      <c r="B120" t="s">
        <v>18</v>
      </c>
      <c r="C120" t="s">
        <v>19</v>
      </c>
      <c r="D120">
        <v>0</v>
      </c>
      <c r="E120" t="s">
        <v>20</v>
      </c>
      <c r="F120" t="s">
        <v>42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  <c r="R120">
        <f t="shared" si="4"/>
        <v>109.60000000000001</v>
      </c>
      <c r="S120">
        <f t="shared" si="5"/>
        <v>98.640000000000015</v>
      </c>
      <c r="V120">
        <f t="shared" si="6"/>
        <v>115.08</v>
      </c>
      <c r="W120">
        <f t="shared" si="7"/>
        <v>317.02414285714281</v>
      </c>
    </row>
    <row r="121" spans="1:23">
      <c r="A121" t="s">
        <v>153</v>
      </c>
      <c r="B121" t="s">
        <v>40</v>
      </c>
      <c r="C121" t="s">
        <v>41</v>
      </c>
      <c r="D121">
        <v>0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  <c r="R121">
        <f t="shared" si="4"/>
        <v>106.88</v>
      </c>
      <c r="S121">
        <f t="shared" si="5"/>
        <v>53.44</v>
      </c>
      <c r="V121">
        <f t="shared" si="6"/>
        <v>112.224</v>
      </c>
      <c r="W121">
        <f t="shared" si="7"/>
        <v>317.2533643586832</v>
      </c>
    </row>
    <row r="122" spans="1:23">
      <c r="A122" t="s">
        <v>154</v>
      </c>
      <c r="B122" t="s">
        <v>18</v>
      </c>
      <c r="C122" t="s">
        <v>19</v>
      </c>
      <c r="D122">
        <v>0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  <c r="R122">
        <f t="shared" si="4"/>
        <v>796.48</v>
      </c>
      <c r="S122">
        <f t="shared" si="5"/>
        <v>696.92000000000007</v>
      </c>
      <c r="V122">
        <f t="shared" si="6"/>
        <v>836.30399999999997</v>
      </c>
      <c r="W122">
        <f t="shared" si="7"/>
        <v>317.48635227272717</v>
      </c>
    </row>
    <row r="123" spans="1:23">
      <c r="A123" t="s">
        <v>155</v>
      </c>
      <c r="B123" t="s">
        <v>24</v>
      </c>
      <c r="C123" t="s">
        <v>25</v>
      </c>
      <c r="D123">
        <v>1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  <c r="R123">
        <f t="shared" si="4"/>
        <v>399.84</v>
      </c>
      <c r="S123">
        <f t="shared" si="5"/>
        <v>342.71999999999997</v>
      </c>
      <c r="V123">
        <f t="shared" si="6"/>
        <v>419.83199999999999</v>
      </c>
      <c r="W123">
        <f t="shared" si="7"/>
        <v>316.89611604095558</v>
      </c>
    </row>
    <row r="124" spans="1:23">
      <c r="A124" t="s">
        <v>156</v>
      </c>
      <c r="B124" t="s">
        <v>40</v>
      </c>
      <c r="C124" t="s">
        <v>41</v>
      </c>
      <c r="D124">
        <v>1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  <c r="R124">
        <f t="shared" si="4"/>
        <v>899.64</v>
      </c>
      <c r="S124">
        <f t="shared" si="5"/>
        <v>799.68</v>
      </c>
      <c r="V124">
        <f t="shared" si="6"/>
        <v>944.62199999999996</v>
      </c>
      <c r="W124">
        <f t="shared" si="7"/>
        <v>316.77887699316619</v>
      </c>
    </row>
    <row r="125" spans="1:23">
      <c r="A125" t="s">
        <v>157</v>
      </c>
      <c r="B125" t="s">
        <v>24</v>
      </c>
      <c r="C125" t="s">
        <v>25</v>
      </c>
      <c r="D125">
        <v>1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  <c r="R125">
        <f t="shared" si="4"/>
        <v>511.28</v>
      </c>
      <c r="S125">
        <f t="shared" si="5"/>
        <v>447.37</v>
      </c>
      <c r="V125">
        <f t="shared" si="6"/>
        <v>536.84400000000005</v>
      </c>
      <c r="W125">
        <f t="shared" si="7"/>
        <v>316.06297833523371</v>
      </c>
    </row>
    <row r="126" spans="1:23">
      <c r="A126" t="s">
        <v>158</v>
      </c>
      <c r="B126" t="s">
        <v>40</v>
      </c>
      <c r="C126" t="s">
        <v>41</v>
      </c>
      <c r="D126">
        <v>1</v>
      </c>
      <c r="E126" t="s">
        <v>20</v>
      </c>
      <c r="F126" t="s">
        <v>44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  <c r="R126">
        <f t="shared" si="4"/>
        <v>451.76</v>
      </c>
      <c r="S126">
        <f t="shared" si="5"/>
        <v>395.28999999999996</v>
      </c>
      <c r="V126">
        <f t="shared" si="6"/>
        <v>474.34800000000001</v>
      </c>
      <c r="W126">
        <f t="shared" si="7"/>
        <v>315.81094520547936</v>
      </c>
    </row>
    <row r="127" spans="1:23">
      <c r="A127" t="s">
        <v>159</v>
      </c>
      <c r="B127" t="s">
        <v>18</v>
      </c>
      <c r="C127" t="s">
        <v>19</v>
      </c>
      <c r="D127">
        <v>0</v>
      </c>
      <c r="E127" t="s">
        <v>20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  <c r="R127">
        <f t="shared" si="4"/>
        <v>655.82999999999993</v>
      </c>
      <c r="S127">
        <f t="shared" si="5"/>
        <v>562.13999999999987</v>
      </c>
      <c r="V127">
        <f t="shared" si="6"/>
        <v>688.62149999999997</v>
      </c>
      <c r="W127">
        <f t="shared" si="7"/>
        <v>315.62975999999992</v>
      </c>
    </row>
    <row r="128" spans="1:23">
      <c r="A128" t="s">
        <v>160</v>
      </c>
      <c r="B128" t="s">
        <v>18</v>
      </c>
      <c r="C128" t="s">
        <v>19</v>
      </c>
      <c r="D128">
        <v>0</v>
      </c>
      <c r="E128" t="s">
        <v>20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  <c r="R128">
        <f t="shared" si="4"/>
        <v>161.25</v>
      </c>
      <c r="S128">
        <f t="shared" si="5"/>
        <v>129</v>
      </c>
      <c r="V128">
        <f t="shared" si="6"/>
        <v>169.3125</v>
      </c>
      <c r="W128">
        <f t="shared" si="7"/>
        <v>315.20299599542324</v>
      </c>
    </row>
    <row r="129" spans="1:23">
      <c r="A129" t="s">
        <v>161</v>
      </c>
      <c r="B129" t="s">
        <v>24</v>
      </c>
      <c r="C129" t="s">
        <v>25</v>
      </c>
      <c r="D129">
        <v>0</v>
      </c>
      <c r="E129" t="s">
        <v>20</v>
      </c>
      <c r="F129" t="s">
        <v>44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  <c r="R129">
        <f t="shared" si="4"/>
        <v>285.57</v>
      </c>
      <c r="S129">
        <f t="shared" si="5"/>
        <v>253.84</v>
      </c>
      <c r="V129">
        <f t="shared" si="6"/>
        <v>299.8485</v>
      </c>
      <c r="W129">
        <f t="shared" si="7"/>
        <v>315.37010996563566</v>
      </c>
    </row>
    <row r="130" spans="1:23">
      <c r="A130" t="s">
        <v>162</v>
      </c>
      <c r="B130" t="s">
        <v>24</v>
      </c>
      <c r="C130" t="s">
        <v>25</v>
      </c>
      <c r="D130">
        <v>1</v>
      </c>
      <c r="E130" t="s">
        <v>20</v>
      </c>
      <c r="F130" t="s">
        <v>42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  <c r="R130">
        <f t="shared" si="4"/>
        <v>548.32000000000005</v>
      </c>
      <c r="S130">
        <f t="shared" si="5"/>
        <v>479.78000000000003</v>
      </c>
      <c r="V130">
        <f t="shared" si="6"/>
        <v>575.73599999999999</v>
      </c>
      <c r="W130">
        <f t="shared" si="7"/>
        <v>315.38790997706411</v>
      </c>
    </row>
    <row r="131" spans="1:23">
      <c r="A131" t="s">
        <v>163</v>
      </c>
      <c r="B131" t="s">
        <v>40</v>
      </c>
      <c r="C131" t="s">
        <v>41</v>
      </c>
      <c r="D131">
        <v>0</v>
      </c>
      <c r="E131" t="s">
        <v>20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  <c r="R131">
        <f t="shared" ref="R131:R194" si="8">G131*H131</f>
        <v>812.52</v>
      </c>
      <c r="S131">
        <f t="shared" ref="S131:S194" si="9">R131-G131</f>
        <v>722.24</v>
      </c>
      <c r="V131">
        <f t="shared" ref="V131:V194" si="10">SUMIFS(J:J,A:A,A131)</f>
        <v>853.14599999999996</v>
      </c>
      <c r="W131">
        <f t="shared" ref="W131:W194" si="11">AVERAGE(V131:V1130)</f>
        <v>315.08900287026381</v>
      </c>
    </row>
    <row r="132" spans="1:23">
      <c r="A132" t="s">
        <v>164</v>
      </c>
      <c r="B132" t="s">
        <v>40</v>
      </c>
      <c r="C132" t="s">
        <v>41</v>
      </c>
      <c r="D132">
        <v>0</v>
      </c>
      <c r="E132" t="s">
        <v>20</v>
      </c>
      <c r="F132" t="s">
        <v>44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  <c r="R132">
        <f t="shared" si="8"/>
        <v>277.33999999999997</v>
      </c>
      <c r="S132">
        <f t="shared" si="9"/>
        <v>237.71999999999997</v>
      </c>
      <c r="V132">
        <f t="shared" si="10"/>
        <v>291.20699999999999</v>
      </c>
      <c r="W132">
        <f t="shared" si="11"/>
        <v>314.47054655172383</v>
      </c>
    </row>
    <row r="133" spans="1:23">
      <c r="A133" t="s">
        <v>165</v>
      </c>
      <c r="B133" t="s">
        <v>18</v>
      </c>
      <c r="C133" t="s">
        <v>19</v>
      </c>
      <c r="D133">
        <v>1</v>
      </c>
      <c r="E133" t="s">
        <v>20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  <c r="R133">
        <f t="shared" si="8"/>
        <v>552.78</v>
      </c>
      <c r="S133">
        <f t="shared" si="9"/>
        <v>460.65</v>
      </c>
      <c r="V133">
        <f t="shared" si="10"/>
        <v>580.41899999999998</v>
      </c>
      <c r="W133">
        <f t="shared" si="11"/>
        <v>314.49731703106988</v>
      </c>
    </row>
    <row r="134" spans="1:23">
      <c r="A134" t="s">
        <v>166</v>
      </c>
      <c r="B134" t="s">
        <v>40</v>
      </c>
      <c r="C134" t="s">
        <v>41</v>
      </c>
      <c r="D134">
        <v>0</v>
      </c>
      <c r="E134" t="s">
        <v>20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  <c r="R134">
        <f t="shared" si="8"/>
        <v>139.36000000000001</v>
      </c>
      <c r="S134">
        <f t="shared" si="9"/>
        <v>104.52000000000001</v>
      </c>
      <c r="V134">
        <f t="shared" si="10"/>
        <v>146.328</v>
      </c>
      <c r="W134">
        <f t="shared" si="11"/>
        <v>314.19095564516101</v>
      </c>
    </row>
    <row r="135" spans="1:23">
      <c r="A135" t="s">
        <v>167</v>
      </c>
      <c r="B135" t="s">
        <v>40</v>
      </c>
      <c r="C135" t="s">
        <v>41</v>
      </c>
      <c r="D135">
        <v>1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  <c r="R135">
        <f t="shared" si="8"/>
        <v>524.70000000000005</v>
      </c>
      <c r="S135">
        <f t="shared" si="9"/>
        <v>437.25000000000006</v>
      </c>
      <c r="V135">
        <f t="shared" si="10"/>
        <v>550.93499999999995</v>
      </c>
      <c r="W135">
        <f t="shared" si="11"/>
        <v>314.38456920415189</v>
      </c>
    </row>
    <row r="136" spans="1:23">
      <c r="A136" t="s">
        <v>168</v>
      </c>
      <c r="B136" t="s">
        <v>24</v>
      </c>
      <c r="C136" t="s">
        <v>25</v>
      </c>
      <c r="D136">
        <v>0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  <c r="R136">
        <f t="shared" si="8"/>
        <v>487.79999999999995</v>
      </c>
      <c r="S136">
        <f t="shared" si="9"/>
        <v>406.49999999999994</v>
      </c>
      <c r="V136">
        <f t="shared" si="10"/>
        <v>512.19000000000005</v>
      </c>
      <c r="W136">
        <f t="shared" si="11"/>
        <v>314.11141628175488</v>
      </c>
    </row>
    <row r="137" spans="1:23">
      <c r="A137" t="s">
        <v>169</v>
      </c>
      <c r="B137" t="s">
        <v>24</v>
      </c>
      <c r="C137" t="s">
        <v>25</v>
      </c>
      <c r="D137">
        <v>0</v>
      </c>
      <c r="E137" t="s">
        <v>29</v>
      </c>
      <c r="F137" t="s">
        <v>44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  <c r="R137">
        <f t="shared" si="8"/>
        <v>270.65999999999997</v>
      </c>
      <c r="S137">
        <f t="shared" si="9"/>
        <v>180.43999999999997</v>
      </c>
      <c r="V137">
        <f t="shared" si="10"/>
        <v>284.19299999999998</v>
      </c>
      <c r="W137">
        <f t="shared" si="11"/>
        <v>313.88242369942162</v>
      </c>
    </row>
    <row r="138" spans="1:23">
      <c r="A138" t="s">
        <v>170</v>
      </c>
      <c r="B138" t="s">
        <v>18</v>
      </c>
      <c r="C138" t="s">
        <v>19</v>
      </c>
      <c r="D138">
        <v>0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  <c r="R138">
        <f t="shared" si="8"/>
        <v>131.54999999999998</v>
      </c>
      <c r="S138">
        <f t="shared" si="9"/>
        <v>105.23999999999998</v>
      </c>
      <c r="V138">
        <f t="shared" si="10"/>
        <v>138.1275</v>
      </c>
      <c r="W138">
        <f t="shared" si="11"/>
        <v>313.91678645833298</v>
      </c>
    </row>
    <row r="139" spans="1:23">
      <c r="A139" t="s">
        <v>171</v>
      </c>
      <c r="B139" t="s">
        <v>18</v>
      </c>
      <c r="C139" t="s">
        <v>19</v>
      </c>
      <c r="D139">
        <v>1</v>
      </c>
      <c r="E139" t="s">
        <v>20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  <c r="R139">
        <f t="shared" si="8"/>
        <v>206.52</v>
      </c>
      <c r="S139">
        <f t="shared" si="9"/>
        <v>172.10000000000002</v>
      </c>
      <c r="V139">
        <f t="shared" si="10"/>
        <v>216.846</v>
      </c>
      <c r="W139">
        <f t="shared" si="11"/>
        <v>314.12048203939707</v>
      </c>
    </row>
    <row r="140" spans="1:23">
      <c r="A140" t="s">
        <v>172</v>
      </c>
      <c r="B140" t="s">
        <v>40</v>
      </c>
      <c r="C140" t="s">
        <v>41</v>
      </c>
      <c r="D140">
        <v>0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  <c r="R140">
        <f t="shared" si="8"/>
        <v>519.09999999999991</v>
      </c>
      <c r="S140">
        <f t="shared" si="9"/>
        <v>467.18999999999994</v>
      </c>
      <c r="V140">
        <f t="shared" si="10"/>
        <v>545.05499999999995</v>
      </c>
      <c r="W140">
        <f t="shared" si="11"/>
        <v>314.23332946635691</v>
      </c>
    </row>
    <row r="141" spans="1:23">
      <c r="A141" t="s">
        <v>173</v>
      </c>
      <c r="B141" t="s">
        <v>18</v>
      </c>
      <c r="C141" t="s">
        <v>19</v>
      </c>
      <c r="D141">
        <v>0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  <c r="R141">
        <f t="shared" si="8"/>
        <v>580</v>
      </c>
      <c r="S141">
        <f t="shared" si="9"/>
        <v>507.5</v>
      </c>
      <c r="V141">
        <f t="shared" si="10"/>
        <v>609</v>
      </c>
      <c r="W141">
        <f t="shared" si="11"/>
        <v>313.96524390243866</v>
      </c>
    </row>
    <row r="142" spans="1:23">
      <c r="A142" t="s">
        <v>174</v>
      </c>
      <c r="B142" t="s">
        <v>24</v>
      </c>
      <c r="C142" t="s">
        <v>25</v>
      </c>
      <c r="D142">
        <v>1</v>
      </c>
      <c r="E142" t="s">
        <v>20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  <c r="R142">
        <f t="shared" si="8"/>
        <v>898</v>
      </c>
      <c r="S142">
        <f t="shared" si="9"/>
        <v>808.2</v>
      </c>
      <c r="V142">
        <f t="shared" si="10"/>
        <v>942.9</v>
      </c>
      <c r="W142">
        <f t="shared" si="11"/>
        <v>313.62218023255775</v>
      </c>
    </row>
    <row r="143" spans="1:23">
      <c r="A143" t="s">
        <v>175</v>
      </c>
      <c r="B143" t="s">
        <v>24</v>
      </c>
      <c r="C143" t="s">
        <v>25</v>
      </c>
      <c r="D143">
        <v>1</v>
      </c>
      <c r="E143" t="s">
        <v>29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  <c r="R143">
        <f t="shared" si="8"/>
        <v>905</v>
      </c>
      <c r="S143">
        <f t="shared" si="9"/>
        <v>814.5</v>
      </c>
      <c r="V143">
        <f t="shared" si="10"/>
        <v>950.25</v>
      </c>
      <c r="W143">
        <f t="shared" si="11"/>
        <v>312.88961001164108</v>
      </c>
    </row>
    <row r="144" spans="1:23">
      <c r="A144" t="s">
        <v>176</v>
      </c>
      <c r="B144" t="s">
        <v>24</v>
      </c>
      <c r="C144" t="s">
        <v>25</v>
      </c>
      <c r="D144">
        <v>1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  <c r="R144">
        <f t="shared" si="8"/>
        <v>686</v>
      </c>
      <c r="S144">
        <f t="shared" si="9"/>
        <v>617.4</v>
      </c>
      <c r="V144">
        <f t="shared" si="10"/>
        <v>720.3</v>
      </c>
      <c r="W144">
        <f t="shared" si="11"/>
        <v>312.14676573426539</v>
      </c>
    </row>
    <row r="145" spans="1:23">
      <c r="A145" t="s">
        <v>177</v>
      </c>
      <c r="B145" t="s">
        <v>24</v>
      </c>
      <c r="C145" t="s">
        <v>25</v>
      </c>
      <c r="D145">
        <v>1</v>
      </c>
      <c r="E145" t="s">
        <v>20</v>
      </c>
      <c r="F145" t="s">
        <v>42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  <c r="R145">
        <f t="shared" si="8"/>
        <v>30.41</v>
      </c>
      <c r="S145">
        <f t="shared" si="9"/>
        <v>0</v>
      </c>
      <c r="V145">
        <f t="shared" si="10"/>
        <v>31.930499999999999</v>
      </c>
      <c r="W145">
        <f t="shared" si="11"/>
        <v>311.6705075845972</v>
      </c>
    </row>
    <row r="146" spans="1:23">
      <c r="A146" t="s">
        <v>178</v>
      </c>
      <c r="B146" t="s">
        <v>18</v>
      </c>
      <c r="C146" t="s">
        <v>19</v>
      </c>
      <c r="D146">
        <v>0</v>
      </c>
      <c r="E146" t="s">
        <v>20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  <c r="R146">
        <f t="shared" si="8"/>
        <v>467.70000000000005</v>
      </c>
      <c r="S146">
        <f t="shared" si="9"/>
        <v>389.75000000000006</v>
      </c>
      <c r="V146">
        <f t="shared" si="10"/>
        <v>491.08499999999998</v>
      </c>
      <c r="W146">
        <f t="shared" si="11"/>
        <v>311.99730665887836</v>
      </c>
    </row>
    <row r="147" spans="1:23">
      <c r="A147" t="s">
        <v>179</v>
      </c>
      <c r="B147" t="s">
        <v>24</v>
      </c>
      <c r="C147" t="s">
        <v>25</v>
      </c>
      <c r="D147">
        <v>0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  <c r="R147">
        <f t="shared" si="8"/>
        <v>277.56</v>
      </c>
      <c r="S147">
        <f t="shared" si="9"/>
        <v>231.3</v>
      </c>
      <c r="V147">
        <f t="shared" si="10"/>
        <v>291.43799999999999</v>
      </c>
      <c r="W147">
        <f t="shared" si="11"/>
        <v>311.7878473684209</v>
      </c>
    </row>
    <row r="148" spans="1:23">
      <c r="A148" t="s">
        <v>180</v>
      </c>
      <c r="B148" t="s">
        <v>18</v>
      </c>
      <c r="C148" t="s">
        <v>19</v>
      </c>
      <c r="D148">
        <v>1</v>
      </c>
      <c r="E148" t="s">
        <v>20</v>
      </c>
      <c r="F148" t="s">
        <v>44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  <c r="R148">
        <f t="shared" si="8"/>
        <v>301.39999999999998</v>
      </c>
      <c r="S148">
        <f t="shared" si="9"/>
        <v>271.26</v>
      </c>
      <c r="V148">
        <f t="shared" si="10"/>
        <v>316.47000000000003</v>
      </c>
      <c r="W148">
        <f t="shared" si="11"/>
        <v>311.81167622950801</v>
      </c>
    </row>
    <row r="149" spans="1:23">
      <c r="A149" t="s">
        <v>181</v>
      </c>
      <c r="B149" t="s">
        <v>24</v>
      </c>
      <c r="C149" t="s">
        <v>25</v>
      </c>
      <c r="D149">
        <v>0</v>
      </c>
      <c r="E149" t="s">
        <v>29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  <c r="R149">
        <f t="shared" si="8"/>
        <v>264.56</v>
      </c>
      <c r="S149">
        <f t="shared" si="9"/>
        <v>198.42000000000002</v>
      </c>
      <c r="V149">
        <f t="shared" si="10"/>
        <v>277.78800000000001</v>
      </c>
      <c r="W149">
        <f t="shared" si="11"/>
        <v>311.80621512309477</v>
      </c>
    </row>
    <row r="150" spans="1:23">
      <c r="A150" t="s">
        <v>182</v>
      </c>
      <c r="B150" t="s">
        <v>40</v>
      </c>
      <c r="C150" t="s">
        <v>41</v>
      </c>
      <c r="D150">
        <v>1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  <c r="R150">
        <f t="shared" si="8"/>
        <v>574.88</v>
      </c>
      <c r="S150">
        <f t="shared" si="9"/>
        <v>503.02</v>
      </c>
      <c r="V150">
        <f t="shared" si="10"/>
        <v>603.62400000000002</v>
      </c>
      <c r="W150">
        <f t="shared" si="11"/>
        <v>311.84614260563353</v>
      </c>
    </row>
    <row r="151" spans="1:23">
      <c r="A151" t="s">
        <v>183</v>
      </c>
      <c r="B151" t="s">
        <v>18</v>
      </c>
      <c r="C151" t="s">
        <v>19</v>
      </c>
      <c r="D151">
        <v>0</v>
      </c>
      <c r="E151" t="s">
        <v>29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  <c r="R151">
        <f t="shared" si="8"/>
        <v>259.68</v>
      </c>
      <c r="S151">
        <f t="shared" si="9"/>
        <v>227.22</v>
      </c>
      <c r="V151">
        <f t="shared" si="10"/>
        <v>272.66399999999999</v>
      </c>
      <c r="W151">
        <f t="shared" si="11"/>
        <v>311.50327790834291</v>
      </c>
    </row>
    <row r="152" spans="1:23">
      <c r="A152" t="s">
        <v>184</v>
      </c>
      <c r="B152" t="s">
        <v>40</v>
      </c>
      <c r="C152" t="s">
        <v>41</v>
      </c>
      <c r="D152">
        <v>1</v>
      </c>
      <c r="E152" t="s">
        <v>20</v>
      </c>
      <c r="F152" t="s">
        <v>44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  <c r="R152">
        <f t="shared" si="8"/>
        <v>366.16</v>
      </c>
      <c r="S152">
        <f t="shared" si="9"/>
        <v>274.62</v>
      </c>
      <c r="V152">
        <f t="shared" si="10"/>
        <v>384.46800000000002</v>
      </c>
      <c r="W152">
        <f t="shared" si="11"/>
        <v>311.54897117647039</v>
      </c>
    </row>
    <row r="153" spans="1:23">
      <c r="A153" t="s">
        <v>185</v>
      </c>
      <c r="B153" t="s">
        <v>24</v>
      </c>
      <c r="C153" t="s">
        <v>25</v>
      </c>
      <c r="D153">
        <v>1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  <c r="R153">
        <f t="shared" si="8"/>
        <v>241.92000000000002</v>
      </c>
      <c r="S153">
        <f t="shared" si="9"/>
        <v>207.36</v>
      </c>
      <c r="V153">
        <f t="shared" si="10"/>
        <v>254.01599999999999</v>
      </c>
      <c r="W153">
        <f t="shared" si="11"/>
        <v>311.46308303886912</v>
      </c>
    </row>
    <row r="154" spans="1:23">
      <c r="A154" t="s">
        <v>186</v>
      </c>
      <c r="B154" t="s">
        <v>18</v>
      </c>
      <c r="C154" t="s">
        <v>19</v>
      </c>
      <c r="D154">
        <v>0</v>
      </c>
      <c r="E154" t="s">
        <v>29</v>
      </c>
      <c r="F154" t="s">
        <v>44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  <c r="R154">
        <f t="shared" si="8"/>
        <v>749.16</v>
      </c>
      <c r="S154">
        <f t="shared" si="9"/>
        <v>665.92</v>
      </c>
      <c r="V154">
        <f t="shared" si="10"/>
        <v>786.61800000000005</v>
      </c>
      <c r="W154">
        <f t="shared" si="11"/>
        <v>311.53082724056588</v>
      </c>
    </row>
    <row r="155" spans="1:23">
      <c r="A155" t="s">
        <v>187</v>
      </c>
      <c r="B155" t="s">
        <v>24</v>
      </c>
      <c r="C155" t="s">
        <v>25</v>
      </c>
      <c r="D155">
        <v>0</v>
      </c>
      <c r="E155" t="s">
        <v>20</v>
      </c>
      <c r="F155" t="s">
        <v>42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  <c r="R155">
        <f t="shared" si="8"/>
        <v>98.88</v>
      </c>
      <c r="S155">
        <f t="shared" si="9"/>
        <v>82.399999999999991</v>
      </c>
      <c r="V155">
        <f t="shared" si="10"/>
        <v>103.824</v>
      </c>
      <c r="W155">
        <f t="shared" si="11"/>
        <v>310.96992148760313</v>
      </c>
    </row>
    <row r="156" spans="1:23">
      <c r="A156" t="s">
        <v>188</v>
      </c>
      <c r="B156" t="s">
        <v>24</v>
      </c>
      <c r="C156" t="s">
        <v>25</v>
      </c>
      <c r="D156">
        <v>0</v>
      </c>
      <c r="E156" t="s">
        <v>20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  <c r="R156">
        <f t="shared" si="8"/>
        <v>647.76</v>
      </c>
      <c r="S156">
        <f t="shared" si="9"/>
        <v>566.79</v>
      </c>
      <c r="V156">
        <f t="shared" si="10"/>
        <v>680.14800000000002</v>
      </c>
      <c r="W156">
        <f t="shared" si="11"/>
        <v>311.21477482269484</v>
      </c>
    </row>
    <row r="157" spans="1:23">
      <c r="A157" t="s">
        <v>189</v>
      </c>
      <c r="B157" t="s">
        <v>18</v>
      </c>
      <c r="C157" t="s">
        <v>19</v>
      </c>
      <c r="D157">
        <v>1</v>
      </c>
      <c r="E157" t="s">
        <v>29</v>
      </c>
      <c r="F157" t="s">
        <v>42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  <c r="R157">
        <f t="shared" si="8"/>
        <v>461.45000000000005</v>
      </c>
      <c r="S157">
        <f t="shared" si="9"/>
        <v>369.16</v>
      </c>
      <c r="V157">
        <f t="shared" si="10"/>
        <v>484.52249999999998</v>
      </c>
      <c r="W157">
        <f t="shared" si="11"/>
        <v>310.77816745562126</v>
      </c>
    </row>
    <row r="158" spans="1:23">
      <c r="A158" t="s">
        <v>190</v>
      </c>
      <c r="B158" t="s">
        <v>40</v>
      </c>
      <c r="C158" t="s">
        <v>41</v>
      </c>
      <c r="D158">
        <v>1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  <c r="R158">
        <f t="shared" si="8"/>
        <v>72.17</v>
      </c>
      <c r="S158">
        <f t="shared" si="9"/>
        <v>0</v>
      </c>
      <c r="V158">
        <f t="shared" si="10"/>
        <v>75.778499999999994</v>
      </c>
      <c r="W158">
        <f t="shared" si="11"/>
        <v>310.57230924170602</v>
      </c>
    </row>
    <row r="159" spans="1:23">
      <c r="A159" t="s">
        <v>191</v>
      </c>
      <c r="B159" t="s">
        <v>40</v>
      </c>
      <c r="C159" t="s">
        <v>41</v>
      </c>
      <c r="D159">
        <v>0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  <c r="R159">
        <f t="shared" si="8"/>
        <v>251.4</v>
      </c>
      <c r="S159">
        <f t="shared" si="9"/>
        <v>201.12</v>
      </c>
      <c r="V159">
        <f t="shared" si="10"/>
        <v>263.97000000000003</v>
      </c>
      <c r="W159">
        <f t="shared" si="11"/>
        <v>310.85083096085395</v>
      </c>
    </row>
    <row r="160" spans="1:23">
      <c r="A160" t="s">
        <v>192</v>
      </c>
      <c r="B160" t="s">
        <v>40</v>
      </c>
      <c r="C160" t="s">
        <v>41</v>
      </c>
      <c r="D160">
        <v>1</v>
      </c>
      <c r="E160" t="s">
        <v>29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  <c r="R160">
        <f t="shared" si="8"/>
        <v>874.98</v>
      </c>
      <c r="S160">
        <f t="shared" si="9"/>
        <v>777.76</v>
      </c>
      <c r="V160">
        <f t="shared" si="10"/>
        <v>918.72900000000004</v>
      </c>
      <c r="W160">
        <f t="shared" si="11"/>
        <v>310.90650890736333</v>
      </c>
    </row>
    <row r="161" spans="1:23">
      <c r="A161" t="s">
        <v>193</v>
      </c>
      <c r="B161" t="s">
        <v>40</v>
      </c>
      <c r="C161" t="s">
        <v>41</v>
      </c>
      <c r="D161">
        <v>0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  <c r="R161">
        <f t="shared" si="8"/>
        <v>560.34</v>
      </c>
      <c r="S161">
        <f t="shared" si="9"/>
        <v>466.95000000000005</v>
      </c>
      <c r="V161">
        <f t="shared" si="10"/>
        <v>588.35699999999997</v>
      </c>
      <c r="W161">
        <f t="shared" si="11"/>
        <v>310.18377110582628</v>
      </c>
    </row>
    <row r="162" spans="1:23">
      <c r="A162" t="s">
        <v>194</v>
      </c>
      <c r="B162" t="s">
        <v>24</v>
      </c>
      <c r="C162" t="s">
        <v>25</v>
      </c>
      <c r="D162">
        <v>0</v>
      </c>
      <c r="E162" t="s">
        <v>20</v>
      </c>
      <c r="F162" t="s">
        <v>42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  <c r="R162">
        <f t="shared" si="8"/>
        <v>345.44</v>
      </c>
      <c r="S162">
        <f t="shared" si="9"/>
        <v>302.26</v>
      </c>
      <c r="V162">
        <f t="shared" si="10"/>
        <v>362.71199999999999</v>
      </c>
      <c r="W162">
        <f t="shared" si="11"/>
        <v>309.85261249999985</v>
      </c>
    </row>
    <row r="163" spans="1:23">
      <c r="A163" t="s">
        <v>195</v>
      </c>
      <c r="B163" t="s">
        <v>18</v>
      </c>
      <c r="C163" t="s">
        <v>19</v>
      </c>
      <c r="D163">
        <v>0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  <c r="R163">
        <f t="shared" si="8"/>
        <v>63.69</v>
      </c>
      <c r="S163">
        <f t="shared" si="9"/>
        <v>0</v>
      </c>
      <c r="V163">
        <f t="shared" si="10"/>
        <v>66.874499999999998</v>
      </c>
      <c r="W163">
        <f t="shared" si="11"/>
        <v>309.78960965435027</v>
      </c>
    </row>
    <row r="164" spans="1:23">
      <c r="A164" t="s">
        <v>196</v>
      </c>
      <c r="B164" t="s">
        <v>18</v>
      </c>
      <c r="C164" t="s">
        <v>19</v>
      </c>
      <c r="D164">
        <v>0</v>
      </c>
      <c r="E164" t="s">
        <v>29</v>
      </c>
      <c r="F164" t="s">
        <v>42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  <c r="R164">
        <f t="shared" si="8"/>
        <v>320.52999999999997</v>
      </c>
      <c r="S164">
        <f t="shared" si="9"/>
        <v>274.73999999999995</v>
      </c>
      <c r="V164">
        <f t="shared" si="10"/>
        <v>336.55650000000003</v>
      </c>
      <c r="W164">
        <f t="shared" si="11"/>
        <v>310.07948448687335</v>
      </c>
    </row>
    <row r="165" spans="1:23">
      <c r="A165" t="s">
        <v>197</v>
      </c>
      <c r="B165" t="s">
        <v>24</v>
      </c>
      <c r="C165" t="s">
        <v>25</v>
      </c>
      <c r="D165">
        <v>0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  <c r="R165">
        <f t="shared" si="8"/>
        <v>152.80000000000001</v>
      </c>
      <c r="S165">
        <f t="shared" si="9"/>
        <v>76.400000000000006</v>
      </c>
      <c r="V165">
        <f t="shared" si="10"/>
        <v>160.44</v>
      </c>
      <c r="W165">
        <f t="shared" si="11"/>
        <v>310.04785125448018</v>
      </c>
    </row>
    <row r="166" spans="1:23">
      <c r="A166" t="s">
        <v>198</v>
      </c>
      <c r="B166" t="s">
        <v>40</v>
      </c>
      <c r="C166" t="s">
        <v>41</v>
      </c>
      <c r="D166">
        <v>0</v>
      </c>
      <c r="E166" t="s">
        <v>29</v>
      </c>
      <c r="F166" t="s">
        <v>42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  <c r="R166">
        <f t="shared" si="8"/>
        <v>399</v>
      </c>
      <c r="S166">
        <f t="shared" si="9"/>
        <v>359.1</v>
      </c>
      <c r="V166">
        <f t="shared" si="10"/>
        <v>418.95</v>
      </c>
      <c r="W166">
        <f t="shared" si="11"/>
        <v>310.22680801435394</v>
      </c>
    </row>
    <row r="167" spans="1:23">
      <c r="A167" t="s">
        <v>199</v>
      </c>
      <c r="B167" t="s">
        <v>40</v>
      </c>
      <c r="C167" t="s">
        <v>41</v>
      </c>
      <c r="D167">
        <v>1</v>
      </c>
      <c r="E167" t="s">
        <v>29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  <c r="R167">
        <f t="shared" si="8"/>
        <v>340.56</v>
      </c>
      <c r="S167">
        <f t="shared" si="9"/>
        <v>297.99</v>
      </c>
      <c r="V167">
        <f t="shared" si="10"/>
        <v>357.58800000000002</v>
      </c>
      <c r="W167">
        <f t="shared" si="11"/>
        <v>310.0966005988023</v>
      </c>
    </row>
    <row r="168" spans="1:23">
      <c r="A168" t="s">
        <v>200</v>
      </c>
      <c r="B168" t="s">
        <v>24</v>
      </c>
      <c r="C168" t="s">
        <v>25</v>
      </c>
      <c r="D168">
        <v>0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  <c r="R168">
        <f t="shared" si="8"/>
        <v>955.8</v>
      </c>
      <c r="S168">
        <f t="shared" si="9"/>
        <v>860.21999999999991</v>
      </c>
      <c r="V168">
        <f t="shared" si="10"/>
        <v>1003.59</v>
      </c>
      <c r="W168">
        <f t="shared" si="11"/>
        <v>310.03965647482005</v>
      </c>
    </row>
    <row r="169" spans="1:23">
      <c r="A169" t="s">
        <v>201</v>
      </c>
      <c r="B169" t="s">
        <v>18</v>
      </c>
      <c r="C169" t="s">
        <v>19</v>
      </c>
      <c r="D169">
        <v>0</v>
      </c>
      <c r="E169" t="s">
        <v>29</v>
      </c>
      <c r="F169" t="s">
        <v>44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  <c r="R169">
        <f t="shared" si="8"/>
        <v>989.80000000000007</v>
      </c>
      <c r="S169">
        <f t="shared" si="9"/>
        <v>890.82</v>
      </c>
      <c r="V169">
        <f t="shared" si="10"/>
        <v>1039.29</v>
      </c>
      <c r="W169">
        <f t="shared" si="11"/>
        <v>309.20706302520995</v>
      </c>
    </row>
    <row r="170" spans="1:23">
      <c r="A170" t="s">
        <v>202</v>
      </c>
      <c r="B170" t="s">
        <v>18</v>
      </c>
      <c r="C170" t="s">
        <v>19</v>
      </c>
      <c r="D170">
        <v>0</v>
      </c>
      <c r="E170" t="s">
        <v>29</v>
      </c>
      <c r="F170" t="s">
        <v>42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  <c r="R170">
        <f t="shared" si="8"/>
        <v>307.68</v>
      </c>
      <c r="S170">
        <f t="shared" si="9"/>
        <v>256.39999999999998</v>
      </c>
      <c r="V170">
        <f t="shared" si="10"/>
        <v>323.06400000000002</v>
      </c>
      <c r="W170">
        <f t="shared" si="11"/>
        <v>308.3295594951922</v>
      </c>
    </row>
    <row r="171" spans="1:23">
      <c r="A171" t="s">
        <v>203</v>
      </c>
      <c r="B171" t="s">
        <v>18</v>
      </c>
      <c r="C171" t="s">
        <v>19</v>
      </c>
      <c r="D171">
        <v>1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  <c r="R171">
        <f t="shared" si="8"/>
        <v>486.64</v>
      </c>
      <c r="S171">
        <f t="shared" si="9"/>
        <v>417.12</v>
      </c>
      <c r="V171">
        <f t="shared" si="10"/>
        <v>510.97199999999998</v>
      </c>
      <c r="W171">
        <f t="shared" si="11"/>
        <v>308.31182851985551</v>
      </c>
    </row>
    <row r="172" spans="1:23">
      <c r="A172" t="s">
        <v>204</v>
      </c>
      <c r="B172" t="s">
        <v>18</v>
      </c>
      <c r="C172" t="s">
        <v>19</v>
      </c>
      <c r="D172">
        <v>0</v>
      </c>
      <c r="E172" t="s">
        <v>29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  <c r="R172">
        <f t="shared" si="8"/>
        <v>350.05</v>
      </c>
      <c r="S172">
        <f t="shared" si="9"/>
        <v>280.04000000000002</v>
      </c>
      <c r="V172">
        <f t="shared" si="10"/>
        <v>367.55250000000001</v>
      </c>
      <c r="W172">
        <f t="shared" si="11"/>
        <v>308.06765963855406</v>
      </c>
    </row>
    <row r="173" spans="1:23">
      <c r="A173" t="s">
        <v>205</v>
      </c>
      <c r="B173" t="s">
        <v>40</v>
      </c>
      <c r="C173" t="s">
        <v>41</v>
      </c>
      <c r="D173">
        <v>1</v>
      </c>
      <c r="E173" t="s">
        <v>29</v>
      </c>
      <c r="F173" t="s">
        <v>42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  <c r="R173">
        <f t="shared" si="8"/>
        <v>400.25</v>
      </c>
      <c r="S173">
        <f t="shared" si="9"/>
        <v>320.2</v>
      </c>
      <c r="V173">
        <f t="shared" si="10"/>
        <v>420.26249999999999</v>
      </c>
      <c r="W173">
        <f t="shared" si="11"/>
        <v>307.9959047044631</v>
      </c>
    </row>
    <row r="174" spans="1:23">
      <c r="A174" t="s">
        <v>206</v>
      </c>
      <c r="B174" t="s">
        <v>24</v>
      </c>
      <c r="C174" t="s">
        <v>25</v>
      </c>
      <c r="D174">
        <v>0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  <c r="R174">
        <f t="shared" si="8"/>
        <v>166.8</v>
      </c>
      <c r="S174">
        <f t="shared" si="9"/>
        <v>145.95000000000002</v>
      </c>
      <c r="V174">
        <f t="shared" si="10"/>
        <v>175.14</v>
      </c>
      <c r="W174">
        <f t="shared" si="11"/>
        <v>307.86031702898538</v>
      </c>
    </row>
    <row r="175" spans="1:23">
      <c r="A175" t="s">
        <v>207</v>
      </c>
      <c r="B175" t="s">
        <v>40</v>
      </c>
      <c r="C175" t="s">
        <v>41</v>
      </c>
      <c r="D175">
        <v>1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  <c r="R175">
        <f t="shared" si="8"/>
        <v>317.34000000000003</v>
      </c>
      <c r="S175">
        <f t="shared" si="9"/>
        <v>264.45000000000005</v>
      </c>
      <c r="V175">
        <f t="shared" si="10"/>
        <v>333.20699999999999</v>
      </c>
      <c r="W175">
        <f t="shared" si="11"/>
        <v>308.02080108827073</v>
      </c>
    </row>
    <row r="176" spans="1:23">
      <c r="A176" t="s">
        <v>208</v>
      </c>
      <c r="B176" t="s">
        <v>40</v>
      </c>
      <c r="C176" t="s">
        <v>41</v>
      </c>
      <c r="D176">
        <v>0</v>
      </c>
      <c r="E176" t="s">
        <v>29</v>
      </c>
      <c r="F176" t="s">
        <v>42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  <c r="R176">
        <f t="shared" si="8"/>
        <v>158.32</v>
      </c>
      <c r="S176">
        <f t="shared" si="9"/>
        <v>138.53</v>
      </c>
      <c r="V176">
        <f t="shared" si="10"/>
        <v>166.23599999999999</v>
      </c>
      <c r="W176">
        <f t="shared" si="11"/>
        <v>307.99030932203374</v>
      </c>
    </row>
    <row r="177" spans="1:23">
      <c r="A177" t="s">
        <v>209</v>
      </c>
      <c r="B177" t="s">
        <v>18</v>
      </c>
      <c r="C177" t="s">
        <v>19</v>
      </c>
      <c r="D177">
        <v>1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  <c r="R177">
        <f t="shared" si="8"/>
        <v>304.56000000000006</v>
      </c>
      <c r="S177">
        <f t="shared" si="9"/>
        <v>270.72000000000003</v>
      </c>
      <c r="V177">
        <f t="shared" si="10"/>
        <v>319.78800000000001</v>
      </c>
      <c r="W177">
        <f t="shared" si="11"/>
        <v>308.16213272727259</v>
      </c>
    </row>
    <row r="178" spans="1:23">
      <c r="A178" t="s">
        <v>210</v>
      </c>
      <c r="B178" t="s">
        <v>18</v>
      </c>
      <c r="C178" t="s">
        <v>19</v>
      </c>
      <c r="D178">
        <v>1</v>
      </c>
      <c r="E178" t="s">
        <v>29</v>
      </c>
      <c r="F178" t="s">
        <v>42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  <c r="R178">
        <f t="shared" si="8"/>
        <v>177.36</v>
      </c>
      <c r="S178">
        <f t="shared" si="9"/>
        <v>155.19</v>
      </c>
      <c r="V178">
        <f t="shared" si="10"/>
        <v>186.22800000000001</v>
      </c>
      <c r="W178">
        <f t="shared" si="11"/>
        <v>308.14802366504841</v>
      </c>
    </row>
    <row r="179" spans="1:23">
      <c r="A179" t="s">
        <v>211</v>
      </c>
      <c r="B179" t="s">
        <v>24</v>
      </c>
      <c r="C179" t="s">
        <v>25</v>
      </c>
      <c r="D179">
        <v>0</v>
      </c>
      <c r="E179" t="s">
        <v>20</v>
      </c>
      <c r="F179" t="s">
        <v>44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  <c r="R179">
        <f t="shared" si="8"/>
        <v>157.57000000000002</v>
      </c>
      <c r="S179">
        <f t="shared" si="9"/>
        <v>135.06000000000003</v>
      </c>
      <c r="V179">
        <f t="shared" si="10"/>
        <v>165.4485</v>
      </c>
      <c r="W179">
        <f t="shared" si="11"/>
        <v>308.29616464155515</v>
      </c>
    </row>
    <row r="180" spans="1:23">
      <c r="A180" t="s">
        <v>212</v>
      </c>
      <c r="B180" t="s">
        <v>18</v>
      </c>
      <c r="C180" t="s">
        <v>19</v>
      </c>
      <c r="D180">
        <v>0</v>
      </c>
      <c r="E180" t="s">
        <v>29</v>
      </c>
      <c r="F180" t="s">
        <v>42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  <c r="R180">
        <f t="shared" si="8"/>
        <v>443.28</v>
      </c>
      <c r="S180">
        <f t="shared" si="9"/>
        <v>369.4</v>
      </c>
      <c r="V180">
        <f t="shared" si="10"/>
        <v>465.44400000000002</v>
      </c>
      <c r="W180">
        <f t="shared" si="11"/>
        <v>308.46994525547433</v>
      </c>
    </row>
    <row r="181" spans="1:23">
      <c r="A181" t="s">
        <v>213</v>
      </c>
      <c r="B181" t="s">
        <v>24</v>
      </c>
      <c r="C181" t="s">
        <v>25</v>
      </c>
      <c r="D181">
        <v>1</v>
      </c>
      <c r="E181" t="s">
        <v>29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  <c r="R181">
        <f t="shared" si="8"/>
        <v>260.39999999999998</v>
      </c>
      <c r="S181">
        <f t="shared" si="9"/>
        <v>173.59999999999997</v>
      </c>
      <c r="V181">
        <f t="shared" si="10"/>
        <v>273.42</v>
      </c>
      <c r="W181">
        <f t="shared" si="11"/>
        <v>308.27874665042617</v>
      </c>
    </row>
    <row r="182" spans="1:23">
      <c r="A182" t="s">
        <v>214</v>
      </c>
      <c r="B182" t="s">
        <v>24</v>
      </c>
      <c r="C182" t="s">
        <v>25</v>
      </c>
      <c r="D182">
        <v>0</v>
      </c>
      <c r="E182" t="s">
        <v>29</v>
      </c>
      <c r="F182" t="s">
        <v>44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  <c r="R182">
        <f t="shared" si="8"/>
        <v>449.82000000000005</v>
      </c>
      <c r="S182">
        <f t="shared" si="9"/>
        <v>385.56000000000006</v>
      </c>
      <c r="V182">
        <f t="shared" si="10"/>
        <v>472.31099999999998</v>
      </c>
      <c r="W182">
        <f t="shared" si="11"/>
        <v>308.32125731707305</v>
      </c>
    </row>
    <row r="183" spans="1:23">
      <c r="A183" t="s">
        <v>215</v>
      </c>
      <c r="B183" t="s">
        <v>24</v>
      </c>
      <c r="C183" t="s">
        <v>25</v>
      </c>
      <c r="D183">
        <v>1</v>
      </c>
      <c r="E183" t="s">
        <v>29</v>
      </c>
      <c r="F183" t="s">
        <v>42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  <c r="R183">
        <f t="shared" si="8"/>
        <v>307.76</v>
      </c>
      <c r="S183">
        <f t="shared" si="9"/>
        <v>269.28999999999996</v>
      </c>
      <c r="V183">
        <f t="shared" si="10"/>
        <v>323.14800000000002</v>
      </c>
      <c r="W183">
        <f t="shared" si="11"/>
        <v>308.12102564102554</v>
      </c>
    </row>
    <row r="184" spans="1:23">
      <c r="A184" t="s">
        <v>216</v>
      </c>
      <c r="B184" t="s">
        <v>18</v>
      </c>
      <c r="C184" t="s">
        <v>19</v>
      </c>
      <c r="D184">
        <v>1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  <c r="R184">
        <f t="shared" si="8"/>
        <v>155</v>
      </c>
      <c r="S184">
        <f t="shared" si="9"/>
        <v>139.5</v>
      </c>
      <c r="V184">
        <f t="shared" si="10"/>
        <v>162.75</v>
      </c>
      <c r="W184">
        <f t="shared" si="11"/>
        <v>308.10265525672361</v>
      </c>
    </row>
    <row r="185" spans="1:23">
      <c r="A185" t="s">
        <v>217</v>
      </c>
      <c r="B185" t="s">
        <v>24</v>
      </c>
      <c r="C185" t="s">
        <v>25</v>
      </c>
      <c r="D185">
        <v>0</v>
      </c>
      <c r="E185" t="s">
        <v>29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  <c r="R185">
        <f t="shared" si="8"/>
        <v>274.48</v>
      </c>
      <c r="S185">
        <f t="shared" si="9"/>
        <v>240.17000000000002</v>
      </c>
      <c r="V185">
        <f t="shared" si="10"/>
        <v>288.20400000000001</v>
      </c>
      <c r="W185">
        <f t="shared" si="11"/>
        <v>308.28056548347598</v>
      </c>
    </row>
    <row r="186" spans="1:23">
      <c r="A186" t="s">
        <v>218</v>
      </c>
      <c r="B186" t="s">
        <v>18</v>
      </c>
      <c r="C186" t="s">
        <v>19</v>
      </c>
      <c r="D186">
        <v>0</v>
      </c>
      <c r="E186" t="s">
        <v>20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  <c r="R186">
        <f t="shared" si="8"/>
        <v>86.38</v>
      </c>
      <c r="S186">
        <f t="shared" si="9"/>
        <v>74.039999999999992</v>
      </c>
      <c r="V186">
        <f t="shared" si="10"/>
        <v>90.698999999999998</v>
      </c>
      <c r="W186">
        <f t="shared" si="11"/>
        <v>308.30516911764687</v>
      </c>
    </row>
    <row r="187" spans="1:23">
      <c r="A187" t="s">
        <v>219</v>
      </c>
      <c r="B187" t="s">
        <v>40</v>
      </c>
      <c r="C187" t="s">
        <v>41</v>
      </c>
      <c r="D187">
        <v>1</v>
      </c>
      <c r="E187" t="s">
        <v>29</v>
      </c>
      <c r="F187" t="s">
        <v>42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  <c r="R187">
        <f t="shared" si="8"/>
        <v>54.239999999999995</v>
      </c>
      <c r="S187">
        <f t="shared" si="9"/>
        <v>36.159999999999997</v>
      </c>
      <c r="V187">
        <f t="shared" si="10"/>
        <v>56.951999999999998</v>
      </c>
      <c r="W187">
        <f t="shared" si="11"/>
        <v>308.5721705521471</v>
      </c>
    </row>
    <row r="188" spans="1:23">
      <c r="A188" t="s">
        <v>220</v>
      </c>
      <c r="B188" t="s">
        <v>40</v>
      </c>
      <c r="C188" t="s">
        <v>41</v>
      </c>
      <c r="D188">
        <v>1</v>
      </c>
      <c r="E188" t="s">
        <v>20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  <c r="R188">
        <f t="shared" si="8"/>
        <v>755.92</v>
      </c>
      <c r="S188">
        <f t="shared" si="9"/>
        <v>661.43</v>
      </c>
      <c r="V188">
        <f t="shared" si="10"/>
        <v>793.71600000000001</v>
      </c>
      <c r="W188">
        <f t="shared" si="11"/>
        <v>308.8812862407861</v>
      </c>
    </row>
    <row r="189" spans="1:23">
      <c r="A189" t="s">
        <v>221</v>
      </c>
      <c r="B189" t="s">
        <v>40</v>
      </c>
      <c r="C189" t="s">
        <v>41</v>
      </c>
      <c r="D189">
        <v>1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  <c r="R189">
        <f t="shared" si="8"/>
        <v>185.88</v>
      </c>
      <c r="S189">
        <f t="shared" si="9"/>
        <v>139.41</v>
      </c>
      <c r="V189">
        <f t="shared" si="10"/>
        <v>195.17400000000001</v>
      </c>
      <c r="W189">
        <f t="shared" si="11"/>
        <v>308.28493357933564</v>
      </c>
    </row>
    <row r="190" spans="1:23">
      <c r="A190" t="s">
        <v>222</v>
      </c>
      <c r="B190" t="s">
        <v>18</v>
      </c>
      <c r="C190" t="s">
        <v>19</v>
      </c>
      <c r="D190">
        <v>0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  <c r="R190">
        <f t="shared" si="8"/>
        <v>74.069999999999993</v>
      </c>
      <c r="S190">
        <f t="shared" si="9"/>
        <v>0</v>
      </c>
      <c r="V190">
        <f t="shared" si="10"/>
        <v>77.773499999999999</v>
      </c>
      <c r="W190">
        <f t="shared" si="11"/>
        <v>308.42423275862058</v>
      </c>
    </row>
    <row r="191" spans="1:23">
      <c r="A191" t="s">
        <v>223</v>
      </c>
      <c r="B191" t="s">
        <v>24</v>
      </c>
      <c r="C191" t="s">
        <v>25</v>
      </c>
      <c r="D191">
        <v>0</v>
      </c>
      <c r="E191" t="s">
        <v>20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  <c r="R191">
        <f t="shared" si="8"/>
        <v>279.24</v>
      </c>
      <c r="S191">
        <f t="shared" si="9"/>
        <v>209.43</v>
      </c>
      <c r="V191">
        <f t="shared" si="10"/>
        <v>293.202</v>
      </c>
      <c r="W191">
        <f t="shared" si="11"/>
        <v>308.70863563501837</v>
      </c>
    </row>
    <row r="192" spans="1:23">
      <c r="A192" t="s">
        <v>224</v>
      </c>
      <c r="B192" t="s">
        <v>40</v>
      </c>
      <c r="C192" t="s">
        <v>41</v>
      </c>
      <c r="D192">
        <v>0</v>
      </c>
      <c r="E192" t="s">
        <v>20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  <c r="R192">
        <f t="shared" si="8"/>
        <v>231.12</v>
      </c>
      <c r="S192">
        <f t="shared" si="9"/>
        <v>154.07999999999998</v>
      </c>
      <c r="V192">
        <f t="shared" si="10"/>
        <v>242.67599999999999</v>
      </c>
      <c r="W192">
        <f t="shared" si="11"/>
        <v>308.72777962962948</v>
      </c>
    </row>
    <row r="193" spans="1:23">
      <c r="A193" t="s">
        <v>225</v>
      </c>
      <c r="B193" t="s">
        <v>40</v>
      </c>
      <c r="C193" t="s">
        <v>41</v>
      </c>
      <c r="D193">
        <v>0</v>
      </c>
      <c r="E193" t="s">
        <v>20</v>
      </c>
      <c r="F193" t="s">
        <v>44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  <c r="R193">
        <f t="shared" si="8"/>
        <v>147.04</v>
      </c>
      <c r="S193">
        <f t="shared" si="9"/>
        <v>73.52</v>
      </c>
      <c r="V193">
        <f t="shared" si="10"/>
        <v>154.392</v>
      </c>
      <c r="W193">
        <f t="shared" si="11"/>
        <v>308.80942583436325</v>
      </c>
    </row>
    <row r="194" spans="1:23">
      <c r="A194" t="s">
        <v>226</v>
      </c>
      <c r="B194" t="s">
        <v>24</v>
      </c>
      <c r="C194" t="s">
        <v>25</v>
      </c>
      <c r="D194">
        <v>0</v>
      </c>
      <c r="E194" t="s">
        <v>20</v>
      </c>
      <c r="F194" t="s">
        <v>42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  <c r="R194">
        <f t="shared" si="8"/>
        <v>790.19999999999993</v>
      </c>
      <c r="S194">
        <f t="shared" si="9"/>
        <v>702.4</v>
      </c>
      <c r="V194">
        <f t="shared" si="10"/>
        <v>829.71</v>
      </c>
      <c r="W194">
        <f t="shared" si="11"/>
        <v>309.00053650990088</v>
      </c>
    </row>
    <row r="195" spans="1:23">
      <c r="A195" t="s">
        <v>227</v>
      </c>
      <c r="B195" t="s">
        <v>40</v>
      </c>
      <c r="C195" t="s">
        <v>41</v>
      </c>
      <c r="D195">
        <v>0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  <c r="R195">
        <f t="shared" ref="R195:R258" si="12">G195*H195</f>
        <v>102.2</v>
      </c>
      <c r="S195">
        <f t="shared" ref="S195:S258" si="13">R195-G195</f>
        <v>76.650000000000006</v>
      </c>
      <c r="V195">
        <f t="shared" ref="V195:V258" si="14">SUMIFS(J:J,A:A,A195)</f>
        <v>107.31</v>
      </c>
      <c r="W195">
        <f t="shared" ref="W195:W258" si="15">AVERAGE(V195:V1194)</f>
        <v>308.35529553903336</v>
      </c>
    </row>
    <row r="196" spans="1:23">
      <c r="A196" t="s">
        <v>228</v>
      </c>
      <c r="B196" t="s">
        <v>18</v>
      </c>
      <c r="C196" t="s">
        <v>19</v>
      </c>
      <c r="D196">
        <v>0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  <c r="R196">
        <f t="shared" si="12"/>
        <v>163.55000000000001</v>
      </c>
      <c r="S196">
        <f t="shared" si="13"/>
        <v>130.84</v>
      </c>
      <c r="V196">
        <f t="shared" si="14"/>
        <v>171.72749999999999</v>
      </c>
      <c r="W196">
        <f t="shared" si="15"/>
        <v>308.60473138957803</v>
      </c>
    </row>
    <row r="197" spans="1:23">
      <c r="A197" t="s">
        <v>229</v>
      </c>
      <c r="B197" t="s">
        <v>24</v>
      </c>
      <c r="C197" t="s">
        <v>25</v>
      </c>
      <c r="D197">
        <v>1</v>
      </c>
      <c r="E197" t="s">
        <v>20</v>
      </c>
      <c r="F197" t="s">
        <v>44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  <c r="R197">
        <f t="shared" si="12"/>
        <v>74.290000000000006</v>
      </c>
      <c r="S197">
        <f t="shared" si="13"/>
        <v>0</v>
      </c>
      <c r="V197">
        <f t="shared" si="14"/>
        <v>78.004499999999993</v>
      </c>
      <c r="W197">
        <f t="shared" si="15"/>
        <v>308.77476521739118</v>
      </c>
    </row>
    <row r="198" spans="1:23">
      <c r="A198" t="s">
        <v>230</v>
      </c>
      <c r="B198" t="s">
        <v>24</v>
      </c>
      <c r="C198" t="s">
        <v>25</v>
      </c>
      <c r="D198">
        <v>1</v>
      </c>
      <c r="E198" t="s">
        <v>29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  <c r="R198">
        <f t="shared" si="12"/>
        <v>87.4</v>
      </c>
      <c r="S198">
        <f t="shared" si="13"/>
        <v>43.7</v>
      </c>
      <c r="V198">
        <f t="shared" si="14"/>
        <v>91.77</v>
      </c>
      <c r="W198">
        <f t="shared" si="15"/>
        <v>309.06179291044765</v>
      </c>
    </row>
    <row r="199" spans="1:23">
      <c r="A199" t="s">
        <v>231</v>
      </c>
      <c r="B199" t="s">
        <v>18</v>
      </c>
      <c r="C199" t="s">
        <v>19</v>
      </c>
      <c r="D199">
        <v>0</v>
      </c>
      <c r="E199" t="s">
        <v>20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  <c r="R199">
        <f t="shared" si="12"/>
        <v>25.29</v>
      </c>
      <c r="S199">
        <f t="shared" si="13"/>
        <v>0</v>
      </c>
      <c r="V199">
        <f t="shared" si="14"/>
        <v>26.554500000000001</v>
      </c>
      <c r="W199">
        <f t="shared" si="15"/>
        <v>309.33239290161879</v>
      </c>
    </row>
    <row r="200" spans="1:23">
      <c r="A200" t="s">
        <v>232</v>
      </c>
      <c r="B200" t="s">
        <v>24</v>
      </c>
      <c r="C200" t="s">
        <v>25</v>
      </c>
      <c r="D200">
        <v>0</v>
      </c>
      <c r="E200" t="s">
        <v>29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  <c r="R200">
        <f t="shared" si="12"/>
        <v>166</v>
      </c>
      <c r="S200">
        <f t="shared" si="13"/>
        <v>124.5</v>
      </c>
      <c r="V200">
        <f t="shared" si="14"/>
        <v>174.3</v>
      </c>
      <c r="W200">
        <f t="shared" si="15"/>
        <v>309.68498379052357</v>
      </c>
    </row>
    <row r="201" spans="1:23">
      <c r="A201" t="s">
        <v>233</v>
      </c>
      <c r="B201" t="s">
        <v>24</v>
      </c>
      <c r="C201" t="s">
        <v>25</v>
      </c>
      <c r="D201">
        <v>1</v>
      </c>
      <c r="E201" t="s">
        <v>20</v>
      </c>
      <c r="F201" t="s">
        <v>42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  <c r="R201">
        <f t="shared" si="12"/>
        <v>356.95</v>
      </c>
      <c r="S201">
        <f t="shared" si="13"/>
        <v>285.56</v>
      </c>
      <c r="V201">
        <f t="shared" si="14"/>
        <v>374.79750000000001</v>
      </c>
      <c r="W201">
        <f t="shared" si="15"/>
        <v>309.85400374531827</v>
      </c>
    </row>
    <row r="202" spans="1:23">
      <c r="A202" t="s">
        <v>234</v>
      </c>
      <c r="B202" t="s">
        <v>24</v>
      </c>
      <c r="C202" t="s">
        <v>25</v>
      </c>
      <c r="D202">
        <v>1</v>
      </c>
      <c r="E202" t="s">
        <v>20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  <c r="R202">
        <f t="shared" si="12"/>
        <v>114.89999999999999</v>
      </c>
      <c r="S202">
        <f t="shared" si="13"/>
        <v>95.75</v>
      </c>
      <c r="V202">
        <f t="shared" si="14"/>
        <v>120.645</v>
      </c>
      <c r="W202">
        <f t="shared" si="15"/>
        <v>309.77282437499986</v>
      </c>
    </row>
    <row r="203" spans="1:23">
      <c r="A203" t="s">
        <v>235</v>
      </c>
      <c r="B203" t="s">
        <v>40</v>
      </c>
      <c r="C203" t="s">
        <v>41</v>
      </c>
      <c r="D203">
        <v>1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  <c r="R203">
        <f t="shared" si="12"/>
        <v>229.96</v>
      </c>
      <c r="S203">
        <f t="shared" si="13"/>
        <v>172.47</v>
      </c>
      <c r="V203">
        <f t="shared" si="14"/>
        <v>241.458</v>
      </c>
      <c r="W203">
        <f t="shared" si="15"/>
        <v>310.00953003754682</v>
      </c>
    </row>
    <row r="204" spans="1:23">
      <c r="A204" t="s">
        <v>236</v>
      </c>
      <c r="B204" t="s">
        <v>24</v>
      </c>
      <c r="C204" t="s">
        <v>25</v>
      </c>
      <c r="D204">
        <v>0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  <c r="R204">
        <f t="shared" si="12"/>
        <v>429.87</v>
      </c>
      <c r="S204">
        <f t="shared" si="13"/>
        <v>368.46000000000004</v>
      </c>
      <c r="V204">
        <f t="shared" si="14"/>
        <v>451.36349999999999</v>
      </c>
      <c r="W204">
        <f t="shared" si="15"/>
        <v>310.09543421052621</v>
      </c>
    </row>
    <row r="205" spans="1:23">
      <c r="A205" t="s">
        <v>237</v>
      </c>
      <c r="B205" t="s">
        <v>40</v>
      </c>
      <c r="C205" t="s">
        <v>41</v>
      </c>
      <c r="D205">
        <v>1</v>
      </c>
      <c r="E205" t="s">
        <v>29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  <c r="R205">
        <f t="shared" si="12"/>
        <v>259</v>
      </c>
      <c r="S205">
        <f t="shared" si="13"/>
        <v>233.1</v>
      </c>
      <c r="V205">
        <f t="shared" si="14"/>
        <v>271.95</v>
      </c>
      <c r="W205">
        <f t="shared" si="15"/>
        <v>309.91818444165608</v>
      </c>
    </row>
    <row r="206" spans="1:23">
      <c r="A206" t="s">
        <v>238</v>
      </c>
      <c r="B206" t="s">
        <v>40</v>
      </c>
      <c r="C206" t="s">
        <v>41</v>
      </c>
      <c r="D206">
        <v>1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  <c r="R206">
        <f t="shared" si="12"/>
        <v>88.85</v>
      </c>
      <c r="S206">
        <f t="shared" si="13"/>
        <v>71.08</v>
      </c>
      <c r="V206">
        <f t="shared" si="14"/>
        <v>93.292500000000004</v>
      </c>
      <c r="W206">
        <f t="shared" si="15"/>
        <v>309.96588316582898</v>
      </c>
    </row>
    <row r="207" spans="1:23">
      <c r="A207" t="s">
        <v>239</v>
      </c>
      <c r="B207" t="s">
        <v>18</v>
      </c>
      <c r="C207" t="s">
        <v>19</v>
      </c>
      <c r="D207">
        <v>0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  <c r="R207">
        <f t="shared" si="12"/>
        <v>207.27</v>
      </c>
      <c r="S207">
        <f t="shared" si="13"/>
        <v>184.24</v>
      </c>
      <c r="V207">
        <f t="shared" si="14"/>
        <v>217.6335</v>
      </c>
      <c r="W207">
        <f t="shared" si="15"/>
        <v>310.23842830188664</v>
      </c>
    </row>
    <row r="208" spans="1:23">
      <c r="A208" t="s">
        <v>240</v>
      </c>
      <c r="B208" t="s">
        <v>24</v>
      </c>
      <c r="C208" t="s">
        <v>25</v>
      </c>
      <c r="D208">
        <v>1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  <c r="R208">
        <f t="shared" si="12"/>
        <v>599.85</v>
      </c>
      <c r="S208">
        <f t="shared" si="13"/>
        <v>533.20000000000005</v>
      </c>
      <c r="V208">
        <f t="shared" si="14"/>
        <v>629.84249999999997</v>
      </c>
      <c r="W208">
        <f t="shared" si="15"/>
        <v>310.35505919395456</v>
      </c>
    </row>
    <row r="209" spans="1:23">
      <c r="A209" t="s">
        <v>241</v>
      </c>
      <c r="B209" t="s">
        <v>24</v>
      </c>
      <c r="C209" t="s">
        <v>25</v>
      </c>
      <c r="D209">
        <v>1</v>
      </c>
      <c r="E209" t="s">
        <v>20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  <c r="R209">
        <f t="shared" si="12"/>
        <v>285.3</v>
      </c>
      <c r="S209">
        <f t="shared" si="13"/>
        <v>256.77</v>
      </c>
      <c r="V209">
        <f t="shared" si="14"/>
        <v>299.565</v>
      </c>
      <c r="W209">
        <f t="shared" si="15"/>
        <v>309.95217465321554</v>
      </c>
    </row>
    <row r="210" spans="1:23">
      <c r="A210" t="s">
        <v>242</v>
      </c>
      <c r="B210" t="s">
        <v>40</v>
      </c>
      <c r="C210" t="s">
        <v>41</v>
      </c>
      <c r="D210">
        <v>0</v>
      </c>
      <c r="E210" t="s">
        <v>20</v>
      </c>
      <c r="F210" t="s">
        <v>44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  <c r="R210">
        <f t="shared" si="12"/>
        <v>91.11</v>
      </c>
      <c r="S210">
        <f t="shared" si="13"/>
        <v>60.739999999999995</v>
      </c>
      <c r="V210">
        <f t="shared" si="14"/>
        <v>95.665499999999994</v>
      </c>
      <c r="W210">
        <f t="shared" si="15"/>
        <v>309.96528977272715</v>
      </c>
    </row>
    <row r="211" spans="1:23">
      <c r="A211" t="s">
        <v>243</v>
      </c>
      <c r="B211" t="s">
        <v>40</v>
      </c>
      <c r="C211" t="s">
        <v>41</v>
      </c>
      <c r="D211">
        <v>0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  <c r="R211">
        <f t="shared" si="12"/>
        <v>897.57</v>
      </c>
      <c r="S211">
        <f t="shared" si="13"/>
        <v>797.84</v>
      </c>
      <c r="V211">
        <f t="shared" si="14"/>
        <v>942.44849999999997</v>
      </c>
      <c r="W211">
        <f t="shared" si="15"/>
        <v>310.2362123893804</v>
      </c>
    </row>
    <row r="212" spans="1:23">
      <c r="A212" t="s">
        <v>244</v>
      </c>
      <c r="B212" t="s">
        <v>18</v>
      </c>
      <c r="C212" t="s">
        <v>19</v>
      </c>
      <c r="D212">
        <v>0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  <c r="R212">
        <f t="shared" si="12"/>
        <v>236.07</v>
      </c>
      <c r="S212">
        <f t="shared" si="13"/>
        <v>209.84</v>
      </c>
      <c r="V212">
        <f t="shared" si="14"/>
        <v>247.87350000000001</v>
      </c>
      <c r="W212">
        <f t="shared" si="15"/>
        <v>309.43594367088593</v>
      </c>
    </row>
    <row r="213" spans="1:23">
      <c r="A213" t="s">
        <v>245</v>
      </c>
      <c r="B213" t="s">
        <v>24</v>
      </c>
      <c r="C213" t="s">
        <v>25</v>
      </c>
      <c r="D213">
        <v>0</v>
      </c>
      <c r="E213" t="s">
        <v>20</v>
      </c>
      <c r="F213" t="s">
        <v>42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  <c r="R213">
        <f t="shared" si="12"/>
        <v>839.34</v>
      </c>
      <c r="S213">
        <f t="shared" si="13"/>
        <v>746.08</v>
      </c>
      <c r="V213">
        <f t="shared" si="14"/>
        <v>881.30700000000002</v>
      </c>
      <c r="W213">
        <f t="shared" si="15"/>
        <v>309.51396958174894</v>
      </c>
    </row>
    <row r="214" spans="1:23">
      <c r="A214" t="s">
        <v>246</v>
      </c>
      <c r="B214" t="s">
        <v>40</v>
      </c>
      <c r="C214" t="s">
        <v>41</v>
      </c>
      <c r="D214">
        <v>0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  <c r="R214">
        <f t="shared" si="12"/>
        <v>461.8</v>
      </c>
      <c r="S214">
        <f t="shared" si="13"/>
        <v>369.44</v>
      </c>
      <c r="V214">
        <f t="shared" si="14"/>
        <v>484.89</v>
      </c>
      <c r="W214">
        <f t="shared" si="15"/>
        <v>308.78834390862932</v>
      </c>
    </row>
    <row r="215" spans="1:23">
      <c r="A215" t="s">
        <v>247</v>
      </c>
      <c r="B215" t="s">
        <v>40</v>
      </c>
      <c r="C215" t="s">
        <v>41</v>
      </c>
      <c r="D215">
        <v>0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  <c r="R215">
        <f t="shared" si="12"/>
        <v>139.26</v>
      </c>
      <c r="S215">
        <f t="shared" si="13"/>
        <v>92.839999999999989</v>
      </c>
      <c r="V215">
        <f t="shared" si="14"/>
        <v>146.22300000000001</v>
      </c>
      <c r="W215">
        <f t="shared" si="15"/>
        <v>308.56458068614978</v>
      </c>
    </row>
    <row r="216" spans="1:23">
      <c r="A216" t="s">
        <v>248</v>
      </c>
      <c r="B216" t="s">
        <v>40</v>
      </c>
      <c r="C216" t="s">
        <v>41</v>
      </c>
      <c r="D216">
        <v>1</v>
      </c>
      <c r="E216" t="s">
        <v>20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  <c r="R216">
        <f t="shared" si="12"/>
        <v>207.26999999999998</v>
      </c>
      <c r="S216">
        <f t="shared" si="13"/>
        <v>177.65999999999997</v>
      </c>
      <c r="V216">
        <f t="shared" si="14"/>
        <v>217.6335</v>
      </c>
      <c r="W216">
        <f t="shared" si="15"/>
        <v>308.77112213740446</v>
      </c>
    </row>
    <row r="217" spans="1:23">
      <c r="A217" t="s">
        <v>249</v>
      </c>
      <c r="B217" t="s">
        <v>18</v>
      </c>
      <c r="C217" t="s">
        <v>19</v>
      </c>
      <c r="D217">
        <v>0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  <c r="R217">
        <f t="shared" si="12"/>
        <v>18.28</v>
      </c>
      <c r="S217">
        <f t="shared" si="13"/>
        <v>0</v>
      </c>
      <c r="V217">
        <f t="shared" si="14"/>
        <v>19.193999999999999</v>
      </c>
      <c r="W217">
        <f t="shared" si="15"/>
        <v>308.8872210191081</v>
      </c>
    </row>
    <row r="218" spans="1:23">
      <c r="A218" t="s">
        <v>250</v>
      </c>
      <c r="B218" t="s">
        <v>40</v>
      </c>
      <c r="C218" t="s">
        <v>41</v>
      </c>
      <c r="D218">
        <v>0</v>
      </c>
      <c r="E218" t="s">
        <v>20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  <c r="R218">
        <f t="shared" si="12"/>
        <v>123.85</v>
      </c>
      <c r="S218">
        <f t="shared" si="13"/>
        <v>99.08</v>
      </c>
      <c r="V218">
        <f t="shared" si="14"/>
        <v>130.04249999999999</v>
      </c>
      <c r="W218">
        <f t="shared" si="15"/>
        <v>309.25672767857128</v>
      </c>
    </row>
    <row r="219" spans="1:23">
      <c r="A219" t="s">
        <v>251</v>
      </c>
      <c r="B219" t="s">
        <v>18</v>
      </c>
      <c r="C219" t="s">
        <v>19</v>
      </c>
      <c r="D219">
        <v>1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  <c r="R219">
        <f t="shared" si="12"/>
        <v>283.92</v>
      </c>
      <c r="S219">
        <f t="shared" si="13"/>
        <v>189.28000000000003</v>
      </c>
      <c r="V219">
        <f t="shared" si="14"/>
        <v>298.11599999999999</v>
      </c>
      <c r="W219">
        <f t="shared" si="15"/>
        <v>309.48560919540216</v>
      </c>
    </row>
    <row r="220" spans="1:23">
      <c r="A220" t="s">
        <v>252</v>
      </c>
      <c r="B220" t="s">
        <v>40</v>
      </c>
      <c r="C220" t="s">
        <v>41</v>
      </c>
      <c r="D220">
        <v>0</v>
      </c>
      <c r="E220" t="s">
        <v>29</v>
      </c>
      <c r="F220" t="s">
        <v>44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  <c r="R220">
        <f t="shared" si="12"/>
        <v>758.96</v>
      </c>
      <c r="S220">
        <f t="shared" si="13"/>
        <v>664.09</v>
      </c>
      <c r="V220">
        <f t="shared" si="14"/>
        <v>796.90800000000002</v>
      </c>
      <c r="W220">
        <f t="shared" si="15"/>
        <v>309.50014833759576</v>
      </c>
    </row>
    <row r="221" spans="1:23">
      <c r="A221" t="s">
        <v>253</v>
      </c>
      <c r="B221" t="s">
        <v>40</v>
      </c>
      <c r="C221" t="s">
        <v>41</v>
      </c>
      <c r="D221">
        <v>0</v>
      </c>
      <c r="E221" t="s">
        <v>20</v>
      </c>
      <c r="F221" t="s">
        <v>42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  <c r="R221">
        <f t="shared" si="12"/>
        <v>172.02</v>
      </c>
      <c r="S221">
        <f t="shared" si="13"/>
        <v>114.68</v>
      </c>
      <c r="V221">
        <f t="shared" si="14"/>
        <v>180.62100000000001</v>
      </c>
      <c r="W221">
        <f t="shared" si="15"/>
        <v>308.87606658130591</v>
      </c>
    </row>
    <row r="222" spans="1:23">
      <c r="A222" t="s">
        <v>254</v>
      </c>
      <c r="B222" t="s">
        <v>40</v>
      </c>
      <c r="C222" t="s">
        <v>41</v>
      </c>
      <c r="D222">
        <v>0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  <c r="R222">
        <f t="shared" si="12"/>
        <v>272.10000000000002</v>
      </c>
      <c r="S222">
        <f t="shared" si="13"/>
        <v>226.75000000000003</v>
      </c>
      <c r="V222">
        <f t="shared" si="14"/>
        <v>285.70499999999998</v>
      </c>
      <c r="W222">
        <f t="shared" si="15"/>
        <v>309.04049615384599</v>
      </c>
    </row>
    <row r="223" spans="1:23">
      <c r="A223" t="s">
        <v>255</v>
      </c>
      <c r="B223" t="s">
        <v>40</v>
      </c>
      <c r="C223" t="s">
        <v>41</v>
      </c>
      <c r="D223">
        <v>0</v>
      </c>
      <c r="E223" t="s">
        <v>29</v>
      </c>
      <c r="F223" t="s">
        <v>42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  <c r="R223">
        <f t="shared" si="12"/>
        <v>434.56</v>
      </c>
      <c r="S223">
        <f t="shared" si="13"/>
        <v>372.48</v>
      </c>
      <c r="V223">
        <f t="shared" si="14"/>
        <v>456.28800000000001</v>
      </c>
      <c r="W223">
        <f t="shared" si="15"/>
        <v>309.0704518613606</v>
      </c>
    </row>
    <row r="224" spans="1:23">
      <c r="A224" t="s">
        <v>256</v>
      </c>
      <c r="B224" t="s">
        <v>24</v>
      </c>
      <c r="C224" t="s">
        <v>25</v>
      </c>
      <c r="D224">
        <v>0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  <c r="R224">
        <f t="shared" si="12"/>
        <v>59.050000000000004</v>
      </c>
      <c r="S224">
        <f t="shared" si="13"/>
        <v>47.24</v>
      </c>
      <c r="V224">
        <f t="shared" si="14"/>
        <v>62.002499999999998</v>
      </c>
      <c r="W224">
        <f t="shared" si="15"/>
        <v>308.88122622107954</v>
      </c>
    </row>
    <row r="225" spans="1:23">
      <c r="A225" t="s">
        <v>257</v>
      </c>
      <c r="B225" t="s">
        <v>24</v>
      </c>
      <c r="C225" t="s">
        <v>25</v>
      </c>
      <c r="D225">
        <v>1</v>
      </c>
      <c r="E225" t="s">
        <v>20</v>
      </c>
      <c r="F225" t="s">
        <v>44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  <c r="R225">
        <f t="shared" si="12"/>
        <v>12.54</v>
      </c>
      <c r="S225">
        <f t="shared" si="13"/>
        <v>0</v>
      </c>
      <c r="V225">
        <f t="shared" si="14"/>
        <v>13.167</v>
      </c>
      <c r="W225">
        <f t="shared" si="15"/>
        <v>309.19895945945933</v>
      </c>
    </row>
    <row r="226" spans="1:23">
      <c r="A226" t="s">
        <v>258</v>
      </c>
      <c r="B226" t="s">
        <v>18</v>
      </c>
      <c r="C226" t="s">
        <v>19</v>
      </c>
      <c r="D226">
        <v>0</v>
      </c>
      <c r="E226" t="s">
        <v>29</v>
      </c>
      <c r="F226" t="s">
        <v>42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  <c r="R226">
        <f t="shared" si="12"/>
        <v>86.5</v>
      </c>
      <c r="S226">
        <f t="shared" si="13"/>
        <v>43.25</v>
      </c>
      <c r="V226">
        <f t="shared" si="14"/>
        <v>90.825000000000003</v>
      </c>
      <c r="W226">
        <f t="shared" si="15"/>
        <v>309.58044394329886</v>
      </c>
    </row>
    <row r="227" spans="1:23">
      <c r="A227" t="s">
        <v>259</v>
      </c>
      <c r="B227" t="s">
        <v>24</v>
      </c>
      <c r="C227" t="s">
        <v>25</v>
      </c>
      <c r="D227">
        <v>1</v>
      </c>
      <c r="E227" t="s">
        <v>20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  <c r="R227">
        <f t="shared" si="12"/>
        <v>174.32</v>
      </c>
      <c r="S227">
        <f t="shared" si="13"/>
        <v>87.16</v>
      </c>
      <c r="V227">
        <f t="shared" si="14"/>
        <v>183.036</v>
      </c>
      <c r="W227">
        <f t="shared" si="15"/>
        <v>309.86270903225795</v>
      </c>
    </row>
    <row r="228" spans="1:23">
      <c r="A228" t="s">
        <v>260</v>
      </c>
      <c r="B228" t="s">
        <v>40</v>
      </c>
      <c r="C228" t="s">
        <v>41</v>
      </c>
      <c r="D228">
        <v>1</v>
      </c>
      <c r="E228" t="s">
        <v>29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  <c r="R228">
        <f t="shared" si="12"/>
        <v>624.33000000000004</v>
      </c>
      <c r="S228">
        <f t="shared" si="13"/>
        <v>554.96</v>
      </c>
      <c r="V228">
        <f t="shared" si="14"/>
        <v>655.54650000000004</v>
      </c>
      <c r="W228">
        <f t="shared" si="15"/>
        <v>310.02656782945724</v>
      </c>
    </row>
    <row r="229" spans="1:23">
      <c r="A229" t="s">
        <v>261</v>
      </c>
      <c r="B229" t="s">
        <v>24</v>
      </c>
      <c r="C229" t="s">
        <v>25</v>
      </c>
      <c r="D229">
        <v>1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  <c r="R229">
        <f t="shared" si="12"/>
        <v>148.24</v>
      </c>
      <c r="S229">
        <f t="shared" si="13"/>
        <v>111.18</v>
      </c>
      <c r="V229">
        <f t="shared" si="14"/>
        <v>155.65199999999999</v>
      </c>
      <c r="W229">
        <f t="shared" si="15"/>
        <v>309.57958214747725</v>
      </c>
    </row>
    <row r="230" spans="1:23">
      <c r="A230" t="s">
        <v>262</v>
      </c>
      <c r="B230" t="s">
        <v>40</v>
      </c>
      <c r="C230" t="s">
        <v>41</v>
      </c>
      <c r="D230">
        <v>1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  <c r="R230">
        <f t="shared" si="12"/>
        <v>544.20000000000005</v>
      </c>
      <c r="S230">
        <f t="shared" si="13"/>
        <v>453.50000000000006</v>
      </c>
      <c r="V230">
        <f t="shared" si="14"/>
        <v>571.41</v>
      </c>
      <c r="W230">
        <f t="shared" si="15"/>
        <v>309.77897020725374</v>
      </c>
    </row>
    <row r="231" spans="1:23">
      <c r="A231" t="s">
        <v>263</v>
      </c>
      <c r="B231" t="s">
        <v>18</v>
      </c>
      <c r="C231" t="s">
        <v>19</v>
      </c>
      <c r="D231">
        <v>0</v>
      </c>
      <c r="E231" t="s">
        <v>20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  <c r="R231">
        <f t="shared" si="12"/>
        <v>507.36</v>
      </c>
      <c r="S231">
        <f t="shared" si="13"/>
        <v>443.94</v>
      </c>
      <c r="V231">
        <f t="shared" si="14"/>
        <v>532.72799999999995</v>
      </c>
      <c r="W231">
        <f t="shared" si="15"/>
        <v>309.43963035019448</v>
      </c>
    </row>
    <row r="232" spans="1:23">
      <c r="A232" t="s">
        <v>264</v>
      </c>
      <c r="B232" t="s">
        <v>40</v>
      </c>
      <c r="C232" t="s">
        <v>41</v>
      </c>
      <c r="D232">
        <v>0</v>
      </c>
      <c r="E232" t="s">
        <v>20</v>
      </c>
      <c r="F232" t="s">
        <v>44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  <c r="R232">
        <f t="shared" si="12"/>
        <v>162.74</v>
      </c>
      <c r="S232">
        <f t="shared" si="13"/>
        <v>81.37</v>
      </c>
      <c r="V232">
        <f t="shared" si="14"/>
        <v>170.87700000000001</v>
      </c>
      <c r="W232">
        <f t="shared" si="15"/>
        <v>309.14964545454535</v>
      </c>
    </row>
    <row r="233" spans="1:23">
      <c r="A233" t="s">
        <v>265</v>
      </c>
      <c r="B233" t="s">
        <v>40</v>
      </c>
      <c r="C233" t="s">
        <v>41</v>
      </c>
      <c r="D233">
        <v>1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  <c r="R233">
        <f t="shared" si="12"/>
        <v>31.77</v>
      </c>
      <c r="S233">
        <f t="shared" si="13"/>
        <v>21.18</v>
      </c>
      <c r="V233">
        <f t="shared" si="14"/>
        <v>33.358499999999999</v>
      </c>
      <c r="W233">
        <f t="shared" si="15"/>
        <v>309.32945383615072</v>
      </c>
    </row>
    <row r="234" spans="1:23">
      <c r="A234" t="s">
        <v>266</v>
      </c>
      <c r="B234" t="s">
        <v>40</v>
      </c>
      <c r="C234" t="s">
        <v>41</v>
      </c>
      <c r="D234">
        <v>0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  <c r="R234">
        <f t="shared" si="12"/>
        <v>756.81000000000006</v>
      </c>
      <c r="S234">
        <f t="shared" si="13"/>
        <v>672.72</v>
      </c>
      <c r="V234">
        <f t="shared" si="14"/>
        <v>794.65049999999997</v>
      </c>
      <c r="W234">
        <f t="shared" si="15"/>
        <v>309.68879101562487</v>
      </c>
    </row>
    <row r="235" spans="1:23">
      <c r="A235" t="s">
        <v>267</v>
      </c>
      <c r="B235" t="s">
        <v>40</v>
      </c>
      <c r="C235" t="s">
        <v>41</v>
      </c>
      <c r="D235">
        <v>1</v>
      </c>
      <c r="E235" t="s">
        <v>29</v>
      </c>
      <c r="F235" t="s">
        <v>44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  <c r="R235">
        <f t="shared" si="12"/>
        <v>295.27999999999997</v>
      </c>
      <c r="S235">
        <f t="shared" si="13"/>
        <v>221.45999999999998</v>
      </c>
      <c r="V235">
        <f t="shared" si="14"/>
        <v>310.04399999999998</v>
      </c>
      <c r="W235">
        <f t="shared" si="15"/>
        <v>309.05650717079516</v>
      </c>
    </row>
    <row r="236" spans="1:23">
      <c r="A236" t="s">
        <v>268</v>
      </c>
      <c r="B236" t="s">
        <v>18</v>
      </c>
      <c r="C236" t="s">
        <v>19</v>
      </c>
      <c r="D236">
        <v>1</v>
      </c>
      <c r="E236" t="s">
        <v>29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  <c r="R236">
        <f t="shared" si="12"/>
        <v>519.4</v>
      </c>
      <c r="S236">
        <f t="shared" si="13"/>
        <v>467.46</v>
      </c>
      <c r="V236">
        <f t="shared" si="14"/>
        <v>545.37</v>
      </c>
      <c r="W236">
        <f t="shared" si="15"/>
        <v>309.05521801566567</v>
      </c>
    </row>
    <row r="237" spans="1:23">
      <c r="A237" t="s">
        <v>269</v>
      </c>
      <c r="B237" t="s">
        <v>18</v>
      </c>
      <c r="C237" t="s">
        <v>19</v>
      </c>
      <c r="D237">
        <v>0</v>
      </c>
      <c r="E237" t="s">
        <v>20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  <c r="R237">
        <f t="shared" si="12"/>
        <v>186.28</v>
      </c>
      <c r="S237">
        <f t="shared" si="13"/>
        <v>93.14</v>
      </c>
      <c r="V237">
        <f t="shared" si="14"/>
        <v>195.59399999999999</v>
      </c>
      <c r="W237">
        <f t="shared" si="15"/>
        <v>308.74630980392141</v>
      </c>
    </row>
    <row r="238" spans="1:23">
      <c r="A238" t="s">
        <v>270</v>
      </c>
      <c r="B238" t="s">
        <v>24</v>
      </c>
      <c r="C238" t="s">
        <v>25</v>
      </c>
      <c r="D238">
        <v>0</v>
      </c>
      <c r="E238" t="s">
        <v>29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  <c r="R238">
        <f t="shared" si="12"/>
        <v>87.05</v>
      </c>
      <c r="S238">
        <f t="shared" si="13"/>
        <v>69.64</v>
      </c>
      <c r="V238">
        <f t="shared" si="14"/>
        <v>91.402500000000003</v>
      </c>
      <c r="W238">
        <f t="shared" si="15"/>
        <v>308.89441492146585</v>
      </c>
    </row>
    <row r="239" spans="1:23">
      <c r="A239" t="s">
        <v>271</v>
      </c>
      <c r="B239" t="s">
        <v>24</v>
      </c>
      <c r="C239" t="s">
        <v>25</v>
      </c>
      <c r="D239">
        <v>1</v>
      </c>
      <c r="E239" t="s">
        <v>20</v>
      </c>
      <c r="F239" t="s">
        <v>44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  <c r="R239">
        <f t="shared" si="12"/>
        <v>221.1</v>
      </c>
      <c r="S239">
        <f t="shared" si="13"/>
        <v>176.88</v>
      </c>
      <c r="V239">
        <f t="shared" si="14"/>
        <v>232.155</v>
      </c>
      <c r="W239">
        <f t="shared" si="15"/>
        <v>309.17946330275214</v>
      </c>
    </row>
    <row r="240" spans="1:23">
      <c r="A240" t="s">
        <v>272</v>
      </c>
      <c r="B240" t="s">
        <v>40</v>
      </c>
      <c r="C240" t="s">
        <v>41</v>
      </c>
      <c r="D240">
        <v>1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  <c r="R240">
        <f t="shared" si="12"/>
        <v>66.100000000000009</v>
      </c>
      <c r="S240">
        <f t="shared" si="13"/>
        <v>52.88000000000001</v>
      </c>
      <c r="V240">
        <f t="shared" si="14"/>
        <v>69.405000000000001</v>
      </c>
      <c r="W240">
        <f t="shared" si="15"/>
        <v>309.28054527559044</v>
      </c>
    </row>
    <row r="241" spans="1:23">
      <c r="A241" t="s">
        <v>273</v>
      </c>
      <c r="B241" t="s">
        <v>18</v>
      </c>
      <c r="C241" t="s">
        <v>19</v>
      </c>
      <c r="D241">
        <v>0</v>
      </c>
      <c r="E241" t="s">
        <v>29</v>
      </c>
      <c r="F241" t="s">
        <v>44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  <c r="R241">
        <f t="shared" si="12"/>
        <v>89.69</v>
      </c>
      <c r="S241">
        <f t="shared" si="13"/>
        <v>0</v>
      </c>
      <c r="V241">
        <f t="shared" si="14"/>
        <v>94.174499999999995</v>
      </c>
      <c r="W241">
        <f t="shared" si="15"/>
        <v>309.595756241787</v>
      </c>
    </row>
    <row r="242" spans="1:23">
      <c r="A242" t="s">
        <v>274</v>
      </c>
      <c r="B242" t="s">
        <v>18</v>
      </c>
      <c r="C242" t="s">
        <v>19</v>
      </c>
      <c r="D242">
        <v>0</v>
      </c>
      <c r="E242" t="s">
        <v>29</v>
      </c>
      <c r="F242" t="s">
        <v>42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  <c r="R242">
        <f t="shared" si="12"/>
        <v>224.46</v>
      </c>
      <c r="S242">
        <f t="shared" si="13"/>
        <v>199.52</v>
      </c>
      <c r="V242">
        <f t="shared" si="14"/>
        <v>235.68299999999999</v>
      </c>
      <c r="W242">
        <f t="shared" si="15"/>
        <v>309.87920526315776</v>
      </c>
    </row>
    <row r="243" spans="1:23">
      <c r="A243" t="s">
        <v>275</v>
      </c>
      <c r="B243" t="s">
        <v>18</v>
      </c>
      <c r="C243" t="s">
        <v>19</v>
      </c>
      <c r="D243">
        <v>0</v>
      </c>
      <c r="E243" t="s">
        <v>29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  <c r="R243">
        <f t="shared" si="12"/>
        <v>119.54</v>
      </c>
      <c r="S243">
        <f t="shared" si="13"/>
        <v>59.77</v>
      </c>
      <c r="V243">
        <f t="shared" si="14"/>
        <v>125.517</v>
      </c>
      <c r="W243">
        <f t="shared" si="15"/>
        <v>309.97696047430816</v>
      </c>
    </row>
    <row r="244" spans="1:23">
      <c r="A244" t="s">
        <v>276</v>
      </c>
      <c r="B244" t="s">
        <v>24</v>
      </c>
      <c r="C244" t="s">
        <v>25</v>
      </c>
      <c r="D244">
        <v>1</v>
      </c>
      <c r="E244" t="s">
        <v>29</v>
      </c>
      <c r="F244" t="s">
        <v>44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  <c r="R244">
        <f t="shared" si="12"/>
        <v>186.4</v>
      </c>
      <c r="S244">
        <f t="shared" si="13"/>
        <v>93.2</v>
      </c>
      <c r="V244">
        <f t="shared" si="14"/>
        <v>195.72</v>
      </c>
      <c r="W244">
        <f t="shared" si="15"/>
        <v>310.22031134564628</v>
      </c>
    </row>
    <row r="245" spans="1:23">
      <c r="A245" t="s">
        <v>277</v>
      </c>
      <c r="B245" t="s">
        <v>18</v>
      </c>
      <c r="C245" t="s">
        <v>19</v>
      </c>
      <c r="D245">
        <v>1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  <c r="R245">
        <f t="shared" si="12"/>
        <v>250.6</v>
      </c>
      <c r="S245">
        <f t="shared" si="13"/>
        <v>187.95</v>
      </c>
      <c r="V245">
        <f t="shared" si="14"/>
        <v>263.13</v>
      </c>
      <c r="W245">
        <f t="shared" si="15"/>
        <v>310.37156671069999</v>
      </c>
    </row>
    <row r="246" spans="1:23">
      <c r="A246" t="s">
        <v>278</v>
      </c>
      <c r="B246" t="s">
        <v>40</v>
      </c>
      <c r="C246" t="s">
        <v>41</v>
      </c>
      <c r="D246">
        <v>0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  <c r="R246">
        <f t="shared" si="12"/>
        <v>750.96</v>
      </c>
      <c r="S246">
        <f t="shared" si="13"/>
        <v>657.09</v>
      </c>
      <c r="V246">
        <f t="shared" si="14"/>
        <v>788.50800000000004</v>
      </c>
      <c r="W246">
        <f t="shared" si="15"/>
        <v>310.43405555555546</v>
      </c>
    </row>
    <row r="247" spans="1:23">
      <c r="A247" t="s">
        <v>279</v>
      </c>
      <c r="B247" t="s">
        <v>18</v>
      </c>
      <c r="C247" t="s">
        <v>19</v>
      </c>
      <c r="D247">
        <v>1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  <c r="R247">
        <f t="shared" si="12"/>
        <v>380.72</v>
      </c>
      <c r="S247">
        <f t="shared" si="13"/>
        <v>333.13</v>
      </c>
      <c r="V247">
        <f t="shared" si="14"/>
        <v>399.75599999999997</v>
      </c>
      <c r="W247">
        <f t="shared" si="15"/>
        <v>309.80084503311241</v>
      </c>
    </row>
    <row r="248" spans="1:23">
      <c r="A248" t="s">
        <v>280</v>
      </c>
      <c r="B248" t="s">
        <v>40</v>
      </c>
      <c r="C248" t="s">
        <v>41</v>
      </c>
      <c r="D248">
        <v>1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  <c r="R248">
        <f t="shared" si="12"/>
        <v>244.20000000000002</v>
      </c>
      <c r="S248">
        <f t="shared" si="13"/>
        <v>162.80000000000001</v>
      </c>
      <c r="V248">
        <f t="shared" si="14"/>
        <v>256.41000000000003</v>
      </c>
      <c r="W248">
        <f t="shared" si="15"/>
        <v>309.68154111405818</v>
      </c>
    </row>
    <row r="249" spans="1:23">
      <c r="A249" t="s">
        <v>281</v>
      </c>
      <c r="B249" t="s">
        <v>18</v>
      </c>
      <c r="C249" t="s">
        <v>19</v>
      </c>
      <c r="D249">
        <v>1</v>
      </c>
      <c r="E249" t="s">
        <v>29</v>
      </c>
      <c r="F249" t="s">
        <v>44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  <c r="R249">
        <f t="shared" si="12"/>
        <v>89.7</v>
      </c>
      <c r="S249">
        <f t="shared" si="13"/>
        <v>71.760000000000005</v>
      </c>
      <c r="V249">
        <f t="shared" si="14"/>
        <v>94.185000000000002</v>
      </c>
      <c r="W249">
        <f t="shared" si="15"/>
        <v>309.75228685258946</v>
      </c>
    </row>
    <row r="250" spans="1:23">
      <c r="A250" t="s">
        <v>282</v>
      </c>
      <c r="B250" t="s">
        <v>18</v>
      </c>
      <c r="C250" t="s">
        <v>19</v>
      </c>
      <c r="D250">
        <v>1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  <c r="R250">
        <f t="shared" si="12"/>
        <v>310.88</v>
      </c>
      <c r="S250">
        <f t="shared" si="13"/>
        <v>233.16</v>
      </c>
      <c r="V250">
        <f t="shared" si="14"/>
        <v>326.42399999999998</v>
      </c>
      <c r="W250">
        <f t="shared" si="15"/>
        <v>310.03894547872324</v>
      </c>
    </row>
    <row r="251" spans="1:23">
      <c r="A251" t="s">
        <v>283</v>
      </c>
      <c r="B251" t="s">
        <v>40</v>
      </c>
      <c r="C251" t="s">
        <v>41</v>
      </c>
      <c r="D251">
        <v>0</v>
      </c>
      <c r="E251" t="s">
        <v>29</v>
      </c>
      <c r="F251" t="s">
        <v>42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  <c r="R251">
        <f t="shared" si="12"/>
        <v>511.42</v>
      </c>
      <c r="S251">
        <f t="shared" si="13"/>
        <v>438.36</v>
      </c>
      <c r="V251">
        <f t="shared" si="14"/>
        <v>536.99099999999999</v>
      </c>
      <c r="W251">
        <f t="shared" si="15"/>
        <v>310.01712782956042</v>
      </c>
    </row>
    <row r="252" spans="1:23">
      <c r="A252" t="s">
        <v>284</v>
      </c>
      <c r="B252" t="s">
        <v>40</v>
      </c>
      <c r="C252" t="s">
        <v>41</v>
      </c>
      <c r="D252">
        <v>1</v>
      </c>
      <c r="E252" t="s">
        <v>29</v>
      </c>
      <c r="F252" t="s">
        <v>42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  <c r="R252">
        <f t="shared" si="12"/>
        <v>418.95</v>
      </c>
      <c r="S252">
        <f t="shared" si="13"/>
        <v>372.4</v>
      </c>
      <c r="V252">
        <f t="shared" si="14"/>
        <v>439.89749999999998</v>
      </c>
      <c r="W252">
        <f t="shared" si="15"/>
        <v>309.71449599999983</v>
      </c>
    </row>
    <row r="253" spans="1:23">
      <c r="A253" t="s">
        <v>285</v>
      </c>
      <c r="B253" t="s">
        <v>24</v>
      </c>
      <c r="C253" t="s">
        <v>25</v>
      </c>
      <c r="D253">
        <v>1</v>
      </c>
      <c r="E253" t="s">
        <v>29</v>
      </c>
      <c r="F253" t="s">
        <v>44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  <c r="R253">
        <f t="shared" si="12"/>
        <v>351.9</v>
      </c>
      <c r="S253">
        <f t="shared" si="13"/>
        <v>316.70999999999998</v>
      </c>
      <c r="V253">
        <f t="shared" si="14"/>
        <v>369.495</v>
      </c>
      <c r="W253">
        <f t="shared" si="15"/>
        <v>309.54068691588765</v>
      </c>
    </row>
    <row r="254" spans="1:23">
      <c r="A254" t="s">
        <v>286</v>
      </c>
      <c r="B254" t="s">
        <v>24</v>
      </c>
      <c r="C254" t="s">
        <v>25</v>
      </c>
      <c r="D254">
        <v>0</v>
      </c>
      <c r="E254" t="s">
        <v>20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  <c r="R254">
        <f t="shared" si="12"/>
        <v>28.78</v>
      </c>
      <c r="S254">
        <f t="shared" si="13"/>
        <v>14.39</v>
      </c>
      <c r="V254">
        <f t="shared" si="14"/>
        <v>30.219000000000001</v>
      </c>
      <c r="W254">
        <f t="shared" si="15"/>
        <v>309.46053409090888</v>
      </c>
    </row>
    <row r="255" spans="1:23">
      <c r="A255" t="s">
        <v>287</v>
      </c>
      <c r="B255" t="s">
        <v>18</v>
      </c>
      <c r="C255" t="s">
        <v>19</v>
      </c>
      <c r="D255">
        <v>0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  <c r="R255">
        <f t="shared" si="12"/>
        <v>95</v>
      </c>
      <c r="S255">
        <f t="shared" si="13"/>
        <v>71.25</v>
      </c>
      <c r="V255">
        <f t="shared" si="14"/>
        <v>99.75</v>
      </c>
      <c r="W255">
        <f t="shared" si="15"/>
        <v>309.83435140562227</v>
      </c>
    </row>
    <row r="256" spans="1:23">
      <c r="A256" t="s">
        <v>288</v>
      </c>
      <c r="B256" t="s">
        <v>18</v>
      </c>
      <c r="C256" t="s">
        <v>19</v>
      </c>
      <c r="D256">
        <v>1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  <c r="R256">
        <f t="shared" si="12"/>
        <v>471.2</v>
      </c>
      <c r="S256">
        <f t="shared" si="13"/>
        <v>412.3</v>
      </c>
      <c r="V256">
        <f t="shared" si="14"/>
        <v>494.76</v>
      </c>
      <c r="W256">
        <f t="shared" si="15"/>
        <v>310.11596581769419</v>
      </c>
    </row>
    <row r="257" spans="1:23">
      <c r="A257" t="s">
        <v>289</v>
      </c>
      <c r="B257" t="s">
        <v>40</v>
      </c>
      <c r="C257" t="s">
        <v>41</v>
      </c>
      <c r="D257">
        <v>1</v>
      </c>
      <c r="E257" t="s">
        <v>29</v>
      </c>
      <c r="F257" t="s">
        <v>44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  <c r="R257">
        <f t="shared" si="12"/>
        <v>130.47999999999999</v>
      </c>
      <c r="S257">
        <f t="shared" si="13"/>
        <v>97.859999999999985</v>
      </c>
      <c r="V257">
        <f t="shared" si="14"/>
        <v>137.00399999999999</v>
      </c>
      <c r="W257">
        <f t="shared" si="15"/>
        <v>309.86812147650988</v>
      </c>
    </row>
    <row r="258" spans="1:23">
      <c r="A258" t="s">
        <v>290</v>
      </c>
      <c r="B258" t="s">
        <v>18</v>
      </c>
      <c r="C258" t="s">
        <v>19</v>
      </c>
      <c r="D258">
        <v>1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  <c r="R258">
        <f t="shared" si="12"/>
        <v>66.349999999999994</v>
      </c>
      <c r="S258">
        <f t="shared" si="13"/>
        <v>0</v>
      </c>
      <c r="V258">
        <f t="shared" si="14"/>
        <v>69.667500000000004</v>
      </c>
      <c r="W258">
        <f t="shared" si="15"/>
        <v>310.10046572580626</v>
      </c>
    </row>
    <row r="259" spans="1:23">
      <c r="A259" t="s">
        <v>291</v>
      </c>
      <c r="B259" t="s">
        <v>18</v>
      </c>
      <c r="C259" t="s">
        <v>19</v>
      </c>
      <c r="D259">
        <v>1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  <c r="R259">
        <f t="shared" ref="R259:R322" si="16">G259*H259</f>
        <v>155.46</v>
      </c>
      <c r="S259">
        <f t="shared" ref="S259:S322" si="17">R259-G259</f>
        <v>129.55000000000001</v>
      </c>
      <c r="V259">
        <f t="shared" ref="V259:V322" si="18">SUMIFS(J:J,A:A,A259)</f>
        <v>163.233</v>
      </c>
      <c r="W259">
        <f t="shared" ref="W259:W322" si="19">AVERAGE(V259:V1258)</f>
        <v>310.42406325706577</v>
      </c>
    </row>
    <row r="260" spans="1:23">
      <c r="A260" t="s">
        <v>292</v>
      </c>
      <c r="B260" t="s">
        <v>18</v>
      </c>
      <c r="C260" t="s">
        <v>19</v>
      </c>
      <c r="D260">
        <v>1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  <c r="R260">
        <f t="shared" si="16"/>
        <v>129</v>
      </c>
      <c r="S260">
        <f t="shared" si="17"/>
        <v>96.75</v>
      </c>
      <c r="V260">
        <f t="shared" si="18"/>
        <v>135.44999999999999</v>
      </c>
      <c r="W260">
        <f t="shared" si="19"/>
        <v>310.62243396226393</v>
      </c>
    </row>
    <row r="261" spans="1:23">
      <c r="A261" t="s">
        <v>293</v>
      </c>
      <c r="B261" t="s">
        <v>24</v>
      </c>
      <c r="C261" t="s">
        <v>25</v>
      </c>
      <c r="D261">
        <v>1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  <c r="R261">
        <f t="shared" si="16"/>
        <v>263.76</v>
      </c>
      <c r="S261">
        <f t="shared" si="17"/>
        <v>197.82</v>
      </c>
      <c r="V261">
        <f t="shared" si="18"/>
        <v>276.94799999999998</v>
      </c>
      <c r="W261">
        <f t="shared" si="19"/>
        <v>310.85883400809695</v>
      </c>
    </row>
    <row r="262" spans="1:23">
      <c r="A262" t="s">
        <v>294</v>
      </c>
      <c r="B262" t="s">
        <v>18</v>
      </c>
      <c r="C262" t="s">
        <v>19</v>
      </c>
      <c r="D262">
        <v>0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  <c r="R262">
        <f t="shared" si="16"/>
        <v>675.54</v>
      </c>
      <c r="S262">
        <f t="shared" si="17"/>
        <v>600.48</v>
      </c>
      <c r="V262">
        <f t="shared" si="18"/>
        <v>709.31700000000001</v>
      </c>
      <c r="W262">
        <f t="shared" si="19"/>
        <v>310.90465945945925</v>
      </c>
    </row>
    <row r="263" spans="1:23">
      <c r="A263" t="s">
        <v>295</v>
      </c>
      <c r="B263" t="s">
        <v>24</v>
      </c>
      <c r="C263" t="s">
        <v>25</v>
      </c>
      <c r="D263">
        <v>0</v>
      </c>
      <c r="E263" t="s">
        <v>20</v>
      </c>
      <c r="F263" t="s">
        <v>44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  <c r="R263">
        <f t="shared" si="16"/>
        <v>65.8</v>
      </c>
      <c r="S263">
        <f t="shared" si="17"/>
        <v>49.349999999999994</v>
      </c>
      <c r="V263">
        <f t="shared" si="18"/>
        <v>69.09</v>
      </c>
      <c r="W263">
        <f t="shared" si="19"/>
        <v>310.36553585926907</v>
      </c>
    </row>
    <row r="264" spans="1:23">
      <c r="A264" t="s">
        <v>296</v>
      </c>
      <c r="B264" t="s">
        <v>40</v>
      </c>
      <c r="C264" t="s">
        <v>41</v>
      </c>
      <c r="D264">
        <v>1</v>
      </c>
      <c r="E264" t="s">
        <v>20</v>
      </c>
      <c r="F264" t="s">
        <v>44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  <c r="R264">
        <f t="shared" si="16"/>
        <v>153.19999999999999</v>
      </c>
      <c r="S264">
        <f t="shared" si="17"/>
        <v>114.89999999999999</v>
      </c>
      <c r="V264">
        <f t="shared" si="18"/>
        <v>160.86000000000001</v>
      </c>
      <c r="W264">
        <f t="shared" si="19"/>
        <v>310.69246747967463</v>
      </c>
    </row>
    <row r="265" spans="1:23">
      <c r="A265" t="s">
        <v>297</v>
      </c>
      <c r="B265" t="s">
        <v>18</v>
      </c>
      <c r="C265" t="s">
        <v>19</v>
      </c>
      <c r="D265">
        <v>1</v>
      </c>
      <c r="E265" t="s">
        <v>20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  <c r="R265">
        <f t="shared" si="16"/>
        <v>222.39999999999998</v>
      </c>
      <c r="S265">
        <f t="shared" si="17"/>
        <v>200.15999999999997</v>
      </c>
      <c r="V265">
        <f t="shared" si="18"/>
        <v>233.52</v>
      </c>
      <c r="W265">
        <f t="shared" si="19"/>
        <v>310.89576797829017</v>
      </c>
    </row>
    <row r="266" spans="1:23">
      <c r="A266" t="s">
        <v>298</v>
      </c>
      <c r="B266" t="s">
        <v>40</v>
      </c>
      <c r="C266" t="s">
        <v>41</v>
      </c>
      <c r="D266">
        <v>0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  <c r="R266">
        <f t="shared" si="16"/>
        <v>54.45</v>
      </c>
      <c r="S266">
        <f t="shared" si="17"/>
        <v>0</v>
      </c>
      <c r="V266">
        <f t="shared" si="18"/>
        <v>57.172499999999999</v>
      </c>
      <c r="W266">
        <f t="shared" si="19"/>
        <v>311.00089809782594</v>
      </c>
    </row>
    <row r="267" spans="1:23">
      <c r="A267" t="s">
        <v>299</v>
      </c>
      <c r="B267" t="s">
        <v>18</v>
      </c>
      <c r="C267" t="s">
        <v>19</v>
      </c>
      <c r="D267">
        <v>1</v>
      </c>
      <c r="E267" t="s">
        <v>20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  <c r="R267">
        <f t="shared" si="16"/>
        <v>688.80000000000007</v>
      </c>
      <c r="S267">
        <f t="shared" si="17"/>
        <v>590.40000000000009</v>
      </c>
      <c r="V267">
        <f t="shared" si="18"/>
        <v>723.24</v>
      </c>
      <c r="W267">
        <f t="shared" si="19"/>
        <v>311.34624285714267</v>
      </c>
    </row>
    <row r="268" spans="1:23">
      <c r="A268" t="s">
        <v>300</v>
      </c>
      <c r="B268" t="s">
        <v>24</v>
      </c>
      <c r="C268" t="s">
        <v>25</v>
      </c>
      <c r="D268">
        <v>0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  <c r="R268">
        <f t="shared" si="16"/>
        <v>141.88</v>
      </c>
      <c r="S268">
        <f t="shared" si="17"/>
        <v>106.41</v>
      </c>
      <c r="V268">
        <f t="shared" si="18"/>
        <v>148.97399999999999</v>
      </c>
      <c r="W268">
        <f t="shared" si="19"/>
        <v>310.78507970027232</v>
      </c>
    </row>
    <row r="269" spans="1:23">
      <c r="A269" t="s">
        <v>301</v>
      </c>
      <c r="B269" t="s">
        <v>40</v>
      </c>
      <c r="C269" t="s">
        <v>41</v>
      </c>
      <c r="D269">
        <v>1</v>
      </c>
      <c r="E269" t="s">
        <v>20</v>
      </c>
      <c r="F269" t="s">
        <v>42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  <c r="R269">
        <f t="shared" si="16"/>
        <v>746</v>
      </c>
      <c r="S269">
        <f t="shared" si="17"/>
        <v>671.4</v>
      </c>
      <c r="V269">
        <f t="shared" si="18"/>
        <v>783.3</v>
      </c>
      <c r="W269">
        <f t="shared" si="19"/>
        <v>311.00583151432448</v>
      </c>
    </row>
    <row r="270" spans="1:23">
      <c r="A270" t="s">
        <v>302</v>
      </c>
      <c r="B270" t="s">
        <v>18</v>
      </c>
      <c r="C270" t="s">
        <v>19</v>
      </c>
      <c r="D270">
        <v>1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  <c r="R270">
        <f t="shared" si="16"/>
        <v>282.95999999999998</v>
      </c>
      <c r="S270">
        <f t="shared" si="17"/>
        <v>212.21999999999997</v>
      </c>
      <c r="V270">
        <f t="shared" si="18"/>
        <v>297.108</v>
      </c>
      <c r="W270">
        <f t="shared" si="19"/>
        <v>310.36062090163915</v>
      </c>
    </row>
    <row r="271" spans="1:23">
      <c r="A271" t="s">
        <v>303</v>
      </c>
      <c r="B271" t="s">
        <v>18</v>
      </c>
      <c r="C271" t="s">
        <v>19</v>
      </c>
      <c r="D271">
        <v>1</v>
      </c>
      <c r="E271" t="s">
        <v>20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  <c r="R271">
        <f t="shared" si="16"/>
        <v>355.4</v>
      </c>
      <c r="S271">
        <f t="shared" si="17"/>
        <v>319.85999999999996</v>
      </c>
      <c r="V271">
        <f t="shared" si="18"/>
        <v>373.17</v>
      </c>
      <c r="W271">
        <f t="shared" si="19"/>
        <v>310.37875034199715</v>
      </c>
    </row>
    <row r="272" spans="1:23">
      <c r="A272" t="s">
        <v>304</v>
      </c>
      <c r="B272" t="s">
        <v>40</v>
      </c>
      <c r="C272" t="s">
        <v>41</v>
      </c>
      <c r="D272">
        <v>0</v>
      </c>
      <c r="E272" t="s">
        <v>20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  <c r="R272">
        <f t="shared" si="16"/>
        <v>337.15000000000003</v>
      </c>
      <c r="S272">
        <f t="shared" si="17"/>
        <v>269.72000000000003</v>
      </c>
      <c r="V272">
        <f t="shared" si="18"/>
        <v>354.00749999999999</v>
      </c>
      <c r="W272">
        <f t="shared" si="19"/>
        <v>310.29273493150674</v>
      </c>
    </row>
    <row r="273" spans="1:23">
      <c r="A273" t="s">
        <v>305</v>
      </c>
      <c r="B273" t="s">
        <v>24</v>
      </c>
      <c r="C273" t="s">
        <v>25</v>
      </c>
      <c r="D273">
        <v>1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  <c r="R273">
        <f t="shared" si="16"/>
        <v>42.24</v>
      </c>
      <c r="S273">
        <f t="shared" si="17"/>
        <v>21.12</v>
      </c>
      <c r="V273">
        <f t="shared" si="18"/>
        <v>44.351999999999997</v>
      </c>
      <c r="W273">
        <f t="shared" si="19"/>
        <v>310.23276954732501</v>
      </c>
    </row>
    <row r="274" spans="1:23">
      <c r="A274" t="s">
        <v>306</v>
      </c>
      <c r="B274" t="s">
        <v>18</v>
      </c>
      <c r="C274" t="s">
        <v>19</v>
      </c>
      <c r="D274">
        <v>1</v>
      </c>
      <c r="E274" t="s">
        <v>20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  <c r="R274">
        <f t="shared" si="16"/>
        <v>193.85999999999999</v>
      </c>
      <c r="S274">
        <f t="shared" si="17"/>
        <v>172.32</v>
      </c>
      <c r="V274">
        <f t="shared" si="18"/>
        <v>203.553</v>
      </c>
      <c r="W274">
        <f t="shared" si="19"/>
        <v>310.59799038461529</v>
      </c>
    </row>
    <row r="275" spans="1:23">
      <c r="A275" t="s">
        <v>307</v>
      </c>
      <c r="B275" t="s">
        <v>18</v>
      </c>
      <c r="C275" t="s">
        <v>19</v>
      </c>
      <c r="D275">
        <v>0</v>
      </c>
      <c r="E275" t="s">
        <v>20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  <c r="R275">
        <f t="shared" si="16"/>
        <v>24.06</v>
      </c>
      <c r="S275">
        <f t="shared" si="17"/>
        <v>12.03</v>
      </c>
      <c r="V275">
        <f t="shared" si="18"/>
        <v>25.263000000000002</v>
      </c>
      <c r="W275">
        <f t="shared" si="19"/>
        <v>310.74523246217325</v>
      </c>
    </row>
    <row r="276" spans="1:23">
      <c r="A276" t="s">
        <v>308</v>
      </c>
      <c r="B276" t="s">
        <v>40</v>
      </c>
      <c r="C276" t="s">
        <v>41</v>
      </c>
      <c r="D276">
        <v>0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  <c r="R276">
        <f t="shared" si="16"/>
        <v>598.26</v>
      </c>
      <c r="S276">
        <f t="shared" si="17"/>
        <v>498.55</v>
      </c>
      <c r="V276">
        <f t="shared" si="18"/>
        <v>628.173</v>
      </c>
      <c r="W276">
        <f t="shared" si="19"/>
        <v>311.13845867768589</v>
      </c>
    </row>
    <row r="277" spans="1:23">
      <c r="A277" t="s">
        <v>309</v>
      </c>
      <c r="B277" t="s">
        <v>40</v>
      </c>
      <c r="C277" t="s">
        <v>41</v>
      </c>
      <c r="D277">
        <v>0</v>
      </c>
      <c r="E277" t="s">
        <v>29</v>
      </c>
      <c r="F277" t="s">
        <v>44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  <c r="R277">
        <f t="shared" si="16"/>
        <v>335.78999999999996</v>
      </c>
      <c r="S277">
        <f t="shared" si="17"/>
        <v>287.81999999999994</v>
      </c>
      <c r="V277">
        <f t="shared" si="18"/>
        <v>352.5795</v>
      </c>
      <c r="W277">
        <f t="shared" si="19"/>
        <v>310.70116965517235</v>
      </c>
    </row>
    <row r="278" spans="1:23">
      <c r="A278" t="s">
        <v>310</v>
      </c>
      <c r="B278" t="s">
        <v>24</v>
      </c>
      <c r="C278" t="s">
        <v>25</v>
      </c>
      <c r="D278">
        <v>1</v>
      </c>
      <c r="E278" t="s">
        <v>20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  <c r="R278">
        <f t="shared" si="16"/>
        <v>218.2</v>
      </c>
      <c r="S278">
        <f t="shared" si="17"/>
        <v>196.38</v>
      </c>
      <c r="V278">
        <f t="shared" si="18"/>
        <v>229.11</v>
      </c>
      <c r="W278">
        <f t="shared" si="19"/>
        <v>310.64332665745854</v>
      </c>
    </row>
    <row r="279" spans="1:23">
      <c r="A279" t="s">
        <v>311</v>
      </c>
      <c r="B279" t="s">
        <v>24</v>
      </c>
      <c r="C279" t="s">
        <v>25</v>
      </c>
      <c r="D279">
        <v>0</v>
      </c>
      <c r="E279" t="s">
        <v>20</v>
      </c>
      <c r="F279" t="s">
        <v>44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  <c r="R279">
        <f t="shared" si="16"/>
        <v>381.68</v>
      </c>
      <c r="S279">
        <f t="shared" si="17"/>
        <v>286.26</v>
      </c>
      <c r="V279">
        <f t="shared" si="18"/>
        <v>400.76400000000001</v>
      </c>
      <c r="W279">
        <f t="shared" si="19"/>
        <v>310.75609751037337</v>
      </c>
    </row>
    <row r="280" spans="1:23">
      <c r="A280" t="s">
        <v>312</v>
      </c>
      <c r="B280" t="s">
        <v>24</v>
      </c>
      <c r="C280" t="s">
        <v>25</v>
      </c>
      <c r="D280">
        <v>1</v>
      </c>
      <c r="E280" t="s">
        <v>29</v>
      </c>
      <c r="F280" t="s">
        <v>44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  <c r="R280">
        <f t="shared" si="16"/>
        <v>709.9</v>
      </c>
      <c r="S280">
        <f t="shared" si="17"/>
        <v>638.91</v>
      </c>
      <c r="V280">
        <f t="shared" si="18"/>
        <v>745.39499999999998</v>
      </c>
      <c r="W280">
        <f t="shared" si="19"/>
        <v>310.63143282548469</v>
      </c>
    </row>
    <row r="281" spans="1:23">
      <c r="A281" t="s">
        <v>313</v>
      </c>
      <c r="B281" t="s">
        <v>18</v>
      </c>
      <c r="C281" t="s">
        <v>19</v>
      </c>
      <c r="D281">
        <v>1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  <c r="R281">
        <f t="shared" si="16"/>
        <v>440.20000000000005</v>
      </c>
      <c r="S281">
        <f t="shared" si="17"/>
        <v>396.18000000000006</v>
      </c>
      <c r="V281">
        <f t="shared" si="18"/>
        <v>462.21</v>
      </c>
      <c r="W281">
        <f t="shared" si="19"/>
        <v>310.02843203883498</v>
      </c>
    </row>
    <row r="282" spans="1:23">
      <c r="A282" t="s">
        <v>314</v>
      </c>
      <c r="B282" t="s">
        <v>18</v>
      </c>
      <c r="C282" t="s">
        <v>19</v>
      </c>
      <c r="D282">
        <v>0</v>
      </c>
      <c r="E282" t="s">
        <v>20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  <c r="R282">
        <f t="shared" si="16"/>
        <v>559.67999999999995</v>
      </c>
      <c r="S282">
        <f t="shared" si="17"/>
        <v>489.71999999999997</v>
      </c>
      <c r="V282">
        <f t="shared" si="18"/>
        <v>587.66399999999999</v>
      </c>
      <c r="W282">
        <f t="shared" si="19"/>
        <v>309.81706875000003</v>
      </c>
    </row>
    <row r="283" spans="1:23">
      <c r="A283" t="s">
        <v>315</v>
      </c>
      <c r="B283" t="s">
        <v>24</v>
      </c>
      <c r="C283" t="s">
        <v>25</v>
      </c>
      <c r="D283">
        <v>0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  <c r="R283">
        <f t="shared" si="16"/>
        <v>37</v>
      </c>
      <c r="S283">
        <f t="shared" si="17"/>
        <v>0</v>
      </c>
      <c r="V283">
        <f t="shared" si="18"/>
        <v>38.85</v>
      </c>
      <c r="W283">
        <f t="shared" si="19"/>
        <v>309.43063351877618</v>
      </c>
    </row>
    <row r="284" spans="1:23">
      <c r="A284" t="s">
        <v>316</v>
      </c>
      <c r="B284" t="s">
        <v>18</v>
      </c>
      <c r="C284" t="s">
        <v>19</v>
      </c>
      <c r="D284">
        <v>0</v>
      </c>
      <c r="E284" t="s">
        <v>20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  <c r="R284">
        <f t="shared" si="16"/>
        <v>15.34</v>
      </c>
      <c r="S284">
        <f t="shared" si="17"/>
        <v>0</v>
      </c>
      <c r="V284">
        <f t="shared" si="18"/>
        <v>16.106999999999999</v>
      </c>
      <c r="W284">
        <f t="shared" si="19"/>
        <v>309.80748676880228</v>
      </c>
    </row>
    <row r="285" spans="1:23">
      <c r="A285" t="s">
        <v>317</v>
      </c>
      <c r="B285" t="s">
        <v>18</v>
      </c>
      <c r="C285" t="s">
        <v>19</v>
      </c>
      <c r="D285">
        <v>1</v>
      </c>
      <c r="E285" t="s">
        <v>29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  <c r="R285">
        <f t="shared" si="16"/>
        <v>598.98</v>
      </c>
      <c r="S285">
        <f t="shared" si="17"/>
        <v>499.15000000000003</v>
      </c>
      <c r="V285">
        <f t="shared" si="18"/>
        <v>628.92899999999997</v>
      </c>
      <c r="W285">
        <f t="shared" si="19"/>
        <v>310.21711087866112</v>
      </c>
    </row>
    <row r="286" spans="1:23">
      <c r="A286" t="s">
        <v>318</v>
      </c>
      <c r="B286" t="s">
        <v>18</v>
      </c>
      <c r="C286" t="s">
        <v>19</v>
      </c>
      <c r="D286">
        <v>1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  <c r="R286">
        <f t="shared" si="16"/>
        <v>190.68</v>
      </c>
      <c r="S286">
        <f t="shared" si="17"/>
        <v>143.01</v>
      </c>
      <c r="V286">
        <f t="shared" si="18"/>
        <v>200.214</v>
      </c>
      <c r="W286">
        <f t="shared" si="19"/>
        <v>309.77198254189949</v>
      </c>
    </row>
    <row r="287" spans="1:23">
      <c r="A287" t="s">
        <v>319</v>
      </c>
      <c r="B287" t="s">
        <v>40</v>
      </c>
      <c r="C287" t="s">
        <v>41</v>
      </c>
      <c r="D287">
        <v>0</v>
      </c>
      <c r="E287" t="s">
        <v>29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  <c r="R287">
        <f t="shared" si="16"/>
        <v>333.40000000000003</v>
      </c>
      <c r="S287">
        <f t="shared" si="17"/>
        <v>266.72000000000003</v>
      </c>
      <c r="V287">
        <f t="shared" si="18"/>
        <v>350.07</v>
      </c>
      <c r="W287">
        <f t="shared" si="19"/>
        <v>309.9252104895105</v>
      </c>
    </row>
    <row r="288" spans="1:23">
      <c r="A288" t="s">
        <v>320</v>
      </c>
      <c r="B288" t="s">
        <v>24</v>
      </c>
      <c r="C288" t="s">
        <v>25</v>
      </c>
      <c r="D288">
        <v>1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  <c r="R288">
        <f t="shared" si="16"/>
        <v>74.86</v>
      </c>
      <c r="S288">
        <f t="shared" si="17"/>
        <v>0</v>
      </c>
      <c r="V288">
        <f t="shared" si="18"/>
        <v>78.602999999999994</v>
      </c>
      <c r="W288">
        <f t="shared" si="19"/>
        <v>309.86898529411769</v>
      </c>
    </row>
    <row r="289" spans="1:23">
      <c r="A289" t="s">
        <v>321</v>
      </c>
      <c r="B289" t="s">
        <v>24</v>
      </c>
      <c r="C289" t="s">
        <v>25</v>
      </c>
      <c r="D289">
        <v>0</v>
      </c>
      <c r="E289" t="s">
        <v>20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  <c r="R289">
        <f t="shared" si="16"/>
        <v>213.75</v>
      </c>
      <c r="S289">
        <f t="shared" si="17"/>
        <v>190</v>
      </c>
      <c r="V289">
        <f t="shared" si="18"/>
        <v>224.4375</v>
      </c>
      <c r="W289">
        <f t="shared" si="19"/>
        <v>310.19334151472657</v>
      </c>
    </row>
    <row r="290" spans="1:23">
      <c r="A290" t="s">
        <v>322</v>
      </c>
      <c r="B290" t="s">
        <v>40</v>
      </c>
      <c r="C290" t="s">
        <v>41</v>
      </c>
      <c r="D290">
        <v>0</v>
      </c>
      <c r="E290" t="s">
        <v>20</v>
      </c>
      <c r="F290" t="s">
        <v>42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  <c r="R290">
        <f t="shared" si="16"/>
        <v>339.57</v>
      </c>
      <c r="S290">
        <f t="shared" si="17"/>
        <v>291.06</v>
      </c>
      <c r="V290">
        <f t="shared" si="18"/>
        <v>356.54849999999999</v>
      </c>
      <c r="W290">
        <f t="shared" si="19"/>
        <v>310.3137851123596</v>
      </c>
    </row>
    <row r="291" spans="1:23">
      <c r="A291" t="s">
        <v>323</v>
      </c>
      <c r="B291" t="s">
        <v>18</v>
      </c>
      <c r="C291" t="s">
        <v>19</v>
      </c>
      <c r="D291">
        <v>1</v>
      </c>
      <c r="E291" t="s">
        <v>20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  <c r="R291">
        <f t="shared" si="16"/>
        <v>664.16</v>
      </c>
      <c r="S291">
        <f t="shared" si="17"/>
        <v>569.28</v>
      </c>
      <c r="V291">
        <f t="shared" si="18"/>
        <v>697.36800000000005</v>
      </c>
      <c r="W291">
        <f t="shared" si="19"/>
        <v>310.24875738396628</v>
      </c>
    </row>
    <row r="292" spans="1:23">
      <c r="A292" t="s">
        <v>324</v>
      </c>
      <c r="B292" t="s">
        <v>40</v>
      </c>
      <c r="C292" t="s">
        <v>41</v>
      </c>
      <c r="D292">
        <v>1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  <c r="R292">
        <f t="shared" si="16"/>
        <v>403</v>
      </c>
      <c r="S292">
        <f t="shared" si="17"/>
        <v>362.7</v>
      </c>
      <c r="V292">
        <f t="shared" si="18"/>
        <v>423.15</v>
      </c>
      <c r="W292">
        <f t="shared" si="19"/>
        <v>309.70351901408452</v>
      </c>
    </row>
    <row r="293" spans="1:23">
      <c r="A293" t="s">
        <v>325</v>
      </c>
      <c r="B293" t="s">
        <v>24</v>
      </c>
      <c r="C293" t="s">
        <v>25</v>
      </c>
      <c r="D293">
        <v>0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  <c r="R293">
        <f t="shared" si="16"/>
        <v>194.95000000000002</v>
      </c>
      <c r="S293">
        <f t="shared" si="17"/>
        <v>167.10000000000002</v>
      </c>
      <c r="V293">
        <f t="shared" si="18"/>
        <v>204.69749999999999</v>
      </c>
      <c r="W293">
        <f t="shared" si="19"/>
        <v>309.54350987306066</v>
      </c>
    </row>
    <row r="294" spans="1:23">
      <c r="A294" t="s">
        <v>326</v>
      </c>
      <c r="B294" t="s">
        <v>18</v>
      </c>
      <c r="C294" t="s">
        <v>19</v>
      </c>
      <c r="D294">
        <v>1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  <c r="R294">
        <f t="shared" si="16"/>
        <v>62.48</v>
      </c>
      <c r="S294">
        <f t="shared" si="17"/>
        <v>0</v>
      </c>
      <c r="V294">
        <f t="shared" si="18"/>
        <v>65.603999999999999</v>
      </c>
      <c r="W294">
        <f t="shared" si="19"/>
        <v>309.69159745762715</v>
      </c>
    </row>
    <row r="295" spans="1:23">
      <c r="A295" t="s">
        <v>327</v>
      </c>
      <c r="B295" t="s">
        <v>18</v>
      </c>
      <c r="C295" t="s">
        <v>19</v>
      </c>
      <c r="D295">
        <v>1</v>
      </c>
      <c r="E295" t="s">
        <v>20</v>
      </c>
      <c r="F295" t="s">
        <v>42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  <c r="R295">
        <f t="shared" si="16"/>
        <v>72.72</v>
      </c>
      <c r="S295">
        <f t="shared" si="17"/>
        <v>36.36</v>
      </c>
      <c r="V295">
        <f t="shared" si="18"/>
        <v>76.355999999999995</v>
      </c>
      <c r="W295">
        <f t="shared" si="19"/>
        <v>310.03684158415842</v>
      </c>
    </row>
    <row r="296" spans="1:23">
      <c r="A296" t="s">
        <v>328</v>
      </c>
      <c r="B296" t="s">
        <v>40</v>
      </c>
      <c r="C296" t="s">
        <v>41</v>
      </c>
      <c r="D296">
        <v>0</v>
      </c>
      <c r="E296" t="s">
        <v>29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  <c r="R296">
        <f t="shared" si="16"/>
        <v>181.1</v>
      </c>
      <c r="S296">
        <f t="shared" si="17"/>
        <v>162.99</v>
      </c>
      <c r="V296">
        <f t="shared" si="18"/>
        <v>190.155</v>
      </c>
      <c r="W296">
        <f t="shared" si="19"/>
        <v>310.36783427762049</v>
      </c>
    </row>
    <row r="297" spans="1:23">
      <c r="A297" t="s">
        <v>329</v>
      </c>
      <c r="B297" t="s">
        <v>24</v>
      </c>
      <c r="C297" t="s">
        <v>25</v>
      </c>
      <c r="D297">
        <v>1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  <c r="R297">
        <f t="shared" si="16"/>
        <v>259.60000000000002</v>
      </c>
      <c r="S297">
        <f t="shared" si="17"/>
        <v>207.68</v>
      </c>
      <c r="V297">
        <f t="shared" si="18"/>
        <v>272.58</v>
      </c>
      <c r="W297">
        <f t="shared" si="19"/>
        <v>310.53834893617022</v>
      </c>
    </row>
    <row r="298" spans="1:23">
      <c r="A298" t="s">
        <v>330</v>
      </c>
      <c r="B298" t="s">
        <v>24</v>
      </c>
      <c r="C298" t="s">
        <v>25</v>
      </c>
      <c r="D298">
        <v>0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  <c r="R298">
        <f t="shared" si="16"/>
        <v>115.36</v>
      </c>
      <c r="S298">
        <f t="shared" si="17"/>
        <v>86.52</v>
      </c>
      <c r="V298">
        <f t="shared" si="18"/>
        <v>121.128</v>
      </c>
      <c r="W298">
        <f t="shared" si="19"/>
        <v>310.59226704545455</v>
      </c>
    </row>
    <row r="299" spans="1:23">
      <c r="A299" t="s">
        <v>331</v>
      </c>
      <c r="B299" t="s">
        <v>18</v>
      </c>
      <c r="C299" t="s">
        <v>19</v>
      </c>
      <c r="D299">
        <v>1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  <c r="R299">
        <f t="shared" si="16"/>
        <v>470.28</v>
      </c>
      <c r="S299">
        <f t="shared" si="17"/>
        <v>391.9</v>
      </c>
      <c r="V299">
        <f t="shared" si="18"/>
        <v>493.79399999999998</v>
      </c>
      <c r="W299">
        <f t="shared" si="19"/>
        <v>310.86177524893316</v>
      </c>
    </row>
    <row r="300" spans="1:23">
      <c r="A300" t="s">
        <v>332</v>
      </c>
      <c r="B300" t="s">
        <v>18</v>
      </c>
      <c r="C300" t="s">
        <v>19</v>
      </c>
      <c r="D300">
        <v>1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  <c r="R300">
        <f t="shared" si="16"/>
        <v>240.04</v>
      </c>
      <c r="S300">
        <f t="shared" si="17"/>
        <v>180.03</v>
      </c>
      <c r="V300">
        <f t="shared" si="18"/>
        <v>252.042</v>
      </c>
      <c r="W300">
        <f t="shared" si="19"/>
        <v>310.60118803418806</v>
      </c>
    </row>
    <row r="301" spans="1:23">
      <c r="A301" t="s">
        <v>333</v>
      </c>
      <c r="B301" t="s">
        <v>24</v>
      </c>
      <c r="C301" t="s">
        <v>25</v>
      </c>
      <c r="D301">
        <v>1</v>
      </c>
      <c r="E301" t="s">
        <v>20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  <c r="R301">
        <f t="shared" si="16"/>
        <v>88.61</v>
      </c>
      <c r="S301">
        <f t="shared" si="17"/>
        <v>0</v>
      </c>
      <c r="V301">
        <f t="shared" si="18"/>
        <v>93.040499999999994</v>
      </c>
      <c r="W301">
        <f t="shared" si="19"/>
        <v>310.68472467903001</v>
      </c>
    </row>
    <row r="302" spans="1:23">
      <c r="A302" t="s">
        <v>334</v>
      </c>
      <c r="B302" t="s">
        <v>24</v>
      </c>
      <c r="C302" t="s">
        <v>25</v>
      </c>
      <c r="D302">
        <v>0</v>
      </c>
      <c r="E302" t="s">
        <v>29</v>
      </c>
      <c r="F302" t="s">
        <v>44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  <c r="R302">
        <f t="shared" si="16"/>
        <v>199.64</v>
      </c>
      <c r="S302">
        <f t="shared" si="17"/>
        <v>99.82</v>
      </c>
      <c r="V302">
        <f t="shared" si="18"/>
        <v>209.62200000000001</v>
      </c>
      <c r="W302">
        <f t="shared" si="19"/>
        <v>310.99564500000002</v>
      </c>
    </row>
    <row r="303" spans="1:23">
      <c r="A303" t="s">
        <v>335</v>
      </c>
      <c r="B303" t="s">
        <v>40</v>
      </c>
      <c r="C303" t="s">
        <v>41</v>
      </c>
      <c r="D303">
        <v>1</v>
      </c>
      <c r="E303" t="s">
        <v>29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  <c r="R303">
        <f t="shared" si="16"/>
        <v>39.01</v>
      </c>
      <c r="S303">
        <f t="shared" si="17"/>
        <v>0</v>
      </c>
      <c r="V303">
        <f t="shared" si="18"/>
        <v>40.960500000000003</v>
      </c>
      <c r="W303">
        <f t="shared" si="19"/>
        <v>311.14067167381978</v>
      </c>
    </row>
    <row r="304" spans="1:23">
      <c r="A304" t="s">
        <v>336</v>
      </c>
      <c r="B304" t="s">
        <v>24</v>
      </c>
      <c r="C304" t="s">
        <v>25</v>
      </c>
      <c r="D304">
        <v>0</v>
      </c>
      <c r="E304" t="s">
        <v>29</v>
      </c>
      <c r="F304" t="s">
        <v>42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  <c r="R304">
        <f t="shared" si="16"/>
        <v>48.61</v>
      </c>
      <c r="S304">
        <f t="shared" si="17"/>
        <v>0</v>
      </c>
      <c r="V304">
        <f t="shared" si="18"/>
        <v>51.040500000000002</v>
      </c>
      <c r="W304">
        <f t="shared" si="19"/>
        <v>311.52774928366762</v>
      </c>
    </row>
    <row r="305" spans="1:23">
      <c r="A305" t="s">
        <v>337</v>
      </c>
      <c r="B305" t="s">
        <v>18</v>
      </c>
      <c r="C305" t="s">
        <v>19</v>
      </c>
      <c r="D305">
        <v>0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  <c r="R305">
        <f t="shared" si="16"/>
        <v>204.76</v>
      </c>
      <c r="S305">
        <f t="shared" si="17"/>
        <v>153.57</v>
      </c>
      <c r="V305">
        <f t="shared" si="18"/>
        <v>214.99799999999999</v>
      </c>
      <c r="W305">
        <f t="shared" si="19"/>
        <v>311.90147560975612</v>
      </c>
    </row>
    <row r="306" spans="1:23">
      <c r="A306" t="s">
        <v>338</v>
      </c>
      <c r="B306" t="s">
        <v>40</v>
      </c>
      <c r="C306" t="s">
        <v>41</v>
      </c>
      <c r="D306">
        <v>0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  <c r="R306">
        <f t="shared" si="16"/>
        <v>119.68</v>
      </c>
      <c r="S306">
        <f t="shared" si="17"/>
        <v>104.72</v>
      </c>
      <c r="V306">
        <f t="shared" si="18"/>
        <v>125.664</v>
      </c>
      <c r="W306">
        <f t="shared" si="19"/>
        <v>312.04070474137933</v>
      </c>
    </row>
    <row r="307" spans="1:23">
      <c r="A307" t="s">
        <v>339</v>
      </c>
      <c r="B307" t="s">
        <v>18</v>
      </c>
      <c r="C307" t="s">
        <v>19</v>
      </c>
      <c r="D307">
        <v>1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  <c r="R307">
        <f t="shared" si="16"/>
        <v>505.40000000000003</v>
      </c>
      <c r="S307">
        <f t="shared" si="17"/>
        <v>433.20000000000005</v>
      </c>
      <c r="V307">
        <f t="shared" si="18"/>
        <v>530.66999999999996</v>
      </c>
      <c r="W307">
        <f t="shared" si="19"/>
        <v>312.30887266187051</v>
      </c>
    </row>
    <row r="308" spans="1:23">
      <c r="A308" t="s">
        <v>340</v>
      </c>
      <c r="B308" t="s">
        <v>18</v>
      </c>
      <c r="C308" t="s">
        <v>19</v>
      </c>
      <c r="D308">
        <v>0</v>
      </c>
      <c r="E308" t="s">
        <v>20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  <c r="R308">
        <f t="shared" si="16"/>
        <v>281.60999999999996</v>
      </c>
      <c r="S308">
        <f t="shared" si="17"/>
        <v>241.37999999999997</v>
      </c>
      <c r="V308">
        <f t="shared" si="18"/>
        <v>295.69049999999999</v>
      </c>
      <c r="W308">
        <f t="shared" si="19"/>
        <v>311.99423126801156</v>
      </c>
    </row>
    <row r="309" spans="1:23">
      <c r="A309" t="s">
        <v>341</v>
      </c>
      <c r="B309" t="s">
        <v>18</v>
      </c>
      <c r="C309" t="s">
        <v>19</v>
      </c>
      <c r="D309">
        <v>1</v>
      </c>
      <c r="E309" t="s">
        <v>20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  <c r="R309">
        <f t="shared" si="16"/>
        <v>710.32</v>
      </c>
      <c r="S309">
        <f t="shared" si="17"/>
        <v>621.53000000000009</v>
      </c>
      <c r="V309">
        <f t="shared" si="18"/>
        <v>745.83600000000001</v>
      </c>
      <c r="W309">
        <f t="shared" si="19"/>
        <v>312.01775757575763</v>
      </c>
    </row>
    <row r="310" spans="1:23">
      <c r="A310" t="s">
        <v>342</v>
      </c>
      <c r="B310" t="s">
        <v>18</v>
      </c>
      <c r="C310" t="s">
        <v>19</v>
      </c>
      <c r="D310">
        <v>1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  <c r="R310">
        <f t="shared" si="16"/>
        <v>79.44</v>
      </c>
      <c r="S310">
        <f t="shared" si="17"/>
        <v>52.959999999999994</v>
      </c>
      <c r="V310">
        <f t="shared" si="18"/>
        <v>83.412000000000006</v>
      </c>
      <c r="W310">
        <f t="shared" si="19"/>
        <v>311.3908526011561</v>
      </c>
    </row>
    <row r="311" spans="1:23">
      <c r="A311" t="s">
        <v>343</v>
      </c>
      <c r="B311" t="s">
        <v>18</v>
      </c>
      <c r="C311" t="s">
        <v>19</v>
      </c>
      <c r="D311">
        <v>0</v>
      </c>
      <c r="E311" t="s">
        <v>20</v>
      </c>
      <c r="F311" t="s">
        <v>44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  <c r="R311">
        <f t="shared" si="16"/>
        <v>163.82</v>
      </c>
      <c r="S311">
        <f t="shared" si="17"/>
        <v>81.91</v>
      </c>
      <c r="V311">
        <f t="shared" si="18"/>
        <v>172.011</v>
      </c>
      <c r="W311">
        <f t="shared" si="19"/>
        <v>311.72077858176561</v>
      </c>
    </row>
    <row r="312" spans="1:23">
      <c r="A312" t="s">
        <v>344</v>
      </c>
      <c r="B312" t="s">
        <v>40</v>
      </c>
      <c r="C312" t="s">
        <v>41</v>
      </c>
      <c r="D312">
        <v>1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  <c r="R312">
        <f t="shared" si="16"/>
        <v>479.58000000000004</v>
      </c>
      <c r="S312">
        <f t="shared" si="17"/>
        <v>399.65000000000003</v>
      </c>
      <c r="V312">
        <f t="shared" si="18"/>
        <v>503.55900000000003</v>
      </c>
      <c r="W312">
        <f t="shared" si="19"/>
        <v>311.92325652173918</v>
      </c>
    </row>
    <row r="313" spans="1:23">
      <c r="A313" t="s">
        <v>345</v>
      </c>
      <c r="B313" t="s">
        <v>24</v>
      </c>
      <c r="C313" t="s">
        <v>25</v>
      </c>
      <c r="D313">
        <v>1</v>
      </c>
      <c r="E313" t="s">
        <v>29</v>
      </c>
      <c r="F313" t="s">
        <v>44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  <c r="R313">
        <f t="shared" si="16"/>
        <v>138.66</v>
      </c>
      <c r="S313">
        <f t="shared" si="17"/>
        <v>69.33</v>
      </c>
      <c r="V313">
        <f t="shared" si="18"/>
        <v>145.59299999999999</v>
      </c>
      <c r="W313">
        <f t="shared" si="19"/>
        <v>311.64512046444128</v>
      </c>
    </row>
    <row r="314" spans="1:23">
      <c r="A314" t="s">
        <v>346</v>
      </c>
      <c r="B314" t="s">
        <v>18</v>
      </c>
      <c r="C314" t="s">
        <v>19</v>
      </c>
      <c r="D314">
        <v>1</v>
      </c>
      <c r="E314" t="s">
        <v>20</v>
      </c>
      <c r="F314" t="s">
        <v>42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  <c r="R314">
        <f t="shared" si="16"/>
        <v>71.150000000000006</v>
      </c>
      <c r="S314">
        <f t="shared" si="17"/>
        <v>56.92</v>
      </c>
      <c r="V314">
        <f t="shared" si="18"/>
        <v>74.707499999999996</v>
      </c>
      <c r="W314">
        <f t="shared" si="19"/>
        <v>311.88647529069772</v>
      </c>
    </row>
    <row r="315" spans="1:23">
      <c r="A315" t="s">
        <v>347</v>
      </c>
      <c r="B315" t="s">
        <v>18</v>
      </c>
      <c r="C315" t="s">
        <v>19</v>
      </c>
      <c r="D315">
        <v>1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  <c r="R315">
        <f t="shared" si="16"/>
        <v>139.95000000000002</v>
      </c>
      <c r="S315">
        <f t="shared" si="17"/>
        <v>124.40000000000002</v>
      </c>
      <c r="V315">
        <f t="shared" si="18"/>
        <v>146.94749999999999</v>
      </c>
      <c r="W315">
        <f t="shared" si="19"/>
        <v>312.23171397379917</v>
      </c>
    </row>
    <row r="316" spans="1:23">
      <c r="A316" t="s">
        <v>348</v>
      </c>
      <c r="B316" t="s">
        <v>24</v>
      </c>
      <c r="C316" t="s">
        <v>25</v>
      </c>
      <c r="D316">
        <v>1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  <c r="R316">
        <f t="shared" si="16"/>
        <v>781.3</v>
      </c>
      <c r="S316">
        <f t="shared" si="17"/>
        <v>703.17</v>
      </c>
      <c r="V316">
        <f t="shared" si="18"/>
        <v>820.36500000000001</v>
      </c>
      <c r="W316">
        <f t="shared" si="19"/>
        <v>312.47265306122449</v>
      </c>
    </row>
    <row r="317" spans="1:23">
      <c r="A317" t="s">
        <v>349</v>
      </c>
      <c r="B317" t="s">
        <v>24</v>
      </c>
      <c r="C317" t="s">
        <v>25</v>
      </c>
      <c r="D317">
        <v>1</v>
      </c>
      <c r="E317" t="s">
        <v>29</v>
      </c>
      <c r="F317" t="s">
        <v>42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  <c r="R317">
        <f t="shared" si="16"/>
        <v>198.74</v>
      </c>
      <c r="S317">
        <f t="shared" si="17"/>
        <v>99.37</v>
      </c>
      <c r="V317">
        <f t="shared" si="18"/>
        <v>208.67699999999999</v>
      </c>
      <c r="W317">
        <f t="shared" si="19"/>
        <v>311.73120437956209</v>
      </c>
    </row>
    <row r="318" spans="1:23">
      <c r="A318" t="s">
        <v>350</v>
      </c>
      <c r="B318" t="s">
        <v>24</v>
      </c>
      <c r="C318" t="s">
        <v>25</v>
      </c>
      <c r="D318">
        <v>1</v>
      </c>
      <c r="E318" t="s">
        <v>20</v>
      </c>
      <c r="F318" t="s">
        <v>42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  <c r="R318">
        <f t="shared" si="16"/>
        <v>63.239999999999995</v>
      </c>
      <c r="S318">
        <f t="shared" si="17"/>
        <v>42.16</v>
      </c>
      <c r="V318">
        <f t="shared" si="18"/>
        <v>66.402000000000001</v>
      </c>
      <c r="W318">
        <f t="shared" si="19"/>
        <v>311.88186842105273</v>
      </c>
    </row>
    <row r="319" spans="1:23">
      <c r="A319" t="s">
        <v>351</v>
      </c>
      <c r="B319" t="s">
        <v>24</v>
      </c>
      <c r="C319" t="s">
        <v>25</v>
      </c>
      <c r="D319">
        <v>1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  <c r="R319">
        <f t="shared" si="16"/>
        <v>373.95000000000005</v>
      </c>
      <c r="S319">
        <f t="shared" si="17"/>
        <v>299.16000000000003</v>
      </c>
      <c r="V319">
        <f t="shared" si="18"/>
        <v>392.64749999999998</v>
      </c>
      <c r="W319">
        <f t="shared" si="19"/>
        <v>312.24128257686687</v>
      </c>
    </row>
    <row r="320" spans="1:23">
      <c r="A320" t="s">
        <v>352</v>
      </c>
      <c r="B320" t="s">
        <v>24</v>
      </c>
      <c r="C320" t="s">
        <v>25</v>
      </c>
      <c r="D320">
        <v>1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  <c r="R320">
        <f t="shared" si="16"/>
        <v>207.69</v>
      </c>
      <c r="S320">
        <f t="shared" si="17"/>
        <v>178.01999999999998</v>
      </c>
      <c r="V320">
        <f t="shared" si="18"/>
        <v>218.0745</v>
      </c>
      <c r="W320">
        <f t="shared" si="19"/>
        <v>312.12338489736078</v>
      </c>
    </row>
    <row r="321" spans="1:23">
      <c r="A321" t="s">
        <v>353</v>
      </c>
      <c r="B321" t="s">
        <v>24</v>
      </c>
      <c r="C321" t="s">
        <v>25</v>
      </c>
      <c r="D321">
        <v>1</v>
      </c>
      <c r="E321" t="s">
        <v>29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  <c r="R321">
        <f t="shared" si="16"/>
        <v>176.28</v>
      </c>
      <c r="S321">
        <f t="shared" si="17"/>
        <v>132.21</v>
      </c>
      <c r="V321">
        <f t="shared" si="18"/>
        <v>185.09399999999999</v>
      </c>
      <c r="W321">
        <f t="shared" si="19"/>
        <v>312.26148898678429</v>
      </c>
    </row>
    <row r="322" spans="1:23">
      <c r="A322" t="s">
        <v>354</v>
      </c>
      <c r="B322" t="s">
        <v>24</v>
      </c>
      <c r="C322" t="s">
        <v>25</v>
      </c>
      <c r="D322">
        <v>0</v>
      </c>
      <c r="E322" t="s">
        <v>20</v>
      </c>
      <c r="F322" t="s">
        <v>42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  <c r="R322">
        <f t="shared" si="16"/>
        <v>206.37</v>
      </c>
      <c r="S322">
        <f t="shared" si="17"/>
        <v>183.44</v>
      </c>
      <c r="V322">
        <f t="shared" si="18"/>
        <v>216.6885</v>
      </c>
      <c r="W322">
        <f t="shared" si="19"/>
        <v>312.44850000000008</v>
      </c>
    </row>
    <row r="323" spans="1:23">
      <c r="A323" t="s">
        <v>355</v>
      </c>
      <c r="B323" t="s">
        <v>24</v>
      </c>
      <c r="C323" t="s">
        <v>25</v>
      </c>
      <c r="D323">
        <v>0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  <c r="R323">
        <f t="shared" ref="R323:R386" si="20">G323*H323</f>
        <v>39.42</v>
      </c>
      <c r="S323">
        <f t="shared" ref="S323:S386" si="21">R323-G323</f>
        <v>0</v>
      </c>
      <c r="V323">
        <f t="shared" ref="V323:V386" si="22">SUMIFS(J:J,A:A,A323)</f>
        <v>41.390999999999998</v>
      </c>
      <c r="W323">
        <f t="shared" ref="W323:W386" si="23">AVERAGE(V323:V1322)</f>
        <v>312.58953092783514</v>
      </c>
    </row>
    <row r="324" spans="1:23">
      <c r="A324" t="s">
        <v>356</v>
      </c>
      <c r="B324" t="s">
        <v>18</v>
      </c>
      <c r="C324" t="s">
        <v>19</v>
      </c>
      <c r="D324">
        <v>0</v>
      </c>
      <c r="E324" t="s">
        <v>29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  <c r="R324">
        <f t="shared" si="20"/>
        <v>91.56</v>
      </c>
      <c r="S324">
        <f t="shared" si="21"/>
        <v>76.3</v>
      </c>
      <c r="V324">
        <f t="shared" si="22"/>
        <v>96.138000000000005</v>
      </c>
      <c r="W324">
        <f t="shared" si="23"/>
        <v>312.98952876106205</v>
      </c>
    </row>
    <row r="325" spans="1:23">
      <c r="A325" t="s">
        <v>357</v>
      </c>
      <c r="B325" t="s">
        <v>18</v>
      </c>
      <c r="C325" t="s">
        <v>19</v>
      </c>
      <c r="D325">
        <v>0</v>
      </c>
      <c r="E325" t="s">
        <v>20</v>
      </c>
      <c r="F325" t="s">
        <v>44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  <c r="R325">
        <f t="shared" si="20"/>
        <v>308.85000000000002</v>
      </c>
      <c r="S325">
        <f t="shared" si="21"/>
        <v>247.08</v>
      </c>
      <c r="V325">
        <f t="shared" si="22"/>
        <v>324.29250000000002</v>
      </c>
      <c r="W325">
        <f t="shared" si="23"/>
        <v>313.30984121122617</v>
      </c>
    </row>
    <row r="326" spans="1:23">
      <c r="A326" t="s">
        <v>358</v>
      </c>
      <c r="B326" t="s">
        <v>18</v>
      </c>
      <c r="C326" t="s">
        <v>19</v>
      </c>
      <c r="D326">
        <v>0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  <c r="R326">
        <f t="shared" si="20"/>
        <v>129.12</v>
      </c>
      <c r="S326">
        <f t="shared" si="21"/>
        <v>107.60000000000001</v>
      </c>
      <c r="V326">
        <f t="shared" si="22"/>
        <v>135.57599999999999</v>
      </c>
      <c r="W326">
        <f t="shared" si="23"/>
        <v>313.29359467455635</v>
      </c>
    </row>
    <row r="327" spans="1:23">
      <c r="A327" t="s">
        <v>359</v>
      </c>
      <c r="B327" t="s">
        <v>40</v>
      </c>
      <c r="C327" t="s">
        <v>41</v>
      </c>
      <c r="D327">
        <v>0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  <c r="R327">
        <f t="shared" si="20"/>
        <v>390.96</v>
      </c>
      <c r="S327">
        <f t="shared" si="21"/>
        <v>293.21999999999997</v>
      </c>
      <c r="V327">
        <f t="shared" si="22"/>
        <v>410.50799999999998</v>
      </c>
      <c r="W327">
        <f t="shared" si="23"/>
        <v>313.55688000000015</v>
      </c>
    </row>
    <row r="328" spans="1:23">
      <c r="A328" t="s">
        <v>360</v>
      </c>
      <c r="B328" t="s">
        <v>18</v>
      </c>
      <c r="C328" t="s">
        <v>19</v>
      </c>
      <c r="D328">
        <v>1</v>
      </c>
      <c r="E328" t="s">
        <v>29</v>
      </c>
      <c r="F328" t="s">
        <v>42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  <c r="R328">
        <f t="shared" si="20"/>
        <v>498.9</v>
      </c>
      <c r="S328">
        <f t="shared" si="21"/>
        <v>399.12</v>
      </c>
      <c r="V328">
        <f t="shared" si="22"/>
        <v>523.84500000000003</v>
      </c>
      <c r="W328">
        <f t="shared" si="23"/>
        <v>313.4130356083088</v>
      </c>
    </row>
    <row r="329" spans="1:23">
      <c r="A329" t="s">
        <v>361</v>
      </c>
      <c r="B329" t="s">
        <v>24</v>
      </c>
      <c r="C329" t="s">
        <v>25</v>
      </c>
      <c r="D329">
        <v>1</v>
      </c>
      <c r="E329" t="s">
        <v>29</v>
      </c>
      <c r="F329" t="s">
        <v>42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  <c r="R329">
        <f t="shared" si="20"/>
        <v>377.04</v>
      </c>
      <c r="S329">
        <f t="shared" si="21"/>
        <v>282.78000000000003</v>
      </c>
      <c r="V329">
        <f t="shared" si="22"/>
        <v>395.892</v>
      </c>
      <c r="W329">
        <f t="shared" si="23"/>
        <v>313.10035809806851</v>
      </c>
    </row>
    <row r="330" spans="1:23">
      <c r="A330" t="s">
        <v>362</v>
      </c>
      <c r="B330" t="s">
        <v>40</v>
      </c>
      <c r="C330" t="s">
        <v>41</v>
      </c>
      <c r="D330">
        <v>1</v>
      </c>
      <c r="E330" t="s">
        <v>29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  <c r="R330">
        <f t="shared" si="20"/>
        <v>204.52</v>
      </c>
      <c r="S330">
        <f t="shared" si="21"/>
        <v>153.39000000000001</v>
      </c>
      <c r="V330">
        <f t="shared" si="22"/>
        <v>214.74600000000001</v>
      </c>
      <c r="W330">
        <f t="shared" si="23"/>
        <v>312.97715625000012</v>
      </c>
    </row>
    <row r="331" spans="1:23">
      <c r="A331" t="s">
        <v>363</v>
      </c>
      <c r="B331" t="s">
        <v>18</v>
      </c>
      <c r="C331" t="s">
        <v>19</v>
      </c>
      <c r="D331">
        <v>1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  <c r="R331">
        <f t="shared" si="20"/>
        <v>145.44</v>
      </c>
      <c r="S331">
        <f t="shared" si="21"/>
        <v>109.08</v>
      </c>
      <c r="V331">
        <f t="shared" si="22"/>
        <v>152.71199999999999</v>
      </c>
      <c r="W331">
        <f t="shared" si="23"/>
        <v>313.12355141579746</v>
      </c>
    </row>
    <row r="332" spans="1:23">
      <c r="A332" t="s">
        <v>364</v>
      </c>
      <c r="B332" t="s">
        <v>40</v>
      </c>
      <c r="C332" t="s">
        <v>41</v>
      </c>
      <c r="D332">
        <v>0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  <c r="R332">
        <f t="shared" si="20"/>
        <v>198.18</v>
      </c>
      <c r="S332">
        <f t="shared" si="21"/>
        <v>176.16</v>
      </c>
      <c r="V332">
        <f t="shared" si="22"/>
        <v>208.089</v>
      </c>
      <c r="W332">
        <f t="shared" si="23"/>
        <v>313.36297164179121</v>
      </c>
    </row>
    <row r="333" spans="1:23">
      <c r="A333" t="s">
        <v>365</v>
      </c>
      <c r="B333" t="s">
        <v>18</v>
      </c>
      <c r="C333" t="s">
        <v>19</v>
      </c>
      <c r="D333">
        <v>0</v>
      </c>
      <c r="E333" t="s">
        <v>29</v>
      </c>
      <c r="F333" t="s">
        <v>42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  <c r="R333">
        <f t="shared" si="20"/>
        <v>98.699999999999989</v>
      </c>
      <c r="S333">
        <f t="shared" si="21"/>
        <v>65.799999999999983</v>
      </c>
      <c r="V333">
        <f t="shared" si="22"/>
        <v>103.63500000000001</v>
      </c>
      <c r="W333">
        <f t="shared" si="23"/>
        <v>313.5203318385652</v>
      </c>
    </row>
    <row r="334" spans="1:23">
      <c r="A334" t="s">
        <v>366</v>
      </c>
      <c r="B334" t="s">
        <v>18</v>
      </c>
      <c r="C334" t="s">
        <v>19</v>
      </c>
      <c r="D334">
        <v>0</v>
      </c>
      <c r="E334" t="s">
        <v>29</v>
      </c>
      <c r="F334" t="s">
        <v>44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  <c r="R334">
        <f t="shared" si="20"/>
        <v>385.09999999999997</v>
      </c>
      <c r="S334">
        <f t="shared" si="21"/>
        <v>308.08</v>
      </c>
      <c r="V334">
        <f t="shared" si="22"/>
        <v>404.35500000000002</v>
      </c>
      <c r="W334">
        <f t="shared" si="23"/>
        <v>313.83453143712586</v>
      </c>
    </row>
    <row r="335" spans="1:23">
      <c r="A335" t="s">
        <v>367</v>
      </c>
      <c r="B335" t="s">
        <v>18</v>
      </c>
      <c r="C335" t="s">
        <v>19</v>
      </c>
      <c r="D335">
        <v>1</v>
      </c>
      <c r="E335" t="s">
        <v>29</v>
      </c>
      <c r="F335" t="s">
        <v>42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  <c r="R335">
        <f t="shared" si="20"/>
        <v>46.96</v>
      </c>
      <c r="S335">
        <f t="shared" si="21"/>
        <v>23.48</v>
      </c>
      <c r="V335">
        <f t="shared" si="22"/>
        <v>49.308</v>
      </c>
      <c r="W335">
        <f t="shared" si="23"/>
        <v>313.69881859070483</v>
      </c>
    </row>
    <row r="336" spans="1:23">
      <c r="A336" t="s">
        <v>368</v>
      </c>
      <c r="B336" t="s">
        <v>24</v>
      </c>
      <c r="C336" t="s">
        <v>25</v>
      </c>
      <c r="D336">
        <v>1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  <c r="R336">
        <f t="shared" si="20"/>
        <v>73.5</v>
      </c>
      <c r="S336">
        <f t="shared" si="21"/>
        <v>58.8</v>
      </c>
      <c r="V336">
        <f t="shared" si="22"/>
        <v>77.174999999999997</v>
      </c>
      <c r="W336">
        <f t="shared" si="23"/>
        <v>314.095801801802</v>
      </c>
    </row>
    <row r="337" spans="1:23">
      <c r="A337" t="s">
        <v>369</v>
      </c>
      <c r="B337" t="s">
        <v>18</v>
      </c>
      <c r="C337" t="s">
        <v>19</v>
      </c>
      <c r="D337">
        <v>1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  <c r="R337">
        <f t="shared" si="20"/>
        <v>142.25</v>
      </c>
      <c r="S337">
        <f t="shared" si="21"/>
        <v>113.8</v>
      </c>
      <c r="V337">
        <f t="shared" si="22"/>
        <v>149.36250000000001</v>
      </c>
      <c r="W337">
        <f t="shared" si="23"/>
        <v>314.45207368421069</v>
      </c>
    </row>
    <row r="338" spans="1:23">
      <c r="A338" t="s">
        <v>370</v>
      </c>
      <c r="B338" t="s">
        <v>18</v>
      </c>
      <c r="C338" t="s">
        <v>19</v>
      </c>
      <c r="D338">
        <v>0</v>
      </c>
      <c r="E338" t="s">
        <v>29</v>
      </c>
      <c r="F338" t="s">
        <v>44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  <c r="R338">
        <f t="shared" si="20"/>
        <v>687.6</v>
      </c>
      <c r="S338">
        <f t="shared" si="21"/>
        <v>611.20000000000005</v>
      </c>
      <c r="V338">
        <f t="shared" si="22"/>
        <v>721.98</v>
      </c>
      <c r="W338">
        <f t="shared" si="23"/>
        <v>314.70070256024115</v>
      </c>
    </row>
    <row r="339" spans="1:23">
      <c r="A339" t="s">
        <v>371</v>
      </c>
      <c r="B339" t="s">
        <v>40</v>
      </c>
      <c r="C339" t="s">
        <v>41</v>
      </c>
      <c r="D339">
        <v>0</v>
      </c>
      <c r="E339" t="s">
        <v>20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  <c r="R339">
        <f t="shared" si="20"/>
        <v>347.70000000000005</v>
      </c>
      <c r="S339">
        <f t="shared" si="21"/>
        <v>289.75000000000006</v>
      </c>
      <c r="V339">
        <f t="shared" si="22"/>
        <v>365.08499999999998</v>
      </c>
      <c r="W339">
        <f t="shared" si="23"/>
        <v>314.08640497737571</v>
      </c>
    </row>
    <row r="340" spans="1:23">
      <c r="A340" t="s">
        <v>372</v>
      </c>
      <c r="B340" t="s">
        <v>24</v>
      </c>
      <c r="C340" t="s">
        <v>25</v>
      </c>
      <c r="D340">
        <v>0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  <c r="R340">
        <f t="shared" si="20"/>
        <v>142.94999999999999</v>
      </c>
      <c r="S340">
        <f t="shared" si="21"/>
        <v>95.299999999999983</v>
      </c>
      <c r="V340">
        <f t="shared" si="22"/>
        <v>150.0975</v>
      </c>
      <c r="W340">
        <f t="shared" si="23"/>
        <v>314.00936782477362</v>
      </c>
    </row>
    <row r="341" spans="1:23">
      <c r="A341" t="s">
        <v>373</v>
      </c>
      <c r="B341" t="s">
        <v>40</v>
      </c>
      <c r="C341" t="s">
        <v>41</v>
      </c>
      <c r="D341">
        <v>1</v>
      </c>
      <c r="E341" t="s">
        <v>20</v>
      </c>
      <c r="F341" t="s">
        <v>42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  <c r="R341">
        <f t="shared" si="20"/>
        <v>385.38</v>
      </c>
      <c r="S341">
        <f t="shared" si="21"/>
        <v>342.56</v>
      </c>
      <c r="V341">
        <f t="shared" si="22"/>
        <v>404.649</v>
      </c>
      <c r="W341">
        <f t="shared" si="23"/>
        <v>314.25734341906224</v>
      </c>
    </row>
    <row r="342" spans="1:23">
      <c r="A342" t="s">
        <v>374</v>
      </c>
      <c r="B342" t="s">
        <v>40</v>
      </c>
      <c r="C342" t="s">
        <v>41</v>
      </c>
      <c r="D342">
        <v>1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  <c r="R342">
        <f t="shared" si="20"/>
        <v>144.27000000000001</v>
      </c>
      <c r="S342">
        <f t="shared" si="21"/>
        <v>96.18</v>
      </c>
      <c r="V342">
        <f t="shared" si="22"/>
        <v>151.48349999999999</v>
      </c>
      <c r="W342">
        <f t="shared" si="23"/>
        <v>314.12038636363656</v>
      </c>
    </row>
    <row r="343" spans="1:23">
      <c r="A343" t="s">
        <v>375</v>
      </c>
      <c r="B343" t="s">
        <v>40</v>
      </c>
      <c r="C343" t="s">
        <v>41</v>
      </c>
      <c r="D343">
        <v>1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  <c r="R343">
        <f t="shared" si="20"/>
        <v>391.78999999999996</v>
      </c>
      <c r="S343">
        <f t="shared" si="21"/>
        <v>335.81999999999994</v>
      </c>
      <c r="V343">
        <f t="shared" si="22"/>
        <v>411.37950000000001</v>
      </c>
      <c r="W343">
        <f t="shared" si="23"/>
        <v>314.36717981790611</v>
      </c>
    </row>
    <row r="344" spans="1:23">
      <c r="A344" t="s">
        <v>376</v>
      </c>
      <c r="B344" t="s">
        <v>40</v>
      </c>
      <c r="C344" t="s">
        <v>41</v>
      </c>
      <c r="D344">
        <v>1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  <c r="R344">
        <f t="shared" si="20"/>
        <v>538.30000000000007</v>
      </c>
      <c r="S344">
        <f t="shared" si="21"/>
        <v>461.40000000000009</v>
      </c>
      <c r="V344">
        <f t="shared" si="22"/>
        <v>565.21500000000003</v>
      </c>
      <c r="W344">
        <f t="shared" si="23"/>
        <v>314.21974468085125</v>
      </c>
    </row>
    <row r="345" spans="1:23">
      <c r="A345" t="s">
        <v>377</v>
      </c>
      <c r="B345" t="s">
        <v>24</v>
      </c>
      <c r="C345" t="s">
        <v>25</v>
      </c>
      <c r="D345">
        <v>0</v>
      </c>
      <c r="E345" t="s">
        <v>20</v>
      </c>
      <c r="F345" t="s">
        <v>42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  <c r="R345">
        <f t="shared" si="20"/>
        <v>485.15</v>
      </c>
      <c r="S345">
        <f t="shared" si="21"/>
        <v>388.12</v>
      </c>
      <c r="V345">
        <f t="shared" si="22"/>
        <v>509.40750000000003</v>
      </c>
      <c r="W345">
        <f t="shared" si="23"/>
        <v>313.83771232876734</v>
      </c>
    </row>
    <row r="346" spans="1:23">
      <c r="A346" t="s">
        <v>378</v>
      </c>
      <c r="B346" t="s">
        <v>18</v>
      </c>
      <c r="C346" t="s">
        <v>19</v>
      </c>
      <c r="D346">
        <v>0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  <c r="R346">
        <f t="shared" si="20"/>
        <v>133.94999999999999</v>
      </c>
      <c r="S346">
        <f t="shared" si="21"/>
        <v>89.299999999999983</v>
      </c>
      <c r="V346">
        <f t="shared" si="22"/>
        <v>140.64750000000001</v>
      </c>
      <c r="W346">
        <f t="shared" si="23"/>
        <v>313.5395876524392</v>
      </c>
    </row>
    <row r="347" spans="1:23">
      <c r="A347" t="s">
        <v>379</v>
      </c>
      <c r="B347" t="s">
        <v>18</v>
      </c>
      <c r="C347" t="s">
        <v>19</v>
      </c>
      <c r="D347">
        <v>0</v>
      </c>
      <c r="E347" t="s">
        <v>20</v>
      </c>
      <c r="F347" t="s">
        <v>44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  <c r="R347">
        <f t="shared" si="20"/>
        <v>701.37000000000012</v>
      </c>
      <c r="S347">
        <f t="shared" si="21"/>
        <v>623.44000000000005</v>
      </c>
      <c r="V347">
        <f t="shared" si="22"/>
        <v>736.43849999999998</v>
      </c>
      <c r="W347">
        <f t="shared" si="23"/>
        <v>313.80354503816812</v>
      </c>
    </row>
    <row r="348" spans="1:23">
      <c r="A348" t="s">
        <v>380</v>
      </c>
      <c r="B348" t="s">
        <v>18</v>
      </c>
      <c r="C348" t="s">
        <v>19</v>
      </c>
      <c r="D348">
        <v>1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  <c r="R348">
        <f t="shared" si="20"/>
        <v>71.95</v>
      </c>
      <c r="S348">
        <f t="shared" si="21"/>
        <v>0</v>
      </c>
      <c r="V348">
        <f t="shared" si="22"/>
        <v>75.547499999999999</v>
      </c>
      <c r="W348">
        <f t="shared" si="23"/>
        <v>313.15731422018371</v>
      </c>
    </row>
    <row r="349" spans="1:23">
      <c r="A349" t="s">
        <v>381</v>
      </c>
      <c r="B349" t="s">
        <v>24</v>
      </c>
      <c r="C349" t="s">
        <v>25</v>
      </c>
      <c r="D349">
        <v>1</v>
      </c>
      <c r="E349" t="s">
        <v>20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  <c r="R349">
        <f t="shared" si="20"/>
        <v>714</v>
      </c>
      <c r="S349">
        <f t="shared" si="21"/>
        <v>624.75</v>
      </c>
      <c r="V349">
        <f t="shared" si="22"/>
        <v>749.7</v>
      </c>
      <c r="W349">
        <f t="shared" si="23"/>
        <v>313.52118836140909</v>
      </c>
    </row>
    <row r="350" spans="1:23">
      <c r="A350" t="s">
        <v>382</v>
      </c>
      <c r="B350" t="s">
        <v>18</v>
      </c>
      <c r="C350" t="s">
        <v>19</v>
      </c>
      <c r="D350">
        <v>0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  <c r="R350">
        <f t="shared" si="20"/>
        <v>182.14</v>
      </c>
      <c r="S350">
        <f t="shared" si="21"/>
        <v>156.11999999999998</v>
      </c>
      <c r="V350">
        <f t="shared" si="22"/>
        <v>191.24700000000001</v>
      </c>
      <c r="W350">
        <f t="shared" si="23"/>
        <v>312.85220245398796</v>
      </c>
    </row>
    <row r="351" spans="1:23">
      <c r="A351" t="s">
        <v>383</v>
      </c>
      <c r="B351" t="s">
        <v>40</v>
      </c>
      <c r="C351" t="s">
        <v>41</v>
      </c>
      <c r="D351">
        <v>0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  <c r="R351">
        <f t="shared" si="20"/>
        <v>135</v>
      </c>
      <c r="S351">
        <f t="shared" si="21"/>
        <v>121.5</v>
      </c>
      <c r="V351">
        <f t="shared" si="22"/>
        <v>141.75</v>
      </c>
      <c r="W351">
        <f t="shared" si="23"/>
        <v>313.03900000000021</v>
      </c>
    </row>
    <row r="352" spans="1:23">
      <c r="A352" t="s">
        <v>384</v>
      </c>
      <c r="B352" t="s">
        <v>24</v>
      </c>
      <c r="C352" t="s">
        <v>25</v>
      </c>
      <c r="D352">
        <v>1</v>
      </c>
      <c r="E352" t="s">
        <v>20</v>
      </c>
      <c r="F352" t="s">
        <v>44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  <c r="R352">
        <f t="shared" si="20"/>
        <v>993</v>
      </c>
      <c r="S352">
        <f t="shared" si="21"/>
        <v>893.7</v>
      </c>
      <c r="V352">
        <f t="shared" si="22"/>
        <v>1042.6500000000001</v>
      </c>
      <c r="W352">
        <f t="shared" si="23"/>
        <v>313.30252153846175</v>
      </c>
    </row>
    <row r="353" spans="1:23">
      <c r="A353" t="s">
        <v>385</v>
      </c>
      <c r="B353" t="s">
        <v>18</v>
      </c>
      <c r="C353" t="s">
        <v>19</v>
      </c>
      <c r="D353">
        <v>0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  <c r="R353">
        <f t="shared" si="20"/>
        <v>361.83</v>
      </c>
      <c r="S353">
        <f t="shared" si="21"/>
        <v>310.14</v>
      </c>
      <c r="V353">
        <f t="shared" si="22"/>
        <v>379.92149999999998</v>
      </c>
      <c r="W353">
        <f t="shared" si="23"/>
        <v>312.17871956856726</v>
      </c>
    </row>
    <row r="354" spans="1:23">
      <c r="A354" t="s">
        <v>386</v>
      </c>
      <c r="B354" t="s">
        <v>40</v>
      </c>
      <c r="C354" t="s">
        <v>41</v>
      </c>
      <c r="D354">
        <v>1</v>
      </c>
      <c r="E354" t="s">
        <v>20</v>
      </c>
      <c r="F354" t="s">
        <v>44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  <c r="R354">
        <f t="shared" si="20"/>
        <v>383.10999999999996</v>
      </c>
      <c r="S354">
        <f t="shared" si="21"/>
        <v>328.37999999999994</v>
      </c>
      <c r="V354">
        <f t="shared" si="22"/>
        <v>402.26549999999997</v>
      </c>
      <c r="W354">
        <f t="shared" si="23"/>
        <v>312.07417824074099</v>
      </c>
    </row>
    <row r="355" spans="1:23">
      <c r="A355" t="s">
        <v>387</v>
      </c>
      <c r="B355" t="s">
        <v>40</v>
      </c>
      <c r="C355" t="s">
        <v>41</v>
      </c>
      <c r="D355">
        <v>1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  <c r="R355">
        <f t="shared" si="20"/>
        <v>243</v>
      </c>
      <c r="S355">
        <f t="shared" si="21"/>
        <v>216</v>
      </c>
      <c r="V355">
        <f t="shared" si="22"/>
        <v>255.15</v>
      </c>
      <c r="W355">
        <f t="shared" si="23"/>
        <v>311.93477897990749</v>
      </c>
    </row>
    <row r="356" spans="1:23">
      <c r="A356" t="s">
        <v>388</v>
      </c>
      <c r="B356" t="s">
        <v>24</v>
      </c>
      <c r="C356" t="s">
        <v>25</v>
      </c>
      <c r="D356">
        <v>0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  <c r="R356">
        <f t="shared" si="20"/>
        <v>30.24</v>
      </c>
      <c r="S356">
        <f t="shared" si="21"/>
        <v>0</v>
      </c>
      <c r="V356">
        <f t="shared" si="22"/>
        <v>31.751999999999999</v>
      </c>
      <c r="W356">
        <f t="shared" si="23"/>
        <v>312.02268111455129</v>
      </c>
    </row>
    <row r="357" spans="1:23">
      <c r="A357" t="s">
        <v>389</v>
      </c>
      <c r="B357" t="s">
        <v>40</v>
      </c>
      <c r="C357" t="s">
        <v>41</v>
      </c>
      <c r="D357">
        <v>1</v>
      </c>
      <c r="E357" t="s">
        <v>20</v>
      </c>
      <c r="F357" t="s">
        <v>42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  <c r="R357">
        <f t="shared" si="20"/>
        <v>356.56</v>
      </c>
      <c r="S357">
        <f t="shared" si="21"/>
        <v>267.42</v>
      </c>
      <c r="V357">
        <f t="shared" si="22"/>
        <v>374.38799999999998</v>
      </c>
      <c r="W357">
        <f t="shared" si="23"/>
        <v>312.45720930232579</v>
      </c>
    </row>
    <row r="358" spans="1:23">
      <c r="A358" t="s">
        <v>390</v>
      </c>
      <c r="B358" t="s">
        <v>24</v>
      </c>
      <c r="C358" t="s">
        <v>25</v>
      </c>
      <c r="D358">
        <v>0</v>
      </c>
      <c r="E358" t="s">
        <v>20</v>
      </c>
      <c r="F358" t="s">
        <v>44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  <c r="R358">
        <f t="shared" si="20"/>
        <v>375.5</v>
      </c>
      <c r="S358">
        <f t="shared" si="21"/>
        <v>337.95</v>
      </c>
      <c r="V358">
        <f t="shared" si="22"/>
        <v>394.27499999999998</v>
      </c>
      <c r="W358">
        <f t="shared" si="23"/>
        <v>312.36104347826114</v>
      </c>
    </row>
    <row r="359" spans="1:23">
      <c r="A359" t="s">
        <v>391</v>
      </c>
      <c r="B359" t="s">
        <v>24</v>
      </c>
      <c r="C359" t="s">
        <v>25</v>
      </c>
      <c r="D359">
        <v>0</v>
      </c>
      <c r="E359" t="s">
        <v>20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  <c r="R359">
        <f t="shared" si="20"/>
        <v>954.4</v>
      </c>
      <c r="S359">
        <f t="shared" si="21"/>
        <v>858.96</v>
      </c>
      <c r="V359">
        <f t="shared" si="22"/>
        <v>1002.12</v>
      </c>
      <c r="W359">
        <f t="shared" si="23"/>
        <v>312.23365007776079</v>
      </c>
    </row>
    <row r="360" spans="1:23">
      <c r="A360" t="s">
        <v>392</v>
      </c>
      <c r="B360" t="s">
        <v>40</v>
      </c>
      <c r="C360" t="s">
        <v>41</v>
      </c>
      <c r="D360">
        <v>0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  <c r="R360">
        <f t="shared" si="20"/>
        <v>82.5</v>
      </c>
      <c r="S360">
        <f t="shared" si="21"/>
        <v>55</v>
      </c>
      <c r="V360">
        <f t="shared" si="22"/>
        <v>86.625</v>
      </c>
      <c r="W360">
        <f t="shared" si="23"/>
        <v>311.15906074766383</v>
      </c>
    </row>
    <row r="361" spans="1:23">
      <c r="A361" t="s">
        <v>393</v>
      </c>
      <c r="B361" t="s">
        <v>40</v>
      </c>
      <c r="C361" t="s">
        <v>41</v>
      </c>
      <c r="D361">
        <v>0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  <c r="R361">
        <f t="shared" si="20"/>
        <v>74.97</v>
      </c>
      <c r="S361">
        <f t="shared" si="21"/>
        <v>0</v>
      </c>
      <c r="V361">
        <f t="shared" si="22"/>
        <v>78.718500000000006</v>
      </c>
      <c r="W361">
        <f t="shared" si="23"/>
        <v>311.50934789391601</v>
      </c>
    </row>
    <row r="362" spans="1:23">
      <c r="A362" t="s">
        <v>394</v>
      </c>
      <c r="B362" t="s">
        <v>18</v>
      </c>
      <c r="C362" t="s">
        <v>19</v>
      </c>
      <c r="D362">
        <v>1</v>
      </c>
      <c r="E362" t="s">
        <v>29</v>
      </c>
      <c r="F362" t="s">
        <v>42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  <c r="R362">
        <f t="shared" si="20"/>
        <v>647.67999999999995</v>
      </c>
      <c r="S362">
        <f t="shared" si="21"/>
        <v>566.71999999999991</v>
      </c>
      <c r="V362">
        <f t="shared" si="22"/>
        <v>680.06399999999996</v>
      </c>
      <c r="W362">
        <f t="shared" si="23"/>
        <v>311.87308359375027</v>
      </c>
    </row>
    <row r="363" spans="1:23">
      <c r="A363" t="s">
        <v>395</v>
      </c>
      <c r="B363" t="s">
        <v>24</v>
      </c>
      <c r="C363" t="s">
        <v>25</v>
      </c>
      <c r="D363">
        <v>0</v>
      </c>
      <c r="E363" t="s">
        <v>20</v>
      </c>
      <c r="F363" t="s">
        <v>42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  <c r="R363">
        <f t="shared" si="20"/>
        <v>755.76</v>
      </c>
      <c r="S363">
        <f t="shared" si="21"/>
        <v>661.29</v>
      </c>
      <c r="V363">
        <f t="shared" si="22"/>
        <v>793.548</v>
      </c>
      <c r="W363">
        <f t="shared" si="23"/>
        <v>311.29688497652603</v>
      </c>
    </row>
    <row r="364" spans="1:23">
      <c r="A364" t="s">
        <v>396</v>
      </c>
      <c r="B364" t="s">
        <v>24</v>
      </c>
      <c r="C364" t="s">
        <v>25</v>
      </c>
      <c r="D364">
        <v>0</v>
      </c>
      <c r="E364" t="s">
        <v>29</v>
      </c>
      <c r="F364" t="s">
        <v>42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  <c r="R364">
        <f t="shared" si="20"/>
        <v>199.58</v>
      </c>
      <c r="S364">
        <f t="shared" si="21"/>
        <v>99.79</v>
      </c>
      <c r="V364">
        <f t="shared" si="22"/>
        <v>209.559</v>
      </c>
      <c r="W364">
        <f t="shared" si="23"/>
        <v>310.54100548589361</v>
      </c>
    </row>
    <row r="365" spans="1:23">
      <c r="A365" t="s">
        <v>397</v>
      </c>
      <c r="B365" t="s">
        <v>18</v>
      </c>
      <c r="C365" t="s">
        <v>19</v>
      </c>
      <c r="D365">
        <v>0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  <c r="R365">
        <f t="shared" si="20"/>
        <v>439.32</v>
      </c>
      <c r="S365">
        <f t="shared" si="21"/>
        <v>366.1</v>
      </c>
      <c r="V365">
        <f t="shared" si="22"/>
        <v>461.286</v>
      </c>
      <c r="W365">
        <f t="shared" si="23"/>
        <v>310.69953296703318</v>
      </c>
    </row>
    <row r="366" spans="1:23">
      <c r="A366" t="s">
        <v>398</v>
      </c>
      <c r="B366" t="s">
        <v>24</v>
      </c>
      <c r="C366" t="s">
        <v>25</v>
      </c>
      <c r="D366">
        <v>0</v>
      </c>
      <c r="E366" t="s">
        <v>20</v>
      </c>
      <c r="F366" t="s">
        <v>42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  <c r="R366">
        <f t="shared" si="20"/>
        <v>164.96</v>
      </c>
      <c r="S366">
        <f t="shared" si="21"/>
        <v>123.72</v>
      </c>
      <c r="V366">
        <f t="shared" si="22"/>
        <v>173.208</v>
      </c>
      <c r="W366">
        <f t="shared" si="23"/>
        <v>310.46276179245302</v>
      </c>
    </row>
    <row r="367" spans="1:23">
      <c r="A367" t="s">
        <v>399</v>
      </c>
      <c r="B367" t="s">
        <v>24</v>
      </c>
      <c r="C367" t="s">
        <v>25</v>
      </c>
      <c r="D367">
        <v>0</v>
      </c>
      <c r="E367" t="s">
        <v>20</v>
      </c>
      <c r="F367" t="s">
        <v>44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  <c r="R367">
        <f t="shared" si="20"/>
        <v>326.72000000000003</v>
      </c>
      <c r="S367">
        <f t="shared" si="21"/>
        <v>245.04000000000002</v>
      </c>
      <c r="V367">
        <f t="shared" si="22"/>
        <v>343.05599999999998</v>
      </c>
      <c r="W367">
        <f t="shared" si="23"/>
        <v>310.67891102362228</v>
      </c>
    </row>
    <row r="368" spans="1:23">
      <c r="A368" t="s">
        <v>400</v>
      </c>
      <c r="B368" t="s">
        <v>24</v>
      </c>
      <c r="C368" t="s">
        <v>25</v>
      </c>
      <c r="D368">
        <v>0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  <c r="R368">
        <f t="shared" si="20"/>
        <v>461.88</v>
      </c>
      <c r="S368">
        <f t="shared" si="21"/>
        <v>410.56</v>
      </c>
      <c r="V368">
        <f t="shared" si="22"/>
        <v>484.97399999999999</v>
      </c>
      <c r="W368">
        <f t="shared" si="23"/>
        <v>310.62784305993711</v>
      </c>
    </row>
    <row r="369" spans="1:23">
      <c r="A369" t="s">
        <v>401</v>
      </c>
      <c r="B369" t="s">
        <v>18</v>
      </c>
      <c r="C369" t="s">
        <v>19</v>
      </c>
      <c r="D369">
        <v>1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  <c r="R369">
        <f t="shared" si="20"/>
        <v>263.76</v>
      </c>
      <c r="S369">
        <f t="shared" si="21"/>
        <v>197.82</v>
      </c>
      <c r="V369">
        <f t="shared" si="22"/>
        <v>276.94799999999998</v>
      </c>
      <c r="W369">
        <f t="shared" si="23"/>
        <v>310.3524146919433</v>
      </c>
    </row>
    <row r="370" spans="1:23">
      <c r="A370" t="s">
        <v>402</v>
      </c>
      <c r="B370" t="s">
        <v>24</v>
      </c>
      <c r="C370" t="s">
        <v>25</v>
      </c>
      <c r="D370">
        <v>0</v>
      </c>
      <c r="E370" t="s">
        <v>20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  <c r="R370">
        <f t="shared" si="20"/>
        <v>143.6</v>
      </c>
      <c r="S370">
        <f t="shared" si="21"/>
        <v>129.24</v>
      </c>
      <c r="V370">
        <f t="shared" si="22"/>
        <v>150.78</v>
      </c>
      <c r="W370">
        <f t="shared" si="23"/>
        <v>310.40526977848123</v>
      </c>
    </row>
    <row r="371" spans="1:23">
      <c r="A371" t="s">
        <v>403</v>
      </c>
      <c r="B371" t="s">
        <v>18</v>
      </c>
      <c r="C371" t="s">
        <v>19</v>
      </c>
      <c r="D371">
        <v>1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  <c r="R371">
        <f t="shared" si="20"/>
        <v>193.5</v>
      </c>
      <c r="S371">
        <f t="shared" si="21"/>
        <v>172</v>
      </c>
      <c r="V371">
        <f t="shared" si="22"/>
        <v>203.17500000000001</v>
      </c>
      <c r="W371">
        <f t="shared" si="23"/>
        <v>310.65824167987341</v>
      </c>
    </row>
    <row r="372" spans="1:23">
      <c r="A372" t="s">
        <v>404</v>
      </c>
      <c r="B372" t="s">
        <v>40</v>
      </c>
      <c r="C372" t="s">
        <v>41</v>
      </c>
      <c r="D372">
        <v>1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  <c r="R372">
        <f t="shared" si="20"/>
        <v>183.82000000000002</v>
      </c>
      <c r="S372">
        <f t="shared" si="21"/>
        <v>157.56000000000003</v>
      </c>
      <c r="V372">
        <f t="shared" si="22"/>
        <v>193.011</v>
      </c>
      <c r="W372">
        <f t="shared" si="23"/>
        <v>310.82885000000022</v>
      </c>
    </row>
    <row r="373" spans="1:23">
      <c r="A373" t="s">
        <v>405</v>
      </c>
      <c r="B373" t="s">
        <v>40</v>
      </c>
      <c r="C373" t="s">
        <v>41</v>
      </c>
      <c r="D373">
        <v>0</v>
      </c>
      <c r="E373" t="s">
        <v>20</v>
      </c>
      <c r="F373" t="s">
        <v>44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  <c r="R373">
        <f t="shared" si="20"/>
        <v>121.92</v>
      </c>
      <c r="S373">
        <f t="shared" si="21"/>
        <v>60.96</v>
      </c>
      <c r="V373">
        <f t="shared" si="22"/>
        <v>128.01599999999999</v>
      </c>
      <c r="W373">
        <f t="shared" si="23"/>
        <v>311.01615977742466</v>
      </c>
    </row>
    <row r="374" spans="1:23">
      <c r="A374" t="s">
        <v>406</v>
      </c>
      <c r="B374" t="s">
        <v>24</v>
      </c>
      <c r="C374" t="s">
        <v>25</v>
      </c>
      <c r="D374">
        <v>0</v>
      </c>
      <c r="E374" t="s">
        <v>20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  <c r="R374">
        <f t="shared" si="20"/>
        <v>420.65999999999997</v>
      </c>
      <c r="S374">
        <f t="shared" si="21"/>
        <v>350.54999999999995</v>
      </c>
      <c r="V374">
        <f t="shared" si="22"/>
        <v>441.69299999999998</v>
      </c>
      <c r="W374">
        <f t="shared" si="23"/>
        <v>311.30756130573269</v>
      </c>
    </row>
    <row r="375" spans="1:23">
      <c r="A375" t="s">
        <v>407</v>
      </c>
      <c r="B375" t="s">
        <v>24</v>
      </c>
      <c r="C375" t="s">
        <v>25</v>
      </c>
      <c r="D375">
        <v>0</v>
      </c>
      <c r="E375" t="s">
        <v>29</v>
      </c>
      <c r="F375" t="s">
        <v>44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  <c r="R375">
        <f t="shared" si="20"/>
        <v>252.48</v>
      </c>
      <c r="S375">
        <f t="shared" si="21"/>
        <v>210.39999999999998</v>
      </c>
      <c r="V375">
        <f t="shared" si="22"/>
        <v>265.10399999999998</v>
      </c>
      <c r="W375">
        <f t="shared" si="23"/>
        <v>311.09961004784708</v>
      </c>
    </row>
    <row r="376" spans="1:23">
      <c r="A376" t="s">
        <v>408</v>
      </c>
      <c r="B376" t="s">
        <v>18</v>
      </c>
      <c r="C376" t="s">
        <v>19</v>
      </c>
      <c r="D376">
        <v>0</v>
      </c>
      <c r="E376" t="s">
        <v>20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  <c r="R376">
        <f t="shared" si="20"/>
        <v>335.45000000000005</v>
      </c>
      <c r="S376">
        <f t="shared" si="21"/>
        <v>268.36</v>
      </c>
      <c r="V376">
        <f t="shared" si="22"/>
        <v>352.22250000000003</v>
      </c>
      <c r="W376">
        <f t="shared" si="23"/>
        <v>311.17308546325893</v>
      </c>
    </row>
    <row r="377" spans="1:23">
      <c r="A377" t="s">
        <v>409</v>
      </c>
      <c r="B377" t="s">
        <v>18</v>
      </c>
      <c r="C377" t="s">
        <v>19</v>
      </c>
      <c r="D377">
        <v>1</v>
      </c>
      <c r="E377" t="s">
        <v>20</v>
      </c>
      <c r="F377" t="s">
        <v>44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  <c r="R377">
        <f t="shared" si="20"/>
        <v>483.5</v>
      </c>
      <c r="S377">
        <f t="shared" si="21"/>
        <v>386.8</v>
      </c>
      <c r="V377">
        <f t="shared" si="22"/>
        <v>507.67500000000001</v>
      </c>
      <c r="W377">
        <f t="shared" si="23"/>
        <v>311.10740640000023</v>
      </c>
    </row>
    <row r="378" spans="1:23">
      <c r="A378" t="s">
        <v>410</v>
      </c>
      <c r="B378" t="s">
        <v>40</v>
      </c>
      <c r="C378" t="s">
        <v>41</v>
      </c>
      <c r="D378">
        <v>1</v>
      </c>
      <c r="E378" t="s">
        <v>20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  <c r="R378">
        <f t="shared" si="20"/>
        <v>318.42</v>
      </c>
      <c r="S378">
        <f t="shared" si="21"/>
        <v>283.04000000000002</v>
      </c>
      <c r="V378">
        <f t="shared" si="22"/>
        <v>334.34100000000001</v>
      </c>
      <c r="W378">
        <f t="shared" si="23"/>
        <v>310.79239423076945</v>
      </c>
    </row>
    <row r="379" spans="1:23">
      <c r="A379" t="s">
        <v>411</v>
      </c>
      <c r="B379" t="s">
        <v>24</v>
      </c>
      <c r="C379" t="s">
        <v>25</v>
      </c>
      <c r="D379">
        <v>0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  <c r="R379">
        <f t="shared" si="20"/>
        <v>668.43</v>
      </c>
      <c r="S379">
        <f t="shared" si="21"/>
        <v>572.93999999999994</v>
      </c>
      <c r="V379">
        <f t="shared" si="22"/>
        <v>701.85149999999999</v>
      </c>
      <c r="W379">
        <f t="shared" si="23"/>
        <v>310.75459550561817</v>
      </c>
    </row>
    <row r="380" spans="1:23">
      <c r="A380" t="s">
        <v>412</v>
      </c>
      <c r="B380" t="s">
        <v>24</v>
      </c>
      <c r="C380" t="s">
        <v>25</v>
      </c>
      <c r="D380">
        <v>1</v>
      </c>
      <c r="E380" t="s">
        <v>29</v>
      </c>
      <c r="F380" t="s">
        <v>44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  <c r="R380">
        <f t="shared" si="20"/>
        <v>387.92</v>
      </c>
      <c r="S380">
        <f t="shared" si="21"/>
        <v>290.94</v>
      </c>
      <c r="V380">
        <f t="shared" si="22"/>
        <v>407.31599999999997</v>
      </c>
      <c r="W380">
        <f t="shared" si="23"/>
        <v>310.1258223472671</v>
      </c>
    </row>
    <row r="381" spans="1:23">
      <c r="A381" t="s">
        <v>413</v>
      </c>
      <c r="B381" t="s">
        <v>40</v>
      </c>
      <c r="C381" t="s">
        <v>41</v>
      </c>
      <c r="D381">
        <v>0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  <c r="R381">
        <f t="shared" si="20"/>
        <v>94.6</v>
      </c>
      <c r="S381">
        <f t="shared" si="21"/>
        <v>70.949999999999989</v>
      </c>
      <c r="V381">
        <f t="shared" si="22"/>
        <v>99.33</v>
      </c>
      <c r="W381">
        <f t="shared" si="23"/>
        <v>309.96931642512101</v>
      </c>
    </row>
    <row r="382" spans="1:23">
      <c r="A382" t="s">
        <v>414</v>
      </c>
      <c r="B382" t="s">
        <v>18</v>
      </c>
      <c r="C382" t="s">
        <v>19</v>
      </c>
      <c r="D382">
        <v>1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  <c r="R382">
        <f t="shared" si="20"/>
        <v>329.32</v>
      </c>
      <c r="S382">
        <f t="shared" si="21"/>
        <v>246.99</v>
      </c>
      <c r="V382">
        <f t="shared" si="22"/>
        <v>345.786</v>
      </c>
      <c r="W382">
        <f t="shared" si="23"/>
        <v>310.3090572580648</v>
      </c>
    </row>
    <row r="383" spans="1:23">
      <c r="A383" t="s">
        <v>415</v>
      </c>
      <c r="B383" t="s">
        <v>24</v>
      </c>
      <c r="C383" t="s">
        <v>25</v>
      </c>
      <c r="D383">
        <v>0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  <c r="R383">
        <f t="shared" si="20"/>
        <v>53.22</v>
      </c>
      <c r="S383">
        <f t="shared" si="21"/>
        <v>26.61</v>
      </c>
      <c r="V383">
        <f t="shared" si="22"/>
        <v>55.881</v>
      </c>
      <c r="W383">
        <f t="shared" si="23"/>
        <v>310.25174394184188</v>
      </c>
    </row>
    <row r="384" spans="1:23">
      <c r="A384" t="s">
        <v>416</v>
      </c>
      <c r="B384" t="s">
        <v>40</v>
      </c>
      <c r="C384" t="s">
        <v>41</v>
      </c>
      <c r="D384">
        <v>0</v>
      </c>
      <c r="E384" t="s">
        <v>20</v>
      </c>
      <c r="F384" t="s">
        <v>42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  <c r="R384">
        <f t="shared" si="20"/>
        <v>498.45</v>
      </c>
      <c r="S384">
        <f t="shared" si="21"/>
        <v>398.76</v>
      </c>
      <c r="V384">
        <f t="shared" si="22"/>
        <v>523.37249999999995</v>
      </c>
      <c r="W384">
        <f t="shared" si="23"/>
        <v>310.6633470873789</v>
      </c>
    </row>
    <row r="385" spans="1:23">
      <c r="A385" t="s">
        <v>417</v>
      </c>
      <c r="B385" t="s">
        <v>24</v>
      </c>
      <c r="C385" t="s">
        <v>25</v>
      </c>
      <c r="D385">
        <v>1</v>
      </c>
      <c r="E385" t="s">
        <v>20</v>
      </c>
      <c r="F385" t="s">
        <v>42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  <c r="R385">
        <f t="shared" si="20"/>
        <v>299.56</v>
      </c>
      <c r="S385">
        <f t="shared" si="21"/>
        <v>224.67000000000002</v>
      </c>
      <c r="V385">
        <f t="shared" si="22"/>
        <v>314.53800000000001</v>
      </c>
      <c r="W385">
        <f t="shared" si="23"/>
        <v>310.31859967585115</v>
      </c>
    </row>
    <row r="386" spans="1:23">
      <c r="A386" t="s">
        <v>418</v>
      </c>
      <c r="B386" t="s">
        <v>18</v>
      </c>
      <c r="C386" t="s">
        <v>19</v>
      </c>
      <c r="D386">
        <v>0</v>
      </c>
      <c r="E386" t="s">
        <v>20</v>
      </c>
      <c r="F386" t="s">
        <v>42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  <c r="R386">
        <f t="shared" si="20"/>
        <v>204.7</v>
      </c>
      <c r="S386">
        <f t="shared" si="21"/>
        <v>163.76</v>
      </c>
      <c r="V386">
        <f t="shared" si="22"/>
        <v>214.935</v>
      </c>
      <c r="W386">
        <f t="shared" si="23"/>
        <v>310.31175000000019</v>
      </c>
    </row>
    <row r="387" spans="1:23">
      <c r="A387" t="s">
        <v>419</v>
      </c>
      <c r="B387" t="s">
        <v>40</v>
      </c>
      <c r="C387" t="s">
        <v>41</v>
      </c>
      <c r="D387">
        <v>1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  <c r="R387">
        <f t="shared" ref="R387:R450" si="24">G387*H387</f>
        <v>75.819999999999993</v>
      </c>
      <c r="S387">
        <f t="shared" ref="S387:S450" si="25">R387-G387</f>
        <v>0</v>
      </c>
      <c r="V387">
        <f t="shared" ref="V387:V450" si="26">SUMIFS(J:J,A:A,A387)</f>
        <v>79.611000000000004</v>
      </c>
      <c r="W387">
        <f t="shared" ref="W387:W450" si="27">AVERAGE(V387:V1386)</f>
        <v>310.46683414634168</v>
      </c>
    </row>
    <row r="388" spans="1:23">
      <c r="A388" t="s">
        <v>420</v>
      </c>
      <c r="B388" t="s">
        <v>24</v>
      </c>
      <c r="C388" t="s">
        <v>25</v>
      </c>
      <c r="D388">
        <v>0</v>
      </c>
      <c r="E388" t="s">
        <v>29</v>
      </c>
      <c r="F388" t="s">
        <v>42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  <c r="R388">
        <f t="shared" si="24"/>
        <v>280.62</v>
      </c>
      <c r="S388">
        <f t="shared" si="25"/>
        <v>233.85</v>
      </c>
      <c r="V388">
        <f t="shared" si="26"/>
        <v>294.65100000000001</v>
      </c>
      <c r="W388">
        <f t="shared" si="27"/>
        <v>310.84282084690579</v>
      </c>
    </row>
    <row r="389" spans="1:23">
      <c r="A389" t="s">
        <v>421</v>
      </c>
      <c r="B389" t="s">
        <v>18</v>
      </c>
      <c r="C389" t="s">
        <v>19</v>
      </c>
      <c r="D389">
        <v>0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  <c r="R389">
        <f t="shared" si="24"/>
        <v>323.2</v>
      </c>
      <c r="S389">
        <f t="shared" si="25"/>
        <v>290.88</v>
      </c>
      <c r="V389">
        <f t="shared" si="26"/>
        <v>339.36</v>
      </c>
      <c r="W389">
        <f t="shared" si="27"/>
        <v>310.86923491027756</v>
      </c>
    </row>
    <row r="390" spans="1:23">
      <c r="A390" t="s">
        <v>422</v>
      </c>
      <c r="B390" t="s">
        <v>24</v>
      </c>
      <c r="C390" t="s">
        <v>25</v>
      </c>
      <c r="D390">
        <v>1</v>
      </c>
      <c r="E390" t="s">
        <v>20</v>
      </c>
      <c r="F390" t="s">
        <v>44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  <c r="R390">
        <f t="shared" si="24"/>
        <v>486.63</v>
      </c>
      <c r="S390">
        <f t="shared" si="25"/>
        <v>432.56</v>
      </c>
      <c r="V390">
        <f t="shared" si="26"/>
        <v>510.9615</v>
      </c>
      <c r="W390">
        <f t="shared" si="27"/>
        <v>310.8226813725492</v>
      </c>
    </row>
    <row r="391" spans="1:23">
      <c r="A391" t="s">
        <v>423</v>
      </c>
      <c r="B391" t="s">
        <v>40</v>
      </c>
      <c r="C391" t="s">
        <v>41</v>
      </c>
      <c r="D391">
        <v>0</v>
      </c>
      <c r="E391" t="s">
        <v>29</v>
      </c>
      <c r="F391" t="s">
        <v>42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  <c r="R391">
        <f t="shared" si="24"/>
        <v>127.53999999999999</v>
      </c>
      <c r="S391">
        <f t="shared" si="25"/>
        <v>109.32</v>
      </c>
      <c r="V391">
        <f t="shared" si="26"/>
        <v>133.917</v>
      </c>
      <c r="W391">
        <f t="shared" si="27"/>
        <v>310.49512193126043</v>
      </c>
    </row>
    <row r="392" spans="1:23">
      <c r="A392" t="s">
        <v>424</v>
      </c>
      <c r="B392" t="s">
        <v>24</v>
      </c>
      <c r="C392" t="s">
        <v>25</v>
      </c>
      <c r="D392">
        <v>1</v>
      </c>
      <c r="E392" t="s">
        <v>20</v>
      </c>
      <c r="F392" t="s">
        <v>44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  <c r="R392">
        <f t="shared" si="24"/>
        <v>241.44</v>
      </c>
      <c r="S392">
        <f t="shared" si="25"/>
        <v>160.95999999999998</v>
      </c>
      <c r="V392">
        <f t="shared" si="26"/>
        <v>253.512</v>
      </c>
      <c r="W392">
        <f t="shared" si="27"/>
        <v>310.78459426229529</v>
      </c>
    </row>
    <row r="393" spans="1:23">
      <c r="A393" t="s">
        <v>425</v>
      </c>
      <c r="B393" t="s">
        <v>40</v>
      </c>
      <c r="C393" t="s">
        <v>41</v>
      </c>
      <c r="D393">
        <v>0</v>
      </c>
      <c r="E393" t="s">
        <v>20</v>
      </c>
      <c r="F393" t="s">
        <v>44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  <c r="R393">
        <f t="shared" si="24"/>
        <v>379.5</v>
      </c>
      <c r="S393">
        <f t="shared" si="25"/>
        <v>341.55</v>
      </c>
      <c r="V393">
        <f t="shared" si="26"/>
        <v>398.47500000000002</v>
      </c>
      <c r="W393">
        <f t="shared" si="27"/>
        <v>310.87863793103463</v>
      </c>
    </row>
    <row r="394" spans="1:23">
      <c r="A394" t="s">
        <v>426</v>
      </c>
      <c r="B394" t="s">
        <v>18</v>
      </c>
      <c r="C394" t="s">
        <v>19</v>
      </c>
      <c r="D394">
        <v>1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  <c r="R394">
        <f t="shared" si="24"/>
        <v>76.819999999999993</v>
      </c>
      <c r="S394">
        <f t="shared" si="25"/>
        <v>0</v>
      </c>
      <c r="V394">
        <f t="shared" si="26"/>
        <v>80.661000000000001</v>
      </c>
      <c r="W394">
        <f t="shared" si="27"/>
        <v>310.73456496710543</v>
      </c>
    </row>
    <row r="395" spans="1:23">
      <c r="A395" t="s">
        <v>427</v>
      </c>
      <c r="B395" t="s">
        <v>18</v>
      </c>
      <c r="C395" t="s">
        <v>19</v>
      </c>
      <c r="D395">
        <v>1</v>
      </c>
      <c r="E395" t="s">
        <v>20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  <c r="R395">
        <f t="shared" si="24"/>
        <v>522.6</v>
      </c>
      <c r="S395">
        <f t="shared" si="25"/>
        <v>470.34000000000003</v>
      </c>
      <c r="V395">
        <f t="shared" si="26"/>
        <v>548.73</v>
      </c>
      <c r="W395">
        <f t="shared" si="27"/>
        <v>311.11359884678768</v>
      </c>
    </row>
    <row r="396" spans="1:23">
      <c r="A396" t="s">
        <v>428</v>
      </c>
      <c r="B396" t="s">
        <v>18</v>
      </c>
      <c r="C396" t="s">
        <v>19</v>
      </c>
      <c r="D396">
        <v>0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  <c r="R396">
        <f t="shared" si="24"/>
        <v>79.739999999999995</v>
      </c>
      <c r="S396">
        <f t="shared" si="25"/>
        <v>0</v>
      </c>
      <c r="V396">
        <f t="shared" si="26"/>
        <v>83.727000000000004</v>
      </c>
      <c r="W396">
        <f t="shared" si="27"/>
        <v>310.72149257425758</v>
      </c>
    </row>
    <row r="397" spans="1:23">
      <c r="A397" t="s">
        <v>429</v>
      </c>
      <c r="B397" t="s">
        <v>18</v>
      </c>
      <c r="C397" t="s">
        <v>19</v>
      </c>
      <c r="D397">
        <v>0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  <c r="R397">
        <f t="shared" si="24"/>
        <v>387.5</v>
      </c>
      <c r="S397">
        <f t="shared" si="25"/>
        <v>310</v>
      </c>
      <c r="V397">
        <f t="shared" si="26"/>
        <v>406.875</v>
      </c>
      <c r="W397">
        <f t="shared" si="27"/>
        <v>311.09669008264484</v>
      </c>
    </row>
    <row r="398" spans="1:23">
      <c r="A398" t="s">
        <v>430</v>
      </c>
      <c r="B398" t="s">
        <v>18</v>
      </c>
      <c r="C398" t="s">
        <v>19</v>
      </c>
      <c r="D398">
        <v>0</v>
      </c>
      <c r="E398" t="s">
        <v>20</v>
      </c>
      <c r="F398" t="s">
        <v>42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  <c r="R398">
        <f t="shared" si="24"/>
        <v>271.35000000000002</v>
      </c>
      <c r="S398">
        <f t="shared" si="25"/>
        <v>217.08</v>
      </c>
      <c r="V398">
        <f t="shared" si="26"/>
        <v>284.91750000000002</v>
      </c>
      <c r="W398">
        <f t="shared" si="27"/>
        <v>310.93811672185444</v>
      </c>
    </row>
    <row r="399" spans="1:23">
      <c r="A399" t="s">
        <v>431</v>
      </c>
      <c r="B399" t="s">
        <v>40</v>
      </c>
      <c r="C399" t="s">
        <v>41</v>
      </c>
      <c r="D399">
        <v>0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  <c r="R399">
        <f t="shared" si="24"/>
        <v>122.31</v>
      </c>
      <c r="S399">
        <f t="shared" si="25"/>
        <v>108.72</v>
      </c>
      <c r="V399">
        <f t="shared" si="26"/>
        <v>128.4255</v>
      </c>
      <c r="W399">
        <f t="shared" si="27"/>
        <v>310.98126865671657</v>
      </c>
    </row>
    <row r="400" spans="1:23">
      <c r="A400" t="s">
        <v>432</v>
      </c>
      <c r="B400" t="s">
        <v>40</v>
      </c>
      <c r="C400" t="s">
        <v>41</v>
      </c>
      <c r="D400">
        <v>1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  <c r="R400">
        <f t="shared" si="24"/>
        <v>246.36</v>
      </c>
      <c r="S400">
        <f t="shared" si="25"/>
        <v>205.3</v>
      </c>
      <c r="V400">
        <f t="shared" si="26"/>
        <v>258.678</v>
      </c>
      <c r="W400">
        <f t="shared" si="27"/>
        <v>311.2845174418606</v>
      </c>
    </row>
    <row r="401" spans="1:23">
      <c r="A401" t="s">
        <v>433</v>
      </c>
      <c r="B401" t="s">
        <v>40</v>
      </c>
      <c r="C401" t="s">
        <v>41</v>
      </c>
      <c r="D401">
        <v>1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  <c r="R401">
        <f t="shared" si="24"/>
        <v>173.16</v>
      </c>
      <c r="S401">
        <f t="shared" si="25"/>
        <v>153.91999999999999</v>
      </c>
      <c r="V401">
        <f t="shared" si="26"/>
        <v>181.81800000000001</v>
      </c>
      <c r="W401">
        <f t="shared" si="27"/>
        <v>311.37204908485876</v>
      </c>
    </row>
    <row r="402" spans="1:23">
      <c r="A402" t="s">
        <v>434</v>
      </c>
      <c r="B402" t="s">
        <v>24</v>
      </c>
      <c r="C402" t="s">
        <v>25</v>
      </c>
      <c r="D402">
        <v>0</v>
      </c>
      <c r="E402" t="s">
        <v>20</v>
      </c>
      <c r="F402" t="s">
        <v>42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  <c r="R402">
        <f t="shared" si="24"/>
        <v>236.57999999999998</v>
      </c>
      <c r="S402">
        <f t="shared" si="25"/>
        <v>197.14999999999998</v>
      </c>
      <c r="V402">
        <f t="shared" si="26"/>
        <v>248.40899999999999</v>
      </c>
      <c r="W402">
        <f t="shared" si="27"/>
        <v>311.58797250000021</v>
      </c>
    </row>
    <row r="403" spans="1:23">
      <c r="A403" t="s">
        <v>435</v>
      </c>
      <c r="B403" t="s">
        <v>24</v>
      </c>
      <c r="C403" t="s">
        <v>25</v>
      </c>
      <c r="D403">
        <v>0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  <c r="R403">
        <f t="shared" si="24"/>
        <v>184.88</v>
      </c>
      <c r="S403">
        <f t="shared" si="25"/>
        <v>138.66</v>
      </c>
      <c r="V403">
        <f t="shared" si="26"/>
        <v>194.124</v>
      </c>
      <c r="W403">
        <f t="shared" si="27"/>
        <v>311.69344657762957</v>
      </c>
    </row>
    <row r="404" spans="1:23">
      <c r="A404" t="s">
        <v>436</v>
      </c>
      <c r="B404" t="s">
        <v>24</v>
      </c>
      <c r="C404" t="s">
        <v>25</v>
      </c>
      <c r="D404">
        <v>1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  <c r="R404">
        <f t="shared" si="24"/>
        <v>13.98</v>
      </c>
      <c r="S404">
        <f t="shared" si="25"/>
        <v>0</v>
      </c>
      <c r="V404">
        <f t="shared" si="26"/>
        <v>14.679</v>
      </c>
      <c r="W404">
        <f t="shared" si="27"/>
        <v>311.89005100334469</v>
      </c>
    </row>
    <row r="405" spans="1:23">
      <c r="A405" t="s">
        <v>437</v>
      </c>
      <c r="B405" t="s">
        <v>40</v>
      </c>
      <c r="C405" t="s">
        <v>41</v>
      </c>
      <c r="D405">
        <v>0</v>
      </c>
      <c r="E405" t="s">
        <v>20</v>
      </c>
      <c r="F405" t="s">
        <v>44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  <c r="R405">
        <f t="shared" si="24"/>
        <v>198.75</v>
      </c>
      <c r="S405">
        <f t="shared" si="25"/>
        <v>159</v>
      </c>
      <c r="V405">
        <f t="shared" si="26"/>
        <v>208.6875</v>
      </c>
      <c r="W405">
        <f t="shared" si="27"/>
        <v>312.38789195979916</v>
      </c>
    </row>
    <row r="406" spans="1:23">
      <c r="A406" t="s">
        <v>438</v>
      </c>
      <c r="B406" t="s">
        <v>24</v>
      </c>
      <c r="C406" t="s">
        <v>25</v>
      </c>
      <c r="D406">
        <v>1</v>
      </c>
      <c r="E406" t="s">
        <v>20</v>
      </c>
      <c r="F406" t="s">
        <v>44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  <c r="R406">
        <f t="shared" si="24"/>
        <v>684.53000000000009</v>
      </c>
      <c r="S406">
        <f t="shared" si="25"/>
        <v>586.74000000000012</v>
      </c>
      <c r="V406">
        <f t="shared" si="26"/>
        <v>718.75649999999996</v>
      </c>
      <c r="W406">
        <f t="shared" si="27"/>
        <v>312.56188590604046</v>
      </c>
    </row>
    <row r="407" spans="1:23">
      <c r="A407" t="s">
        <v>439</v>
      </c>
      <c r="B407" t="s">
        <v>18</v>
      </c>
      <c r="C407" t="s">
        <v>19</v>
      </c>
      <c r="D407">
        <v>1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  <c r="R407">
        <f t="shared" si="24"/>
        <v>269.04000000000002</v>
      </c>
      <c r="S407">
        <f t="shared" si="25"/>
        <v>201.78000000000003</v>
      </c>
      <c r="V407">
        <f t="shared" si="26"/>
        <v>282.49200000000002</v>
      </c>
      <c r="W407">
        <f t="shared" si="27"/>
        <v>311.87920588235312</v>
      </c>
    </row>
    <row r="408" spans="1:23">
      <c r="A408" t="s">
        <v>440</v>
      </c>
      <c r="B408" t="s">
        <v>18</v>
      </c>
      <c r="C408" t="s">
        <v>19</v>
      </c>
      <c r="D408">
        <v>0</v>
      </c>
      <c r="E408" t="s">
        <v>29</v>
      </c>
      <c r="F408" t="s">
        <v>42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  <c r="R408">
        <f t="shared" si="24"/>
        <v>68.949999999999989</v>
      </c>
      <c r="S408">
        <f t="shared" si="25"/>
        <v>55.159999999999989</v>
      </c>
      <c r="V408">
        <f t="shared" si="26"/>
        <v>72.397499999999994</v>
      </c>
      <c r="W408">
        <f t="shared" si="27"/>
        <v>311.92867929292947</v>
      </c>
    </row>
    <row r="409" spans="1:23">
      <c r="A409" t="s">
        <v>441</v>
      </c>
      <c r="B409" t="s">
        <v>40</v>
      </c>
      <c r="C409" t="s">
        <v>41</v>
      </c>
      <c r="D409">
        <v>1</v>
      </c>
      <c r="E409" t="s">
        <v>20</v>
      </c>
      <c r="F409" t="s">
        <v>44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  <c r="R409">
        <f t="shared" si="24"/>
        <v>274.83999999999997</v>
      </c>
      <c r="S409">
        <f t="shared" si="25"/>
        <v>206.13</v>
      </c>
      <c r="V409">
        <f t="shared" si="26"/>
        <v>288.58199999999999</v>
      </c>
      <c r="W409">
        <f t="shared" si="27"/>
        <v>312.33261045531208</v>
      </c>
    </row>
    <row r="410" spans="1:23">
      <c r="A410" t="s">
        <v>442</v>
      </c>
      <c r="B410" t="s">
        <v>18</v>
      </c>
      <c r="C410" t="s">
        <v>19</v>
      </c>
      <c r="D410">
        <v>0</v>
      </c>
      <c r="E410" t="s">
        <v>20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  <c r="R410">
        <f t="shared" si="24"/>
        <v>226.12</v>
      </c>
      <c r="S410">
        <f t="shared" si="25"/>
        <v>169.59</v>
      </c>
      <c r="V410">
        <f t="shared" si="26"/>
        <v>237.42599999999999</v>
      </c>
      <c r="W410">
        <f t="shared" si="27"/>
        <v>312.37272972972988</v>
      </c>
    </row>
    <row r="411" spans="1:23">
      <c r="A411" t="s">
        <v>443</v>
      </c>
      <c r="B411" t="s">
        <v>24</v>
      </c>
      <c r="C411" t="s">
        <v>25</v>
      </c>
      <c r="D411">
        <v>0</v>
      </c>
      <c r="E411" t="s">
        <v>20</v>
      </c>
      <c r="F411" t="s">
        <v>44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  <c r="R411">
        <f t="shared" si="24"/>
        <v>119.1</v>
      </c>
      <c r="S411">
        <f t="shared" si="25"/>
        <v>95.28</v>
      </c>
      <c r="V411">
        <f t="shared" si="26"/>
        <v>125.05500000000001</v>
      </c>
      <c r="W411">
        <f t="shared" si="27"/>
        <v>312.49954314720821</v>
      </c>
    </row>
    <row r="412" spans="1:23">
      <c r="A412" t="s">
        <v>444</v>
      </c>
      <c r="B412" t="s">
        <v>40</v>
      </c>
      <c r="C412" t="s">
        <v>41</v>
      </c>
      <c r="D412">
        <v>0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  <c r="R412">
        <f t="shared" si="24"/>
        <v>342.1</v>
      </c>
      <c r="S412">
        <f t="shared" si="25"/>
        <v>307.89000000000004</v>
      </c>
      <c r="V412">
        <f t="shared" si="26"/>
        <v>359.20499999999998</v>
      </c>
      <c r="W412">
        <f t="shared" si="27"/>
        <v>312.81724576271199</v>
      </c>
    </row>
    <row r="413" spans="1:23">
      <c r="A413" t="s">
        <v>445</v>
      </c>
      <c r="B413" t="s">
        <v>40</v>
      </c>
      <c r="C413" t="s">
        <v>41</v>
      </c>
      <c r="D413">
        <v>0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  <c r="R413">
        <f t="shared" si="24"/>
        <v>43.74</v>
      </c>
      <c r="S413">
        <f t="shared" si="25"/>
        <v>21.87</v>
      </c>
      <c r="V413">
        <f t="shared" si="26"/>
        <v>45.927</v>
      </c>
      <c r="W413">
        <f t="shared" si="27"/>
        <v>312.73848896434652</v>
      </c>
    </row>
    <row r="414" spans="1:23">
      <c r="A414" t="s">
        <v>446</v>
      </c>
      <c r="B414" t="s">
        <v>18</v>
      </c>
      <c r="C414" t="s">
        <v>19</v>
      </c>
      <c r="D414">
        <v>1</v>
      </c>
      <c r="E414" t="s">
        <v>29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  <c r="R414">
        <f t="shared" si="24"/>
        <v>104.85</v>
      </c>
      <c r="S414">
        <f t="shared" si="25"/>
        <v>83.88</v>
      </c>
      <c r="V414">
        <f t="shared" si="26"/>
        <v>110.0925</v>
      </c>
      <c r="W414">
        <f t="shared" si="27"/>
        <v>313.19225000000012</v>
      </c>
    </row>
    <row r="415" spans="1:23">
      <c r="A415" t="s">
        <v>447</v>
      </c>
      <c r="B415" t="s">
        <v>18</v>
      </c>
      <c r="C415" t="s">
        <v>19</v>
      </c>
      <c r="D415">
        <v>0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  <c r="R415">
        <f t="shared" si="24"/>
        <v>77.52</v>
      </c>
      <c r="S415">
        <f t="shared" si="25"/>
        <v>51.679999999999993</v>
      </c>
      <c r="V415">
        <f t="shared" si="26"/>
        <v>81.396000000000001</v>
      </c>
      <c r="W415">
        <f t="shared" si="27"/>
        <v>313.53824616695073</v>
      </c>
    </row>
    <row r="416" spans="1:23">
      <c r="A416" t="s">
        <v>448</v>
      </c>
      <c r="B416" t="s">
        <v>18</v>
      </c>
      <c r="C416" t="s">
        <v>19</v>
      </c>
      <c r="D416">
        <v>0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  <c r="R416">
        <f t="shared" si="24"/>
        <v>407.44</v>
      </c>
      <c r="S416">
        <f t="shared" si="25"/>
        <v>356.51</v>
      </c>
      <c r="V416">
        <f t="shared" si="26"/>
        <v>427.81200000000001</v>
      </c>
      <c r="W416">
        <f t="shared" si="27"/>
        <v>313.93439334471003</v>
      </c>
    </row>
    <row r="417" spans="1:23">
      <c r="A417" t="s">
        <v>449</v>
      </c>
      <c r="B417" t="s">
        <v>40</v>
      </c>
      <c r="C417" t="s">
        <v>41</v>
      </c>
      <c r="D417">
        <v>0</v>
      </c>
      <c r="E417" t="s">
        <v>29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  <c r="R417">
        <f t="shared" si="24"/>
        <v>96.11</v>
      </c>
      <c r="S417">
        <f t="shared" si="25"/>
        <v>0</v>
      </c>
      <c r="V417">
        <f t="shared" si="26"/>
        <v>100.91549999999999</v>
      </c>
      <c r="W417">
        <f t="shared" si="27"/>
        <v>313.7397307692309</v>
      </c>
    </row>
    <row r="418" spans="1:23">
      <c r="A418" t="s">
        <v>450</v>
      </c>
      <c r="B418" t="s">
        <v>24</v>
      </c>
      <c r="C418" t="s">
        <v>25</v>
      </c>
      <c r="D418">
        <v>0</v>
      </c>
      <c r="E418" t="s">
        <v>20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  <c r="R418">
        <f t="shared" si="24"/>
        <v>181.52</v>
      </c>
      <c r="S418">
        <f t="shared" si="25"/>
        <v>136.14000000000001</v>
      </c>
      <c r="V418">
        <f t="shared" si="26"/>
        <v>190.596</v>
      </c>
      <c r="W418">
        <f t="shared" si="27"/>
        <v>314.10415582191791</v>
      </c>
    </row>
    <row r="419" spans="1:23">
      <c r="A419" t="s">
        <v>451</v>
      </c>
      <c r="B419" t="s">
        <v>24</v>
      </c>
      <c r="C419" t="s">
        <v>25</v>
      </c>
      <c r="D419">
        <v>1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  <c r="R419">
        <f t="shared" si="24"/>
        <v>81.510000000000005</v>
      </c>
      <c r="S419">
        <f t="shared" si="25"/>
        <v>0</v>
      </c>
      <c r="V419">
        <f t="shared" si="26"/>
        <v>85.585499999999996</v>
      </c>
      <c r="W419">
        <f t="shared" si="27"/>
        <v>314.3160051457977</v>
      </c>
    </row>
    <row r="420" spans="1:23">
      <c r="A420" t="s">
        <v>452</v>
      </c>
      <c r="B420" t="s">
        <v>40</v>
      </c>
      <c r="C420" t="s">
        <v>41</v>
      </c>
      <c r="D420">
        <v>0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  <c r="R420">
        <f t="shared" si="24"/>
        <v>114.44</v>
      </c>
      <c r="S420">
        <f t="shared" si="25"/>
        <v>57.22</v>
      </c>
      <c r="V420">
        <f t="shared" si="26"/>
        <v>120.16200000000001</v>
      </c>
      <c r="W420">
        <f t="shared" si="27"/>
        <v>314.70901288659809</v>
      </c>
    </row>
    <row r="421" spans="1:23">
      <c r="A421" t="s">
        <v>453</v>
      </c>
      <c r="B421" t="s">
        <v>18</v>
      </c>
      <c r="C421" t="s">
        <v>19</v>
      </c>
      <c r="D421">
        <v>1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  <c r="R421">
        <f t="shared" si="24"/>
        <v>176.54</v>
      </c>
      <c r="S421">
        <f t="shared" si="25"/>
        <v>151.32</v>
      </c>
      <c r="V421">
        <f t="shared" si="26"/>
        <v>185.36699999999999</v>
      </c>
      <c r="W421">
        <f t="shared" si="27"/>
        <v>315.04386144578325</v>
      </c>
    </row>
    <row r="422" spans="1:23">
      <c r="A422" t="s">
        <v>454</v>
      </c>
      <c r="B422" t="s">
        <v>24</v>
      </c>
      <c r="C422" t="s">
        <v>25</v>
      </c>
      <c r="D422">
        <v>1</v>
      </c>
      <c r="E422" t="s">
        <v>20</v>
      </c>
      <c r="F422" t="s">
        <v>42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  <c r="R422">
        <f t="shared" si="24"/>
        <v>115.80000000000001</v>
      </c>
      <c r="S422">
        <f t="shared" si="25"/>
        <v>77.200000000000017</v>
      </c>
      <c r="V422">
        <f t="shared" si="26"/>
        <v>121.59</v>
      </c>
      <c r="W422">
        <f t="shared" si="27"/>
        <v>315.2674422413794</v>
      </c>
    </row>
    <row r="423" spans="1:23">
      <c r="A423" t="s">
        <v>455</v>
      </c>
      <c r="B423" t="s">
        <v>24</v>
      </c>
      <c r="C423" t="s">
        <v>25</v>
      </c>
      <c r="D423">
        <v>0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  <c r="R423">
        <f t="shared" si="24"/>
        <v>252.14999999999998</v>
      </c>
      <c r="S423">
        <f t="shared" si="25"/>
        <v>168.09999999999997</v>
      </c>
      <c r="V423">
        <f t="shared" si="26"/>
        <v>264.75749999999999</v>
      </c>
      <c r="W423">
        <f t="shared" si="27"/>
        <v>315.601945595855</v>
      </c>
    </row>
    <row r="424" spans="1:23">
      <c r="A424" t="s">
        <v>456</v>
      </c>
      <c r="B424" t="s">
        <v>24</v>
      </c>
      <c r="C424" t="s">
        <v>25</v>
      </c>
      <c r="D424">
        <v>1</v>
      </c>
      <c r="E424" t="s">
        <v>20</v>
      </c>
      <c r="F424" t="s">
        <v>44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  <c r="R424">
        <f t="shared" si="24"/>
        <v>972.09999999999991</v>
      </c>
      <c r="S424">
        <f t="shared" si="25"/>
        <v>874.88999999999987</v>
      </c>
      <c r="V424">
        <f t="shared" si="26"/>
        <v>1020.705</v>
      </c>
      <c r="W424">
        <f t="shared" si="27"/>
        <v>315.68991176470598</v>
      </c>
    </row>
    <row r="425" spans="1:23">
      <c r="A425" t="s">
        <v>457</v>
      </c>
      <c r="B425" t="s">
        <v>40</v>
      </c>
      <c r="C425" t="s">
        <v>41</v>
      </c>
      <c r="D425">
        <v>1</v>
      </c>
      <c r="E425" t="s">
        <v>29</v>
      </c>
      <c r="F425" t="s">
        <v>44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  <c r="R425">
        <f t="shared" si="24"/>
        <v>203.36</v>
      </c>
      <c r="S425">
        <f t="shared" si="25"/>
        <v>177.94</v>
      </c>
      <c r="V425">
        <f t="shared" si="26"/>
        <v>213.52799999999999</v>
      </c>
      <c r="W425">
        <f t="shared" si="27"/>
        <v>314.46804852686319</v>
      </c>
    </row>
    <row r="426" spans="1:23">
      <c r="A426" t="s">
        <v>458</v>
      </c>
      <c r="B426" t="s">
        <v>24</v>
      </c>
      <c r="C426" t="s">
        <v>25</v>
      </c>
      <c r="D426">
        <v>0</v>
      </c>
      <c r="E426" t="s">
        <v>29</v>
      </c>
      <c r="F426" t="s">
        <v>44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  <c r="R426">
        <f t="shared" si="24"/>
        <v>16.28</v>
      </c>
      <c r="S426">
        <f t="shared" si="25"/>
        <v>0</v>
      </c>
      <c r="V426">
        <f t="shared" si="26"/>
        <v>17.094000000000001</v>
      </c>
      <c r="W426">
        <f t="shared" si="27"/>
        <v>314.6432916666667</v>
      </c>
    </row>
    <row r="427" spans="1:23">
      <c r="A427" t="s">
        <v>459</v>
      </c>
      <c r="B427" t="s">
        <v>40</v>
      </c>
      <c r="C427" t="s">
        <v>41</v>
      </c>
      <c r="D427">
        <v>1</v>
      </c>
      <c r="E427" t="s">
        <v>29</v>
      </c>
      <c r="F427" t="s">
        <v>44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  <c r="R427">
        <f t="shared" si="24"/>
        <v>365.49</v>
      </c>
      <c r="S427">
        <f t="shared" si="25"/>
        <v>324.88</v>
      </c>
      <c r="V427">
        <f t="shared" si="26"/>
        <v>383.7645</v>
      </c>
      <c r="W427">
        <f t="shared" si="27"/>
        <v>315.16076869565222</v>
      </c>
    </row>
    <row r="428" spans="1:23">
      <c r="A428" t="s">
        <v>460</v>
      </c>
      <c r="B428" t="s">
        <v>18</v>
      </c>
      <c r="C428" t="s">
        <v>19</v>
      </c>
      <c r="D428">
        <v>1</v>
      </c>
      <c r="E428" t="s">
        <v>29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  <c r="R428">
        <f t="shared" si="24"/>
        <v>372.19</v>
      </c>
      <c r="S428">
        <f t="shared" si="25"/>
        <v>319.02</v>
      </c>
      <c r="V428">
        <f t="shared" si="26"/>
        <v>390.79950000000002</v>
      </c>
      <c r="W428">
        <f t="shared" si="27"/>
        <v>315.04125000000005</v>
      </c>
    </row>
    <row r="429" spans="1:23">
      <c r="A429" t="s">
        <v>461</v>
      </c>
      <c r="B429" t="s">
        <v>40</v>
      </c>
      <c r="C429" t="s">
        <v>41</v>
      </c>
      <c r="D429">
        <v>1</v>
      </c>
      <c r="E429" t="s">
        <v>20</v>
      </c>
      <c r="F429" t="s">
        <v>42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  <c r="R429">
        <f t="shared" si="24"/>
        <v>62.61</v>
      </c>
      <c r="S429">
        <f t="shared" si="25"/>
        <v>41.739999999999995</v>
      </c>
      <c r="V429">
        <f t="shared" si="26"/>
        <v>65.740499999999997</v>
      </c>
      <c r="W429">
        <f t="shared" si="27"/>
        <v>314.90903664921467</v>
      </c>
    </row>
    <row r="430" spans="1:23">
      <c r="A430" t="s">
        <v>462</v>
      </c>
      <c r="B430" t="s">
        <v>40</v>
      </c>
      <c r="C430" t="s">
        <v>41</v>
      </c>
      <c r="D430">
        <v>0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  <c r="R430">
        <f t="shared" si="24"/>
        <v>336.34999999999997</v>
      </c>
      <c r="S430">
        <f t="shared" si="25"/>
        <v>269.08</v>
      </c>
      <c r="V430">
        <f t="shared" si="26"/>
        <v>353.16750000000002</v>
      </c>
      <c r="W430">
        <f t="shared" si="27"/>
        <v>315.34464597902098</v>
      </c>
    </row>
    <row r="431" spans="1:23">
      <c r="A431" t="s">
        <v>463</v>
      </c>
      <c r="B431" t="s">
        <v>18</v>
      </c>
      <c r="C431" t="s">
        <v>19</v>
      </c>
      <c r="D431">
        <v>1</v>
      </c>
      <c r="E431" t="s">
        <v>20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  <c r="R431">
        <f t="shared" si="24"/>
        <v>906.5</v>
      </c>
      <c r="S431">
        <f t="shared" si="25"/>
        <v>815.85</v>
      </c>
      <c r="V431">
        <f t="shared" si="26"/>
        <v>951.82500000000005</v>
      </c>
      <c r="W431">
        <f t="shared" si="27"/>
        <v>315.27840630472861</v>
      </c>
    </row>
    <row r="432" spans="1:23">
      <c r="A432" t="s">
        <v>464</v>
      </c>
      <c r="B432" t="s">
        <v>40</v>
      </c>
      <c r="C432" t="s">
        <v>41</v>
      </c>
      <c r="D432">
        <v>0</v>
      </c>
      <c r="E432" t="s">
        <v>29</v>
      </c>
      <c r="F432" t="s">
        <v>44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  <c r="R432">
        <f t="shared" si="24"/>
        <v>138.16</v>
      </c>
      <c r="S432">
        <f t="shared" si="25"/>
        <v>69.08</v>
      </c>
      <c r="V432">
        <f t="shared" si="26"/>
        <v>145.06800000000001</v>
      </c>
      <c r="W432">
        <f t="shared" si="27"/>
        <v>314.16165789473689</v>
      </c>
    </row>
    <row r="433" spans="1:23">
      <c r="A433" t="s">
        <v>465</v>
      </c>
      <c r="B433" t="s">
        <v>24</v>
      </c>
      <c r="C433" t="s">
        <v>25</v>
      </c>
      <c r="D433">
        <v>0</v>
      </c>
      <c r="E433" t="s">
        <v>29</v>
      </c>
      <c r="F433" t="s">
        <v>42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  <c r="R433">
        <f t="shared" si="24"/>
        <v>86.54</v>
      </c>
      <c r="S433">
        <f t="shared" si="25"/>
        <v>43.27</v>
      </c>
      <c r="V433">
        <f t="shared" si="26"/>
        <v>90.867000000000004</v>
      </c>
      <c r="W433">
        <f t="shared" si="27"/>
        <v>314.45883479789109</v>
      </c>
    </row>
    <row r="434" spans="1:23">
      <c r="A434" t="s">
        <v>466</v>
      </c>
      <c r="B434" t="s">
        <v>18</v>
      </c>
      <c r="C434" t="s">
        <v>19</v>
      </c>
      <c r="D434">
        <v>0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  <c r="R434">
        <f t="shared" si="24"/>
        <v>140.76</v>
      </c>
      <c r="S434">
        <f t="shared" si="25"/>
        <v>117.29999999999998</v>
      </c>
      <c r="V434">
        <f t="shared" si="26"/>
        <v>147.798</v>
      </c>
      <c r="W434">
        <f t="shared" si="27"/>
        <v>314.85248239436623</v>
      </c>
    </row>
    <row r="435" spans="1:23">
      <c r="A435" t="s">
        <v>467</v>
      </c>
      <c r="B435" t="s">
        <v>40</v>
      </c>
      <c r="C435" t="s">
        <v>41</v>
      </c>
      <c r="D435">
        <v>0</v>
      </c>
      <c r="E435" t="s">
        <v>29</v>
      </c>
      <c r="F435" t="s">
        <v>44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  <c r="R435">
        <f t="shared" si="24"/>
        <v>668.78000000000009</v>
      </c>
      <c r="S435">
        <f t="shared" si="25"/>
        <v>573.24000000000012</v>
      </c>
      <c r="V435">
        <f t="shared" si="26"/>
        <v>702.21900000000005</v>
      </c>
      <c r="W435">
        <f t="shared" si="27"/>
        <v>315.14711111111114</v>
      </c>
    </row>
    <row r="436" spans="1:23">
      <c r="A436" t="s">
        <v>468</v>
      </c>
      <c r="B436" t="s">
        <v>40</v>
      </c>
      <c r="C436" t="s">
        <v>41</v>
      </c>
      <c r="D436">
        <v>0</v>
      </c>
      <c r="E436" t="s">
        <v>20</v>
      </c>
      <c r="F436" t="s">
        <v>44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  <c r="R436">
        <f t="shared" si="24"/>
        <v>47.44</v>
      </c>
      <c r="S436">
        <f t="shared" si="25"/>
        <v>0</v>
      </c>
      <c r="V436">
        <f t="shared" si="26"/>
        <v>49.811999999999998</v>
      </c>
      <c r="W436">
        <f t="shared" si="27"/>
        <v>314.46323851590108</v>
      </c>
    </row>
    <row r="437" spans="1:23">
      <c r="A437" t="s">
        <v>469</v>
      </c>
      <c r="B437" t="s">
        <v>24</v>
      </c>
      <c r="C437" t="s">
        <v>25</v>
      </c>
      <c r="D437">
        <v>0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  <c r="R437">
        <f t="shared" si="24"/>
        <v>893.16</v>
      </c>
      <c r="S437">
        <f t="shared" si="25"/>
        <v>793.92</v>
      </c>
      <c r="V437">
        <f t="shared" si="26"/>
        <v>937.81799999999998</v>
      </c>
      <c r="W437">
        <f t="shared" si="27"/>
        <v>314.93164778761064</v>
      </c>
    </row>
    <row r="438" spans="1:23">
      <c r="A438" t="s">
        <v>470</v>
      </c>
      <c r="B438" t="s">
        <v>24</v>
      </c>
      <c r="C438" t="s">
        <v>25</v>
      </c>
      <c r="D438">
        <v>1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  <c r="R438">
        <f t="shared" si="24"/>
        <v>331.72</v>
      </c>
      <c r="S438">
        <f t="shared" si="25"/>
        <v>248.79000000000002</v>
      </c>
      <c r="V438">
        <f t="shared" si="26"/>
        <v>348.30599999999998</v>
      </c>
      <c r="W438">
        <f t="shared" si="27"/>
        <v>313.8272393617022</v>
      </c>
    </row>
    <row r="439" spans="1:23">
      <c r="A439" t="s">
        <v>471</v>
      </c>
      <c r="B439" t="s">
        <v>18</v>
      </c>
      <c r="C439" t="s">
        <v>19</v>
      </c>
      <c r="D439">
        <v>0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  <c r="R439">
        <f t="shared" si="24"/>
        <v>203.94</v>
      </c>
      <c r="S439">
        <f t="shared" si="25"/>
        <v>169.95</v>
      </c>
      <c r="V439">
        <f t="shared" si="26"/>
        <v>214.137</v>
      </c>
      <c r="W439">
        <f t="shared" si="27"/>
        <v>313.76599822380109</v>
      </c>
    </row>
    <row r="440" spans="1:23">
      <c r="A440" t="s">
        <v>472</v>
      </c>
      <c r="B440" t="s">
        <v>24</v>
      </c>
      <c r="C440" t="s">
        <v>25</v>
      </c>
      <c r="D440">
        <v>1</v>
      </c>
      <c r="E440" t="s">
        <v>29</v>
      </c>
      <c r="F440" t="s">
        <v>42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  <c r="R440">
        <f t="shared" si="24"/>
        <v>68.16</v>
      </c>
      <c r="S440">
        <f t="shared" si="25"/>
        <v>51.12</v>
      </c>
      <c r="V440">
        <f t="shared" si="26"/>
        <v>71.567999999999998</v>
      </c>
      <c r="W440">
        <f t="shared" si="27"/>
        <v>313.94327402135235</v>
      </c>
    </row>
    <row r="441" spans="1:23">
      <c r="A441" t="s">
        <v>473</v>
      </c>
      <c r="B441" t="s">
        <v>24</v>
      </c>
      <c r="C441" t="s">
        <v>25</v>
      </c>
      <c r="D441">
        <v>0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  <c r="R441">
        <f t="shared" si="24"/>
        <v>326.88</v>
      </c>
      <c r="S441">
        <f t="shared" si="25"/>
        <v>286.02</v>
      </c>
      <c r="V441">
        <f t="shared" si="26"/>
        <v>343.22399999999999</v>
      </c>
      <c r="W441">
        <f t="shared" si="27"/>
        <v>314.37531550802146</v>
      </c>
    </row>
    <row r="442" spans="1:23">
      <c r="A442" t="s">
        <v>474</v>
      </c>
      <c r="B442" t="s">
        <v>24</v>
      </c>
      <c r="C442" t="s">
        <v>25</v>
      </c>
      <c r="D442">
        <v>1</v>
      </c>
      <c r="E442" t="s">
        <v>29</v>
      </c>
      <c r="F442" t="s">
        <v>42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  <c r="R442">
        <f t="shared" si="24"/>
        <v>87.2</v>
      </c>
      <c r="S442">
        <f t="shared" si="25"/>
        <v>69.760000000000005</v>
      </c>
      <c r="V442">
        <f t="shared" si="26"/>
        <v>91.56</v>
      </c>
      <c r="W442">
        <f t="shared" si="27"/>
        <v>314.32380000000001</v>
      </c>
    </row>
    <row r="443" spans="1:23">
      <c r="A443" t="s">
        <v>475</v>
      </c>
      <c r="B443" t="s">
        <v>40</v>
      </c>
      <c r="C443" t="s">
        <v>41</v>
      </c>
      <c r="D443">
        <v>1</v>
      </c>
      <c r="E443" t="s">
        <v>20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  <c r="R443">
        <f t="shared" si="24"/>
        <v>707.44</v>
      </c>
      <c r="S443">
        <f t="shared" si="25"/>
        <v>619.01</v>
      </c>
      <c r="V443">
        <f t="shared" si="26"/>
        <v>742.81200000000001</v>
      </c>
      <c r="W443">
        <f t="shared" si="27"/>
        <v>314.72230411449016</v>
      </c>
    </row>
    <row r="444" spans="1:23">
      <c r="A444" t="s">
        <v>476</v>
      </c>
      <c r="B444" t="s">
        <v>18</v>
      </c>
      <c r="C444" t="s">
        <v>19</v>
      </c>
      <c r="D444">
        <v>1</v>
      </c>
      <c r="E444" t="s">
        <v>20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  <c r="R444">
        <f t="shared" si="24"/>
        <v>802.89</v>
      </c>
      <c r="S444">
        <f t="shared" si="25"/>
        <v>713.68</v>
      </c>
      <c r="V444">
        <f t="shared" si="26"/>
        <v>843.03449999999998</v>
      </c>
      <c r="W444">
        <f t="shared" si="27"/>
        <v>313.95511827956983</v>
      </c>
    </row>
    <row r="445" spans="1:23">
      <c r="A445" t="s">
        <v>477</v>
      </c>
      <c r="B445" t="s">
        <v>24</v>
      </c>
      <c r="C445" t="s">
        <v>25</v>
      </c>
      <c r="D445">
        <v>0</v>
      </c>
      <c r="E445" t="s">
        <v>29</v>
      </c>
      <c r="F445" t="s">
        <v>44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  <c r="R445">
        <f t="shared" si="24"/>
        <v>12.78</v>
      </c>
      <c r="S445">
        <f t="shared" si="25"/>
        <v>0</v>
      </c>
      <c r="V445">
        <f t="shared" si="26"/>
        <v>13.419</v>
      </c>
      <c r="W445">
        <f t="shared" si="27"/>
        <v>313.00524506283659</v>
      </c>
    </row>
    <row r="446" spans="1:23">
      <c r="A446" t="s">
        <v>478</v>
      </c>
      <c r="B446" t="s">
        <v>18</v>
      </c>
      <c r="C446" t="s">
        <v>19</v>
      </c>
      <c r="D446">
        <v>0</v>
      </c>
      <c r="E446" t="s">
        <v>20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  <c r="R446">
        <f t="shared" si="24"/>
        <v>133.70000000000002</v>
      </c>
      <c r="S446">
        <f t="shared" si="25"/>
        <v>114.60000000000002</v>
      </c>
      <c r="V446">
        <f t="shared" si="26"/>
        <v>140.38499999999999</v>
      </c>
      <c r="W446">
        <f t="shared" si="27"/>
        <v>313.54406924460432</v>
      </c>
    </row>
    <row r="447" spans="1:23">
      <c r="A447" t="s">
        <v>479</v>
      </c>
      <c r="B447" t="s">
        <v>40</v>
      </c>
      <c r="C447" t="s">
        <v>41</v>
      </c>
      <c r="D447">
        <v>1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  <c r="R447">
        <f t="shared" si="24"/>
        <v>19.149999999999999</v>
      </c>
      <c r="S447">
        <f t="shared" si="25"/>
        <v>0</v>
      </c>
      <c r="V447">
        <f t="shared" si="26"/>
        <v>20.107500000000002</v>
      </c>
      <c r="W447">
        <f t="shared" si="27"/>
        <v>313.85606756756755</v>
      </c>
    </row>
    <row r="448" spans="1:23">
      <c r="A448" t="s">
        <v>480</v>
      </c>
      <c r="B448" t="s">
        <v>24</v>
      </c>
      <c r="C448" t="s">
        <v>25</v>
      </c>
      <c r="D448">
        <v>1</v>
      </c>
      <c r="E448" t="s">
        <v>29</v>
      </c>
      <c r="F448" t="s">
        <v>42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  <c r="R448">
        <f t="shared" si="24"/>
        <v>276.60000000000002</v>
      </c>
      <c r="S448">
        <f t="shared" si="25"/>
        <v>248.94000000000003</v>
      </c>
      <c r="V448">
        <f t="shared" si="26"/>
        <v>290.43</v>
      </c>
      <c r="W448">
        <f t="shared" si="27"/>
        <v>314.38629963898921</v>
      </c>
    </row>
    <row r="449" spans="1:23">
      <c r="A449" t="s">
        <v>481</v>
      </c>
      <c r="B449" t="s">
        <v>24</v>
      </c>
      <c r="C449" t="s">
        <v>25</v>
      </c>
      <c r="D449">
        <v>0</v>
      </c>
      <c r="E449" t="s">
        <v>29</v>
      </c>
      <c r="F449" t="s">
        <v>44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  <c r="R449">
        <f t="shared" si="24"/>
        <v>137.22</v>
      </c>
      <c r="S449">
        <f t="shared" si="25"/>
        <v>91.47999999999999</v>
      </c>
      <c r="V449">
        <f t="shared" si="26"/>
        <v>144.08099999999999</v>
      </c>
      <c r="W449">
        <f t="shared" si="27"/>
        <v>314.42962025316461</v>
      </c>
    </row>
    <row r="450" spans="1:23">
      <c r="A450" t="s">
        <v>482</v>
      </c>
      <c r="B450" t="s">
        <v>40</v>
      </c>
      <c r="C450" t="s">
        <v>41</v>
      </c>
      <c r="D450">
        <v>1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  <c r="R450">
        <f t="shared" si="24"/>
        <v>27.07</v>
      </c>
      <c r="S450">
        <f t="shared" si="25"/>
        <v>0</v>
      </c>
      <c r="V450">
        <f t="shared" si="26"/>
        <v>28.423500000000001</v>
      </c>
      <c r="W450">
        <f t="shared" si="27"/>
        <v>314.73822282608694</v>
      </c>
    </row>
    <row r="451" spans="1:23">
      <c r="A451" t="s">
        <v>483</v>
      </c>
      <c r="B451" t="s">
        <v>40</v>
      </c>
      <c r="C451" t="s">
        <v>41</v>
      </c>
      <c r="D451">
        <v>1</v>
      </c>
      <c r="E451" t="s">
        <v>20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  <c r="R451">
        <f t="shared" ref="R451:R514" si="28">G451*H451</f>
        <v>39.119999999999997</v>
      </c>
      <c r="S451">
        <f t="shared" ref="S451:S514" si="29">R451-G451</f>
        <v>0</v>
      </c>
      <c r="V451">
        <f t="shared" ref="V451:V514" si="30">SUMIFS(J:J,A:A,A451)</f>
        <v>41.076000000000001</v>
      </c>
      <c r="W451">
        <f t="shared" ref="W451:W514" si="31">AVERAGE(V451:V1450)</f>
        <v>315.2578502722323</v>
      </c>
    </row>
    <row r="452" spans="1:23">
      <c r="A452" t="s">
        <v>484</v>
      </c>
      <c r="B452" t="s">
        <v>40</v>
      </c>
      <c r="C452" t="s">
        <v>41</v>
      </c>
      <c r="D452">
        <v>0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  <c r="R452">
        <f t="shared" si="28"/>
        <v>448.26</v>
      </c>
      <c r="S452">
        <f t="shared" si="29"/>
        <v>373.55</v>
      </c>
      <c r="V452">
        <f t="shared" si="30"/>
        <v>470.673</v>
      </c>
      <c r="W452">
        <f t="shared" si="31"/>
        <v>315.75636272727274</v>
      </c>
    </row>
    <row r="453" spans="1:23">
      <c r="A453" t="s">
        <v>485</v>
      </c>
      <c r="B453" t="s">
        <v>40</v>
      </c>
      <c r="C453" t="s">
        <v>41</v>
      </c>
      <c r="D453">
        <v>0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  <c r="R453">
        <f t="shared" si="28"/>
        <v>132.06</v>
      </c>
      <c r="S453">
        <f t="shared" si="29"/>
        <v>110.05</v>
      </c>
      <c r="V453">
        <f t="shared" si="30"/>
        <v>138.66300000000001</v>
      </c>
      <c r="W453">
        <f t="shared" si="31"/>
        <v>315.47418306010928</v>
      </c>
    </row>
    <row r="454" spans="1:23">
      <c r="A454" t="s">
        <v>486</v>
      </c>
      <c r="B454" t="s">
        <v>18</v>
      </c>
      <c r="C454" t="s">
        <v>19</v>
      </c>
      <c r="D454">
        <v>0</v>
      </c>
      <c r="E454" t="s">
        <v>20</v>
      </c>
      <c r="F454" t="s">
        <v>42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  <c r="R454">
        <f t="shared" si="28"/>
        <v>318.05</v>
      </c>
      <c r="S454">
        <f t="shared" si="29"/>
        <v>254.44</v>
      </c>
      <c r="V454">
        <f t="shared" si="30"/>
        <v>333.95249999999999</v>
      </c>
      <c r="W454">
        <f t="shared" si="31"/>
        <v>315.79683120437954</v>
      </c>
    </row>
    <row r="455" spans="1:23">
      <c r="A455" t="s">
        <v>487</v>
      </c>
      <c r="B455" t="s">
        <v>18</v>
      </c>
      <c r="C455" t="s">
        <v>19</v>
      </c>
      <c r="D455">
        <v>0</v>
      </c>
      <c r="E455" t="s">
        <v>29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  <c r="R455">
        <f t="shared" si="28"/>
        <v>25</v>
      </c>
      <c r="S455">
        <f t="shared" si="29"/>
        <v>0</v>
      </c>
      <c r="V455">
        <f t="shared" si="30"/>
        <v>26.25</v>
      </c>
      <c r="W455">
        <f t="shared" si="31"/>
        <v>315.76363985374769</v>
      </c>
    </row>
    <row r="456" spans="1:23">
      <c r="A456" t="s">
        <v>488</v>
      </c>
      <c r="B456" t="s">
        <v>18</v>
      </c>
      <c r="C456" t="s">
        <v>19</v>
      </c>
      <c r="D456">
        <v>1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  <c r="R456">
        <f t="shared" si="28"/>
        <v>83.08</v>
      </c>
      <c r="S456">
        <f t="shared" si="29"/>
        <v>62.31</v>
      </c>
      <c r="V456">
        <f t="shared" si="30"/>
        <v>87.233999999999995</v>
      </c>
      <c r="W456">
        <f t="shared" si="31"/>
        <v>316.29388461538457</v>
      </c>
    </row>
    <row r="457" spans="1:23">
      <c r="A457" t="s">
        <v>489</v>
      </c>
      <c r="B457" t="s">
        <v>40</v>
      </c>
      <c r="C457" t="s">
        <v>41</v>
      </c>
      <c r="D457">
        <v>1</v>
      </c>
      <c r="E457" t="s">
        <v>20</v>
      </c>
      <c r="F457" t="s">
        <v>44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  <c r="R457">
        <f t="shared" si="28"/>
        <v>147.79999999999998</v>
      </c>
      <c r="S457">
        <f t="shared" si="29"/>
        <v>118.23999999999998</v>
      </c>
      <c r="V457">
        <f t="shared" si="30"/>
        <v>155.19</v>
      </c>
      <c r="W457">
        <f t="shared" si="31"/>
        <v>316.71417798165135</v>
      </c>
    </row>
    <row r="458" spans="1:23">
      <c r="A458" t="s">
        <v>490</v>
      </c>
      <c r="B458" t="s">
        <v>40</v>
      </c>
      <c r="C458" t="s">
        <v>41</v>
      </c>
      <c r="D458">
        <v>1</v>
      </c>
      <c r="E458" t="s">
        <v>20</v>
      </c>
      <c r="F458" t="s">
        <v>42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  <c r="R458">
        <f t="shared" si="28"/>
        <v>696.6</v>
      </c>
      <c r="S458">
        <f t="shared" si="29"/>
        <v>619.20000000000005</v>
      </c>
      <c r="V458">
        <f t="shared" si="30"/>
        <v>731.43</v>
      </c>
      <c r="W458">
        <f t="shared" si="31"/>
        <v>317.01109742647054</v>
      </c>
    </row>
    <row r="459" spans="1:23">
      <c r="A459" t="s">
        <v>491</v>
      </c>
      <c r="B459" t="s">
        <v>40</v>
      </c>
      <c r="C459" t="s">
        <v>41</v>
      </c>
      <c r="D459">
        <v>0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  <c r="R459">
        <f t="shared" si="28"/>
        <v>793.9</v>
      </c>
      <c r="S459">
        <f t="shared" si="29"/>
        <v>714.51</v>
      </c>
      <c r="V459">
        <f t="shared" si="30"/>
        <v>833.59500000000003</v>
      </c>
      <c r="W459">
        <f t="shared" si="31"/>
        <v>316.24789502762422</v>
      </c>
    </row>
    <row r="460" spans="1:23">
      <c r="A460" t="s">
        <v>492</v>
      </c>
      <c r="B460" t="s">
        <v>24</v>
      </c>
      <c r="C460" t="s">
        <v>25</v>
      </c>
      <c r="D460">
        <v>1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  <c r="R460">
        <f t="shared" si="28"/>
        <v>465.7</v>
      </c>
      <c r="S460">
        <f t="shared" si="29"/>
        <v>419.13</v>
      </c>
      <c r="V460">
        <f t="shared" si="30"/>
        <v>488.98500000000001</v>
      </c>
      <c r="W460">
        <f t="shared" si="31"/>
        <v>315.29338007380073</v>
      </c>
    </row>
    <row r="461" spans="1:23">
      <c r="A461" t="s">
        <v>493</v>
      </c>
      <c r="B461" t="s">
        <v>24</v>
      </c>
      <c r="C461" t="s">
        <v>25</v>
      </c>
      <c r="D461">
        <v>0</v>
      </c>
      <c r="E461" t="s">
        <v>29</v>
      </c>
      <c r="F461" t="s">
        <v>42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  <c r="R461">
        <f t="shared" si="28"/>
        <v>35.89</v>
      </c>
      <c r="S461">
        <f t="shared" si="29"/>
        <v>0</v>
      </c>
      <c r="V461">
        <f t="shared" si="30"/>
        <v>37.6845</v>
      </c>
      <c r="W461">
        <f t="shared" si="31"/>
        <v>314.97232347504627</v>
      </c>
    </row>
    <row r="462" spans="1:23">
      <c r="A462" t="s">
        <v>494</v>
      </c>
      <c r="B462" t="s">
        <v>24</v>
      </c>
      <c r="C462" t="s">
        <v>25</v>
      </c>
      <c r="D462">
        <v>0</v>
      </c>
      <c r="E462" t="s">
        <v>29</v>
      </c>
      <c r="F462" t="s">
        <v>42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  <c r="R462">
        <f t="shared" si="28"/>
        <v>202.60000000000002</v>
      </c>
      <c r="S462">
        <f t="shared" si="29"/>
        <v>162.08000000000001</v>
      </c>
      <c r="V462">
        <f t="shared" si="30"/>
        <v>212.73</v>
      </c>
      <c r="W462">
        <f t="shared" si="31"/>
        <v>315.48581944444447</v>
      </c>
    </row>
    <row r="463" spans="1:23">
      <c r="A463" t="s">
        <v>495</v>
      </c>
      <c r="B463" t="s">
        <v>40</v>
      </c>
      <c r="C463" t="s">
        <v>41</v>
      </c>
      <c r="D463">
        <v>1</v>
      </c>
      <c r="E463" t="s">
        <v>20</v>
      </c>
      <c r="F463" t="s">
        <v>42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  <c r="R463">
        <f t="shared" si="28"/>
        <v>730.5</v>
      </c>
      <c r="S463">
        <f t="shared" si="29"/>
        <v>657.45</v>
      </c>
      <c r="V463">
        <f t="shared" si="30"/>
        <v>767.02499999999998</v>
      </c>
      <c r="W463">
        <f t="shared" si="31"/>
        <v>315.67646103896107</v>
      </c>
    </row>
    <row r="464" spans="1:23">
      <c r="A464" t="s">
        <v>496</v>
      </c>
      <c r="B464" t="s">
        <v>24</v>
      </c>
      <c r="C464" t="s">
        <v>25</v>
      </c>
      <c r="D464">
        <v>0</v>
      </c>
      <c r="E464" t="s">
        <v>20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  <c r="R464">
        <f t="shared" si="28"/>
        <v>295.8</v>
      </c>
      <c r="S464">
        <f t="shared" si="29"/>
        <v>221.85000000000002</v>
      </c>
      <c r="V464">
        <f t="shared" si="30"/>
        <v>310.58999999999997</v>
      </c>
      <c r="W464">
        <f t="shared" si="31"/>
        <v>314.83752323420077</v>
      </c>
    </row>
    <row r="465" spans="1:23">
      <c r="A465" t="s">
        <v>497</v>
      </c>
      <c r="B465" t="s">
        <v>24</v>
      </c>
      <c r="C465" t="s">
        <v>25</v>
      </c>
      <c r="D465">
        <v>1</v>
      </c>
      <c r="E465" t="s">
        <v>20</v>
      </c>
      <c r="F465" t="s">
        <v>42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  <c r="R465">
        <f t="shared" si="28"/>
        <v>22.62</v>
      </c>
      <c r="S465">
        <f t="shared" si="29"/>
        <v>0</v>
      </c>
      <c r="V465">
        <f t="shared" si="30"/>
        <v>23.751000000000001</v>
      </c>
      <c r="W465">
        <f t="shared" si="31"/>
        <v>314.8454329608939</v>
      </c>
    </row>
    <row r="466" spans="1:23">
      <c r="A466" t="s">
        <v>498</v>
      </c>
      <c r="B466" t="s">
        <v>18</v>
      </c>
      <c r="C466" t="s">
        <v>19</v>
      </c>
      <c r="D466">
        <v>1</v>
      </c>
      <c r="E466" t="s">
        <v>29</v>
      </c>
      <c r="F466" t="s">
        <v>42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  <c r="R466">
        <f t="shared" si="28"/>
        <v>256.70000000000005</v>
      </c>
      <c r="S466">
        <f t="shared" si="29"/>
        <v>205.36000000000004</v>
      </c>
      <c r="V466">
        <f t="shared" si="30"/>
        <v>269.53500000000003</v>
      </c>
      <c r="W466">
        <f t="shared" si="31"/>
        <v>315.38851958955223</v>
      </c>
    </row>
    <row r="467" spans="1:23">
      <c r="A467" t="s">
        <v>499</v>
      </c>
      <c r="B467" t="s">
        <v>24</v>
      </c>
      <c r="C467" t="s">
        <v>25</v>
      </c>
      <c r="D467">
        <v>1</v>
      </c>
      <c r="E467" t="s">
        <v>20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  <c r="R467">
        <f t="shared" si="28"/>
        <v>545.5</v>
      </c>
      <c r="S467">
        <f t="shared" si="29"/>
        <v>490.95</v>
      </c>
      <c r="V467">
        <f t="shared" si="30"/>
        <v>572.77499999999998</v>
      </c>
      <c r="W467">
        <f t="shared" si="31"/>
        <v>315.4742271028037</v>
      </c>
    </row>
    <row r="468" spans="1:23">
      <c r="A468" t="s">
        <v>500</v>
      </c>
      <c r="B468" t="s">
        <v>24</v>
      </c>
      <c r="C468" t="s">
        <v>25</v>
      </c>
      <c r="D468">
        <v>1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  <c r="R468">
        <f t="shared" si="28"/>
        <v>260.05</v>
      </c>
      <c r="S468">
        <f t="shared" si="29"/>
        <v>222.9</v>
      </c>
      <c r="V468">
        <f t="shared" si="30"/>
        <v>273.05250000000001</v>
      </c>
      <c r="W468">
        <f t="shared" si="31"/>
        <v>314.99239044943823</v>
      </c>
    </row>
    <row r="469" spans="1:23">
      <c r="A469" t="s">
        <v>501</v>
      </c>
      <c r="B469" t="s">
        <v>40</v>
      </c>
      <c r="C469" t="s">
        <v>41</v>
      </c>
      <c r="D469">
        <v>0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  <c r="R469">
        <f t="shared" si="28"/>
        <v>222.12</v>
      </c>
      <c r="S469">
        <f t="shared" si="29"/>
        <v>185.1</v>
      </c>
      <c r="V469">
        <f t="shared" si="30"/>
        <v>233.226</v>
      </c>
      <c r="W469">
        <f t="shared" si="31"/>
        <v>315.07107692307699</v>
      </c>
    </row>
    <row r="470" spans="1:23">
      <c r="A470" t="s">
        <v>502</v>
      </c>
      <c r="B470" t="s">
        <v>24</v>
      </c>
      <c r="C470" t="s">
        <v>25</v>
      </c>
      <c r="D470">
        <v>0</v>
      </c>
      <c r="E470" t="s">
        <v>29</v>
      </c>
      <c r="F470" t="s">
        <v>42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  <c r="R470">
        <f t="shared" si="28"/>
        <v>21.58</v>
      </c>
      <c r="S470">
        <f t="shared" si="29"/>
        <v>0</v>
      </c>
      <c r="V470">
        <f t="shared" si="30"/>
        <v>22.658999999999999</v>
      </c>
      <c r="W470">
        <f t="shared" si="31"/>
        <v>315.2249210526316</v>
      </c>
    </row>
    <row r="471" spans="1:23">
      <c r="A471" t="s">
        <v>503</v>
      </c>
      <c r="B471" t="s">
        <v>24</v>
      </c>
      <c r="C471" t="s">
        <v>25</v>
      </c>
      <c r="D471">
        <v>1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  <c r="R471">
        <f t="shared" si="28"/>
        <v>98.84</v>
      </c>
      <c r="S471">
        <f t="shared" si="29"/>
        <v>0</v>
      </c>
      <c r="V471">
        <f t="shared" si="30"/>
        <v>103.782</v>
      </c>
      <c r="W471">
        <f t="shared" si="31"/>
        <v>315.77589265536727</v>
      </c>
    </row>
    <row r="472" spans="1:23">
      <c r="A472" t="s">
        <v>504</v>
      </c>
      <c r="B472" t="s">
        <v>24</v>
      </c>
      <c r="C472" t="s">
        <v>25</v>
      </c>
      <c r="D472">
        <v>1</v>
      </c>
      <c r="E472" t="s">
        <v>20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  <c r="R472">
        <f t="shared" si="28"/>
        <v>502.62</v>
      </c>
      <c r="S472">
        <f t="shared" si="29"/>
        <v>418.85</v>
      </c>
      <c r="V472">
        <f t="shared" si="30"/>
        <v>527.75099999999998</v>
      </c>
      <c r="W472">
        <f t="shared" si="31"/>
        <v>316.17588113207546</v>
      </c>
    </row>
    <row r="473" spans="1:23">
      <c r="A473" t="s">
        <v>505</v>
      </c>
      <c r="B473" t="s">
        <v>18</v>
      </c>
      <c r="C473" t="s">
        <v>19</v>
      </c>
      <c r="D473">
        <v>1</v>
      </c>
      <c r="E473" t="s">
        <v>20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  <c r="R473">
        <f t="shared" si="28"/>
        <v>160.19999999999999</v>
      </c>
      <c r="S473">
        <f t="shared" si="29"/>
        <v>120.14999999999999</v>
      </c>
      <c r="V473">
        <f t="shared" si="30"/>
        <v>168.21</v>
      </c>
      <c r="W473">
        <f t="shared" si="31"/>
        <v>315.77592816635166</v>
      </c>
    </row>
    <row r="474" spans="1:23">
      <c r="A474" t="s">
        <v>506</v>
      </c>
      <c r="B474" t="s">
        <v>18</v>
      </c>
      <c r="C474" t="s">
        <v>19</v>
      </c>
      <c r="D474">
        <v>1</v>
      </c>
      <c r="E474" t="s">
        <v>29</v>
      </c>
      <c r="F474" t="s">
        <v>44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  <c r="R474">
        <f t="shared" si="28"/>
        <v>431.3</v>
      </c>
      <c r="S474">
        <f t="shared" si="29"/>
        <v>388.17</v>
      </c>
      <c r="V474">
        <f t="shared" si="30"/>
        <v>452.86500000000001</v>
      </c>
      <c r="W474">
        <f t="shared" si="31"/>
        <v>316.05540909090911</v>
      </c>
    </row>
    <row r="475" spans="1:23">
      <c r="A475" t="s">
        <v>507</v>
      </c>
      <c r="B475" t="s">
        <v>40</v>
      </c>
      <c r="C475" t="s">
        <v>41</v>
      </c>
      <c r="D475">
        <v>1</v>
      </c>
      <c r="E475" t="s">
        <v>29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  <c r="R475">
        <f t="shared" si="28"/>
        <v>580.55999999999995</v>
      </c>
      <c r="S475">
        <f t="shared" si="29"/>
        <v>507.98999999999995</v>
      </c>
      <c r="V475">
        <f t="shared" si="30"/>
        <v>609.58799999999997</v>
      </c>
      <c r="W475">
        <f t="shared" si="31"/>
        <v>315.79580834914617</v>
      </c>
    </row>
    <row r="476" spans="1:23">
      <c r="A476" t="s">
        <v>508</v>
      </c>
      <c r="B476" t="s">
        <v>18</v>
      </c>
      <c r="C476" t="s">
        <v>19</v>
      </c>
      <c r="D476">
        <v>1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  <c r="R476">
        <f t="shared" si="28"/>
        <v>322.2</v>
      </c>
      <c r="S476">
        <f t="shared" si="29"/>
        <v>257.76</v>
      </c>
      <c r="V476">
        <f t="shared" si="30"/>
        <v>338.31</v>
      </c>
      <c r="W476">
        <f t="shared" si="31"/>
        <v>315.23726806083658</v>
      </c>
    </row>
    <row r="477" spans="1:23">
      <c r="A477" t="s">
        <v>509</v>
      </c>
      <c r="B477" t="s">
        <v>18</v>
      </c>
      <c r="C477" t="s">
        <v>19</v>
      </c>
      <c r="D477">
        <v>0</v>
      </c>
      <c r="E477" t="s">
        <v>29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  <c r="R477">
        <f t="shared" si="28"/>
        <v>195.54000000000002</v>
      </c>
      <c r="S477">
        <f t="shared" si="29"/>
        <v>130.36000000000001</v>
      </c>
      <c r="V477">
        <f t="shared" si="30"/>
        <v>205.31700000000001</v>
      </c>
      <c r="W477">
        <f t="shared" si="31"/>
        <v>315.19332000000009</v>
      </c>
    </row>
    <row r="478" spans="1:23">
      <c r="A478" t="s">
        <v>510</v>
      </c>
      <c r="B478" t="s">
        <v>18</v>
      </c>
      <c r="C478" t="s">
        <v>19</v>
      </c>
      <c r="D478">
        <v>0</v>
      </c>
      <c r="E478" t="s">
        <v>20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  <c r="R478">
        <f t="shared" si="28"/>
        <v>166.29999999999998</v>
      </c>
      <c r="S478">
        <f t="shared" si="29"/>
        <v>133.04</v>
      </c>
      <c r="V478">
        <f t="shared" si="30"/>
        <v>174.61500000000001</v>
      </c>
      <c r="W478">
        <f t="shared" si="31"/>
        <v>315.40300763358783</v>
      </c>
    </row>
    <row r="479" spans="1:23">
      <c r="A479" t="s">
        <v>511</v>
      </c>
      <c r="B479" t="s">
        <v>24</v>
      </c>
      <c r="C479" t="s">
        <v>25</v>
      </c>
      <c r="D479">
        <v>0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  <c r="R479">
        <f t="shared" si="28"/>
        <v>336.28</v>
      </c>
      <c r="S479">
        <f t="shared" si="29"/>
        <v>252.20999999999998</v>
      </c>
      <c r="V479">
        <f t="shared" si="30"/>
        <v>353.09399999999999</v>
      </c>
      <c r="W479">
        <f t="shared" si="31"/>
        <v>315.67220076481846</v>
      </c>
    </row>
    <row r="480" spans="1:23">
      <c r="A480" t="s">
        <v>512</v>
      </c>
      <c r="B480" t="s">
        <v>40</v>
      </c>
      <c r="C480" t="s">
        <v>41</v>
      </c>
      <c r="D480">
        <v>0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  <c r="R480">
        <f t="shared" si="28"/>
        <v>343.7</v>
      </c>
      <c r="S480">
        <f t="shared" si="29"/>
        <v>309.33</v>
      </c>
      <c r="V480">
        <f t="shared" si="30"/>
        <v>360.88499999999999</v>
      </c>
      <c r="W480">
        <f t="shared" si="31"/>
        <v>315.60051149425294</v>
      </c>
    </row>
    <row r="481" spans="1:23">
      <c r="A481" t="s">
        <v>513</v>
      </c>
      <c r="B481" t="s">
        <v>18</v>
      </c>
      <c r="C481" t="s">
        <v>19</v>
      </c>
      <c r="D481">
        <v>0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  <c r="R481">
        <f t="shared" si="28"/>
        <v>38.6</v>
      </c>
      <c r="S481">
        <f t="shared" si="29"/>
        <v>0</v>
      </c>
      <c r="V481">
        <f t="shared" si="30"/>
        <v>40.53</v>
      </c>
      <c r="W481">
        <f t="shared" si="31"/>
        <v>315.5135930902112</v>
      </c>
    </row>
    <row r="482" spans="1:23">
      <c r="A482" t="s">
        <v>514</v>
      </c>
      <c r="B482" t="s">
        <v>24</v>
      </c>
      <c r="C482" t="s">
        <v>25</v>
      </c>
      <c r="D482">
        <v>0</v>
      </c>
      <c r="E482" t="s">
        <v>29</v>
      </c>
      <c r="F482" t="s">
        <v>42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  <c r="R482">
        <f t="shared" si="28"/>
        <v>527.76</v>
      </c>
      <c r="S482">
        <f t="shared" si="29"/>
        <v>461.78999999999996</v>
      </c>
      <c r="V482">
        <f t="shared" si="30"/>
        <v>554.14800000000002</v>
      </c>
      <c r="W482">
        <f t="shared" si="31"/>
        <v>316.04240769230773</v>
      </c>
    </row>
    <row r="483" spans="1:23">
      <c r="A483" t="s">
        <v>515</v>
      </c>
      <c r="B483" t="s">
        <v>24</v>
      </c>
      <c r="C483" t="s">
        <v>25</v>
      </c>
      <c r="D483">
        <v>0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  <c r="R483">
        <f t="shared" si="28"/>
        <v>328</v>
      </c>
      <c r="S483">
        <f t="shared" si="29"/>
        <v>295.2</v>
      </c>
      <c r="V483">
        <f t="shared" si="30"/>
        <v>344.4</v>
      </c>
      <c r="W483">
        <f t="shared" si="31"/>
        <v>315.58363005780348</v>
      </c>
    </row>
    <row r="484" spans="1:23">
      <c r="A484" t="s">
        <v>516</v>
      </c>
      <c r="B484" t="s">
        <v>18</v>
      </c>
      <c r="C484" t="s">
        <v>19</v>
      </c>
      <c r="D484">
        <v>0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  <c r="R484">
        <f t="shared" si="28"/>
        <v>185.7</v>
      </c>
      <c r="S484">
        <f t="shared" si="29"/>
        <v>148.56</v>
      </c>
      <c r="V484">
        <f t="shared" si="30"/>
        <v>194.98500000000001</v>
      </c>
      <c r="W484">
        <f t="shared" si="31"/>
        <v>315.52800000000002</v>
      </c>
    </row>
    <row r="485" spans="1:23">
      <c r="A485" t="s">
        <v>517</v>
      </c>
      <c r="B485" t="s">
        <v>40</v>
      </c>
      <c r="C485" t="s">
        <v>41</v>
      </c>
      <c r="D485">
        <v>1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  <c r="R485">
        <f t="shared" si="28"/>
        <v>603.80000000000007</v>
      </c>
      <c r="S485">
        <f t="shared" si="29"/>
        <v>543.42000000000007</v>
      </c>
      <c r="V485">
        <f t="shared" si="30"/>
        <v>633.99</v>
      </c>
      <c r="W485">
        <f t="shared" si="31"/>
        <v>315.76115860735007</v>
      </c>
    </row>
    <row r="486" spans="1:23">
      <c r="A486" t="s">
        <v>518</v>
      </c>
      <c r="B486" t="s">
        <v>24</v>
      </c>
      <c r="C486" t="s">
        <v>25</v>
      </c>
      <c r="D486">
        <v>1</v>
      </c>
      <c r="E486" t="s">
        <v>20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  <c r="R486">
        <f t="shared" si="28"/>
        <v>369.79999999999995</v>
      </c>
      <c r="S486">
        <f t="shared" si="29"/>
        <v>332.81999999999994</v>
      </c>
      <c r="V486">
        <f t="shared" si="30"/>
        <v>388.29</v>
      </c>
      <c r="W486">
        <f t="shared" si="31"/>
        <v>315.14443604651171</v>
      </c>
    </row>
    <row r="487" spans="1:23">
      <c r="A487" t="s">
        <v>519</v>
      </c>
      <c r="B487" t="s">
        <v>40</v>
      </c>
      <c r="C487" t="s">
        <v>41</v>
      </c>
      <c r="D487">
        <v>1</v>
      </c>
      <c r="E487" t="s">
        <v>20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  <c r="R487">
        <f t="shared" si="28"/>
        <v>197.96</v>
      </c>
      <c r="S487">
        <f t="shared" si="29"/>
        <v>148.47</v>
      </c>
      <c r="V487">
        <f t="shared" si="30"/>
        <v>207.858</v>
      </c>
      <c r="W487">
        <f t="shared" si="31"/>
        <v>315.00240582524276</v>
      </c>
    </row>
    <row r="488" spans="1:23">
      <c r="A488" t="s">
        <v>520</v>
      </c>
      <c r="B488" t="s">
        <v>40</v>
      </c>
      <c r="C488" t="s">
        <v>41</v>
      </c>
      <c r="D488">
        <v>0</v>
      </c>
      <c r="E488" t="s">
        <v>20</v>
      </c>
      <c r="F488" t="s">
        <v>44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  <c r="R488">
        <f t="shared" si="28"/>
        <v>410.90000000000003</v>
      </c>
      <c r="S488">
        <f t="shared" si="29"/>
        <v>369.81000000000006</v>
      </c>
      <c r="V488">
        <f t="shared" si="30"/>
        <v>431.44499999999999</v>
      </c>
      <c r="W488">
        <f t="shared" si="31"/>
        <v>315.21085797665376</v>
      </c>
    </row>
    <row r="489" spans="1:23">
      <c r="A489" t="s">
        <v>521</v>
      </c>
      <c r="B489" t="s">
        <v>18</v>
      </c>
      <c r="C489" t="s">
        <v>19</v>
      </c>
      <c r="D489">
        <v>0</v>
      </c>
      <c r="E489" t="s">
        <v>29</v>
      </c>
      <c r="F489" t="s">
        <v>44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  <c r="R489">
        <f t="shared" si="28"/>
        <v>148.6</v>
      </c>
      <c r="S489">
        <f t="shared" si="29"/>
        <v>111.44999999999999</v>
      </c>
      <c r="V489">
        <f t="shared" si="30"/>
        <v>156.03</v>
      </c>
      <c r="W489">
        <f t="shared" si="31"/>
        <v>314.98428070175447</v>
      </c>
    </row>
    <row r="490" spans="1:23">
      <c r="A490" t="s">
        <v>522</v>
      </c>
      <c r="B490" t="s">
        <v>24</v>
      </c>
      <c r="C490" t="s">
        <v>25</v>
      </c>
      <c r="D490">
        <v>0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  <c r="R490">
        <f t="shared" si="28"/>
        <v>22.96</v>
      </c>
      <c r="S490">
        <f t="shared" si="29"/>
        <v>0</v>
      </c>
      <c r="V490">
        <f t="shared" si="30"/>
        <v>24.108000000000001</v>
      </c>
      <c r="W490">
        <f t="shared" si="31"/>
        <v>315.29473828125003</v>
      </c>
    </row>
    <row r="491" spans="1:23">
      <c r="A491" t="s">
        <v>523</v>
      </c>
      <c r="B491" t="s">
        <v>40</v>
      </c>
      <c r="C491" t="s">
        <v>41</v>
      </c>
      <c r="D491">
        <v>1</v>
      </c>
      <c r="E491" t="s">
        <v>20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  <c r="R491">
        <f t="shared" si="28"/>
        <v>699.12000000000012</v>
      </c>
      <c r="S491">
        <f t="shared" si="29"/>
        <v>621.44000000000005</v>
      </c>
      <c r="V491">
        <f t="shared" si="30"/>
        <v>734.07600000000002</v>
      </c>
      <c r="W491">
        <f t="shared" si="31"/>
        <v>315.86457534246586</v>
      </c>
    </row>
    <row r="492" spans="1:23">
      <c r="A492" t="s">
        <v>524</v>
      </c>
      <c r="B492" t="s">
        <v>40</v>
      </c>
      <c r="C492" t="s">
        <v>41</v>
      </c>
      <c r="D492">
        <v>0</v>
      </c>
      <c r="E492" t="s">
        <v>20</v>
      </c>
      <c r="F492" t="s">
        <v>44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  <c r="R492">
        <f t="shared" si="28"/>
        <v>69.400000000000006</v>
      </c>
      <c r="S492">
        <f t="shared" si="29"/>
        <v>34.700000000000003</v>
      </c>
      <c r="V492">
        <f t="shared" si="30"/>
        <v>72.87</v>
      </c>
      <c r="W492">
        <f t="shared" si="31"/>
        <v>315.04455294117645</v>
      </c>
    </row>
    <row r="493" spans="1:23">
      <c r="A493" t="s">
        <v>525</v>
      </c>
      <c r="B493" t="s">
        <v>18</v>
      </c>
      <c r="C493" t="s">
        <v>19</v>
      </c>
      <c r="D493">
        <v>1</v>
      </c>
      <c r="E493" t="s">
        <v>20</v>
      </c>
      <c r="F493" t="s">
        <v>44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  <c r="R493">
        <f t="shared" si="28"/>
        <v>196.6</v>
      </c>
      <c r="S493">
        <f t="shared" si="29"/>
        <v>176.94</v>
      </c>
      <c r="V493">
        <f t="shared" si="30"/>
        <v>206.43</v>
      </c>
      <c r="W493">
        <f t="shared" si="31"/>
        <v>315.52033791748522</v>
      </c>
    </row>
    <row r="494" spans="1:23">
      <c r="A494" t="s">
        <v>526</v>
      </c>
      <c r="B494" t="s">
        <v>40</v>
      </c>
      <c r="C494" t="s">
        <v>41</v>
      </c>
      <c r="D494">
        <v>1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  <c r="R494">
        <f t="shared" si="28"/>
        <v>202.56</v>
      </c>
      <c r="S494">
        <f t="shared" si="29"/>
        <v>177.24</v>
      </c>
      <c r="V494">
        <f t="shared" si="30"/>
        <v>212.68799999999999</v>
      </c>
      <c r="W494">
        <f t="shared" si="31"/>
        <v>315.73508267716534</v>
      </c>
    </row>
    <row r="495" spans="1:23">
      <c r="A495" t="s">
        <v>527</v>
      </c>
      <c r="B495" t="s">
        <v>24</v>
      </c>
      <c r="C495" t="s">
        <v>25</v>
      </c>
      <c r="D495">
        <v>1</v>
      </c>
      <c r="E495" t="s">
        <v>20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  <c r="R495">
        <f t="shared" si="28"/>
        <v>121.19999999999999</v>
      </c>
      <c r="S495">
        <f t="shared" si="29"/>
        <v>109.07999999999998</v>
      </c>
      <c r="V495">
        <f t="shared" si="30"/>
        <v>127.26</v>
      </c>
      <c r="W495">
        <f t="shared" si="31"/>
        <v>315.93833136094668</v>
      </c>
    </row>
    <row r="496" spans="1:23">
      <c r="A496" t="s">
        <v>528</v>
      </c>
      <c r="B496" t="s">
        <v>40</v>
      </c>
      <c r="C496" t="s">
        <v>41</v>
      </c>
      <c r="D496">
        <v>0</v>
      </c>
      <c r="E496" t="s">
        <v>29</v>
      </c>
      <c r="F496" t="s">
        <v>44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  <c r="R496">
        <f t="shared" si="28"/>
        <v>199.78</v>
      </c>
      <c r="S496">
        <f t="shared" si="29"/>
        <v>99.89</v>
      </c>
      <c r="V496">
        <f t="shared" si="30"/>
        <v>209.76900000000001</v>
      </c>
      <c r="W496">
        <f t="shared" si="31"/>
        <v>316.31121343873508</v>
      </c>
    </row>
    <row r="497" spans="1:23">
      <c r="A497" t="s">
        <v>529</v>
      </c>
      <c r="B497" t="s">
        <v>40</v>
      </c>
      <c r="C497" t="s">
        <v>41</v>
      </c>
      <c r="D497">
        <v>0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  <c r="R497">
        <f t="shared" si="28"/>
        <v>607.36</v>
      </c>
      <c r="S497">
        <f t="shared" si="29"/>
        <v>531.44000000000005</v>
      </c>
      <c r="V497">
        <f t="shared" si="30"/>
        <v>637.72799999999995</v>
      </c>
      <c r="W497">
        <f t="shared" si="31"/>
        <v>316.52218811881181</v>
      </c>
    </row>
    <row r="498" spans="1:23">
      <c r="A498" t="s">
        <v>530</v>
      </c>
      <c r="B498" t="s">
        <v>24</v>
      </c>
      <c r="C498" t="s">
        <v>25</v>
      </c>
      <c r="D498">
        <v>0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  <c r="R498">
        <f t="shared" si="28"/>
        <v>126.44</v>
      </c>
      <c r="S498">
        <f t="shared" si="29"/>
        <v>63.22</v>
      </c>
      <c r="V498">
        <f t="shared" si="30"/>
        <v>132.762</v>
      </c>
      <c r="W498">
        <f t="shared" si="31"/>
        <v>315.88487499999991</v>
      </c>
    </row>
    <row r="499" spans="1:23">
      <c r="A499" t="s">
        <v>531</v>
      </c>
      <c r="B499" t="s">
        <v>24</v>
      </c>
      <c r="C499" t="s">
        <v>25</v>
      </c>
      <c r="D499">
        <v>0</v>
      </c>
      <c r="E499" t="s">
        <v>20</v>
      </c>
      <c r="F499" t="s">
        <v>42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  <c r="R499">
        <f t="shared" si="28"/>
        <v>541.43999999999994</v>
      </c>
      <c r="S499">
        <f t="shared" si="29"/>
        <v>451.19999999999993</v>
      </c>
      <c r="V499">
        <f t="shared" si="30"/>
        <v>568.51199999999994</v>
      </c>
      <c r="W499">
        <f t="shared" si="31"/>
        <v>316.24893638170965</v>
      </c>
    </row>
    <row r="500" spans="1:23">
      <c r="A500" t="s">
        <v>532</v>
      </c>
      <c r="B500" t="s">
        <v>40</v>
      </c>
      <c r="C500" t="s">
        <v>41</v>
      </c>
      <c r="D500">
        <v>1</v>
      </c>
      <c r="E500" t="s">
        <v>20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  <c r="R500">
        <f t="shared" si="28"/>
        <v>98.13</v>
      </c>
      <c r="S500">
        <f t="shared" si="29"/>
        <v>0</v>
      </c>
      <c r="V500">
        <f t="shared" si="30"/>
        <v>103.0365</v>
      </c>
      <c r="W500">
        <f t="shared" si="31"/>
        <v>315.74642031872503</v>
      </c>
    </row>
    <row r="501" spans="1:23">
      <c r="A501" t="s">
        <v>533</v>
      </c>
      <c r="B501" t="s">
        <v>18</v>
      </c>
      <c r="C501" t="s">
        <v>19</v>
      </c>
      <c r="D501">
        <v>1</v>
      </c>
      <c r="E501" t="s">
        <v>20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  <c r="R501">
        <f t="shared" si="28"/>
        <v>412.16</v>
      </c>
      <c r="S501">
        <f t="shared" si="29"/>
        <v>360.64000000000004</v>
      </c>
      <c r="V501">
        <f t="shared" si="30"/>
        <v>432.76799999999997</v>
      </c>
      <c r="W501">
        <f t="shared" si="31"/>
        <v>316.17099101796396</v>
      </c>
    </row>
    <row r="502" spans="1:23">
      <c r="A502" t="s">
        <v>534</v>
      </c>
      <c r="B502" t="s">
        <v>40</v>
      </c>
      <c r="C502" t="s">
        <v>41</v>
      </c>
      <c r="D502">
        <v>1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  <c r="R502">
        <f t="shared" si="28"/>
        <v>73.97</v>
      </c>
      <c r="S502">
        <f t="shared" si="29"/>
        <v>0</v>
      </c>
      <c r="V502">
        <f t="shared" si="30"/>
        <v>77.668499999999995</v>
      </c>
      <c r="W502">
        <f t="shared" si="31"/>
        <v>315.93779699999993</v>
      </c>
    </row>
    <row r="503" spans="1:23">
      <c r="A503" t="s">
        <v>535</v>
      </c>
      <c r="B503" t="s">
        <v>24</v>
      </c>
      <c r="C503" t="s">
        <v>25</v>
      </c>
      <c r="D503">
        <v>1</v>
      </c>
      <c r="E503" t="s">
        <v>20</v>
      </c>
      <c r="F503" t="s">
        <v>44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  <c r="R503">
        <f t="shared" si="28"/>
        <v>31.9</v>
      </c>
      <c r="S503">
        <f t="shared" si="29"/>
        <v>0</v>
      </c>
      <c r="V503">
        <f t="shared" si="30"/>
        <v>33.494999999999997</v>
      </c>
      <c r="W503">
        <f t="shared" si="31"/>
        <v>316.41529058116225</v>
      </c>
    </row>
    <row r="504" spans="1:23">
      <c r="A504" t="s">
        <v>536</v>
      </c>
      <c r="B504" t="s">
        <v>24</v>
      </c>
      <c r="C504" t="s">
        <v>25</v>
      </c>
      <c r="D504">
        <v>0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  <c r="R504">
        <f t="shared" si="28"/>
        <v>138.80000000000001</v>
      </c>
      <c r="S504">
        <f t="shared" si="29"/>
        <v>69.400000000000006</v>
      </c>
      <c r="V504">
        <f t="shared" si="30"/>
        <v>145.74</v>
      </c>
      <c r="W504">
        <f t="shared" si="31"/>
        <v>316.98340361445776</v>
      </c>
    </row>
    <row r="505" spans="1:23">
      <c r="A505" t="s">
        <v>537</v>
      </c>
      <c r="B505" t="s">
        <v>40</v>
      </c>
      <c r="C505" t="s">
        <v>41</v>
      </c>
      <c r="D505">
        <v>0</v>
      </c>
      <c r="E505" t="s">
        <v>20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  <c r="R505">
        <f t="shared" si="28"/>
        <v>186.62</v>
      </c>
      <c r="S505">
        <f t="shared" si="29"/>
        <v>93.31</v>
      </c>
      <c r="V505">
        <f t="shared" si="30"/>
        <v>195.95099999999999</v>
      </c>
      <c r="W505">
        <f t="shared" si="31"/>
        <v>317.32795774647883</v>
      </c>
    </row>
    <row r="506" spans="1:23">
      <c r="A506" t="s">
        <v>538</v>
      </c>
      <c r="B506" t="s">
        <v>40</v>
      </c>
      <c r="C506" t="s">
        <v>41</v>
      </c>
      <c r="D506">
        <v>0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  <c r="R506">
        <f t="shared" si="28"/>
        <v>88.45</v>
      </c>
      <c r="S506">
        <f t="shared" si="29"/>
        <v>0</v>
      </c>
      <c r="V506">
        <f t="shared" si="30"/>
        <v>92.872500000000002</v>
      </c>
      <c r="W506">
        <f t="shared" si="31"/>
        <v>317.57266935483858</v>
      </c>
    </row>
    <row r="507" spans="1:23">
      <c r="A507" t="s">
        <v>539</v>
      </c>
      <c r="B507" t="s">
        <v>18</v>
      </c>
      <c r="C507" t="s">
        <v>19</v>
      </c>
      <c r="D507">
        <v>1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  <c r="R507">
        <f t="shared" si="28"/>
        <v>193.44</v>
      </c>
      <c r="S507">
        <f t="shared" si="29"/>
        <v>169.26</v>
      </c>
      <c r="V507">
        <f t="shared" si="30"/>
        <v>203.11199999999999</v>
      </c>
      <c r="W507">
        <f t="shared" si="31"/>
        <v>318.02660909090895</v>
      </c>
    </row>
    <row r="508" spans="1:23">
      <c r="A508" t="s">
        <v>540</v>
      </c>
      <c r="B508" t="s">
        <v>40</v>
      </c>
      <c r="C508" t="s">
        <v>41</v>
      </c>
      <c r="D508">
        <v>1</v>
      </c>
      <c r="E508" t="s">
        <v>20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  <c r="R508">
        <f t="shared" si="28"/>
        <v>145.5</v>
      </c>
      <c r="S508">
        <f t="shared" si="29"/>
        <v>97</v>
      </c>
      <c r="V508">
        <f t="shared" si="30"/>
        <v>152.77500000000001</v>
      </c>
      <c r="W508">
        <f t="shared" si="31"/>
        <v>318.259229757085</v>
      </c>
    </row>
    <row r="509" spans="1:23">
      <c r="A509" t="s">
        <v>541</v>
      </c>
      <c r="B509" t="s">
        <v>40</v>
      </c>
      <c r="C509" t="s">
        <v>41</v>
      </c>
      <c r="D509">
        <v>0</v>
      </c>
      <c r="E509" t="s">
        <v>20</v>
      </c>
      <c r="F509" t="s">
        <v>42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  <c r="R509">
        <f t="shared" si="28"/>
        <v>504.29999999999995</v>
      </c>
      <c r="S509">
        <f t="shared" si="29"/>
        <v>420.24999999999994</v>
      </c>
      <c r="V509">
        <f t="shared" si="30"/>
        <v>529.51499999999999</v>
      </c>
      <c r="W509">
        <f t="shared" si="31"/>
        <v>318.59489756592279</v>
      </c>
    </row>
    <row r="510" spans="1:23">
      <c r="A510" t="s">
        <v>542</v>
      </c>
      <c r="B510" t="s">
        <v>40</v>
      </c>
      <c r="C510" t="s">
        <v>41</v>
      </c>
      <c r="D510">
        <v>1</v>
      </c>
      <c r="E510" t="s">
        <v>29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  <c r="R510">
        <f t="shared" si="28"/>
        <v>306.45</v>
      </c>
      <c r="S510">
        <f t="shared" si="29"/>
        <v>245.16</v>
      </c>
      <c r="V510">
        <f t="shared" si="30"/>
        <v>321.77249999999998</v>
      </c>
      <c r="W510">
        <f t="shared" si="31"/>
        <v>318.1661981707316</v>
      </c>
    </row>
    <row r="511" spans="1:23">
      <c r="A511" t="s">
        <v>543</v>
      </c>
      <c r="B511" t="s">
        <v>24</v>
      </c>
      <c r="C511" t="s">
        <v>25</v>
      </c>
      <c r="D511">
        <v>1</v>
      </c>
      <c r="E511" t="s">
        <v>20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  <c r="R511">
        <f t="shared" si="28"/>
        <v>95.699999999999989</v>
      </c>
      <c r="S511">
        <f t="shared" si="29"/>
        <v>79.749999999999986</v>
      </c>
      <c r="V511">
        <f t="shared" si="30"/>
        <v>100.485</v>
      </c>
      <c r="W511">
        <f t="shared" si="31"/>
        <v>318.15885336048871</v>
      </c>
    </row>
    <row r="512" spans="1:23">
      <c r="A512" t="s">
        <v>544</v>
      </c>
      <c r="B512" t="s">
        <v>40</v>
      </c>
      <c r="C512" t="s">
        <v>41</v>
      </c>
      <c r="D512">
        <v>1</v>
      </c>
      <c r="E512" t="s">
        <v>20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  <c r="R512">
        <f t="shared" si="28"/>
        <v>635.17999999999995</v>
      </c>
      <c r="S512">
        <f t="shared" si="29"/>
        <v>544.43999999999994</v>
      </c>
      <c r="V512">
        <f t="shared" si="30"/>
        <v>666.93899999999996</v>
      </c>
      <c r="W512">
        <f t="shared" si="31"/>
        <v>318.60308571428556</v>
      </c>
    </row>
    <row r="513" spans="1:23">
      <c r="A513" t="s">
        <v>545</v>
      </c>
      <c r="B513" t="s">
        <v>18</v>
      </c>
      <c r="C513" t="s">
        <v>19</v>
      </c>
      <c r="D513">
        <v>0</v>
      </c>
      <c r="E513" t="s">
        <v>20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  <c r="R513">
        <f t="shared" si="28"/>
        <v>214.54999999999998</v>
      </c>
      <c r="S513">
        <f t="shared" si="29"/>
        <v>171.64</v>
      </c>
      <c r="V513">
        <f t="shared" si="30"/>
        <v>225.2775</v>
      </c>
      <c r="W513">
        <f t="shared" si="31"/>
        <v>317.89074233128815</v>
      </c>
    </row>
    <row r="514" spans="1:23">
      <c r="A514" t="s">
        <v>546</v>
      </c>
      <c r="B514" t="s">
        <v>18</v>
      </c>
      <c r="C514" t="s">
        <v>19</v>
      </c>
      <c r="D514">
        <v>0</v>
      </c>
      <c r="E514" t="s">
        <v>20</v>
      </c>
      <c r="F514" t="s">
        <v>44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  <c r="R514">
        <f t="shared" si="28"/>
        <v>379.96000000000004</v>
      </c>
      <c r="S514">
        <f t="shared" si="29"/>
        <v>325.68000000000006</v>
      </c>
      <c r="V514">
        <f t="shared" si="30"/>
        <v>398.95800000000003</v>
      </c>
      <c r="W514">
        <f t="shared" si="31"/>
        <v>318.08052356557369</v>
      </c>
    </row>
    <row r="515" spans="1:23">
      <c r="A515" t="s">
        <v>547</v>
      </c>
      <c r="B515" t="s">
        <v>18</v>
      </c>
      <c r="C515" t="s">
        <v>19</v>
      </c>
      <c r="D515">
        <v>0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  <c r="R515">
        <f t="shared" ref="R515:R578" si="32">G515*H515</f>
        <v>696.85</v>
      </c>
      <c r="S515">
        <f t="shared" ref="S515:S578" si="33">R515-G515</f>
        <v>597.30000000000007</v>
      </c>
      <c r="V515">
        <f t="shared" ref="V515:V578" si="34">SUMIFS(J:J,A:A,A515)</f>
        <v>731.6925</v>
      </c>
      <c r="W515">
        <f t="shared" ref="W515:W578" si="35">AVERAGE(V515:V1514)</f>
        <v>317.91445071868566</v>
      </c>
    </row>
    <row r="516" spans="1:23">
      <c r="A516" t="s">
        <v>548</v>
      </c>
      <c r="B516" t="s">
        <v>24</v>
      </c>
      <c r="C516" t="s">
        <v>25</v>
      </c>
      <c r="D516">
        <v>1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  <c r="R516">
        <f t="shared" si="32"/>
        <v>408.73</v>
      </c>
      <c r="S516">
        <f t="shared" si="33"/>
        <v>350.34000000000003</v>
      </c>
      <c r="V516">
        <f t="shared" si="34"/>
        <v>429.16649999999998</v>
      </c>
      <c r="W516">
        <f t="shared" si="35"/>
        <v>317.06305555555537</v>
      </c>
    </row>
    <row r="517" spans="1:23">
      <c r="A517" t="s">
        <v>549</v>
      </c>
      <c r="B517" t="s">
        <v>24</v>
      </c>
      <c r="C517" t="s">
        <v>25</v>
      </c>
      <c r="D517">
        <v>1</v>
      </c>
      <c r="E517" t="s">
        <v>20</v>
      </c>
      <c r="F517" t="s">
        <v>44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  <c r="R517">
        <f t="shared" si="32"/>
        <v>51.47</v>
      </c>
      <c r="S517">
        <f t="shared" si="33"/>
        <v>0</v>
      </c>
      <c r="V517">
        <f t="shared" si="34"/>
        <v>54.043500000000002</v>
      </c>
      <c r="W517">
        <f t="shared" si="35"/>
        <v>316.83191443298949</v>
      </c>
    </row>
    <row r="518" spans="1:23">
      <c r="A518" t="s">
        <v>550</v>
      </c>
      <c r="B518" t="s">
        <v>40</v>
      </c>
      <c r="C518" t="s">
        <v>41</v>
      </c>
      <c r="D518">
        <v>1</v>
      </c>
      <c r="E518" t="s">
        <v>29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  <c r="R518">
        <f t="shared" si="32"/>
        <v>274.3</v>
      </c>
      <c r="S518">
        <f t="shared" si="33"/>
        <v>219.44</v>
      </c>
      <c r="V518">
        <f t="shared" si="34"/>
        <v>288.01499999999999</v>
      </c>
      <c r="W518">
        <f t="shared" si="35"/>
        <v>317.37486570247916</v>
      </c>
    </row>
    <row r="519" spans="1:23">
      <c r="A519" t="s">
        <v>551</v>
      </c>
      <c r="B519" t="s">
        <v>24</v>
      </c>
      <c r="C519" t="s">
        <v>25</v>
      </c>
      <c r="D519">
        <v>1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  <c r="R519">
        <f t="shared" si="32"/>
        <v>196.95</v>
      </c>
      <c r="S519">
        <f t="shared" si="33"/>
        <v>157.56</v>
      </c>
      <c r="V519">
        <f t="shared" si="34"/>
        <v>206.79750000000001</v>
      </c>
      <c r="W519">
        <f t="shared" si="35"/>
        <v>317.4356521739129</v>
      </c>
    </row>
    <row r="520" spans="1:23">
      <c r="A520" t="s">
        <v>552</v>
      </c>
      <c r="B520" t="s">
        <v>18</v>
      </c>
      <c r="C520" t="s">
        <v>19</v>
      </c>
      <c r="D520">
        <v>0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  <c r="R520">
        <f t="shared" si="32"/>
        <v>69.459999999999994</v>
      </c>
      <c r="S520">
        <f t="shared" si="33"/>
        <v>34.729999999999997</v>
      </c>
      <c r="V520">
        <f t="shared" si="34"/>
        <v>72.933000000000007</v>
      </c>
      <c r="W520">
        <f t="shared" si="35"/>
        <v>317.6651919087135</v>
      </c>
    </row>
    <row r="521" spans="1:23">
      <c r="A521" t="s">
        <v>553</v>
      </c>
      <c r="B521" t="s">
        <v>24</v>
      </c>
      <c r="C521" t="s">
        <v>25</v>
      </c>
      <c r="D521">
        <v>1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  <c r="R521">
        <f t="shared" si="32"/>
        <v>359.6</v>
      </c>
      <c r="S521">
        <f t="shared" si="33"/>
        <v>287.68</v>
      </c>
      <c r="V521">
        <f t="shared" si="34"/>
        <v>377.58</v>
      </c>
      <c r="W521">
        <f t="shared" si="35"/>
        <v>318.17399064449046</v>
      </c>
    </row>
    <row r="522" spans="1:23">
      <c r="A522" t="s">
        <v>554</v>
      </c>
      <c r="B522" t="s">
        <v>40</v>
      </c>
      <c r="C522" t="s">
        <v>41</v>
      </c>
      <c r="D522">
        <v>0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  <c r="R522">
        <f t="shared" si="32"/>
        <v>137.13</v>
      </c>
      <c r="S522">
        <f t="shared" si="33"/>
        <v>91.419999999999987</v>
      </c>
      <c r="V522">
        <f t="shared" si="34"/>
        <v>143.98650000000001</v>
      </c>
      <c r="W522">
        <f t="shared" si="35"/>
        <v>318.05022812499982</v>
      </c>
    </row>
    <row r="523" spans="1:23">
      <c r="A523" t="s">
        <v>555</v>
      </c>
      <c r="B523" t="s">
        <v>24</v>
      </c>
      <c r="C523" t="s">
        <v>25</v>
      </c>
      <c r="D523">
        <v>1</v>
      </c>
      <c r="E523" t="s">
        <v>20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  <c r="R523">
        <f t="shared" si="32"/>
        <v>499.02</v>
      </c>
      <c r="S523">
        <f t="shared" si="33"/>
        <v>415.84999999999997</v>
      </c>
      <c r="V523">
        <f t="shared" si="34"/>
        <v>523.971</v>
      </c>
      <c r="W523">
        <f t="shared" si="35"/>
        <v>318.41361795407079</v>
      </c>
    </row>
    <row r="524" spans="1:23">
      <c r="A524" t="s">
        <v>556</v>
      </c>
      <c r="B524" t="s">
        <v>18</v>
      </c>
      <c r="C524" t="s">
        <v>19</v>
      </c>
      <c r="D524">
        <v>1</v>
      </c>
      <c r="E524" t="s">
        <v>20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  <c r="R524">
        <f t="shared" si="32"/>
        <v>224.64</v>
      </c>
      <c r="S524">
        <f t="shared" si="33"/>
        <v>187.2</v>
      </c>
      <c r="V524">
        <f t="shared" si="34"/>
        <v>235.87200000000001</v>
      </c>
      <c r="W524">
        <f t="shared" si="35"/>
        <v>317.98358158995791</v>
      </c>
    </row>
    <row r="525" spans="1:23">
      <c r="A525" t="s">
        <v>557</v>
      </c>
      <c r="B525" t="s">
        <v>24</v>
      </c>
      <c r="C525" t="s">
        <v>25</v>
      </c>
      <c r="D525">
        <v>0</v>
      </c>
      <c r="E525" t="s">
        <v>29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  <c r="R525">
        <f t="shared" si="32"/>
        <v>125.74</v>
      </c>
      <c r="S525">
        <f t="shared" si="33"/>
        <v>62.87</v>
      </c>
      <c r="V525">
        <f t="shared" si="34"/>
        <v>132.02699999999999</v>
      </c>
      <c r="W525">
        <f t="shared" si="35"/>
        <v>318.15572327043998</v>
      </c>
    </row>
    <row r="526" spans="1:23">
      <c r="A526" t="s">
        <v>558</v>
      </c>
      <c r="B526" t="s">
        <v>18</v>
      </c>
      <c r="C526" t="s">
        <v>19</v>
      </c>
      <c r="D526">
        <v>0</v>
      </c>
      <c r="E526" t="s">
        <v>29</v>
      </c>
      <c r="F526" t="s">
        <v>42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  <c r="R526">
        <f t="shared" si="32"/>
        <v>490.26</v>
      </c>
      <c r="S526">
        <f t="shared" si="33"/>
        <v>408.55</v>
      </c>
      <c r="V526">
        <f t="shared" si="34"/>
        <v>514.77300000000002</v>
      </c>
      <c r="W526">
        <f t="shared" si="35"/>
        <v>318.54674999999975</v>
      </c>
    </row>
    <row r="527" spans="1:23">
      <c r="A527" t="s">
        <v>559</v>
      </c>
      <c r="B527" t="s">
        <v>18</v>
      </c>
      <c r="C527" t="s">
        <v>19</v>
      </c>
      <c r="D527">
        <v>1</v>
      </c>
      <c r="E527" t="s">
        <v>20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  <c r="R527">
        <f t="shared" si="32"/>
        <v>457.04999999999995</v>
      </c>
      <c r="S527">
        <f t="shared" si="33"/>
        <v>365.64</v>
      </c>
      <c r="V527">
        <f t="shared" si="34"/>
        <v>479.90249999999997</v>
      </c>
      <c r="W527">
        <f t="shared" si="35"/>
        <v>318.13364210526294</v>
      </c>
    </row>
    <row r="528" spans="1:23">
      <c r="A528" t="s">
        <v>560</v>
      </c>
      <c r="B528" t="s">
        <v>40</v>
      </c>
      <c r="C528" t="s">
        <v>41</v>
      </c>
      <c r="D528">
        <v>0</v>
      </c>
      <c r="E528" t="s">
        <v>29</v>
      </c>
      <c r="F528" t="s">
        <v>44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  <c r="R528">
        <f t="shared" si="32"/>
        <v>156.84</v>
      </c>
      <c r="S528">
        <f t="shared" si="33"/>
        <v>117.63</v>
      </c>
      <c r="V528">
        <f t="shared" si="34"/>
        <v>164.68199999999999</v>
      </c>
      <c r="W528">
        <f t="shared" si="35"/>
        <v>317.7923575949365</v>
      </c>
    </row>
    <row r="529" spans="1:23">
      <c r="A529" t="s">
        <v>561</v>
      </c>
      <c r="B529" t="s">
        <v>40</v>
      </c>
      <c r="C529" t="s">
        <v>41</v>
      </c>
      <c r="D529">
        <v>1</v>
      </c>
      <c r="E529" t="s">
        <v>29</v>
      </c>
      <c r="F529" t="s">
        <v>44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  <c r="R529">
        <f t="shared" si="32"/>
        <v>119.72</v>
      </c>
      <c r="S529">
        <f t="shared" si="33"/>
        <v>59.86</v>
      </c>
      <c r="V529">
        <f t="shared" si="34"/>
        <v>125.706</v>
      </c>
      <c r="W529">
        <f t="shared" si="35"/>
        <v>318.11605813953469</v>
      </c>
    </row>
    <row r="530" spans="1:23">
      <c r="A530" t="s">
        <v>562</v>
      </c>
      <c r="B530" t="s">
        <v>40</v>
      </c>
      <c r="C530" t="s">
        <v>41</v>
      </c>
      <c r="D530">
        <v>1</v>
      </c>
      <c r="E530" t="s">
        <v>20</v>
      </c>
      <c r="F530" t="s">
        <v>42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  <c r="R530">
        <f t="shared" si="32"/>
        <v>543.6</v>
      </c>
      <c r="S530">
        <f t="shared" si="33"/>
        <v>489.24</v>
      </c>
      <c r="V530">
        <f t="shared" si="34"/>
        <v>570.78</v>
      </c>
      <c r="W530">
        <f t="shared" si="35"/>
        <v>318.52370656779635</v>
      </c>
    </row>
    <row r="531" spans="1:23">
      <c r="A531" t="s">
        <v>563</v>
      </c>
      <c r="B531" t="s">
        <v>18</v>
      </c>
      <c r="C531" t="s">
        <v>19</v>
      </c>
      <c r="D531">
        <v>0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  <c r="R531">
        <f t="shared" si="32"/>
        <v>882.81000000000006</v>
      </c>
      <c r="S531">
        <f t="shared" si="33"/>
        <v>784.72</v>
      </c>
      <c r="V531">
        <f t="shared" si="34"/>
        <v>926.95050000000003</v>
      </c>
      <c r="W531">
        <f t="shared" si="35"/>
        <v>317.98813057324816</v>
      </c>
    </row>
    <row r="532" spans="1:23">
      <c r="A532" t="s">
        <v>564</v>
      </c>
      <c r="B532" t="s">
        <v>18</v>
      </c>
      <c r="C532" t="s">
        <v>19</v>
      </c>
      <c r="D532">
        <v>0</v>
      </c>
      <c r="E532" t="s">
        <v>29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  <c r="R532">
        <f t="shared" si="32"/>
        <v>152.57999999999998</v>
      </c>
      <c r="S532">
        <f t="shared" si="33"/>
        <v>127.14999999999998</v>
      </c>
      <c r="V532">
        <f t="shared" si="34"/>
        <v>160.209</v>
      </c>
      <c r="W532">
        <f t="shared" si="35"/>
        <v>316.69246595744659</v>
      </c>
    </row>
    <row r="533" spans="1:23">
      <c r="A533" t="s">
        <v>565</v>
      </c>
      <c r="B533" t="s">
        <v>18</v>
      </c>
      <c r="C533" t="s">
        <v>19</v>
      </c>
      <c r="D533">
        <v>1</v>
      </c>
      <c r="E533" t="s">
        <v>29</v>
      </c>
      <c r="F533" t="s">
        <v>44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  <c r="R533">
        <f t="shared" si="32"/>
        <v>693.44</v>
      </c>
      <c r="S533">
        <f t="shared" si="33"/>
        <v>606.76</v>
      </c>
      <c r="V533">
        <f t="shared" si="34"/>
        <v>728.11199999999997</v>
      </c>
      <c r="W533">
        <f t="shared" si="35"/>
        <v>317.02611940298482</v>
      </c>
    </row>
    <row r="534" spans="1:23">
      <c r="A534" t="s">
        <v>566</v>
      </c>
      <c r="B534" t="s">
        <v>40</v>
      </c>
      <c r="C534" t="s">
        <v>41</v>
      </c>
      <c r="D534">
        <v>0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  <c r="R534">
        <f t="shared" si="32"/>
        <v>229.5</v>
      </c>
      <c r="S534">
        <f t="shared" si="33"/>
        <v>206.55</v>
      </c>
      <c r="V534">
        <f t="shared" si="34"/>
        <v>240.97499999999999</v>
      </c>
      <c r="W534">
        <f t="shared" si="35"/>
        <v>316.14773076923046</v>
      </c>
    </row>
    <row r="535" spans="1:23">
      <c r="A535" t="s">
        <v>567</v>
      </c>
      <c r="B535" t="s">
        <v>24</v>
      </c>
      <c r="C535" t="s">
        <v>25</v>
      </c>
      <c r="D535">
        <v>0</v>
      </c>
      <c r="E535" t="s">
        <v>20</v>
      </c>
      <c r="F535" t="s">
        <v>42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  <c r="R535">
        <f t="shared" si="32"/>
        <v>146.79</v>
      </c>
      <c r="S535">
        <f t="shared" si="33"/>
        <v>130.47999999999999</v>
      </c>
      <c r="V535">
        <f t="shared" si="34"/>
        <v>154.12950000000001</v>
      </c>
      <c r="W535">
        <f t="shared" si="35"/>
        <v>316.3087002141325</v>
      </c>
    </row>
    <row r="536" spans="1:23">
      <c r="A536" t="s">
        <v>568</v>
      </c>
      <c r="B536" t="s">
        <v>18</v>
      </c>
      <c r="C536" t="s">
        <v>19</v>
      </c>
      <c r="D536">
        <v>0</v>
      </c>
      <c r="E536" t="s">
        <v>20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  <c r="R536">
        <f t="shared" si="32"/>
        <v>141.6</v>
      </c>
      <c r="S536">
        <f t="shared" si="33"/>
        <v>113.28</v>
      </c>
      <c r="V536">
        <f t="shared" si="34"/>
        <v>148.68</v>
      </c>
      <c r="W536">
        <f t="shared" si="35"/>
        <v>316.65672424892676</v>
      </c>
    </row>
    <row r="537" spans="1:23">
      <c r="A537" t="s">
        <v>569</v>
      </c>
      <c r="B537" t="s">
        <v>24</v>
      </c>
      <c r="C537" t="s">
        <v>25</v>
      </c>
      <c r="D537">
        <v>0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  <c r="R537">
        <f t="shared" si="32"/>
        <v>116.69000000000001</v>
      </c>
      <c r="S537">
        <f t="shared" si="33"/>
        <v>100.02000000000001</v>
      </c>
      <c r="V537">
        <f t="shared" si="34"/>
        <v>122.5245</v>
      </c>
      <c r="W537">
        <f t="shared" si="35"/>
        <v>317.0179645161287</v>
      </c>
    </row>
    <row r="538" spans="1:23">
      <c r="A538" t="s">
        <v>570</v>
      </c>
      <c r="B538" t="s">
        <v>40</v>
      </c>
      <c r="C538" t="s">
        <v>41</v>
      </c>
      <c r="D538">
        <v>1</v>
      </c>
      <c r="E538" t="s">
        <v>20</v>
      </c>
      <c r="F538" t="s">
        <v>44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  <c r="R538">
        <f t="shared" si="32"/>
        <v>73.959999999999994</v>
      </c>
      <c r="S538">
        <f t="shared" si="33"/>
        <v>0</v>
      </c>
      <c r="V538">
        <f t="shared" si="34"/>
        <v>77.658000000000001</v>
      </c>
      <c r="W538">
        <f t="shared" si="35"/>
        <v>317.43713146551698</v>
      </c>
    </row>
    <row r="539" spans="1:23">
      <c r="A539" t="s">
        <v>571</v>
      </c>
      <c r="B539" t="s">
        <v>18</v>
      </c>
      <c r="C539" t="s">
        <v>19</v>
      </c>
      <c r="D539">
        <v>0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  <c r="R539">
        <f t="shared" si="32"/>
        <v>97.94</v>
      </c>
      <c r="S539">
        <f t="shared" si="33"/>
        <v>0</v>
      </c>
      <c r="V539">
        <f t="shared" si="34"/>
        <v>102.837</v>
      </c>
      <c r="W539">
        <f t="shared" si="35"/>
        <v>317.95501295896304</v>
      </c>
    </row>
    <row r="540" spans="1:23">
      <c r="A540" t="s">
        <v>572</v>
      </c>
      <c r="B540" t="s">
        <v>18</v>
      </c>
      <c r="C540" t="s">
        <v>19</v>
      </c>
      <c r="D540">
        <v>0</v>
      </c>
      <c r="E540" t="s">
        <v>20</v>
      </c>
      <c r="F540" t="s">
        <v>44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  <c r="R540">
        <f t="shared" si="32"/>
        <v>292.2</v>
      </c>
      <c r="S540">
        <f t="shared" si="33"/>
        <v>219.14999999999998</v>
      </c>
      <c r="V540">
        <f t="shared" si="34"/>
        <v>306.81</v>
      </c>
      <c r="W540">
        <f t="shared" si="35"/>
        <v>318.42063636363611</v>
      </c>
    </row>
    <row r="541" spans="1:23">
      <c r="A541" t="s">
        <v>573</v>
      </c>
      <c r="B541" t="s">
        <v>24</v>
      </c>
      <c r="C541" t="s">
        <v>25</v>
      </c>
      <c r="D541">
        <v>1</v>
      </c>
      <c r="E541" t="s">
        <v>20</v>
      </c>
      <c r="F541" t="s">
        <v>42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  <c r="R541">
        <f t="shared" si="32"/>
        <v>524.88</v>
      </c>
      <c r="S541">
        <f t="shared" si="33"/>
        <v>437.4</v>
      </c>
      <c r="V541">
        <f t="shared" si="34"/>
        <v>551.12400000000002</v>
      </c>
      <c r="W541">
        <f t="shared" si="35"/>
        <v>318.44582212581315</v>
      </c>
    </row>
    <row r="542" spans="1:23">
      <c r="A542" t="s">
        <v>574</v>
      </c>
      <c r="B542" t="s">
        <v>18</v>
      </c>
      <c r="C542" t="s">
        <v>19</v>
      </c>
      <c r="D542">
        <v>0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  <c r="R542">
        <f t="shared" si="32"/>
        <v>92.039999999999992</v>
      </c>
      <c r="S542">
        <f t="shared" si="33"/>
        <v>61.359999999999992</v>
      </c>
      <c r="V542">
        <f t="shared" si="34"/>
        <v>96.641999999999996</v>
      </c>
      <c r="W542">
        <f t="shared" si="35"/>
        <v>317.93999999999971</v>
      </c>
    </row>
    <row r="543" spans="1:23">
      <c r="A543" t="s">
        <v>575</v>
      </c>
      <c r="B543" t="s">
        <v>24</v>
      </c>
      <c r="C543" t="s">
        <v>25</v>
      </c>
      <c r="D543">
        <v>1</v>
      </c>
      <c r="E543" t="s">
        <v>29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  <c r="R543">
        <f t="shared" si="32"/>
        <v>75.88</v>
      </c>
      <c r="S543">
        <f t="shared" si="33"/>
        <v>0</v>
      </c>
      <c r="V543">
        <f t="shared" si="34"/>
        <v>79.674000000000007</v>
      </c>
      <c r="W543">
        <f t="shared" si="35"/>
        <v>318.42213071895401</v>
      </c>
    </row>
    <row r="544" spans="1:23">
      <c r="A544" t="s">
        <v>576</v>
      </c>
      <c r="B544" t="s">
        <v>40</v>
      </c>
      <c r="C544" t="s">
        <v>41</v>
      </c>
      <c r="D544">
        <v>1</v>
      </c>
      <c r="E544" t="s">
        <v>20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  <c r="R544">
        <f t="shared" si="32"/>
        <v>80.72</v>
      </c>
      <c r="S544">
        <f t="shared" si="33"/>
        <v>60.54</v>
      </c>
      <c r="V544">
        <f t="shared" si="34"/>
        <v>84.756</v>
      </c>
      <c r="W544">
        <f t="shared" si="35"/>
        <v>318.94341484716131</v>
      </c>
    </row>
    <row r="545" spans="1:23">
      <c r="A545" t="s">
        <v>577</v>
      </c>
      <c r="B545" t="s">
        <v>24</v>
      </c>
      <c r="C545" t="s">
        <v>25</v>
      </c>
      <c r="D545">
        <v>1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  <c r="R545">
        <f t="shared" si="32"/>
        <v>112.62</v>
      </c>
      <c r="S545">
        <f t="shared" si="33"/>
        <v>93.850000000000009</v>
      </c>
      <c r="V545">
        <f t="shared" si="34"/>
        <v>118.251</v>
      </c>
      <c r="W545">
        <f t="shared" si="35"/>
        <v>319.45585995623611</v>
      </c>
    </row>
    <row r="546" spans="1:23">
      <c r="A546" t="s">
        <v>578</v>
      </c>
      <c r="B546" t="s">
        <v>40</v>
      </c>
      <c r="C546" t="s">
        <v>41</v>
      </c>
      <c r="D546">
        <v>0</v>
      </c>
      <c r="E546" t="s">
        <v>20</v>
      </c>
      <c r="F546" t="s">
        <v>42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  <c r="R546">
        <f t="shared" si="32"/>
        <v>71.2</v>
      </c>
      <c r="S546">
        <f t="shared" si="33"/>
        <v>0</v>
      </c>
      <c r="V546">
        <f t="shared" si="34"/>
        <v>74.760000000000005</v>
      </c>
      <c r="W546">
        <f t="shared" si="35"/>
        <v>319.89709868421033</v>
      </c>
    </row>
    <row r="547" spans="1:23">
      <c r="A547" t="s">
        <v>579</v>
      </c>
      <c r="B547" t="s">
        <v>40</v>
      </c>
      <c r="C547" t="s">
        <v>41</v>
      </c>
      <c r="D547">
        <v>1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  <c r="R547">
        <f t="shared" si="32"/>
        <v>155.24</v>
      </c>
      <c r="S547">
        <f t="shared" si="33"/>
        <v>116.43</v>
      </c>
      <c r="V547">
        <f t="shared" si="34"/>
        <v>163.00200000000001</v>
      </c>
      <c r="W547">
        <f t="shared" si="35"/>
        <v>320.43586153846132</v>
      </c>
    </row>
    <row r="548" spans="1:23">
      <c r="A548" t="s">
        <v>580</v>
      </c>
      <c r="B548" t="s">
        <v>18</v>
      </c>
      <c r="C548" t="s">
        <v>19</v>
      </c>
      <c r="D548">
        <v>0</v>
      </c>
      <c r="E548" t="s">
        <v>20</v>
      </c>
      <c r="F548" t="s">
        <v>44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  <c r="R548">
        <f t="shared" si="32"/>
        <v>294.20000000000005</v>
      </c>
      <c r="S548">
        <f t="shared" si="33"/>
        <v>264.78000000000003</v>
      </c>
      <c r="V548">
        <f t="shared" si="34"/>
        <v>308.91000000000003</v>
      </c>
      <c r="W548">
        <f t="shared" si="35"/>
        <v>320.7826321585901</v>
      </c>
    </row>
    <row r="549" spans="1:23">
      <c r="A549" t="s">
        <v>581</v>
      </c>
      <c r="B549" t="s">
        <v>18</v>
      </c>
      <c r="C549" t="s">
        <v>19</v>
      </c>
      <c r="D549">
        <v>0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  <c r="R549">
        <f t="shared" si="32"/>
        <v>548.55000000000007</v>
      </c>
      <c r="S549">
        <f t="shared" si="33"/>
        <v>487.60000000000008</v>
      </c>
      <c r="V549">
        <f t="shared" si="34"/>
        <v>575.97749999999996</v>
      </c>
      <c r="W549">
        <f t="shared" si="35"/>
        <v>320.80884105960246</v>
      </c>
    </row>
    <row r="550" spans="1:23">
      <c r="A550" t="s">
        <v>582</v>
      </c>
      <c r="B550" t="s">
        <v>40</v>
      </c>
      <c r="C550" t="s">
        <v>41</v>
      </c>
      <c r="D550">
        <v>0</v>
      </c>
      <c r="E550" t="s">
        <v>20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  <c r="R550">
        <f t="shared" si="32"/>
        <v>257.7</v>
      </c>
      <c r="S550">
        <f t="shared" si="33"/>
        <v>206.16</v>
      </c>
      <c r="V550">
        <f t="shared" si="34"/>
        <v>270.58499999999998</v>
      </c>
      <c r="W550">
        <f t="shared" si="35"/>
        <v>320.24430862831838</v>
      </c>
    </row>
    <row r="551" spans="1:23">
      <c r="A551" t="s">
        <v>583</v>
      </c>
      <c r="B551" t="s">
        <v>18</v>
      </c>
      <c r="C551" t="s">
        <v>19</v>
      </c>
      <c r="D551">
        <v>0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  <c r="R551">
        <f t="shared" si="32"/>
        <v>396.36</v>
      </c>
      <c r="S551">
        <f t="shared" si="33"/>
        <v>330.3</v>
      </c>
      <c r="V551">
        <f t="shared" si="34"/>
        <v>416.178</v>
      </c>
      <c r="W551">
        <f t="shared" si="35"/>
        <v>320.35441796008848</v>
      </c>
    </row>
    <row r="552" spans="1:23">
      <c r="A552" t="s">
        <v>584</v>
      </c>
      <c r="B552" t="s">
        <v>40</v>
      </c>
      <c r="C552" t="s">
        <v>41</v>
      </c>
      <c r="D552">
        <v>0</v>
      </c>
      <c r="E552" t="s">
        <v>29</v>
      </c>
      <c r="F552" t="s">
        <v>44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  <c r="R552">
        <f t="shared" si="32"/>
        <v>171.81</v>
      </c>
      <c r="S552">
        <f t="shared" si="33"/>
        <v>114.53999999999999</v>
      </c>
      <c r="V552">
        <f t="shared" si="34"/>
        <v>180.40049999999999</v>
      </c>
      <c r="W552">
        <f t="shared" si="35"/>
        <v>320.14147666666645</v>
      </c>
    </row>
    <row r="553" spans="1:23">
      <c r="A553" t="s">
        <v>585</v>
      </c>
      <c r="B553" t="s">
        <v>40</v>
      </c>
      <c r="C553" t="s">
        <v>41</v>
      </c>
      <c r="D553">
        <v>0</v>
      </c>
      <c r="E553" t="s">
        <v>20</v>
      </c>
      <c r="F553" t="s">
        <v>44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  <c r="R553">
        <f t="shared" si="32"/>
        <v>488.79</v>
      </c>
      <c r="S553">
        <f t="shared" si="33"/>
        <v>434.48</v>
      </c>
      <c r="V553">
        <f t="shared" si="34"/>
        <v>513.22950000000003</v>
      </c>
      <c r="W553">
        <f t="shared" si="35"/>
        <v>320.45270378619131</v>
      </c>
    </row>
    <row r="554" spans="1:23">
      <c r="A554" t="s">
        <v>586</v>
      </c>
      <c r="B554" t="s">
        <v>40</v>
      </c>
      <c r="C554" t="s">
        <v>41</v>
      </c>
      <c r="D554">
        <v>0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  <c r="R554">
        <f t="shared" si="32"/>
        <v>524.16</v>
      </c>
      <c r="S554">
        <f t="shared" si="33"/>
        <v>465.91999999999996</v>
      </c>
      <c r="V554">
        <f t="shared" si="34"/>
        <v>550.36800000000005</v>
      </c>
      <c r="W554">
        <f t="shared" si="35"/>
        <v>320.02239843749976</v>
      </c>
    </row>
    <row r="555" spans="1:23">
      <c r="A555" t="s">
        <v>587</v>
      </c>
      <c r="B555" t="s">
        <v>24</v>
      </c>
      <c r="C555" t="s">
        <v>25</v>
      </c>
      <c r="D555">
        <v>0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  <c r="R555">
        <f t="shared" si="32"/>
        <v>133.26</v>
      </c>
      <c r="S555">
        <f t="shared" si="33"/>
        <v>111.04999999999998</v>
      </c>
      <c r="V555">
        <f t="shared" si="34"/>
        <v>139.923</v>
      </c>
      <c r="W555">
        <f t="shared" si="35"/>
        <v>319.50708389261717</v>
      </c>
    </row>
    <row r="556" spans="1:23">
      <c r="A556" t="s">
        <v>588</v>
      </c>
      <c r="B556" t="s">
        <v>18</v>
      </c>
      <c r="C556" t="s">
        <v>19</v>
      </c>
      <c r="D556">
        <v>1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  <c r="R556">
        <f t="shared" si="32"/>
        <v>135.24</v>
      </c>
      <c r="S556">
        <f t="shared" si="33"/>
        <v>115.92000000000002</v>
      </c>
      <c r="V556">
        <f t="shared" si="34"/>
        <v>142.00200000000001</v>
      </c>
      <c r="W556">
        <f t="shared" si="35"/>
        <v>319.90973878923745</v>
      </c>
    </row>
    <row r="557" spans="1:23">
      <c r="A557" t="s">
        <v>589</v>
      </c>
      <c r="B557" t="s">
        <v>40</v>
      </c>
      <c r="C557" t="s">
        <v>41</v>
      </c>
      <c r="D557">
        <v>0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  <c r="R557">
        <f t="shared" si="32"/>
        <v>112.44</v>
      </c>
      <c r="S557">
        <f t="shared" si="33"/>
        <v>74.960000000000008</v>
      </c>
      <c r="V557">
        <f t="shared" si="34"/>
        <v>118.062</v>
      </c>
      <c r="W557">
        <f t="shared" si="35"/>
        <v>320.3095314606739</v>
      </c>
    </row>
    <row r="558" spans="1:23">
      <c r="A558" t="s">
        <v>590</v>
      </c>
      <c r="B558" t="s">
        <v>40</v>
      </c>
      <c r="C558" t="s">
        <v>41</v>
      </c>
      <c r="D558">
        <v>1</v>
      </c>
      <c r="E558" t="s">
        <v>20</v>
      </c>
      <c r="F558" t="s">
        <v>44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  <c r="R558">
        <f t="shared" si="32"/>
        <v>144.08000000000001</v>
      </c>
      <c r="S558">
        <f t="shared" si="33"/>
        <v>72.040000000000006</v>
      </c>
      <c r="V558">
        <f t="shared" si="34"/>
        <v>151.28399999999999</v>
      </c>
      <c r="W558">
        <f t="shared" si="35"/>
        <v>320.76504391891865</v>
      </c>
    </row>
    <row r="559" spans="1:23">
      <c r="A559" t="s">
        <v>591</v>
      </c>
      <c r="B559" t="s">
        <v>24</v>
      </c>
      <c r="C559" t="s">
        <v>25</v>
      </c>
      <c r="D559">
        <v>1</v>
      </c>
      <c r="E559" t="s">
        <v>20</v>
      </c>
      <c r="F559" t="s">
        <v>42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  <c r="R559">
        <f t="shared" si="32"/>
        <v>985.19999999999993</v>
      </c>
      <c r="S559">
        <f t="shared" si="33"/>
        <v>886.68</v>
      </c>
      <c r="V559">
        <f t="shared" si="34"/>
        <v>1034.46</v>
      </c>
      <c r="W559">
        <f t="shared" si="35"/>
        <v>321.14761963882597</v>
      </c>
    </row>
    <row r="560" spans="1:23">
      <c r="A560" t="s">
        <v>592</v>
      </c>
      <c r="B560" t="s">
        <v>18</v>
      </c>
      <c r="C560" t="s">
        <v>19</v>
      </c>
      <c r="D560">
        <v>1</v>
      </c>
      <c r="E560" t="s">
        <v>29</v>
      </c>
      <c r="F560" t="s">
        <v>42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  <c r="R560">
        <f t="shared" si="32"/>
        <v>249.95999999999998</v>
      </c>
      <c r="S560">
        <f t="shared" si="33"/>
        <v>208.29999999999998</v>
      </c>
      <c r="V560">
        <f t="shared" si="34"/>
        <v>262.45800000000003</v>
      </c>
      <c r="W560">
        <f t="shared" si="35"/>
        <v>319.53379072398161</v>
      </c>
    </row>
    <row r="561" spans="1:23">
      <c r="A561" t="s">
        <v>593</v>
      </c>
      <c r="B561" t="s">
        <v>18</v>
      </c>
      <c r="C561" t="s">
        <v>19</v>
      </c>
      <c r="D561">
        <v>1</v>
      </c>
      <c r="E561" t="s">
        <v>20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  <c r="R561">
        <f t="shared" si="32"/>
        <v>217.26</v>
      </c>
      <c r="S561">
        <f t="shared" si="33"/>
        <v>144.83999999999997</v>
      </c>
      <c r="V561">
        <f t="shared" si="34"/>
        <v>228.12299999999999</v>
      </c>
      <c r="W561">
        <f t="shared" si="35"/>
        <v>319.66321428571399</v>
      </c>
    </row>
    <row r="562" spans="1:23">
      <c r="A562" t="s">
        <v>594</v>
      </c>
      <c r="B562" t="s">
        <v>40</v>
      </c>
      <c r="C562" t="s">
        <v>41</v>
      </c>
      <c r="D562">
        <v>0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  <c r="R562">
        <f t="shared" si="32"/>
        <v>194.21999999999997</v>
      </c>
      <c r="S562">
        <f t="shared" si="33"/>
        <v>172.64</v>
      </c>
      <c r="V562">
        <f t="shared" si="34"/>
        <v>203.93100000000001</v>
      </c>
      <c r="W562">
        <f t="shared" si="35"/>
        <v>319.87126022727244</v>
      </c>
    </row>
    <row r="563" spans="1:23">
      <c r="A563" t="s">
        <v>595</v>
      </c>
      <c r="B563" t="s">
        <v>24</v>
      </c>
      <c r="C563" t="s">
        <v>25</v>
      </c>
      <c r="D563">
        <v>0</v>
      </c>
      <c r="E563" t="s">
        <v>29</v>
      </c>
      <c r="F563" t="s">
        <v>42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  <c r="R563">
        <f t="shared" si="32"/>
        <v>892</v>
      </c>
      <c r="S563">
        <f t="shared" si="33"/>
        <v>802.8</v>
      </c>
      <c r="V563">
        <f t="shared" si="34"/>
        <v>936.6</v>
      </c>
      <c r="W563">
        <f t="shared" si="35"/>
        <v>320.13536104783566</v>
      </c>
    </row>
    <row r="564" spans="1:23">
      <c r="A564" t="s">
        <v>596</v>
      </c>
      <c r="B564" t="s">
        <v>40</v>
      </c>
      <c r="C564" t="s">
        <v>41</v>
      </c>
      <c r="D564">
        <v>0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  <c r="R564">
        <f t="shared" si="32"/>
        <v>339.36</v>
      </c>
      <c r="S564">
        <f t="shared" si="33"/>
        <v>296.94</v>
      </c>
      <c r="V564">
        <f t="shared" si="34"/>
        <v>356.32799999999997</v>
      </c>
      <c r="W564">
        <f t="shared" si="35"/>
        <v>318.72790753424636</v>
      </c>
    </row>
    <row r="565" spans="1:23">
      <c r="A565" t="s">
        <v>597</v>
      </c>
      <c r="B565" t="s">
        <v>18</v>
      </c>
      <c r="C565" t="s">
        <v>19</v>
      </c>
      <c r="D565">
        <v>1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  <c r="R565">
        <f t="shared" si="32"/>
        <v>447.06000000000006</v>
      </c>
      <c r="S565">
        <f t="shared" si="33"/>
        <v>372.55000000000007</v>
      </c>
      <c r="V565">
        <f t="shared" si="34"/>
        <v>469.41300000000001</v>
      </c>
      <c r="W565">
        <f t="shared" si="35"/>
        <v>318.6418661327229</v>
      </c>
    </row>
    <row r="566" spans="1:23">
      <c r="A566" t="s">
        <v>598</v>
      </c>
      <c r="B566" t="s">
        <v>40</v>
      </c>
      <c r="C566" t="s">
        <v>41</v>
      </c>
      <c r="D566">
        <v>0</v>
      </c>
      <c r="E566" t="s">
        <v>29</v>
      </c>
      <c r="F566" t="s">
        <v>44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  <c r="R566">
        <f t="shared" si="32"/>
        <v>198.5</v>
      </c>
      <c r="S566">
        <f t="shared" si="33"/>
        <v>99.25</v>
      </c>
      <c r="V566">
        <f t="shared" si="34"/>
        <v>208.42500000000001</v>
      </c>
      <c r="W566">
        <f t="shared" si="35"/>
        <v>318.29606077981629</v>
      </c>
    </row>
    <row r="567" spans="1:23">
      <c r="A567" t="s">
        <v>599</v>
      </c>
      <c r="B567" t="s">
        <v>18</v>
      </c>
      <c r="C567" t="s">
        <v>19</v>
      </c>
      <c r="D567">
        <v>0</v>
      </c>
      <c r="E567" t="s">
        <v>20</v>
      </c>
      <c r="F567" t="s">
        <v>42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  <c r="R567">
        <f t="shared" si="32"/>
        <v>812.09999999999991</v>
      </c>
      <c r="S567">
        <f t="shared" si="33"/>
        <v>730.88999999999987</v>
      </c>
      <c r="V567">
        <f t="shared" si="34"/>
        <v>852.70500000000004</v>
      </c>
      <c r="W567">
        <f t="shared" si="35"/>
        <v>318.54863793103431</v>
      </c>
    </row>
    <row r="568" spans="1:23">
      <c r="A568" t="s">
        <v>600</v>
      </c>
      <c r="B568" t="s">
        <v>24</v>
      </c>
      <c r="C568" t="s">
        <v>25</v>
      </c>
      <c r="D568">
        <v>0</v>
      </c>
      <c r="E568" t="s">
        <v>20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  <c r="R568">
        <f t="shared" si="32"/>
        <v>493.29999999999995</v>
      </c>
      <c r="S568">
        <f t="shared" si="33"/>
        <v>443.96999999999997</v>
      </c>
      <c r="V568">
        <f t="shared" si="34"/>
        <v>517.96500000000003</v>
      </c>
      <c r="W568">
        <f t="shared" si="35"/>
        <v>317.31786290322555</v>
      </c>
    </row>
    <row r="569" spans="1:23">
      <c r="A569" t="s">
        <v>601</v>
      </c>
      <c r="B569" t="s">
        <v>18</v>
      </c>
      <c r="C569" t="s">
        <v>19</v>
      </c>
      <c r="D569">
        <v>0</v>
      </c>
      <c r="E569" t="s">
        <v>20</v>
      </c>
      <c r="F569" t="s">
        <v>44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  <c r="R569">
        <f t="shared" si="32"/>
        <v>591.66</v>
      </c>
      <c r="S569">
        <f t="shared" si="33"/>
        <v>525.91999999999996</v>
      </c>
      <c r="V569">
        <f t="shared" si="34"/>
        <v>621.24300000000005</v>
      </c>
      <c r="W569">
        <f t="shared" si="35"/>
        <v>316.8544745958427</v>
      </c>
    </row>
    <row r="570" spans="1:23">
      <c r="A570" t="s">
        <v>602</v>
      </c>
      <c r="B570" t="s">
        <v>40</v>
      </c>
      <c r="C570" t="s">
        <v>41</v>
      </c>
      <c r="D570">
        <v>0</v>
      </c>
      <c r="E570" t="s">
        <v>20</v>
      </c>
      <c r="F570" t="s">
        <v>44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  <c r="R570">
        <f t="shared" si="32"/>
        <v>559.02</v>
      </c>
      <c r="S570">
        <f t="shared" si="33"/>
        <v>479.15999999999997</v>
      </c>
      <c r="V570">
        <f t="shared" si="34"/>
        <v>586.971</v>
      </c>
      <c r="W570">
        <f t="shared" si="35"/>
        <v>316.14987152777752</v>
      </c>
    </row>
    <row r="571" spans="1:23">
      <c r="A571" t="s">
        <v>603</v>
      </c>
      <c r="B571" t="s">
        <v>24</v>
      </c>
      <c r="C571" t="s">
        <v>25</v>
      </c>
      <c r="D571">
        <v>0</v>
      </c>
      <c r="E571" t="s">
        <v>20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  <c r="R571">
        <f t="shared" si="32"/>
        <v>517.86</v>
      </c>
      <c r="S571">
        <f t="shared" si="33"/>
        <v>443.88</v>
      </c>
      <c r="V571">
        <f t="shared" si="34"/>
        <v>543.75300000000004</v>
      </c>
      <c r="W571">
        <f t="shared" si="35"/>
        <v>315.52151624129897</v>
      </c>
    </row>
    <row r="572" spans="1:23">
      <c r="A572" t="s">
        <v>604</v>
      </c>
      <c r="B572" t="s">
        <v>40</v>
      </c>
      <c r="C572" t="s">
        <v>41</v>
      </c>
      <c r="D572">
        <v>1</v>
      </c>
      <c r="E572" t="s">
        <v>20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  <c r="R572">
        <f t="shared" si="32"/>
        <v>410.20000000000005</v>
      </c>
      <c r="S572">
        <f t="shared" si="33"/>
        <v>328.16</v>
      </c>
      <c r="V572">
        <f t="shared" si="34"/>
        <v>430.71</v>
      </c>
      <c r="W572">
        <f t="shared" si="35"/>
        <v>314.99074534883692</v>
      </c>
    </row>
    <row r="573" spans="1:23">
      <c r="A573" t="s">
        <v>605</v>
      </c>
      <c r="B573" t="s">
        <v>40</v>
      </c>
      <c r="C573" t="s">
        <v>41</v>
      </c>
      <c r="D573">
        <v>1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  <c r="R573">
        <f t="shared" si="32"/>
        <v>266.70000000000005</v>
      </c>
      <c r="S573">
        <f t="shared" si="33"/>
        <v>240.03000000000003</v>
      </c>
      <c r="V573">
        <f t="shared" si="34"/>
        <v>280.03500000000003</v>
      </c>
      <c r="W573">
        <f t="shared" si="35"/>
        <v>314.72100349650322</v>
      </c>
    </row>
    <row r="574" spans="1:23">
      <c r="A574" t="s">
        <v>606</v>
      </c>
      <c r="B574" t="s">
        <v>18</v>
      </c>
      <c r="C574" t="s">
        <v>19</v>
      </c>
      <c r="D574">
        <v>1</v>
      </c>
      <c r="E574" t="s">
        <v>29</v>
      </c>
      <c r="F574" t="s">
        <v>42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  <c r="R574">
        <f t="shared" si="32"/>
        <v>70.910000000000011</v>
      </c>
      <c r="S574">
        <f t="shared" si="33"/>
        <v>60.780000000000008</v>
      </c>
      <c r="V574">
        <f t="shared" si="34"/>
        <v>74.455500000000001</v>
      </c>
      <c r="W574">
        <f t="shared" si="35"/>
        <v>314.80204556074739</v>
      </c>
    </row>
    <row r="575" spans="1:23">
      <c r="A575" t="s">
        <v>607</v>
      </c>
      <c r="B575" t="s">
        <v>40</v>
      </c>
      <c r="C575" t="s">
        <v>41</v>
      </c>
      <c r="D575">
        <v>0</v>
      </c>
      <c r="E575" t="s">
        <v>29</v>
      </c>
      <c r="F575" t="s">
        <v>42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  <c r="R575">
        <f t="shared" si="32"/>
        <v>144.78</v>
      </c>
      <c r="S575">
        <f t="shared" si="33"/>
        <v>72.39</v>
      </c>
      <c r="V575">
        <f t="shared" si="34"/>
        <v>152.01900000000001</v>
      </c>
      <c r="W575">
        <f t="shared" si="35"/>
        <v>315.36491803278653</v>
      </c>
    </row>
    <row r="576" spans="1:23">
      <c r="A576" t="s">
        <v>608</v>
      </c>
      <c r="B576" t="s">
        <v>18</v>
      </c>
      <c r="C576" t="s">
        <v>19</v>
      </c>
      <c r="D576">
        <v>0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  <c r="R576">
        <f t="shared" si="32"/>
        <v>429.54999999999995</v>
      </c>
      <c r="S576">
        <f t="shared" si="33"/>
        <v>343.64</v>
      </c>
      <c r="V576">
        <f t="shared" si="34"/>
        <v>451.02749999999997</v>
      </c>
      <c r="W576">
        <f t="shared" si="35"/>
        <v>315.74835915492923</v>
      </c>
    </row>
    <row r="577" spans="1:23">
      <c r="A577" t="s">
        <v>609</v>
      </c>
      <c r="B577" t="s">
        <v>40</v>
      </c>
      <c r="C577" t="s">
        <v>41</v>
      </c>
      <c r="D577">
        <v>1</v>
      </c>
      <c r="E577" t="s">
        <v>29</v>
      </c>
      <c r="F577" t="s">
        <v>44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  <c r="R577">
        <f t="shared" si="32"/>
        <v>569.17000000000007</v>
      </c>
      <c r="S577">
        <f t="shared" si="33"/>
        <v>487.86000000000007</v>
      </c>
      <c r="V577">
        <f t="shared" si="34"/>
        <v>597.62850000000003</v>
      </c>
      <c r="W577">
        <f t="shared" si="35"/>
        <v>315.43005529411732</v>
      </c>
    </row>
    <row r="578" spans="1:23">
      <c r="A578" t="s">
        <v>610</v>
      </c>
      <c r="B578" t="s">
        <v>40</v>
      </c>
      <c r="C578" t="s">
        <v>41</v>
      </c>
      <c r="D578">
        <v>0</v>
      </c>
      <c r="E578" t="s">
        <v>29</v>
      </c>
      <c r="F578" t="s">
        <v>42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  <c r="R578">
        <f t="shared" si="32"/>
        <v>241.2</v>
      </c>
      <c r="S578">
        <f t="shared" si="33"/>
        <v>180.89999999999998</v>
      </c>
      <c r="V578">
        <f t="shared" si="34"/>
        <v>253.26</v>
      </c>
      <c r="W578">
        <f t="shared" si="35"/>
        <v>314.76449292452799</v>
      </c>
    </row>
    <row r="579" spans="1:23">
      <c r="A579" t="s">
        <v>611</v>
      </c>
      <c r="B579" t="s">
        <v>24</v>
      </c>
      <c r="C579" t="s">
        <v>25</v>
      </c>
      <c r="D579">
        <v>0</v>
      </c>
      <c r="E579" t="s">
        <v>29</v>
      </c>
      <c r="F579" t="s">
        <v>42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  <c r="R579">
        <f t="shared" ref="R579:R642" si="36">G579*H579</f>
        <v>127.08</v>
      </c>
      <c r="S579">
        <f t="shared" ref="S579:S642" si="37">R579-G579</f>
        <v>95.31</v>
      </c>
      <c r="V579">
        <f t="shared" ref="V579:V642" si="38">SUMIFS(J:J,A:A,A579)</f>
        <v>133.434</v>
      </c>
      <c r="W579">
        <f t="shared" ref="W579:W642" si="39">AVERAGE(V579:V1578)</f>
        <v>314.909893617021</v>
      </c>
    </row>
    <row r="580" spans="1:23">
      <c r="A580" t="s">
        <v>612</v>
      </c>
      <c r="B580" t="s">
        <v>18</v>
      </c>
      <c r="C580" t="s">
        <v>19</v>
      </c>
      <c r="D580">
        <v>0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  <c r="R580">
        <f t="shared" si="36"/>
        <v>257.08</v>
      </c>
      <c r="S580">
        <f t="shared" si="37"/>
        <v>192.81</v>
      </c>
      <c r="V580">
        <f t="shared" si="38"/>
        <v>269.93400000000003</v>
      </c>
      <c r="W580">
        <f t="shared" si="39"/>
        <v>315.3399312796206</v>
      </c>
    </row>
    <row r="581" spans="1:23">
      <c r="A581" t="s">
        <v>613</v>
      </c>
      <c r="B581" t="s">
        <v>40</v>
      </c>
      <c r="C581" t="s">
        <v>41</v>
      </c>
      <c r="D581">
        <v>0</v>
      </c>
      <c r="E581" t="s">
        <v>29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  <c r="R581">
        <f t="shared" si="36"/>
        <v>139.02000000000001</v>
      </c>
      <c r="S581">
        <f t="shared" si="37"/>
        <v>69.510000000000005</v>
      </c>
      <c r="V581">
        <f t="shared" si="38"/>
        <v>145.971</v>
      </c>
      <c r="W581">
        <f t="shared" si="39"/>
        <v>315.44778384798076</v>
      </c>
    </row>
    <row r="582" spans="1:23">
      <c r="A582" t="s">
        <v>614</v>
      </c>
      <c r="B582" t="s">
        <v>24</v>
      </c>
      <c r="C582" t="s">
        <v>25</v>
      </c>
      <c r="D582">
        <v>0</v>
      </c>
      <c r="E582" t="s">
        <v>29</v>
      </c>
      <c r="F582" t="s">
        <v>42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  <c r="R582">
        <f t="shared" si="36"/>
        <v>81.66</v>
      </c>
      <c r="S582">
        <f t="shared" si="37"/>
        <v>54.44</v>
      </c>
      <c r="V582">
        <f t="shared" si="38"/>
        <v>85.742999999999995</v>
      </c>
      <c r="W582">
        <f t="shared" si="39"/>
        <v>315.85129999999981</v>
      </c>
    </row>
    <row r="583" spans="1:23">
      <c r="A583" t="s">
        <v>615</v>
      </c>
      <c r="B583" t="s">
        <v>18</v>
      </c>
      <c r="C583" t="s">
        <v>19</v>
      </c>
      <c r="D583">
        <v>1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  <c r="R583">
        <f t="shared" si="36"/>
        <v>310.72000000000003</v>
      </c>
      <c r="S583">
        <f t="shared" si="37"/>
        <v>233.04000000000002</v>
      </c>
      <c r="V583">
        <f t="shared" si="38"/>
        <v>326.25599999999997</v>
      </c>
      <c r="W583">
        <f t="shared" si="39"/>
        <v>316.40048448687327</v>
      </c>
    </row>
    <row r="584" spans="1:23">
      <c r="A584" t="s">
        <v>616</v>
      </c>
      <c r="B584" t="s">
        <v>24</v>
      </c>
      <c r="C584" t="s">
        <v>25</v>
      </c>
      <c r="D584">
        <v>1</v>
      </c>
      <c r="E584" t="s">
        <v>20</v>
      </c>
      <c r="F584" t="s">
        <v>44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  <c r="R584">
        <f t="shared" si="36"/>
        <v>185.96</v>
      </c>
      <c r="S584">
        <f t="shared" si="37"/>
        <v>92.98</v>
      </c>
      <c r="V584">
        <f t="shared" si="38"/>
        <v>195.25800000000001</v>
      </c>
      <c r="W584">
        <f t="shared" si="39"/>
        <v>316.37690669856437</v>
      </c>
    </row>
    <row r="585" spans="1:23">
      <c r="A585" t="s">
        <v>617</v>
      </c>
      <c r="B585" t="s">
        <v>40</v>
      </c>
      <c r="C585" t="s">
        <v>41</v>
      </c>
      <c r="D585">
        <v>1</v>
      </c>
      <c r="E585" t="s">
        <v>20</v>
      </c>
      <c r="F585" t="s">
        <v>44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  <c r="R585">
        <f t="shared" si="36"/>
        <v>72.319999999999993</v>
      </c>
      <c r="S585">
        <f t="shared" si="37"/>
        <v>54.239999999999995</v>
      </c>
      <c r="V585">
        <f t="shared" si="38"/>
        <v>75.936000000000007</v>
      </c>
      <c r="W585">
        <f t="shared" si="39"/>
        <v>316.66735971223</v>
      </c>
    </row>
    <row r="586" spans="1:23">
      <c r="A586" t="s">
        <v>618</v>
      </c>
      <c r="B586" t="s">
        <v>40</v>
      </c>
      <c r="C586" t="s">
        <v>41</v>
      </c>
      <c r="D586">
        <v>0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  <c r="R586">
        <f t="shared" si="36"/>
        <v>189.18</v>
      </c>
      <c r="S586">
        <f t="shared" si="37"/>
        <v>126.12</v>
      </c>
      <c r="V586">
        <f t="shared" si="38"/>
        <v>198.63900000000001</v>
      </c>
      <c r="W586">
        <f t="shared" si="39"/>
        <v>317.24604086538443</v>
      </c>
    </row>
    <row r="587" spans="1:23">
      <c r="A587" t="s">
        <v>619</v>
      </c>
      <c r="B587" t="s">
        <v>18</v>
      </c>
      <c r="C587" t="s">
        <v>19</v>
      </c>
      <c r="D587">
        <v>0</v>
      </c>
      <c r="E587" t="s">
        <v>29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  <c r="R587">
        <f t="shared" si="36"/>
        <v>206.84</v>
      </c>
      <c r="S587">
        <f t="shared" si="37"/>
        <v>155.13</v>
      </c>
      <c r="V587">
        <f t="shared" si="38"/>
        <v>217.18199999999999</v>
      </c>
      <c r="W587">
        <f t="shared" si="39"/>
        <v>317.53184096385525</v>
      </c>
    </row>
    <row r="588" spans="1:23">
      <c r="A588" t="s">
        <v>620</v>
      </c>
      <c r="B588" t="s">
        <v>18</v>
      </c>
      <c r="C588" t="s">
        <v>19</v>
      </c>
      <c r="D588">
        <v>0</v>
      </c>
      <c r="E588" t="s">
        <v>20</v>
      </c>
      <c r="F588" t="s">
        <v>42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  <c r="R588">
        <f t="shared" si="36"/>
        <v>157.02000000000001</v>
      </c>
      <c r="S588">
        <f t="shared" si="37"/>
        <v>104.68</v>
      </c>
      <c r="V588">
        <f t="shared" si="38"/>
        <v>164.87100000000001</v>
      </c>
      <c r="W588">
        <f t="shared" si="39"/>
        <v>317.77423188405777</v>
      </c>
    </row>
    <row r="589" spans="1:23">
      <c r="A589" t="s">
        <v>621</v>
      </c>
      <c r="B589" t="s">
        <v>18</v>
      </c>
      <c r="C589" t="s">
        <v>19</v>
      </c>
      <c r="D589">
        <v>0</v>
      </c>
      <c r="E589" t="s">
        <v>20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  <c r="R589">
        <f t="shared" si="36"/>
        <v>215.3</v>
      </c>
      <c r="S589">
        <f t="shared" si="37"/>
        <v>172.24</v>
      </c>
      <c r="V589">
        <f t="shared" si="38"/>
        <v>226.065</v>
      </c>
      <c r="W589">
        <f t="shared" si="39"/>
        <v>318.14445762711847</v>
      </c>
    </row>
    <row r="590" spans="1:23">
      <c r="A590" t="s">
        <v>622</v>
      </c>
      <c r="B590" t="s">
        <v>24</v>
      </c>
      <c r="C590" t="s">
        <v>25</v>
      </c>
      <c r="D590">
        <v>0</v>
      </c>
      <c r="E590" t="s">
        <v>29</v>
      </c>
      <c r="F590" t="s">
        <v>44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  <c r="R590">
        <f t="shared" si="36"/>
        <v>596.1</v>
      </c>
      <c r="S590">
        <f t="shared" si="37"/>
        <v>536.49</v>
      </c>
      <c r="V590">
        <f t="shared" si="38"/>
        <v>625.90499999999997</v>
      </c>
      <c r="W590">
        <f t="shared" si="39"/>
        <v>318.36795145631049</v>
      </c>
    </row>
    <row r="591" spans="1:23">
      <c r="A591" t="s">
        <v>623</v>
      </c>
      <c r="B591" t="s">
        <v>18</v>
      </c>
      <c r="C591" t="s">
        <v>19</v>
      </c>
      <c r="D591">
        <v>0</v>
      </c>
      <c r="E591" t="s">
        <v>29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  <c r="R591">
        <f t="shared" si="36"/>
        <v>73.099999999999994</v>
      </c>
      <c r="S591">
        <f t="shared" si="37"/>
        <v>58.48</v>
      </c>
      <c r="V591">
        <f t="shared" si="38"/>
        <v>76.754999999999995</v>
      </c>
      <c r="W591">
        <f t="shared" si="39"/>
        <v>317.61968613138663</v>
      </c>
    </row>
    <row r="592" spans="1:23">
      <c r="A592" t="s">
        <v>624</v>
      </c>
      <c r="B592" t="s">
        <v>24</v>
      </c>
      <c r="C592" t="s">
        <v>25</v>
      </c>
      <c r="D592">
        <v>1</v>
      </c>
      <c r="E592" t="s">
        <v>29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  <c r="R592">
        <f t="shared" si="36"/>
        <v>279.18</v>
      </c>
      <c r="S592">
        <f t="shared" si="37"/>
        <v>232.65</v>
      </c>
      <c r="V592">
        <f t="shared" si="38"/>
        <v>293.13900000000001</v>
      </c>
      <c r="W592">
        <f t="shared" si="39"/>
        <v>318.2071609756095</v>
      </c>
    </row>
    <row r="593" spans="1:23">
      <c r="A593" t="s">
        <v>625</v>
      </c>
      <c r="B593" t="s">
        <v>24</v>
      </c>
      <c r="C593" t="s">
        <v>25</v>
      </c>
      <c r="D593">
        <v>1</v>
      </c>
      <c r="E593" t="s">
        <v>20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  <c r="R593">
        <f t="shared" si="36"/>
        <v>169.67999999999998</v>
      </c>
      <c r="S593">
        <f t="shared" si="37"/>
        <v>145.43999999999997</v>
      </c>
      <c r="V593">
        <f t="shared" si="38"/>
        <v>178.16399999999999</v>
      </c>
      <c r="W593">
        <f t="shared" si="39"/>
        <v>318.26845232273814</v>
      </c>
    </row>
    <row r="594" spans="1:23">
      <c r="A594" t="s">
        <v>626</v>
      </c>
      <c r="B594" t="s">
        <v>18</v>
      </c>
      <c r="C594" t="s">
        <v>19</v>
      </c>
      <c r="D594">
        <v>1</v>
      </c>
      <c r="E594" t="s">
        <v>20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  <c r="R594">
        <f t="shared" si="36"/>
        <v>45.58</v>
      </c>
      <c r="S594">
        <f t="shared" si="37"/>
        <v>0</v>
      </c>
      <c r="V594">
        <f t="shared" si="38"/>
        <v>47.859000000000002</v>
      </c>
      <c r="W594">
        <f t="shared" si="39"/>
        <v>318.61184558823504</v>
      </c>
    </row>
    <row r="595" spans="1:23">
      <c r="A595" t="s">
        <v>627</v>
      </c>
      <c r="B595" t="s">
        <v>18</v>
      </c>
      <c r="C595" t="s">
        <v>19</v>
      </c>
      <c r="D595">
        <v>1</v>
      </c>
      <c r="E595" t="s">
        <v>20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  <c r="R595">
        <f t="shared" si="36"/>
        <v>225.60000000000002</v>
      </c>
      <c r="S595">
        <f t="shared" si="37"/>
        <v>150.40000000000003</v>
      </c>
      <c r="V595">
        <f t="shared" si="38"/>
        <v>236.88</v>
      </c>
      <c r="W595">
        <f t="shared" si="39"/>
        <v>319.27708599508577</v>
      </c>
    </row>
    <row r="596" spans="1:23">
      <c r="A596" t="s">
        <v>628</v>
      </c>
      <c r="B596" t="s">
        <v>40</v>
      </c>
      <c r="C596" t="s">
        <v>41</v>
      </c>
      <c r="D596">
        <v>1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  <c r="R596">
        <f t="shared" si="36"/>
        <v>290.39999999999998</v>
      </c>
      <c r="S596">
        <f t="shared" si="37"/>
        <v>193.59999999999997</v>
      </c>
      <c r="V596">
        <f t="shared" si="38"/>
        <v>304.92</v>
      </c>
      <c r="W596">
        <f t="shared" si="39"/>
        <v>319.48003448275836</v>
      </c>
    </row>
    <row r="597" spans="1:23">
      <c r="A597" t="s">
        <v>629</v>
      </c>
      <c r="B597" t="s">
        <v>40</v>
      </c>
      <c r="C597" t="s">
        <v>41</v>
      </c>
      <c r="D597">
        <v>0</v>
      </c>
      <c r="E597" t="s">
        <v>29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  <c r="R597">
        <f t="shared" si="36"/>
        <v>44.46</v>
      </c>
      <c r="S597">
        <f t="shared" si="37"/>
        <v>29.64</v>
      </c>
      <c r="V597">
        <f t="shared" si="38"/>
        <v>46.683</v>
      </c>
      <c r="W597">
        <f t="shared" si="39"/>
        <v>319.51598518518495</v>
      </c>
    </row>
    <row r="598" spans="1:23">
      <c r="A598" t="s">
        <v>630</v>
      </c>
      <c r="B598" t="s">
        <v>18</v>
      </c>
      <c r="C598" t="s">
        <v>19</v>
      </c>
      <c r="D598">
        <v>0</v>
      </c>
      <c r="E598" t="s">
        <v>29</v>
      </c>
      <c r="F598" t="s">
        <v>42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  <c r="R598">
        <f t="shared" si="36"/>
        <v>156.60000000000002</v>
      </c>
      <c r="S598">
        <f t="shared" si="37"/>
        <v>104.40000000000002</v>
      </c>
      <c r="V598">
        <f t="shared" si="38"/>
        <v>164.43</v>
      </c>
      <c r="W598">
        <f t="shared" si="39"/>
        <v>320.19131435643538</v>
      </c>
    </row>
    <row r="599" spans="1:23">
      <c r="A599" t="s">
        <v>631</v>
      </c>
      <c r="B599" t="s">
        <v>24</v>
      </c>
      <c r="C599" t="s">
        <v>25</v>
      </c>
      <c r="D599">
        <v>0</v>
      </c>
      <c r="E599" t="s">
        <v>20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  <c r="R599">
        <f t="shared" si="36"/>
        <v>419.93999999999994</v>
      </c>
      <c r="S599">
        <f t="shared" si="37"/>
        <v>373.28</v>
      </c>
      <c r="V599">
        <f t="shared" si="38"/>
        <v>440.93700000000001</v>
      </c>
      <c r="W599">
        <f t="shared" si="39"/>
        <v>320.57781885856053</v>
      </c>
    </row>
    <row r="600" spans="1:23">
      <c r="A600" t="s">
        <v>632</v>
      </c>
      <c r="B600" t="s">
        <v>24</v>
      </c>
      <c r="C600" t="s">
        <v>25</v>
      </c>
      <c r="D600">
        <v>0</v>
      </c>
      <c r="E600" t="s">
        <v>20</v>
      </c>
      <c r="F600" t="s">
        <v>44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  <c r="R600">
        <f t="shared" si="36"/>
        <v>184.25</v>
      </c>
      <c r="S600">
        <f t="shared" si="37"/>
        <v>147.4</v>
      </c>
      <c r="V600">
        <f t="shared" si="38"/>
        <v>193.46250000000001</v>
      </c>
      <c r="W600">
        <f t="shared" si="39"/>
        <v>320.27841791044756</v>
      </c>
    </row>
    <row r="601" spans="1:23">
      <c r="A601" t="s">
        <v>633</v>
      </c>
      <c r="B601" t="s">
        <v>18</v>
      </c>
      <c r="C601" t="s">
        <v>19</v>
      </c>
      <c r="D601">
        <v>1</v>
      </c>
      <c r="E601" t="s">
        <v>20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  <c r="R601">
        <f t="shared" si="36"/>
        <v>140.63999999999999</v>
      </c>
      <c r="S601">
        <f t="shared" si="37"/>
        <v>70.319999999999993</v>
      </c>
      <c r="V601">
        <f t="shared" si="38"/>
        <v>147.672</v>
      </c>
      <c r="W601">
        <f t="shared" si="39"/>
        <v>320.59466708229405</v>
      </c>
    </row>
    <row r="602" spans="1:23">
      <c r="A602" t="s">
        <v>634</v>
      </c>
      <c r="B602" t="s">
        <v>24</v>
      </c>
      <c r="C602" t="s">
        <v>25</v>
      </c>
      <c r="D602">
        <v>0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  <c r="R602">
        <f t="shared" si="36"/>
        <v>83.08</v>
      </c>
      <c r="S602">
        <f t="shared" si="37"/>
        <v>0</v>
      </c>
      <c r="V602">
        <f t="shared" si="38"/>
        <v>87.233999999999995</v>
      </c>
      <c r="W602">
        <f t="shared" si="39"/>
        <v>321.0269737499998</v>
      </c>
    </row>
    <row r="603" spans="1:23">
      <c r="A603" t="s">
        <v>635</v>
      </c>
      <c r="B603" t="s">
        <v>24</v>
      </c>
      <c r="C603" t="s">
        <v>25</v>
      </c>
      <c r="D603">
        <v>0</v>
      </c>
      <c r="E603" t="s">
        <v>20</v>
      </c>
      <c r="F603" t="s">
        <v>44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  <c r="R603">
        <f t="shared" si="36"/>
        <v>64.989999999999995</v>
      </c>
      <c r="S603">
        <f t="shared" si="37"/>
        <v>0</v>
      </c>
      <c r="V603">
        <f t="shared" si="38"/>
        <v>68.239500000000007</v>
      </c>
      <c r="W603">
        <f t="shared" si="39"/>
        <v>321.61292105263141</v>
      </c>
    </row>
    <row r="604" spans="1:23">
      <c r="A604" t="s">
        <v>636</v>
      </c>
      <c r="B604" t="s">
        <v>24</v>
      </c>
      <c r="C604" t="s">
        <v>25</v>
      </c>
      <c r="D604">
        <v>0</v>
      </c>
      <c r="E604" t="s">
        <v>29</v>
      </c>
      <c r="F604" t="s">
        <v>42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  <c r="R604">
        <f t="shared" si="36"/>
        <v>775.6</v>
      </c>
      <c r="S604">
        <f t="shared" si="37"/>
        <v>698.04</v>
      </c>
      <c r="V604">
        <f t="shared" si="38"/>
        <v>814.38</v>
      </c>
      <c r="W604">
        <f t="shared" si="39"/>
        <v>322.24953768844205</v>
      </c>
    </row>
    <row r="605" spans="1:23">
      <c r="A605" t="s">
        <v>637</v>
      </c>
      <c r="B605" t="s">
        <v>40</v>
      </c>
      <c r="C605" t="s">
        <v>41</v>
      </c>
      <c r="D605">
        <v>0</v>
      </c>
      <c r="E605" t="s">
        <v>20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  <c r="R605">
        <f t="shared" si="36"/>
        <v>327.06</v>
      </c>
      <c r="S605">
        <f t="shared" si="37"/>
        <v>272.55</v>
      </c>
      <c r="V605">
        <f t="shared" si="38"/>
        <v>343.41300000000001</v>
      </c>
      <c r="W605">
        <f t="shared" si="39"/>
        <v>321.00991435768242</v>
      </c>
    </row>
    <row r="606" spans="1:23">
      <c r="A606" t="s">
        <v>638</v>
      </c>
      <c r="B606" t="s">
        <v>24</v>
      </c>
      <c r="C606" t="s">
        <v>25</v>
      </c>
      <c r="D606">
        <v>1</v>
      </c>
      <c r="E606" t="s">
        <v>20</v>
      </c>
      <c r="F606" t="s">
        <v>44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  <c r="R606">
        <f t="shared" si="36"/>
        <v>363.23</v>
      </c>
      <c r="S606">
        <f t="shared" si="37"/>
        <v>311.34000000000003</v>
      </c>
      <c r="V606">
        <f t="shared" si="38"/>
        <v>381.39150000000001</v>
      </c>
      <c r="W606">
        <f t="shared" si="39"/>
        <v>320.95334090909074</v>
      </c>
    </row>
    <row r="607" spans="1:23">
      <c r="A607" t="s">
        <v>639</v>
      </c>
      <c r="B607" t="s">
        <v>40</v>
      </c>
      <c r="C607" t="s">
        <v>41</v>
      </c>
      <c r="D607">
        <v>0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  <c r="R607">
        <f t="shared" si="36"/>
        <v>127</v>
      </c>
      <c r="S607">
        <f t="shared" si="37"/>
        <v>95.25</v>
      </c>
      <c r="V607">
        <f t="shared" si="38"/>
        <v>133.35</v>
      </c>
      <c r="W607">
        <f t="shared" si="39"/>
        <v>320.80033291139222</v>
      </c>
    </row>
    <row r="608" spans="1:23">
      <c r="A608" t="s">
        <v>640</v>
      </c>
      <c r="B608" t="s">
        <v>18</v>
      </c>
      <c r="C608" t="s">
        <v>19</v>
      </c>
      <c r="D608">
        <v>1</v>
      </c>
      <c r="E608" t="s">
        <v>20</v>
      </c>
      <c r="F608" t="s">
        <v>44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  <c r="R608">
        <f t="shared" si="36"/>
        <v>375.55</v>
      </c>
      <c r="S608">
        <f t="shared" si="37"/>
        <v>321.90000000000003</v>
      </c>
      <c r="V608">
        <f t="shared" si="38"/>
        <v>394.32749999999999</v>
      </c>
      <c r="W608">
        <f t="shared" si="39"/>
        <v>321.27609517766479</v>
      </c>
    </row>
    <row r="609" spans="1:23">
      <c r="A609" t="s">
        <v>641</v>
      </c>
      <c r="B609" t="s">
        <v>24</v>
      </c>
      <c r="C609" t="s">
        <v>25</v>
      </c>
      <c r="D609">
        <v>1</v>
      </c>
      <c r="E609" t="s">
        <v>20</v>
      </c>
      <c r="F609" t="s">
        <v>42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  <c r="R609">
        <f t="shared" si="36"/>
        <v>199.16</v>
      </c>
      <c r="S609">
        <f t="shared" si="37"/>
        <v>149.37</v>
      </c>
      <c r="V609">
        <f t="shared" si="38"/>
        <v>209.11799999999999</v>
      </c>
      <c r="W609">
        <f t="shared" si="39"/>
        <v>321.09021374045784</v>
      </c>
    </row>
    <row r="610" spans="1:23">
      <c r="A610" t="s">
        <v>642</v>
      </c>
      <c r="B610" t="s">
        <v>18</v>
      </c>
      <c r="C610" t="s">
        <v>19</v>
      </c>
      <c r="D610">
        <v>0</v>
      </c>
      <c r="E610" t="s">
        <v>29</v>
      </c>
      <c r="F610" t="s">
        <v>44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  <c r="R610">
        <f t="shared" si="36"/>
        <v>30.61</v>
      </c>
      <c r="S610">
        <f t="shared" si="37"/>
        <v>0</v>
      </c>
      <c r="V610">
        <f t="shared" si="38"/>
        <v>32.140500000000003</v>
      </c>
      <c r="W610">
        <f t="shared" si="39"/>
        <v>321.37585714285694</v>
      </c>
    </row>
    <row r="611" spans="1:23">
      <c r="A611" t="s">
        <v>643</v>
      </c>
      <c r="B611" t="s">
        <v>40</v>
      </c>
      <c r="C611" t="s">
        <v>41</v>
      </c>
      <c r="D611">
        <v>1</v>
      </c>
      <c r="E611" t="s">
        <v>29</v>
      </c>
      <c r="F611" t="s">
        <v>42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  <c r="R611">
        <f t="shared" si="36"/>
        <v>115.78</v>
      </c>
      <c r="S611">
        <f t="shared" si="37"/>
        <v>57.89</v>
      </c>
      <c r="V611">
        <f t="shared" si="38"/>
        <v>121.569</v>
      </c>
      <c r="W611">
        <f t="shared" si="39"/>
        <v>322.1155895140663</v>
      </c>
    </row>
    <row r="612" spans="1:23">
      <c r="A612" t="s">
        <v>644</v>
      </c>
      <c r="B612" t="s">
        <v>18</v>
      </c>
      <c r="C612" t="s">
        <v>19</v>
      </c>
      <c r="D612">
        <v>0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  <c r="R612">
        <f t="shared" si="36"/>
        <v>28.96</v>
      </c>
      <c r="S612">
        <f t="shared" si="37"/>
        <v>0</v>
      </c>
      <c r="V612">
        <f t="shared" si="38"/>
        <v>30.408000000000001</v>
      </c>
      <c r="W612">
        <f t="shared" si="39"/>
        <v>322.62981153846135</v>
      </c>
    </row>
    <row r="613" spans="1:23">
      <c r="A613" t="s">
        <v>645</v>
      </c>
      <c r="B613" t="s">
        <v>24</v>
      </c>
      <c r="C613" t="s">
        <v>25</v>
      </c>
      <c r="D613">
        <v>1</v>
      </c>
      <c r="E613" t="s">
        <v>20</v>
      </c>
      <c r="F613" t="s">
        <v>42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  <c r="R613">
        <f t="shared" si="36"/>
        <v>890.73</v>
      </c>
      <c r="S613">
        <f t="shared" si="37"/>
        <v>791.76</v>
      </c>
      <c r="V613">
        <f t="shared" si="38"/>
        <v>935.26649999999995</v>
      </c>
      <c r="W613">
        <f t="shared" si="39"/>
        <v>323.38102442159362</v>
      </c>
    </row>
    <row r="614" spans="1:23">
      <c r="A614" t="s">
        <v>646</v>
      </c>
      <c r="B614" t="s">
        <v>40</v>
      </c>
      <c r="C614" t="s">
        <v>41</v>
      </c>
      <c r="D614">
        <v>1</v>
      </c>
      <c r="E614" t="s">
        <v>29</v>
      </c>
      <c r="F614" t="s">
        <v>44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  <c r="R614">
        <f t="shared" si="36"/>
        <v>279.65999999999997</v>
      </c>
      <c r="S614">
        <f t="shared" si="37"/>
        <v>186.43999999999997</v>
      </c>
      <c r="V614">
        <f t="shared" si="38"/>
        <v>293.64299999999997</v>
      </c>
      <c r="W614">
        <f t="shared" si="39"/>
        <v>321.8039999999998</v>
      </c>
    </row>
    <row r="615" spans="1:23">
      <c r="A615" t="s">
        <v>647</v>
      </c>
      <c r="B615" t="s">
        <v>24</v>
      </c>
      <c r="C615" t="s">
        <v>25</v>
      </c>
      <c r="D615">
        <v>1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  <c r="R615">
        <f t="shared" si="36"/>
        <v>80.930000000000007</v>
      </c>
      <c r="S615">
        <f t="shared" si="37"/>
        <v>0</v>
      </c>
      <c r="V615">
        <f t="shared" si="38"/>
        <v>84.976500000000001</v>
      </c>
      <c r="W615">
        <f t="shared" si="39"/>
        <v>321.8767674418603</v>
      </c>
    </row>
    <row r="616" spans="1:23">
      <c r="A616" t="s">
        <v>648</v>
      </c>
      <c r="B616" t="s">
        <v>18</v>
      </c>
      <c r="C616" t="s">
        <v>19</v>
      </c>
      <c r="D616">
        <v>1</v>
      </c>
      <c r="E616" t="s">
        <v>29</v>
      </c>
      <c r="F616" t="s">
        <v>42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  <c r="R616">
        <f t="shared" si="36"/>
        <v>674.5</v>
      </c>
      <c r="S616">
        <f t="shared" si="37"/>
        <v>607.04999999999995</v>
      </c>
      <c r="V616">
        <f t="shared" si="38"/>
        <v>708.22500000000002</v>
      </c>
      <c r="W616">
        <f t="shared" si="39"/>
        <v>322.49049870466297</v>
      </c>
    </row>
    <row r="617" spans="1:23">
      <c r="A617" t="s">
        <v>649</v>
      </c>
      <c r="B617" t="s">
        <v>18</v>
      </c>
      <c r="C617" t="s">
        <v>19</v>
      </c>
      <c r="D617">
        <v>1</v>
      </c>
      <c r="E617" t="s">
        <v>20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  <c r="R617">
        <f t="shared" si="36"/>
        <v>348.48</v>
      </c>
      <c r="S617">
        <f t="shared" si="37"/>
        <v>309.76</v>
      </c>
      <c r="V617">
        <f t="shared" si="38"/>
        <v>365.904</v>
      </c>
      <c r="W617">
        <f t="shared" si="39"/>
        <v>321.48859090909076</v>
      </c>
    </row>
    <row r="618" spans="1:23">
      <c r="A618" t="s">
        <v>650</v>
      </c>
      <c r="B618" t="s">
        <v>40</v>
      </c>
      <c r="C618" t="s">
        <v>41</v>
      </c>
      <c r="D618">
        <v>1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  <c r="R618">
        <f t="shared" si="36"/>
        <v>435.59999999999997</v>
      </c>
      <c r="S618">
        <f t="shared" si="37"/>
        <v>363</v>
      </c>
      <c r="V618">
        <f t="shared" si="38"/>
        <v>457.38</v>
      </c>
      <c r="W618">
        <f t="shared" si="39"/>
        <v>321.37292578124988</v>
      </c>
    </row>
    <row r="619" spans="1:23">
      <c r="A619" t="s">
        <v>651</v>
      </c>
      <c r="B619" t="s">
        <v>24</v>
      </c>
      <c r="C619" t="s">
        <v>25</v>
      </c>
      <c r="D619">
        <v>1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  <c r="R619">
        <f t="shared" si="36"/>
        <v>439.54999999999995</v>
      </c>
      <c r="S619">
        <f t="shared" si="37"/>
        <v>351.64</v>
      </c>
      <c r="V619">
        <f t="shared" si="38"/>
        <v>461.52749999999997</v>
      </c>
      <c r="W619">
        <f t="shared" si="39"/>
        <v>321.01781592689281</v>
      </c>
    </row>
    <row r="620" spans="1:23">
      <c r="A620" t="s">
        <v>652</v>
      </c>
      <c r="B620" t="s">
        <v>18</v>
      </c>
      <c r="C620" t="s">
        <v>19</v>
      </c>
      <c r="D620">
        <v>1</v>
      </c>
      <c r="E620" t="s">
        <v>29</v>
      </c>
      <c r="F620" t="s">
        <v>42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  <c r="R620">
        <f t="shared" si="36"/>
        <v>591.18000000000006</v>
      </c>
      <c r="S620">
        <f t="shared" si="37"/>
        <v>492.65000000000009</v>
      </c>
      <c r="V620">
        <f t="shared" si="38"/>
        <v>620.73900000000003</v>
      </c>
      <c r="W620">
        <f t="shared" si="39"/>
        <v>320.64998952879569</v>
      </c>
    </row>
    <row r="621" spans="1:23">
      <c r="A621" t="s">
        <v>653</v>
      </c>
      <c r="B621" t="s">
        <v>24</v>
      </c>
      <c r="C621" t="s">
        <v>25</v>
      </c>
      <c r="D621">
        <v>1</v>
      </c>
      <c r="E621" t="s">
        <v>20</v>
      </c>
      <c r="F621" t="s">
        <v>44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  <c r="R621">
        <f t="shared" si="36"/>
        <v>260.76</v>
      </c>
      <c r="S621">
        <f t="shared" si="37"/>
        <v>217.29999999999998</v>
      </c>
      <c r="V621">
        <f t="shared" si="38"/>
        <v>273.798</v>
      </c>
      <c r="W621">
        <f t="shared" si="39"/>
        <v>319.86235433070846</v>
      </c>
    </row>
    <row r="622" spans="1:23">
      <c r="A622" t="s">
        <v>654</v>
      </c>
      <c r="B622" t="s">
        <v>18</v>
      </c>
      <c r="C622" t="s">
        <v>19</v>
      </c>
      <c r="D622">
        <v>0</v>
      </c>
      <c r="E622" t="s">
        <v>20</v>
      </c>
      <c r="F622" t="s">
        <v>42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  <c r="R622">
        <f t="shared" si="36"/>
        <v>215.04000000000002</v>
      </c>
      <c r="S622">
        <f t="shared" si="37"/>
        <v>143.36000000000001</v>
      </c>
      <c r="V622">
        <f t="shared" si="38"/>
        <v>225.792</v>
      </c>
      <c r="W622">
        <f t="shared" si="39"/>
        <v>319.98357631578932</v>
      </c>
    </row>
    <row r="623" spans="1:23">
      <c r="A623" t="s">
        <v>655</v>
      </c>
      <c r="B623" t="s">
        <v>18</v>
      </c>
      <c r="C623" t="s">
        <v>19</v>
      </c>
      <c r="D623">
        <v>1</v>
      </c>
      <c r="E623" t="s">
        <v>20</v>
      </c>
      <c r="F623" t="s">
        <v>42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  <c r="R623">
        <f t="shared" si="36"/>
        <v>91.61</v>
      </c>
      <c r="S623">
        <f t="shared" si="37"/>
        <v>0</v>
      </c>
      <c r="V623">
        <f t="shared" si="38"/>
        <v>96.1905</v>
      </c>
      <c r="W623">
        <f t="shared" si="39"/>
        <v>320.23210290237444</v>
      </c>
    </row>
    <row r="624" spans="1:23">
      <c r="A624" t="s">
        <v>656</v>
      </c>
      <c r="B624" t="s">
        <v>40</v>
      </c>
      <c r="C624" t="s">
        <v>41</v>
      </c>
      <c r="D624">
        <v>1</v>
      </c>
      <c r="E624" t="s">
        <v>20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  <c r="R624">
        <f t="shared" si="36"/>
        <v>662.13</v>
      </c>
      <c r="S624">
        <f t="shared" si="37"/>
        <v>567.54</v>
      </c>
      <c r="V624">
        <f t="shared" si="38"/>
        <v>695.23649999999998</v>
      </c>
      <c r="W624">
        <f t="shared" si="39"/>
        <v>320.82480555555532</v>
      </c>
    </row>
    <row r="625" spans="1:23">
      <c r="A625" t="s">
        <v>657</v>
      </c>
      <c r="B625" t="s">
        <v>40</v>
      </c>
      <c r="C625" t="s">
        <v>41</v>
      </c>
      <c r="D625">
        <v>0</v>
      </c>
      <c r="E625" t="s">
        <v>20</v>
      </c>
      <c r="F625" t="s">
        <v>44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  <c r="R625">
        <f t="shared" si="36"/>
        <v>832.5</v>
      </c>
      <c r="S625">
        <f t="shared" si="37"/>
        <v>749.25</v>
      </c>
      <c r="V625">
        <f t="shared" si="38"/>
        <v>874.125</v>
      </c>
      <c r="W625">
        <f t="shared" si="39"/>
        <v>319.83167108753292</v>
      </c>
    </row>
    <row r="626" spans="1:23">
      <c r="A626" t="s">
        <v>658</v>
      </c>
      <c r="B626" t="s">
        <v>40</v>
      </c>
      <c r="C626" t="s">
        <v>41</v>
      </c>
      <c r="D626">
        <v>1</v>
      </c>
      <c r="E626" t="s">
        <v>29</v>
      </c>
      <c r="F626" t="s">
        <v>44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  <c r="R626">
        <f t="shared" si="36"/>
        <v>91.35</v>
      </c>
      <c r="S626">
        <f t="shared" si="37"/>
        <v>0</v>
      </c>
      <c r="V626">
        <f t="shared" si="38"/>
        <v>95.917500000000004</v>
      </c>
      <c r="W626">
        <f t="shared" si="39"/>
        <v>318.35748670212746</v>
      </c>
    </row>
    <row r="627" spans="1:23">
      <c r="A627" t="s">
        <v>659</v>
      </c>
      <c r="B627" t="s">
        <v>40</v>
      </c>
      <c r="C627" t="s">
        <v>41</v>
      </c>
      <c r="D627">
        <v>1</v>
      </c>
      <c r="E627" t="s">
        <v>20</v>
      </c>
      <c r="F627" t="s">
        <v>42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  <c r="R627">
        <f t="shared" si="36"/>
        <v>157.76</v>
      </c>
      <c r="S627">
        <f t="shared" si="37"/>
        <v>78.88</v>
      </c>
      <c r="V627">
        <f t="shared" si="38"/>
        <v>165.648</v>
      </c>
      <c r="W627">
        <f t="shared" si="39"/>
        <v>318.95065999999986</v>
      </c>
    </row>
    <row r="628" spans="1:23">
      <c r="A628" t="s">
        <v>660</v>
      </c>
      <c r="B628" t="s">
        <v>18</v>
      </c>
      <c r="C628" t="s">
        <v>19</v>
      </c>
      <c r="D628">
        <v>0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  <c r="R628">
        <f t="shared" si="36"/>
        <v>121.74</v>
      </c>
      <c r="S628">
        <f t="shared" si="37"/>
        <v>60.87</v>
      </c>
      <c r="V628">
        <f t="shared" si="38"/>
        <v>127.827</v>
      </c>
      <c r="W628">
        <f t="shared" si="39"/>
        <v>319.36056016042767</v>
      </c>
    </row>
    <row r="629" spans="1:23">
      <c r="A629" t="s">
        <v>661</v>
      </c>
      <c r="B629" t="s">
        <v>40</v>
      </c>
      <c r="C629" t="s">
        <v>41</v>
      </c>
      <c r="D629">
        <v>1</v>
      </c>
      <c r="E629" t="s">
        <v>29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  <c r="R629">
        <f t="shared" si="36"/>
        <v>825.8</v>
      </c>
      <c r="S629">
        <f t="shared" si="37"/>
        <v>743.21999999999991</v>
      </c>
      <c r="V629">
        <f t="shared" si="38"/>
        <v>867.09</v>
      </c>
      <c r="W629">
        <f t="shared" si="39"/>
        <v>319.87405495978533</v>
      </c>
    </row>
    <row r="630" spans="1:23">
      <c r="A630" t="s">
        <v>662</v>
      </c>
      <c r="B630" t="s">
        <v>18</v>
      </c>
      <c r="C630" t="s">
        <v>19</v>
      </c>
      <c r="D630">
        <v>1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  <c r="R630">
        <f t="shared" si="36"/>
        <v>159.89999999999998</v>
      </c>
      <c r="S630">
        <f t="shared" si="37"/>
        <v>106.59999999999998</v>
      </c>
      <c r="V630">
        <f t="shared" si="38"/>
        <v>167.89500000000001</v>
      </c>
      <c r="W630">
        <f t="shared" si="39"/>
        <v>318.40304435483853</v>
      </c>
    </row>
    <row r="631" spans="1:23">
      <c r="A631" t="s">
        <v>663</v>
      </c>
      <c r="B631" t="s">
        <v>18</v>
      </c>
      <c r="C631" t="s">
        <v>19</v>
      </c>
      <c r="D631">
        <v>0</v>
      </c>
      <c r="E631" t="s">
        <v>20</v>
      </c>
      <c r="F631" t="s">
        <v>44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  <c r="R631">
        <f t="shared" si="36"/>
        <v>12.09</v>
      </c>
      <c r="S631">
        <f t="shared" si="37"/>
        <v>0</v>
      </c>
      <c r="V631">
        <f t="shared" si="38"/>
        <v>12.6945</v>
      </c>
      <c r="W631">
        <f t="shared" si="39"/>
        <v>318.80872641509416</v>
      </c>
    </row>
    <row r="632" spans="1:23">
      <c r="A632" t="s">
        <v>664</v>
      </c>
      <c r="B632" t="s">
        <v>18</v>
      </c>
      <c r="C632" t="s">
        <v>19</v>
      </c>
      <c r="D632">
        <v>0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  <c r="R632">
        <f t="shared" si="36"/>
        <v>641.9</v>
      </c>
      <c r="S632">
        <f t="shared" si="37"/>
        <v>577.71</v>
      </c>
      <c r="V632">
        <f t="shared" si="38"/>
        <v>673.995</v>
      </c>
      <c r="W632">
        <f t="shared" si="39"/>
        <v>319.63606216216198</v>
      </c>
    </row>
    <row r="633" spans="1:23">
      <c r="A633" t="s">
        <v>665</v>
      </c>
      <c r="B633" t="s">
        <v>18</v>
      </c>
      <c r="C633" t="s">
        <v>19</v>
      </c>
      <c r="D633">
        <v>0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  <c r="R633">
        <f t="shared" si="36"/>
        <v>234.93</v>
      </c>
      <c r="S633">
        <f t="shared" si="37"/>
        <v>156.62</v>
      </c>
      <c r="V633">
        <f t="shared" si="38"/>
        <v>246.6765</v>
      </c>
      <c r="W633">
        <f t="shared" si="39"/>
        <v>318.67573983739823</v>
      </c>
    </row>
    <row r="634" spans="1:23">
      <c r="A634" t="s">
        <v>666</v>
      </c>
      <c r="B634" t="s">
        <v>18</v>
      </c>
      <c r="C634" t="s">
        <v>19</v>
      </c>
      <c r="D634">
        <v>1</v>
      </c>
      <c r="E634" t="s">
        <v>29</v>
      </c>
      <c r="F634" t="s">
        <v>42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  <c r="R634">
        <f t="shared" si="36"/>
        <v>167.54</v>
      </c>
      <c r="S634">
        <f t="shared" si="37"/>
        <v>83.77</v>
      </c>
      <c r="V634">
        <f t="shared" si="38"/>
        <v>175.917</v>
      </c>
      <c r="W634">
        <f t="shared" si="39"/>
        <v>318.87138994565203</v>
      </c>
    </row>
    <row r="635" spans="1:23">
      <c r="A635" t="s">
        <v>667</v>
      </c>
      <c r="B635" t="s">
        <v>40</v>
      </c>
      <c r="C635" t="s">
        <v>41</v>
      </c>
      <c r="D635">
        <v>0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  <c r="R635">
        <f t="shared" si="36"/>
        <v>299.10000000000002</v>
      </c>
      <c r="S635">
        <f t="shared" si="37"/>
        <v>199.40000000000003</v>
      </c>
      <c r="V635">
        <f t="shared" si="38"/>
        <v>314.05500000000001</v>
      </c>
      <c r="W635">
        <f t="shared" si="39"/>
        <v>319.26091144414153</v>
      </c>
    </row>
    <row r="636" spans="1:23">
      <c r="A636" t="s">
        <v>668</v>
      </c>
      <c r="B636" t="s">
        <v>40</v>
      </c>
      <c r="C636" t="s">
        <v>41</v>
      </c>
      <c r="D636">
        <v>1</v>
      </c>
      <c r="E636" t="s">
        <v>29</v>
      </c>
      <c r="F636" t="s">
        <v>42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  <c r="R636">
        <f t="shared" si="36"/>
        <v>239.73</v>
      </c>
      <c r="S636">
        <f t="shared" si="37"/>
        <v>159.82</v>
      </c>
      <c r="V636">
        <f t="shared" si="38"/>
        <v>251.7165</v>
      </c>
      <c r="W636">
        <f t="shared" si="39"/>
        <v>319.27513524590148</v>
      </c>
    </row>
    <row r="637" spans="1:23">
      <c r="A637" t="s">
        <v>669</v>
      </c>
      <c r="B637" t="s">
        <v>40</v>
      </c>
      <c r="C637" t="s">
        <v>41</v>
      </c>
      <c r="D637">
        <v>1</v>
      </c>
      <c r="E637" t="s">
        <v>29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  <c r="R637">
        <f t="shared" si="36"/>
        <v>664.7</v>
      </c>
      <c r="S637">
        <f t="shared" si="37"/>
        <v>598.23</v>
      </c>
      <c r="V637">
        <f t="shared" si="38"/>
        <v>697.93499999999995</v>
      </c>
      <c r="W637">
        <f t="shared" si="39"/>
        <v>319.46022739726016</v>
      </c>
    </row>
    <row r="638" spans="1:23">
      <c r="A638" t="s">
        <v>670</v>
      </c>
      <c r="B638" t="s">
        <v>18</v>
      </c>
      <c r="C638" t="s">
        <v>19</v>
      </c>
      <c r="D638">
        <v>0</v>
      </c>
      <c r="E638" t="s">
        <v>29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  <c r="R638">
        <f t="shared" si="36"/>
        <v>202.65</v>
      </c>
      <c r="S638">
        <f t="shared" si="37"/>
        <v>173.70000000000002</v>
      </c>
      <c r="V638">
        <f t="shared" si="38"/>
        <v>212.7825</v>
      </c>
      <c r="W638">
        <f t="shared" si="39"/>
        <v>318.42046153846138</v>
      </c>
    </row>
    <row r="639" spans="1:23">
      <c r="A639" t="s">
        <v>671</v>
      </c>
      <c r="B639" t="s">
        <v>24</v>
      </c>
      <c r="C639" t="s">
        <v>25</v>
      </c>
      <c r="D639">
        <v>0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  <c r="R639">
        <f t="shared" si="36"/>
        <v>46.2</v>
      </c>
      <c r="S639">
        <f t="shared" si="37"/>
        <v>0</v>
      </c>
      <c r="V639">
        <f t="shared" si="38"/>
        <v>48.51</v>
      </c>
      <c r="W639">
        <f t="shared" si="39"/>
        <v>318.7114752066114</v>
      </c>
    </row>
    <row r="640" spans="1:23">
      <c r="A640" t="s">
        <v>672</v>
      </c>
      <c r="B640" t="s">
        <v>40</v>
      </c>
      <c r="C640" t="s">
        <v>41</v>
      </c>
      <c r="D640">
        <v>1</v>
      </c>
      <c r="E640" t="s">
        <v>20</v>
      </c>
      <c r="F640" t="s">
        <v>42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  <c r="R640">
        <f t="shared" si="36"/>
        <v>88.149999999999991</v>
      </c>
      <c r="S640">
        <f t="shared" si="37"/>
        <v>70.52</v>
      </c>
      <c r="V640">
        <f t="shared" si="38"/>
        <v>92.557500000000005</v>
      </c>
      <c r="W640">
        <f t="shared" si="39"/>
        <v>319.45788812154677</v>
      </c>
    </row>
    <row r="641" spans="1:23">
      <c r="A641" t="s">
        <v>673</v>
      </c>
      <c r="B641" t="s">
        <v>40</v>
      </c>
      <c r="C641" t="s">
        <v>41</v>
      </c>
      <c r="D641">
        <v>0</v>
      </c>
      <c r="E641" t="s">
        <v>29</v>
      </c>
      <c r="F641" t="s">
        <v>44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  <c r="R641">
        <f t="shared" si="36"/>
        <v>157.26</v>
      </c>
      <c r="S641">
        <f t="shared" si="37"/>
        <v>104.83999999999999</v>
      </c>
      <c r="V641">
        <f t="shared" si="38"/>
        <v>165.12299999999999</v>
      </c>
      <c r="W641">
        <f t="shared" si="39"/>
        <v>320.08642105263141</v>
      </c>
    </row>
    <row r="642" spans="1:23">
      <c r="A642" t="s">
        <v>674</v>
      </c>
      <c r="B642" t="s">
        <v>40</v>
      </c>
      <c r="C642" t="s">
        <v>41</v>
      </c>
      <c r="D642">
        <v>1</v>
      </c>
      <c r="E642" t="s">
        <v>20</v>
      </c>
      <c r="F642" t="s">
        <v>42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  <c r="R642">
        <f t="shared" si="36"/>
        <v>296.37</v>
      </c>
      <c r="S642">
        <f t="shared" si="37"/>
        <v>197.57999999999998</v>
      </c>
      <c r="V642">
        <f t="shared" si="38"/>
        <v>311.18849999999998</v>
      </c>
      <c r="W642">
        <f t="shared" si="39"/>
        <v>320.51687499999986</v>
      </c>
    </row>
    <row r="643" spans="1:23">
      <c r="A643" t="s">
        <v>675</v>
      </c>
      <c r="B643" t="s">
        <v>24</v>
      </c>
      <c r="C643" t="s">
        <v>25</v>
      </c>
      <c r="D643">
        <v>1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  <c r="R643">
        <f t="shared" ref="R643:R706" si="40">G643*H643</f>
        <v>708.4</v>
      </c>
      <c r="S643">
        <f t="shared" ref="S643:S706" si="41">R643-G643</f>
        <v>619.85</v>
      </c>
      <c r="V643">
        <f t="shared" ref="V643:V706" si="42">SUMIFS(J:J,A:A,A643)</f>
        <v>743.82</v>
      </c>
      <c r="W643">
        <f t="shared" ref="W643:W706" si="43">AVERAGE(V643:V1642)</f>
        <v>320.54285933147617</v>
      </c>
    </row>
    <row r="644" spans="1:23">
      <c r="A644" t="s">
        <v>676</v>
      </c>
      <c r="B644" t="s">
        <v>40</v>
      </c>
      <c r="C644" t="s">
        <v>41</v>
      </c>
      <c r="D644">
        <v>1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  <c r="R644">
        <f t="shared" si="40"/>
        <v>111.34</v>
      </c>
      <c r="S644">
        <f t="shared" si="41"/>
        <v>55.67</v>
      </c>
      <c r="V644">
        <f t="shared" si="42"/>
        <v>116.907</v>
      </c>
      <c r="W644">
        <f t="shared" si="43"/>
        <v>319.36052094972052</v>
      </c>
    </row>
    <row r="645" spans="1:23">
      <c r="A645" t="s">
        <v>677</v>
      </c>
      <c r="B645" t="s">
        <v>24</v>
      </c>
      <c r="C645" t="s">
        <v>25</v>
      </c>
      <c r="D645">
        <v>1</v>
      </c>
      <c r="E645" t="s">
        <v>20</v>
      </c>
      <c r="F645" t="s">
        <v>42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  <c r="R645">
        <f t="shared" si="40"/>
        <v>580.16</v>
      </c>
      <c r="S645">
        <f t="shared" si="41"/>
        <v>507.64</v>
      </c>
      <c r="V645">
        <f t="shared" si="42"/>
        <v>609.16800000000001</v>
      </c>
      <c r="W645">
        <f t="shared" si="43"/>
        <v>319.9276176470587</v>
      </c>
    </row>
    <row r="646" spans="1:23">
      <c r="A646" t="s">
        <v>678</v>
      </c>
      <c r="B646" t="s">
        <v>24</v>
      </c>
      <c r="C646" t="s">
        <v>25</v>
      </c>
      <c r="D646">
        <v>1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  <c r="R646">
        <f t="shared" si="40"/>
        <v>60.25</v>
      </c>
      <c r="S646">
        <f t="shared" si="41"/>
        <v>48.2</v>
      </c>
      <c r="V646">
        <f t="shared" si="42"/>
        <v>63.262500000000003</v>
      </c>
      <c r="W646">
        <f t="shared" si="43"/>
        <v>319.11514466292118</v>
      </c>
    </row>
    <row r="647" spans="1:23">
      <c r="A647" t="s">
        <v>679</v>
      </c>
      <c r="B647" t="s">
        <v>18</v>
      </c>
      <c r="C647" t="s">
        <v>19</v>
      </c>
      <c r="D647">
        <v>1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  <c r="R647">
        <f t="shared" si="40"/>
        <v>174.24</v>
      </c>
      <c r="S647">
        <f t="shared" si="41"/>
        <v>154.88</v>
      </c>
      <c r="V647">
        <f t="shared" si="42"/>
        <v>182.952</v>
      </c>
      <c r="W647">
        <f t="shared" si="43"/>
        <v>319.83585633802801</v>
      </c>
    </row>
    <row r="648" spans="1:23">
      <c r="A648" t="s">
        <v>680</v>
      </c>
      <c r="B648" t="s">
        <v>24</v>
      </c>
      <c r="C648" t="s">
        <v>25</v>
      </c>
      <c r="D648">
        <v>0</v>
      </c>
      <c r="E648" t="s">
        <v>29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  <c r="R648">
        <f t="shared" si="40"/>
        <v>421.26</v>
      </c>
      <c r="S648">
        <f t="shared" si="41"/>
        <v>351.05</v>
      </c>
      <c r="V648">
        <f t="shared" si="42"/>
        <v>442.32299999999998</v>
      </c>
      <c r="W648">
        <f t="shared" si="43"/>
        <v>320.2225338983049</v>
      </c>
    </row>
    <row r="649" spans="1:23">
      <c r="A649" t="s">
        <v>681</v>
      </c>
      <c r="B649" t="s">
        <v>40</v>
      </c>
      <c r="C649" t="s">
        <v>41</v>
      </c>
      <c r="D649">
        <v>1</v>
      </c>
      <c r="E649" t="s">
        <v>29</v>
      </c>
      <c r="F649" t="s">
        <v>44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  <c r="R649">
        <f t="shared" si="40"/>
        <v>33.630000000000003</v>
      </c>
      <c r="S649">
        <f t="shared" si="41"/>
        <v>0</v>
      </c>
      <c r="V649">
        <f t="shared" si="42"/>
        <v>35.311500000000002</v>
      </c>
      <c r="W649">
        <f t="shared" si="43"/>
        <v>319.87664022662875</v>
      </c>
    </row>
    <row r="650" spans="1:23">
      <c r="A650" t="s">
        <v>682</v>
      </c>
      <c r="B650" t="s">
        <v>24</v>
      </c>
      <c r="C650" t="s">
        <v>25</v>
      </c>
      <c r="D650">
        <v>1</v>
      </c>
      <c r="E650" t="s">
        <v>20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  <c r="R650">
        <f t="shared" si="40"/>
        <v>30.98</v>
      </c>
      <c r="S650">
        <f t="shared" si="41"/>
        <v>15.49</v>
      </c>
      <c r="V650">
        <f t="shared" si="42"/>
        <v>32.529000000000003</v>
      </c>
      <c r="W650">
        <f t="shared" si="43"/>
        <v>320.68506392045441</v>
      </c>
    </row>
    <row r="651" spans="1:23">
      <c r="A651" t="s">
        <v>683</v>
      </c>
      <c r="B651" t="s">
        <v>24</v>
      </c>
      <c r="C651" t="s">
        <v>25</v>
      </c>
      <c r="D651">
        <v>0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  <c r="R651">
        <f t="shared" si="40"/>
        <v>247.39999999999998</v>
      </c>
      <c r="S651">
        <f t="shared" si="41"/>
        <v>222.65999999999997</v>
      </c>
      <c r="V651">
        <f t="shared" si="42"/>
        <v>259.77</v>
      </c>
      <c r="W651">
        <f t="shared" si="43"/>
        <v>321.50602136752116</v>
      </c>
    </row>
    <row r="652" spans="1:23">
      <c r="A652" t="s">
        <v>684</v>
      </c>
      <c r="B652" t="s">
        <v>40</v>
      </c>
      <c r="C652" t="s">
        <v>41</v>
      </c>
      <c r="D652">
        <v>0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  <c r="R652">
        <f t="shared" si="40"/>
        <v>378.29999999999995</v>
      </c>
      <c r="S652">
        <f t="shared" si="41"/>
        <v>302.64</v>
      </c>
      <c r="V652">
        <f t="shared" si="42"/>
        <v>397.21499999999997</v>
      </c>
      <c r="W652">
        <f t="shared" si="43"/>
        <v>321.68240999999978</v>
      </c>
    </row>
    <row r="653" spans="1:23">
      <c r="A653" t="s">
        <v>685</v>
      </c>
      <c r="B653" t="s">
        <v>40</v>
      </c>
      <c r="C653" t="s">
        <v>41</v>
      </c>
      <c r="D653">
        <v>0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  <c r="R653">
        <f t="shared" si="40"/>
        <v>334.86</v>
      </c>
      <c r="S653">
        <f t="shared" si="41"/>
        <v>279.05</v>
      </c>
      <c r="V653">
        <f t="shared" si="42"/>
        <v>351.60300000000001</v>
      </c>
      <c r="W653">
        <f t="shared" si="43"/>
        <v>321.46598424068748</v>
      </c>
    </row>
    <row r="654" spans="1:23">
      <c r="A654" t="s">
        <v>686</v>
      </c>
      <c r="B654" t="s">
        <v>18</v>
      </c>
      <c r="C654" t="s">
        <v>19</v>
      </c>
      <c r="D654">
        <v>1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  <c r="R654">
        <f t="shared" si="40"/>
        <v>727.8</v>
      </c>
      <c r="S654">
        <f t="shared" si="41"/>
        <v>655.02</v>
      </c>
      <c r="V654">
        <f t="shared" si="42"/>
        <v>764.19</v>
      </c>
      <c r="W654">
        <f t="shared" si="43"/>
        <v>321.37938362068951</v>
      </c>
    </row>
    <row r="655" spans="1:23">
      <c r="A655" t="s">
        <v>687</v>
      </c>
      <c r="B655" t="s">
        <v>40</v>
      </c>
      <c r="C655" t="s">
        <v>41</v>
      </c>
      <c r="D655">
        <v>1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  <c r="R655">
        <f t="shared" si="40"/>
        <v>335.88</v>
      </c>
      <c r="S655">
        <f t="shared" si="41"/>
        <v>298.56</v>
      </c>
      <c r="V655">
        <f t="shared" si="42"/>
        <v>352.67399999999998</v>
      </c>
      <c r="W655">
        <f t="shared" si="43"/>
        <v>320.10327233429382</v>
      </c>
    </row>
    <row r="656" spans="1:23">
      <c r="A656" t="s">
        <v>688</v>
      </c>
      <c r="B656" t="s">
        <v>40</v>
      </c>
      <c r="C656" t="s">
        <v>41</v>
      </c>
      <c r="D656">
        <v>1</v>
      </c>
      <c r="E656" t="s">
        <v>29</v>
      </c>
      <c r="F656" t="s">
        <v>44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  <c r="R656">
        <f t="shared" si="40"/>
        <v>240.72</v>
      </c>
      <c r="S656">
        <f t="shared" si="41"/>
        <v>180.54</v>
      </c>
      <c r="V656">
        <f t="shared" si="42"/>
        <v>252.756</v>
      </c>
      <c r="W656">
        <f t="shared" si="43"/>
        <v>320.0091372832369</v>
      </c>
    </row>
    <row r="657" spans="1:23">
      <c r="A657" t="s">
        <v>689</v>
      </c>
      <c r="B657" t="s">
        <v>18</v>
      </c>
      <c r="C657" t="s">
        <v>19</v>
      </c>
      <c r="D657">
        <v>0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  <c r="R657">
        <f t="shared" si="40"/>
        <v>47.07</v>
      </c>
      <c r="S657">
        <f t="shared" si="41"/>
        <v>31.380000000000003</v>
      </c>
      <c r="V657">
        <f t="shared" si="42"/>
        <v>49.423499999999997</v>
      </c>
      <c r="W657">
        <f t="shared" si="43"/>
        <v>320.20407391304337</v>
      </c>
    </row>
    <row r="658" spans="1:23">
      <c r="A658" t="s">
        <v>690</v>
      </c>
      <c r="B658" t="s">
        <v>24</v>
      </c>
      <c r="C658" t="s">
        <v>25</v>
      </c>
      <c r="D658">
        <v>0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  <c r="R658">
        <f t="shared" si="40"/>
        <v>99.69</v>
      </c>
      <c r="S658">
        <f t="shared" si="41"/>
        <v>0</v>
      </c>
      <c r="V658">
        <f t="shared" si="42"/>
        <v>104.67449999999999</v>
      </c>
      <c r="W658">
        <f t="shared" si="43"/>
        <v>320.99122674418595</v>
      </c>
    </row>
    <row r="659" spans="1:23">
      <c r="A659" t="s">
        <v>691</v>
      </c>
      <c r="B659" t="s">
        <v>18</v>
      </c>
      <c r="C659" t="s">
        <v>19</v>
      </c>
      <c r="D659">
        <v>1</v>
      </c>
      <c r="E659" t="s">
        <v>20</v>
      </c>
      <c r="F659" t="s">
        <v>44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  <c r="R659">
        <f t="shared" si="40"/>
        <v>264.45000000000005</v>
      </c>
      <c r="S659">
        <f t="shared" si="41"/>
        <v>176.30000000000004</v>
      </c>
      <c r="V659">
        <f t="shared" si="42"/>
        <v>277.67250000000001</v>
      </c>
      <c r="W659">
        <f t="shared" si="43"/>
        <v>321.62188775510191</v>
      </c>
    </row>
    <row r="660" spans="1:23">
      <c r="A660" t="s">
        <v>692</v>
      </c>
      <c r="B660" t="s">
        <v>18</v>
      </c>
      <c r="C660" t="s">
        <v>19</v>
      </c>
      <c r="D660">
        <v>1</v>
      </c>
      <c r="E660" t="s">
        <v>20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  <c r="R660">
        <f t="shared" si="40"/>
        <v>139.65</v>
      </c>
      <c r="S660">
        <f t="shared" si="41"/>
        <v>111.72</v>
      </c>
      <c r="V660">
        <f t="shared" si="42"/>
        <v>146.63249999999999</v>
      </c>
      <c r="W660">
        <f t="shared" si="43"/>
        <v>321.750394736842</v>
      </c>
    </row>
    <row r="661" spans="1:23">
      <c r="A661" t="s">
        <v>693</v>
      </c>
      <c r="B661" t="s">
        <v>18</v>
      </c>
      <c r="C661" t="s">
        <v>19</v>
      </c>
      <c r="D661">
        <v>1</v>
      </c>
      <c r="E661" t="s">
        <v>29</v>
      </c>
      <c r="F661" t="s">
        <v>44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  <c r="R661">
        <f t="shared" si="40"/>
        <v>55.45</v>
      </c>
      <c r="S661">
        <f t="shared" si="41"/>
        <v>0</v>
      </c>
      <c r="V661">
        <f t="shared" si="42"/>
        <v>58.222499999999997</v>
      </c>
      <c r="W661">
        <f t="shared" si="43"/>
        <v>322.26393695014656</v>
      </c>
    </row>
    <row r="662" spans="1:23">
      <c r="A662" t="s">
        <v>694</v>
      </c>
      <c r="B662" t="s">
        <v>40</v>
      </c>
      <c r="C662" t="s">
        <v>41</v>
      </c>
      <c r="D662">
        <v>0</v>
      </c>
      <c r="E662" t="s">
        <v>20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  <c r="R662">
        <f t="shared" si="40"/>
        <v>128.91</v>
      </c>
      <c r="S662">
        <f t="shared" si="41"/>
        <v>85.94</v>
      </c>
      <c r="V662">
        <f t="shared" si="42"/>
        <v>135.35550000000001</v>
      </c>
      <c r="W662">
        <f t="shared" si="43"/>
        <v>323.04052941176462</v>
      </c>
    </row>
    <row r="663" spans="1:23">
      <c r="A663" t="s">
        <v>695</v>
      </c>
      <c r="B663" t="s">
        <v>24</v>
      </c>
      <c r="C663" t="s">
        <v>25</v>
      </c>
      <c r="D663">
        <v>1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  <c r="R663">
        <f t="shared" si="40"/>
        <v>119.98</v>
      </c>
      <c r="S663">
        <f t="shared" si="41"/>
        <v>102.84</v>
      </c>
      <c r="V663">
        <f t="shared" si="42"/>
        <v>125.979</v>
      </c>
      <c r="W663">
        <f t="shared" si="43"/>
        <v>323.59417256637158</v>
      </c>
    </row>
    <row r="664" spans="1:23">
      <c r="A664" t="s">
        <v>696</v>
      </c>
      <c r="B664" t="s">
        <v>40</v>
      </c>
      <c r="C664" t="s">
        <v>41</v>
      </c>
      <c r="D664">
        <v>1</v>
      </c>
      <c r="E664" t="s">
        <v>20</v>
      </c>
      <c r="F664" t="s">
        <v>44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  <c r="R664">
        <f t="shared" si="40"/>
        <v>352.5</v>
      </c>
      <c r="S664">
        <f t="shared" si="41"/>
        <v>293.75</v>
      </c>
      <c r="V664">
        <f t="shared" si="42"/>
        <v>370.125</v>
      </c>
      <c r="W664">
        <f t="shared" si="43"/>
        <v>324.17883284023662</v>
      </c>
    </row>
    <row r="665" spans="1:23">
      <c r="A665" t="s">
        <v>697</v>
      </c>
      <c r="B665" t="s">
        <v>24</v>
      </c>
      <c r="C665" t="s">
        <v>25</v>
      </c>
      <c r="D665">
        <v>1</v>
      </c>
      <c r="E665" t="s">
        <v>20</v>
      </c>
      <c r="F665" t="s">
        <v>42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  <c r="R665">
        <f t="shared" si="40"/>
        <v>871</v>
      </c>
      <c r="S665">
        <f t="shared" si="41"/>
        <v>783.9</v>
      </c>
      <c r="V665">
        <f t="shared" si="42"/>
        <v>914.55</v>
      </c>
      <c r="W665">
        <f t="shared" si="43"/>
        <v>324.0424940652818</v>
      </c>
    </row>
    <row r="666" spans="1:23">
      <c r="A666" t="s">
        <v>698</v>
      </c>
      <c r="B666" t="s">
        <v>24</v>
      </c>
      <c r="C666" t="s">
        <v>25</v>
      </c>
      <c r="D666">
        <v>0</v>
      </c>
      <c r="E666" t="s">
        <v>20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  <c r="R666">
        <f t="shared" si="40"/>
        <v>197.6</v>
      </c>
      <c r="S666">
        <f t="shared" si="41"/>
        <v>98.8</v>
      </c>
      <c r="V666">
        <f t="shared" si="42"/>
        <v>207.48</v>
      </c>
      <c r="W666">
        <f t="shared" si="43"/>
        <v>322.28503124999992</v>
      </c>
    </row>
    <row r="667" spans="1:23">
      <c r="A667" t="s">
        <v>699</v>
      </c>
      <c r="B667" t="s">
        <v>18</v>
      </c>
      <c r="C667" t="s">
        <v>19</v>
      </c>
      <c r="D667">
        <v>0</v>
      </c>
      <c r="E667" t="s">
        <v>20</v>
      </c>
      <c r="F667" t="s">
        <v>44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  <c r="R667">
        <f t="shared" si="40"/>
        <v>194.52</v>
      </c>
      <c r="S667">
        <f t="shared" si="41"/>
        <v>145.89000000000001</v>
      </c>
      <c r="V667">
        <f t="shared" si="42"/>
        <v>204.24600000000001</v>
      </c>
      <c r="W667">
        <f t="shared" si="43"/>
        <v>322.62773283582084</v>
      </c>
    </row>
    <row r="668" spans="1:23">
      <c r="A668" t="s">
        <v>700</v>
      </c>
      <c r="B668" t="s">
        <v>40</v>
      </c>
      <c r="C668" t="s">
        <v>41</v>
      </c>
      <c r="D668">
        <v>1</v>
      </c>
      <c r="E668" t="s">
        <v>29</v>
      </c>
      <c r="F668" t="s">
        <v>42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  <c r="R668">
        <f t="shared" si="40"/>
        <v>173.22</v>
      </c>
      <c r="S668">
        <f t="shared" si="41"/>
        <v>115.47999999999999</v>
      </c>
      <c r="V668">
        <f t="shared" si="42"/>
        <v>181.881</v>
      </c>
      <c r="W668">
        <f t="shared" si="43"/>
        <v>322.98216916167655</v>
      </c>
    </row>
    <row r="669" spans="1:23">
      <c r="A669" t="s">
        <v>701</v>
      </c>
      <c r="B669" t="s">
        <v>40</v>
      </c>
      <c r="C669" t="s">
        <v>41</v>
      </c>
      <c r="D669">
        <v>0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  <c r="R669">
        <f t="shared" si="40"/>
        <v>71.88</v>
      </c>
      <c r="S669">
        <f t="shared" si="41"/>
        <v>53.91</v>
      </c>
      <c r="V669">
        <f t="shared" si="42"/>
        <v>75.474000000000004</v>
      </c>
      <c r="W669">
        <f t="shared" si="43"/>
        <v>323.40589639639632</v>
      </c>
    </row>
    <row r="670" spans="1:23">
      <c r="A670" t="s">
        <v>702</v>
      </c>
      <c r="B670" t="s">
        <v>24</v>
      </c>
      <c r="C670" t="s">
        <v>25</v>
      </c>
      <c r="D670">
        <v>1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  <c r="R670">
        <f t="shared" si="40"/>
        <v>286.26</v>
      </c>
      <c r="S670">
        <f t="shared" si="41"/>
        <v>238.54999999999998</v>
      </c>
      <c r="V670">
        <f t="shared" si="42"/>
        <v>300.57299999999998</v>
      </c>
      <c r="W670">
        <f t="shared" si="43"/>
        <v>324.15267921686734</v>
      </c>
    </row>
    <row r="671" spans="1:23">
      <c r="A671" t="s">
        <v>703</v>
      </c>
      <c r="B671" t="s">
        <v>40</v>
      </c>
      <c r="C671" t="s">
        <v>41</v>
      </c>
      <c r="D671">
        <v>0</v>
      </c>
      <c r="E671" t="s">
        <v>20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  <c r="R671">
        <f t="shared" si="40"/>
        <v>81.239999999999995</v>
      </c>
      <c r="S671">
        <f t="shared" si="41"/>
        <v>40.619999999999997</v>
      </c>
      <c r="V671">
        <f t="shared" si="42"/>
        <v>85.302000000000007</v>
      </c>
      <c r="W671">
        <f t="shared" si="43"/>
        <v>324.22391691842893</v>
      </c>
    </row>
    <row r="672" spans="1:23">
      <c r="A672" t="s">
        <v>704</v>
      </c>
      <c r="B672" t="s">
        <v>18</v>
      </c>
      <c r="C672" t="s">
        <v>19</v>
      </c>
      <c r="D672">
        <v>1</v>
      </c>
      <c r="E672" t="s">
        <v>29</v>
      </c>
      <c r="F672" t="s">
        <v>44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  <c r="R672">
        <f t="shared" si="40"/>
        <v>560.4</v>
      </c>
      <c r="S672">
        <f t="shared" si="41"/>
        <v>504.35999999999996</v>
      </c>
      <c r="V672">
        <f t="shared" si="42"/>
        <v>588.41999999999996</v>
      </c>
      <c r="W672">
        <f t="shared" si="43"/>
        <v>324.94792272727267</v>
      </c>
    </row>
    <row r="673" spans="1:23">
      <c r="A673" t="s">
        <v>705</v>
      </c>
      <c r="B673" t="s">
        <v>40</v>
      </c>
      <c r="C673" t="s">
        <v>41</v>
      </c>
      <c r="D673">
        <v>1</v>
      </c>
      <c r="E673" t="s">
        <v>29</v>
      </c>
      <c r="F673" t="s">
        <v>42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  <c r="R673">
        <f t="shared" si="40"/>
        <v>186.8</v>
      </c>
      <c r="S673">
        <f t="shared" si="41"/>
        <v>93.4</v>
      </c>
      <c r="V673">
        <f t="shared" si="42"/>
        <v>196.14</v>
      </c>
      <c r="W673">
        <f t="shared" si="43"/>
        <v>324.14709574468077</v>
      </c>
    </row>
    <row r="674" spans="1:23">
      <c r="A674" t="s">
        <v>706</v>
      </c>
      <c r="B674" t="s">
        <v>40</v>
      </c>
      <c r="C674" t="s">
        <v>41</v>
      </c>
      <c r="D674">
        <v>0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  <c r="R674">
        <f t="shared" si="40"/>
        <v>220.23</v>
      </c>
      <c r="S674">
        <f t="shared" si="41"/>
        <v>146.82</v>
      </c>
      <c r="V674">
        <f t="shared" si="42"/>
        <v>231.2415</v>
      </c>
      <c r="W674">
        <f t="shared" si="43"/>
        <v>324.53736128048774</v>
      </c>
    </row>
    <row r="675" spans="1:23">
      <c r="A675" t="s">
        <v>707</v>
      </c>
      <c r="B675" t="s">
        <v>24</v>
      </c>
      <c r="C675" t="s">
        <v>25</v>
      </c>
      <c r="D675">
        <v>0</v>
      </c>
      <c r="E675" t="s">
        <v>29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  <c r="R675">
        <f t="shared" si="40"/>
        <v>269.12</v>
      </c>
      <c r="S675">
        <f t="shared" si="41"/>
        <v>235.48000000000002</v>
      </c>
      <c r="V675">
        <f t="shared" si="42"/>
        <v>282.57600000000002</v>
      </c>
      <c r="W675">
        <f t="shared" si="43"/>
        <v>324.82266972477061</v>
      </c>
    </row>
    <row r="676" spans="1:23">
      <c r="A676" t="s">
        <v>708</v>
      </c>
      <c r="B676" t="s">
        <v>18</v>
      </c>
      <c r="C676" t="s">
        <v>19</v>
      </c>
      <c r="D676">
        <v>0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  <c r="R676">
        <f t="shared" si="40"/>
        <v>454.79999999999995</v>
      </c>
      <c r="S676">
        <f t="shared" si="41"/>
        <v>409.31999999999994</v>
      </c>
      <c r="V676">
        <f t="shared" si="42"/>
        <v>477.54</v>
      </c>
      <c r="W676">
        <f t="shared" si="43"/>
        <v>324.95226073619625</v>
      </c>
    </row>
    <row r="677" spans="1:23">
      <c r="A677" t="s">
        <v>709</v>
      </c>
      <c r="B677" t="s">
        <v>40</v>
      </c>
      <c r="C677" t="s">
        <v>41</v>
      </c>
      <c r="D677">
        <v>1</v>
      </c>
      <c r="E677" t="s">
        <v>29</v>
      </c>
      <c r="F677" t="s">
        <v>44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  <c r="R677">
        <f t="shared" si="40"/>
        <v>167.54</v>
      </c>
      <c r="S677">
        <f t="shared" si="41"/>
        <v>83.77</v>
      </c>
      <c r="V677">
        <f t="shared" si="42"/>
        <v>175.917</v>
      </c>
      <c r="W677">
        <f t="shared" si="43"/>
        <v>324.48275999999993</v>
      </c>
    </row>
    <row r="678" spans="1:23">
      <c r="A678" t="s">
        <v>710</v>
      </c>
      <c r="B678" t="s">
        <v>40</v>
      </c>
      <c r="C678" t="s">
        <v>41</v>
      </c>
      <c r="D678">
        <v>1</v>
      </c>
      <c r="E678" t="s">
        <v>20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  <c r="R678">
        <f t="shared" si="40"/>
        <v>448.56</v>
      </c>
      <c r="S678">
        <f t="shared" si="41"/>
        <v>384.48</v>
      </c>
      <c r="V678">
        <f t="shared" si="42"/>
        <v>470.988</v>
      </c>
      <c r="W678">
        <f t="shared" si="43"/>
        <v>324.94129629629623</v>
      </c>
    </row>
    <row r="679" spans="1:23">
      <c r="A679" t="s">
        <v>711</v>
      </c>
      <c r="B679" t="s">
        <v>18</v>
      </c>
      <c r="C679" t="s">
        <v>19</v>
      </c>
      <c r="D679">
        <v>1</v>
      </c>
      <c r="E679" t="s">
        <v>20</v>
      </c>
      <c r="F679" t="s">
        <v>42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  <c r="R679">
        <f t="shared" si="40"/>
        <v>293.88</v>
      </c>
      <c r="S679">
        <f t="shared" si="41"/>
        <v>220.41</v>
      </c>
      <c r="V679">
        <f t="shared" si="42"/>
        <v>308.57400000000001</v>
      </c>
      <c r="W679">
        <f t="shared" si="43"/>
        <v>324.48913931888529</v>
      </c>
    </row>
    <row r="680" spans="1:23">
      <c r="A680" t="s">
        <v>712</v>
      </c>
      <c r="B680" t="s">
        <v>24</v>
      </c>
      <c r="C680" t="s">
        <v>25</v>
      </c>
      <c r="D680">
        <v>0</v>
      </c>
      <c r="E680" t="s">
        <v>29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  <c r="R680">
        <f t="shared" si="40"/>
        <v>589.5</v>
      </c>
      <c r="S680">
        <f t="shared" si="41"/>
        <v>530.54999999999995</v>
      </c>
      <c r="V680">
        <f t="shared" si="42"/>
        <v>618.97500000000002</v>
      </c>
      <c r="W680">
        <f t="shared" si="43"/>
        <v>324.53856521739118</v>
      </c>
    </row>
    <row r="681" spans="1:23">
      <c r="A681" t="s">
        <v>713</v>
      </c>
      <c r="B681" t="s">
        <v>18</v>
      </c>
      <c r="C681" t="s">
        <v>19</v>
      </c>
      <c r="D681">
        <v>1</v>
      </c>
      <c r="E681" t="s">
        <v>29</v>
      </c>
      <c r="F681" t="s">
        <v>42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  <c r="R681">
        <f t="shared" si="40"/>
        <v>291</v>
      </c>
      <c r="S681">
        <f t="shared" si="41"/>
        <v>242.5</v>
      </c>
      <c r="V681">
        <f t="shared" si="42"/>
        <v>305.55</v>
      </c>
      <c r="W681">
        <f t="shared" si="43"/>
        <v>323.62131775700919</v>
      </c>
    </row>
    <row r="682" spans="1:23">
      <c r="A682" t="s">
        <v>714</v>
      </c>
      <c r="B682" t="s">
        <v>40</v>
      </c>
      <c r="C682" t="s">
        <v>41</v>
      </c>
      <c r="D682">
        <v>1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  <c r="R682">
        <f t="shared" si="40"/>
        <v>39.479999999999997</v>
      </c>
      <c r="S682">
        <f t="shared" si="41"/>
        <v>0</v>
      </c>
      <c r="V682">
        <f t="shared" si="42"/>
        <v>41.454000000000001</v>
      </c>
      <c r="W682">
        <f t="shared" si="43"/>
        <v>323.67779062499989</v>
      </c>
    </row>
    <row r="683" spans="1:23">
      <c r="A683" t="s">
        <v>715</v>
      </c>
      <c r="B683" t="s">
        <v>40</v>
      </c>
      <c r="C683" t="s">
        <v>41</v>
      </c>
      <c r="D683">
        <v>0</v>
      </c>
      <c r="E683" t="s">
        <v>20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  <c r="R683">
        <f t="shared" si="40"/>
        <v>34.81</v>
      </c>
      <c r="S683">
        <f t="shared" si="41"/>
        <v>0</v>
      </c>
      <c r="V683">
        <f t="shared" si="42"/>
        <v>36.5505</v>
      </c>
      <c r="W683">
        <f t="shared" si="43"/>
        <v>324.56250470219425</v>
      </c>
    </row>
    <row r="684" spans="1:23">
      <c r="A684" t="s">
        <v>716</v>
      </c>
      <c r="B684" t="s">
        <v>24</v>
      </c>
      <c r="C684" t="s">
        <v>25</v>
      </c>
      <c r="D684">
        <v>0</v>
      </c>
      <c r="E684" t="s">
        <v>20</v>
      </c>
      <c r="F684" t="s">
        <v>44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  <c r="R684">
        <f t="shared" si="40"/>
        <v>295.92</v>
      </c>
      <c r="S684">
        <f t="shared" si="41"/>
        <v>246.60000000000002</v>
      </c>
      <c r="V684">
        <f t="shared" si="42"/>
        <v>310.71600000000001</v>
      </c>
      <c r="W684">
        <f t="shared" si="43"/>
        <v>325.46820283018855</v>
      </c>
    </row>
    <row r="685" spans="1:23">
      <c r="A685" t="s">
        <v>717</v>
      </c>
      <c r="B685" t="s">
        <v>18</v>
      </c>
      <c r="C685" t="s">
        <v>19</v>
      </c>
      <c r="D685">
        <v>1</v>
      </c>
      <c r="E685" t="s">
        <v>29</v>
      </c>
      <c r="F685" t="s">
        <v>44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  <c r="R685">
        <f t="shared" si="40"/>
        <v>42.96</v>
      </c>
      <c r="S685">
        <f t="shared" si="41"/>
        <v>21.48</v>
      </c>
      <c r="V685">
        <f t="shared" si="42"/>
        <v>45.107999999999997</v>
      </c>
      <c r="W685">
        <f t="shared" si="43"/>
        <v>325.51473974763394</v>
      </c>
    </row>
    <row r="686" spans="1:23">
      <c r="A686" t="s">
        <v>718</v>
      </c>
      <c r="B686" t="s">
        <v>40</v>
      </c>
      <c r="C686" t="s">
        <v>41</v>
      </c>
      <c r="D686">
        <v>1</v>
      </c>
      <c r="E686" t="s">
        <v>20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  <c r="R686">
        <f t="shared" si="40"/>
        <v>138.47999999999999</v>
      </c>
      <c r="S686">
        <f t="shared" si="41"/>
        <v>115.39999999999999</v>
      </c>
      <c r="V686">
        <f t="shared" si="42"/>
        <v>145.404</v>
      </c>
      <c r="W686">
        <f t="shared" si="43"/>
        <v>326.40210284810115</v>
      </c>
    </row>
    <row r="687" spans="1:23">
      <c r="A687" t="s">
        <v>719</v>
      </c>
      <c r="B687" t="s">
        <v>40</v>
      </c>
      <c r="C687" t="s">
        <v>41</v>
      </c>
      <c r="D687">
        <v>1</v>
      </c>
      <c r="E687" t="s">
        <v>20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  <c r="R687">
        <f t="shared" si="40"/>
        <v>98.2</v>
      </c>
      <c r="S687">
        <f t="shared" si="41"/>
        <v>49.1</v>
      </c>
      <c r="V687">
        <f t="shared" si="42"/>
        <v>103.11</v>
      </c>
      <c r="W687">
        <f t="shared" si="43"/>
        <v>326.97669999999988</v>
      </c>
    </row>
    <row r="688" spans="1:23">
      <c r="A688" t="s">
        <v>720</v>
      </c>
      <c r="B688" t="s">
        <v>40</v>
      </c>
      <c r="C688" t="s">
        <v>41</v>
      </c>
      <c r="D688">
        <v>1</v>
      </c>
      <c r="E688" t="s">
        <v>20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  <c r="R688">
        <f t="shared" si="40"/>
        <v>129.66</v>
      </c>
      <c r="S688">
        <f t="shared" si="41"/>
        <v>64.83</v>
      </c>
      <c r="V688">
        <f t="shared" si="42"/>
        <v>136.143</v>
      </c>
      <c r="W688">
        <f t="shared" si="43"/>
        <v>327.68965127388526</v>
      </c>
    </row>
    <row r="689" spans="1:23">
      <c r="A689" t="s">
        <v>721</v>
      </c>
      <c r="B689" t="s">
        <v>18</v>
      </c>
      <c r="C689" t="s">
        <v>19</v>
      </c>
      <c r="D689">
        <v>1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  <c r="R689">
        <f t="shared" si="40"/>
        <v>635.6</v>
      </c>
      <c r="S689">
        <f t="shared" si="41"/>
        <v>572.04</v>
      </c>
      <c r="V689">
        <f t="shared" si="42"/>
        <v>667.38</v>
      </c>
      <c r="W689">
        <f t="shared" si="43"/>
        <v>328.30162140575072</v>
      </c>
    </row>
    <row r="690" spans="1:23">
      <c r="A690" t="s">
        <v>722</v>
      </c>
      <c r="B690" t="s">
        <v>24</v>
      </c>
      <c r="C690" t="s">
        <v>25</v>
      </c>
      <c r="D690">
        <v>1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  <c r="R690">
        <f t="shared" si="40"/>
        <v>145.76</v>
      </c>
      <c r="S690">
        <f t="shared" si="41"/>
        <v>72.88</v>
      </c>
      <c r="V690">
        <f t="shared" si="42"/>
        <v>153.048</v>
      </c>
      <c r="W690">
        <f t="shared" si="43"/>
        <v>327.21483173076911</v>
      </c>
    </row>
    <row r="691" spans="1:23">
      <c r="A691" t="s">
        <v>723</v>
      </c>
      <c r="B691" t="s">
        <v>18</v>
      </c>
      <c r="C691" t="s">
        <v>19</v>
      </c>
      <c r="D691">
        <v>0</v>
      </c>
      <c r="E691" t="s">
        <v>20</v>
      </c>
      <c r="F691" t="s">
        <v>42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  <c r="R691">
        <f t="shared" si="40"/>
        <v>201.29999999999998</v>
      </c>
      <c r="S691">
        <f t="shared" si="41"/>
        <v>134.19999999999999</v>
      </c>
      <c r="V691">
        <f t="shared" si="42"/>
        <v>211.36500000000001</v>
      </c>
      <c r="W691">
        <f t="shared" si="43"/>
        <v>327.77485369774911</v>
      </c>
    </row>
    <row r="692" spans="1:23">
      <c r="A692" t="s">
        <v>724</v>
      </c>
      <c r="B692" t="s">
        <v>24</v>
      </c>
      <c r="C692" t="s">
        <v>25</v>
      </c>
      <c r="D692">
        <v>1</v>
      </c>
      <c r="E692" t="s">
        <v>20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  <c r="R692">
        <f t="shared" si="40"/>
        <v>631.71</v>
      </c>
      <c r="S692">
        <f t="shared" si="41"/>
        <v>561.52</v>
      </c>
      <c r="V692">
        <f t="shared" si="42"/>
        <v>663.29549999999995</v>
      </c>
      <c r="W692">
        <f t="shared" si="43"/>
        <v>328.15036935483863</v>
      </c>
    </row>
    <row r="693" spans="1:23">
      <c r="A693" t="s">
        <v>725</v>
      </c>
      <c r="B693" t="s">
        <v>24</v>
      </c>
      <c r="C693" t="s">
        <v>25</v>
      </c>
      <c r="D693">
        <v>1</v>
      </c>
      <c r="E693" t="s">
        <v>29</v>
      </c>
      <c r="F693" t="s">
        <v>42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  <c r="R693">
        <f t="shared" si="40"/>
        <v>385.28</v>
      </c>
      <c r="S693">
        <f t="shared" si="41"/>
        <v>330.23999999999995</v>
      </c>
      <c r="V693">
        <f t="shared" si="42"/>
        <v>404.54399999999998</v>
      </c>
      <c r="W693">
        <f t="shared" si="43"/>
        <v>327.06575728155337</v>
      </c>
    </row>
    <row r="694" spans="1:23">
      <c r="A694" t="s">
        <v>726</v>
      </c>
      <c r="B694" t="s">
        <v>18</v>
      </c>
      <c r="C694" t="s">
        <v>19</v>
      </c>
      <c r="D694">
        <v>1</v>
      </c>
      <c r="E694" t="s">
        <v>29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  <c r="R694">
        <f t="shared" si="40"/>
        <v>486.3</v>
      </c>
      <c r="S694">
        <f t="shared" si="41"/>
        <v>437.67</v>
      </c>
      <c r="V694">
        <f t="shared" si="42"/>
        <v>510.61500000000001</v>
      </c>
      <c r="W694">
        <f t="shared" si="43"/>
        <v>326.81420454545446</v>
      </c>
    </row>
    <row r="695" spans="1:23">
      <c r="A695" t="s">
        <v>727</v>
      </c>
      <c r="B695" t="s">
        <v>24</v>
      </c>
      <c r="C695" t="s">
        <v>25</v>
      </c>
      <c r="D695">
        <v>1</v>
      </c>
      <c r="E695" t="s">
        <v>20</v>
      </c>
      <c r="F695" t="s">
        <v>44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  <c r="R695">
        <f t="shared" si="40"/>
        <v>513.66</v>
      </c>
      <c r="S695">
        <f t="shared" si="41"/>
        <v>440.28</v>
      </c>
      <c r="V695">
        <f t="shared" si="42"/>
        <v>539.34299999999996</v>
      </c>
      <c r="W695">
        <f t="shared" si="43"/>
        <v>326.21550488599343</v>
      </c>
    </row>
    <row r="696" spans="1:23">
      <c r="A696" t="s">
        <v>728</v>
      </c>
      <c r="B696" t="s">
        <v>24</v>
      </c>
      <c r="C696" t="s">
        <v>25</v>
      </c>
      <c r="D696">
        <v>0</v>
      </c>
      <c r="E696" t="s">
        <v>20</v>
      </c>
      <c r="F696" t="s">
        <v>42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  <c r="R696">
        <f t="shared" si="40"/>
        <v>473.40000000000003</v>
      </c>
      <c r="S696">
        <f t="shared" si="41"/>
        <v>420.8</v>
      </c>
      <c r="V696">
        <f t="shared" si="42"/>
        <v>497.07</v>
      </c>
      <c r="W696">
        <f t="shared" si="43"/>
        <v>325.51900980392156</v>
      </c>
    </row>
    <row r="697" spans="1:23">
      <c r="A697" t="s">
        <v>729</v>
      </c>
      <c r="B697" t="s">
        <v>18</v>
      </c>
      <c r="C697" t="s">
        <v>19</v>
      </c>
      <c r="D697">
        <v>1</v>
      </c>
      <c r="E697" t="s">
        <v>20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  <c r="R697">
        <f t="shared" si="40"/>
        <v>436.85</v>
      </c>
      <c r="S697">
        <f t="shared" si="41"/>
        <v>349.48</v>
      </c>
      <c r="V697">
        <f t="shared" si="42"/>
        <v>458.6925</v>
      </c>
      <c r="W697">
        <f t="shared" si="43"/>
        <v>324.95654754098354</v>
      </c>
    </row>
    <row r="698" spans="1:23">
      <c r="A698" t="s">
        <v>730</v>
      </c>
      <c r="B698" t="s">
        <v>18</v>
      </c>
      <c r="C698" t="s">
        <v>19</v>
      </c>
      <c r="D698">
        <v>1</v>
      </c>
      <c r="E698" t="s">
        <v>20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  <c r="R698">
        <f t="shared" si="40"/>
        <v>108.16</v>
      </c>
      <c r="S698">
        <f t="shared" si="41"/>
        <v>81.12</v>
      </c>
      <c r="V698">
        <f t="shared" si="42"/>
        <v>113.568</v>
      </c>
      <c r="W698">
        <f t="shared" si="43"/>
        <v>324.51662664473679</v>
      </c>
    </row>
    <row r="699" spans="1:23">
      <c r="A699" t="s">
        <v>731</v>
      </c>
      <c r="B699" t="s">
        <v>40</v>
      </c>
      <c r="C699" t="s">
        <v>41</v>
      </c>
      <c r="D699">
        <v>0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  <c r="R699">
        <f t="shared" si="40"/>
        <v>248.76</v>
      </c>
      <c r="S699">
        <f t="shared" si="41"/>
        <v>186.57</v>
      </c>
      <c r="V699">
        <f t="shared" si="42"/>
        <v>261.19799999999998</v>
      </c>
      <c r="W699">
        <f t="shared" si="43"/>
        <v>325.21282673267319</v>
      </c>
    </row>
    <row r="700" spans="1:23">
      <c r="A700" t="s">
        <v>732</v>
      </c>
      <c r="B700" t="s">
        <v>18</v>
      </c>
      <c r="C700" t="s">
        <v>19</v>
      </c>
      <c r="D700">
        <v>1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  <c r="R700">
        <f t="shared" si="40"/>
        <v>626.22</v>
      </c>
      <c r="S700">
        <f t="shared" si="41"/>
        <v>556.64</v>
      </c>
      <c r="V700">
        <f t="shared" si="42"/>
        <v>657.53099999999995</v>
      </c>
      <c r="W700">
        <f t="shared" si="43"/>
        <v>325.42479635761589</v>
      </c>
    </row>
    <row r="701" spans="1:23">
      <c r="A701" t="s">
        <v>733</v>
      </c>
      <c r="B701" t="s">
        <v>24</v>
      </c>
      <c r="C701" t="s">
        <v>25</v>
      </c>
      <c r="D701">
        <v>0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  <c r="R701">
        <f t="shared" si="40"/>
        <v>975</v>
      </c>
      <c r="S701">
        <f t="shared" si="41"/>
        <v>877.5</v>
      </c>
      <c r="V701">
        <f t="shared" si="42"/>
        <v>1023.75</v>
      </c>
      <c r="W701">
        <f t="shared" si="43"/>
        <v>324.32145348837207</v>
      </c>
    </row>
    <row r="702" spans="1:23">
      <c r="A702" t="s">
        <v>734</v>
      </c>
      <c r="B702" t="s">
        <v>24</v>
      </c>
      <c r="C702" t="s">
        <v>25</v>
      </c>
      <c r="D702">
        <v>0</v>
      </c>
      <c r="E702" t="s">
        <v>20</v>
      </c>
      <c r="F702" t="s">
        <v>44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  <c r="R702">
        <f t="shared" si="40"/>
        <v>483.28</v>
      </c>
      <c r="S702">
        <f t="shared" si="41"/>
        <v>422.87</v>
      </c>
      <c r="V702">
        <f t="shared" si="42"/>
        <v>507.44400000000002</v>
      </c>
      <c r="W702">
        <f t="shared" si="43"/>
        <v>321.990025</v>
      </c>
    </row>
    <row r="703" spans="1:23">
      <c r="A703" t="s">
        <v>735</v>
      </c>
      <c r="B703" t="s">
        <v>40</v>
      </c>
      <c r="C703" t="s">
        <v>41</v>
      </c>
      <c r="D703">
        <v>0</v>
      </c>
      <c r="E703" t="s">
        <v>29</v>
      </c>
      <c r="F703" t="s">
        <v>42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  <c r="R703">
        <f t="shared" si="40"/>
        <v>96.960000000000008</v>
      </c>
      <c r="S703">
        <f t="shared" si="41"/>
        <v>64.640000000000015</v>
      </c>
      <c r="V703">
        <f t="shared" si="42"/>
        <v>101.80800000000001</v>
      </c>
      <c r="W703">
        <f t="shared" si="43"/>
        <v>321.36977759197322</v>
      </c>
    </row>
    <row r="704" spans="1:23">
      <c r="A704" t="s">
        <v>736</v>
      </c>
      <c r="B704" t="s">
        <v>40</v>
      </c>
      <c r="C704" t="s">
        <v>41</v>
      </c>
      <c r="D704">
        <v>1</v>
      </c>
      <c r="E704" t="s">
        <v>20</v>
      </c>
      <c r="F704" t="s">
        <v>44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  <c r="R704">
        <f t="shared" si="40"/>
        <v>197.7</v>
      </c>
      <c r="S704">
        <f t="shared" si="41"/>
        <v>177.92999999999998</v>
      </c>
      <c r="V704">
        <f t="shared" si="42"/>
        <v>207.58500000000001</v>
      </c>
      <c r="W704">
        <f t="shared" si="43"/>
        <v>322.10656208053689</v>
      </c>
    </row>
    <row r="705" spans="1:23">
      <c r="A705" t="s">
        <v>737</v>
      </c>
      <c r="B705" t="s">
        <v>40</v>
      </c>
      <c r="C705" t="s">
        <v>41</v>
      </c>
      <c r="D705">
        <v>1</v>
      </c>
      <c r="E705" t="s">
        <v>29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  <c r="R705">
        <f t="shared" si="40"/>
        <v>724.23</v>
      </c>
      <c r="S705">
        <f t="shared" si="41"/>
        <v>643.76</v>
      </c>
      <c r="V705">
        <f t="shared" si="42"/>
        <v>760.44150000000002</v>
      </c>
      <c r="W705">
        <f t="shared" si="43"/>
        <v>322.49215656565656</v>
      </c>
    </row>
    <row r="706" spans="1:23">
      <c r="A706" t="s">
        <v>738</v>
      </c>
      <c r="B706" t="s">
        <v>40</v>
      </c>
      <c r="C706" t="s">
        <v>41</v>
      </c>
      <c r="D706">
        <v>1</v>
      </c>
      <c r="E706" t="s">
        <v>20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  <c r="R706">
        <f t="shared" si="40"/>
        <v>795.51</v>
      </c>
      <c r="S706">
        <f t="shared" si="41"/>
        <v>707.12</v>
      </c>
      <c r="V706">
        <f t="shared" si="42"/>
        <v>835.28549999999996</v>
      </c>
      <c r="W706">
        <f t="shared" si="43"/>
        <v>321.01259797297297</v>
      </c>
    </row>
    <row r="707" spans="1:23">
      <c r="A707" t="s">
        <v>739</v>
      </c>
      <c r="B707" t="s">
        <v>40</v>
      </c>
      <c r="C707" t="s">
        <v>41</v>
      </c>
      <c r="D707">
        <v>0</v>
      </c>
      <c r="E707" t="s">
        <v>29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  <c r="R707">
        <f t="shared" ref="R707:R770" si="44">G707*H707</f>
        <v>502.39</v>
      </c>
      <c r="S707">
        <f t="shared" ref="S707:S770" si="45">R707-G707</f>
        <v>430.62</v>
      </c>
      <c r="V707">
        <f t="shared" ref="V707:V770" si="46">SUMIFS(J:J,A:A,A707)</f>
        <v>527.5095</v>
      </c>
      <c r="W707">
        <f t="shared" ref="W707:W770" si="47">AVERAGE(V707:V1706)</f>
        <v>319.2693000000001</v>
      </c>
    </row>
    <row r="708" spans="1:23">
      <c r="A708" t="s">
        <v>740</v>
      </c>
      <c r="B708" t="s">
        <v>40</v>
      </c>
      <c r="C708" t="s">
        <v>41</v>
      </c>
      <c r="D708">
        <v>0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  <c r="R708">
        <f t="shared" si="44"/>
        <v>172</v>
      </c>
      <c r="S708">
        <f t="shared" si="45"/>
        <v>129</v>
      </c>
      <c r="V708">
        <f t="shared" si="46"/>
        <v>180.6</v>
      </c>
      <c r="W708">
        <f t="shared" si="47"/>
        <v>318.56100000000009</v>
      </c>
    </row>
    <row r="709" spans="1:23">
      <c r="A709" t="s">
        <v>741</v>
      </c>
      <c r="B709" t="s">
        <v>24</v>
      </c>
      <c r="C709" t="s">
        <v>25</v>
      </c>
      <c r="D709">
        <v>1</v>
      </c>
      <c r="E709" t="s">
        <v>29</v>
      </c>
      <c r="F709" t="s">
        <v>42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  <c r="R709">
        <f t="shared" si="44"/>
        <v>68.98</v>
      </c>
      <c r="S709">
        <f t="shared" si="45"/>
        <v>0</v>
      </c>
      <c r="V709">
        <f t="shared" si="46"/>
        <v>72.429000000000002</v>
      </c>
      <c r="W709">
        <f t="shared" si="47"/>
        <v>319.03185665529014</v>
      </c>
    </row>
    <row r="710" spans="1:23">
      <c r="A710" t="s">
        <v>742</v>
      </c>
      <c r="B710" t="s">
        <v>24</v>
      </c>
      <c r="C710" t="s">
        <v>25</v>
      </c>
      <c r="D710">
        <v>0</v>
      </c>
      <c r="E710" t="s">
        <v>29</v>
      </c>
      <c r="F710" t="s">
        <v>44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  <c r="R710">
        <f t="shared" si="44"/>
        <v>124.96</v>
      </c>
      <c r="S710">
        <f t="shared" si="45"/>
        <v>109.33999999999999</v>
      </c>
      <c r="V710">
        <f t="shared" si="46"/>
        <v>131.208</v>
      </c>
      <c r="W710">
        <f t="shared" si="47"/>
        <v>319.87638698630144</v>
      </c>
    </row>
    <row r="711" spans="1:23">
      <c r="A711" t="s">
        <v>743</v>
      </c>
      <c r="B711" t="s">
        <v>18</v>
      </c>
      <c r="C711" t="s">
        <v>19</v>
      </c>
      <c r="D711">
        <v>0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  <c r="R711">
        <f t="shared" si="44"/>
        <v>77.099999999999994</v>
      </c>
      <c r="S711">
        <f t="shared" si="45"/>
        <v>51.399999999999991</v>
      </c>
      <c r="V711">
        <f t="shared" si="46"/>
        <v>80.954999999999998</v>
      </c>
      <c r="W711">
        <f t="shared" si="47"/>
        <v>320.52473195876291</v>
      </c>
    </row>
    <row r="712" spans="1:23">
      <c r="A712" t="s">
        <v>744</v>
      </c>
      <c r="B712" t="s">
        <v>18</v>
      </c>
      <c r="C712" t="s">
        <v>19</v>
      </c>
      <c r="D712">
        <v>1</v>
      </c>
      <c r="E712" t="s">
        <v>29</v>
      </c>
      <c r="F712" t="s">
        <v>42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  <c r="R712">
        <f t="shared" si="44"/>
        <v>483.72</v>
      </c>
      <c r="S712">
        <f t="shared" si="45"/>
        <v>403.1</v>
      </c>
      <c r="V712">
        <f t="shared" si="46"/>
        <v>507.90600000000001</v>
      </c>
      <c r="W712">
        <f t="shared" si="47"/>
        <v>321.35083448275867</v>
      </c>
    </row>
    <row r="713" spans="1:23">
      <c r="A713" t="s">
        <v>745</v>
      </c>
      <c r="B713" t="s">
        <v>24</v>
      </c>
      <c r="C713" t="s">
        <v>25</v>
      </c>
      <c r="D713">
        <v>1</v>
      </c>
      <c r="E713" t="s">
        <v>20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  <c r="R713">
        <f t="shared" si="44"/>
        <v>302.12</v>
      </c>
      <c r="S713">
        <f t="shared" si="45"/>
        <v>226.59</v>
      </c>
      <c r="V713">
        <f t="shared" si="46"/>
        <v>317.226</v>
      </c>
      <c r="W713">
        <f t="shared" si="47"/>
        <v>320.70531487889275</v>
      </c>
    </row>
    <row r="714" spans="1:23">
      <c r="A714" t="s">
        <v>746</v>
      </c>
      <c r="B714" t="s">
        <v>24</v>
      </c>
      <c r="C714" t="s">
        <v>25</v>
      </c>
      <c r="D714">
        <v>0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  <c r="R714">
        <f t="shared" si="44"/>
        <v>698.67</v>
      </c>
      <c r="S714">
        <f t="shared" si="45"/>
        <v>621.04</v>
      </c>
      <c r="V714">
        <f t="shared" si="46"/>
        <v>733.60350000000005</v>
      </c>
      <c r="W714">
        <f t="shared" si="47"/>
        <v>320.7173958333334</v>
      </c>
    </row>
    <row r="715" spans="1:23">
      <c r="A715" t="s">
        <v>747</v>
      </c>
      <c r="B715" t="s">
        <v>24</v>
      </c>
      <c r="C715" t="s">
        <v>25</v>
      </c>
      <c r="D715">
        <v>0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  <c r="R715">
        <f t="shared" si="44"/>
        <v>124.64999999999999</v>
      </c>
      <c r="S715">
        <f t="shared" si="45"/>
        <v>110.8</v>
      </c>
      <c r="V715">
        <f t="shared" si="46"/>
        <v>130.88249999999999</v>
      </c>
      <c r="W715">
        <f t="shared" si="47"/>
        <v>319.27876829268297</v>
      </c>
    </row>
    <row r="716" spans="1:23">
      <c r="A716" t="s">
        <v>748</v>
      </c>
      <c r="B716" t="s">
        <v>24</v>
      </c>
      <c r="C716" t="s">
        <v>25</v>
      </c>
      <c r="D716">
        <v>1</v>
      </c>
      <c r="E716" t="s">
        <v>29</v>
      </c>
      <c r="F716" t="s">
        <v>44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  <c r="R716">
        <f t="shared" si="44"/>
        <v>789.6</v>
      </c>
      <c r="S716">
        <f t="shared" si="45"/>
        <v>690.9</v>
      </c>
      <c r="V716">
        <f t="shared" si="46"/>
        <v>829.08</v>
      </c>
      <c r="W716">
        <f t="shared" si="47"/>
        <v>319.93749650349662</v>
      </c>
    </row>
    <row r="717" spans="1:23">
      <c r="A717" t="s">
        <v>749</v>
      </c>
      <c r="B717" t="s">
        <v>18</v>
      </c>
      <c r="C717" t="s">
        <v>19</v>
      </c>
      <c r="D717">
        <v>0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  <c r="R717">
        <f t="shared" si="44"/>
        <v>178.4</v>
      </c>
      <c r="S717">
        <f t="shared" si="45"/>
        <v>142.72</v>
      </c>
      <c r="V717">
        <f t="shared" si="46"/>
        <v>187.32</v>
      </c>
      <c r="W717">
        <f t="shared" si="47"/>
        <v>318.15103157894742</v>
      </c>
    </row>
    <row r="718" spans="1:23">
      <c r="A718" t="s">
        <v>750</v>
      </c>
      <c r="B718" t="s">
        <v>18</v>
      </c>
      <c r="C718" t="s">
        <v>19</v>
      </c>
      <c r="D718">
        <v>1</v>
      </c>
      <c r="E718" t="s">
        <v>20</v>
      </c>
      <c r="F718" t="s">
        <v>44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  <c r="R718">
        <f t="shared" si="44"/>
        <v>500.21999999999997</v>
      </c>
      <c r="S718">
        <f t="shared" si="45"/>
        <v>428.76</v>
      </c>
      <c r="V718">
        <f t="shared" si="46"/>
        <v>525.23099999999999</v>
      </c>
      <c r="W718">
        <f t="shared" si="47"/>
        <v>318.61170422535218</v>
      </c>
    </row>
    <row r="719" spans="1:23">
      <c r="A719" t="s">
        <v>751</v>
      </c>
      <c r="B719" t="s">
        <v>18</v>
      </c>
      <c r="C719" t="s">
        <v>19</v>
      </c>
      <c r="D719">
        <v>1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  <c r="R719">
        <f t="shared" si="44"/>
        <v>35.82</v>
      </c>
      <c r="S719">
        <f t="shared" si="45"/>
        <v>23.880000000000003</v>
      </c>
      <c r="V719">
        <f t="shared" si="46"/>
        <v>37.610999999999997</v>
      </c>
      <c r="W719">
        <f t="shared" si="47"/>
        <v>317.88160070671387</v>
      </c>
    </row>
    <row r="720" spans="1:23">
      <c r="A720" t="s">
        <v>752</v>
      </c>
      <c r="B720" t="s">
        <v>18</v>
      </c>
      <c r="C720" t="s">
        <v>19</v>
      </c>
      <c r="D720">
        <v>0</v>
      </c>
      <c r="E720" t="s">
        <v>29</v>
      </c>
      <c r="F720" t="s">
        <v>44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  <c r="R720">
        <f t="shared" si="44"/>
        <v>136.14000000000001</v>
      </c>
      <c r="S720">
        <f t="shared" si="45"/>
        <v>90.760000000000019</v>
      </c>
      <c r="V720">
        <f t="shared" si="46"/>
        <v>142.947</v>
      </c>
      <c r="W720">
        <f t="shared" si="47"/>
        <v>318.87546808510643</v>
      </c>
    </row>
    <row r="721" spans="1:23">
      <c r="A721" t="s">
        <v>753</v>
      </c>
      <c r="B721" t="s">
        <v>40</v>
      </c>
      <c r="C721" t="s">
        <v>41</v>
      </c>
      <c r="D721">
        <v>1</v>
      </c>
      <c r="E721" t="s">
        <v>20</v>
      </c>
      <c r="F721" t="s">
        <v>44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  <c r="R721">
        <f t="shared" si="44"/>
        <v>104.88</v>
      </c>
      <c r="S721">
        <f t="shared" si="45"/>
        <v>87.399999999999991</v>
      </c>
      <c r="V721">
        <f t="shared" si="46"/>
        <v>110.124</v>
      </c>
      <c r="W721">
        <f t="shared" si="47"/>
        <v>319.50154804270466</v>
      </c>
    </row>
    <row r="722" spans="1:23">
      <c r="A722" t="s">
        <v>754</v>
      </c>
      <c r="B722" t="s">
        <v>40</v>
      </c>
      <c r="C722" t="s">
        <v>41</v>
      </c>
      <c r="D722">
        <v>0</v>
      </c>
      <c r="E722" t="s">
        <v>20</v>
      </c>
      <c r="F722" t="s">
        <v>44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  <c r="R722">
        <f t="shared" si="44"/>
        <v>178.92</v>
      </c>
      <c r="S722">
        <f t="shared" si="45"/>
        <v>153.35999999999999</v>
      </c>
      <c r="V722">
        <f t="shared" si="46"/>
        <v>187.86600000000001</v>
      </c>
      <c r="W722">
        <f t="shared" si="47"/>
        <v>320.24932500000006</v>
      </c>
    </row>
    <row r="723" spans="1:23">
      <c r="A723" t="s">
        <v>755</v>
      </c>
      <c r="B723" t="s">
        <v>24</v>
      </c>
      <c r="C723" t="s">
        <v>25</v>
      </c>
      <c r="D723">
        <v>1</v>
      </c>
      <c r="E723" t="s">
        <v>20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  <c r="R723">
        <f t="shared" si="44"/>
        <v>815.67</v>
      </c>
      <c r="S723">
        <f t="shared" si="45"/>
        <v>725.04</v>
      </c>
      <c r="V723">
        <f t="shared" si="46"/>
        <v>856.45349999999996</v>
      </c>
      <c r="W723">
        <f t="shared" si="47"/>
        <v>320.72381720430116</v>
      </c>
    </row>
    <row r="724" spans="1:23">
      <c r="A724" t="s">
        <v>756</v>
      </c>
      <c r="B724" t="s">
        <v>40</v>
      </c>
      <c r="C724" t="s">
        <v>41</v>
      </c>
      <c r="D724">
        <v>0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  <c r="R724">
        <f t="shared" si="44"/>
        <v>132.35999999999999</v>
      </c>
      <c r="S724">
        <f t="shared" si="45"/>
        <v>88.239999999999981</v>
      </c>
      <c r="V724">
        <f t="shared" si="46"/>
        <v>138.97800000000001</v>
      </c>
      <c r="W724">
        <f t="shared" si="47"/>
        <v>318.79673201438857</v>
      </c>
    </row>
    <row r="725" spans="1:23">
      <c r="A725" t="s">
        <v>757</v>
      </c>
      <c r="B725" t="s">
        <v>24</v>
      </c>
      <c r="C725" t="s">
        <v>25</v>
      </c>
      <c r="D725">
        <v>1</v>
      </c>
      <c r="E725" t="s">
        <v>20</v>
      </c>
      <c r="F725" t="s">
        <v>42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  <c r="R725">
        <f t="shared" si="44"/>
        <v>257.39000000000004</v>
      </c>
      <c r="S725">
        <f t="shared" si="45"/>
        <v>220.62000000000003</v>
      </c>
      <c r="V725">
        <f t="shared" si="46"/>
        <v>270.2595</v>
      </c>
      <c r="W725">
        <f t="shared" si="47"/>
        <v>319.44589711191344</v>
      </c>
    </row>
    <row r="726" spans="1:23">
      <c r="A726" t="s">
        <v>758</v>
      </c>
      <c r="B726" t="s">
        <v>40</v>
      </c>
      <c r="C726" t="s">
        <v>41</v>
      </c>
      <c r="D726">
        <v>1</v>
      </c>
      <c r="E726" t="s">
        <v>29</v>
      </c>
      <c r="F726" t="s">
        <v>42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  <c r="R726">
        <f t="shared" si="44"/>
        <v>93.36</v>
      </c>
      <c r="S726">
        <f t="shared" si="45"/>
        <v>70.02</v>
      </c>
      <c r="V726">
        <f t="shared" si="46"/>
        <v>98.028000000000006</v>
      </c>
      <c r="W726">
        <f t="shared" si="47"/>
        <v>319.6241086956523</v>
      </c>
    </row>
    <row r="727" spans="1:23">
      <c r="A727" t="s">
        <v>759</v>
      </c>
      <c r="B727" t="s">
        <v>24</v>
      </c>
      <c r="C727" t="s">
        <v>25</v>
      </c>
      <c r="D727">
        <v>1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  <c r="R727">
        <f t="shared" si="44"/>
        <v>228</v>
      </c>
      <c r="S727">
        <f t="shared" si="45"/>
        <v>199.5</v>
      </c>
      <c r="V727">
        <f t="shared" si="46"/>
        <v>239.4</v>
      </c>
      <c r="W727">
        <f t="shared" si="47"/>
        <v>320.42991272727284</v>
      </c>
    </row>
    <row r="728" spans="1:23">
      <c r="A728" t="s">
        <v>760</v>
      </c>
      <c r="B728" t="s">
        <v>24</v>
      </c>
      <c r="C728" t="s">
        <v>25</v>
      </c>
      <c r="D728">
        <v>1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  <c r="R728">
        <f t="shared" si="44"/>
        <v>166.71</v>
      </c>
      <c r="S728">
        <f t="shared" si="45"/>
        <v>111.14000000000001</v>
      </c>
      <c r="V728">
        <f t="shared" si="46"/>
        <v>175.0455</v>
      </c>
      <c r="W728">
        <f t="shared" si="47"/>
        <v>320.72564233576651</v>
      </c>
    </row>
    <row r="729" spans="1:23">
      <c r="A729" t="s">
        <v>761</v>
      </c>
      <c r="B729" t="s">
        <v>40</v>
      </c>
      <c r="C729" t="s">
        <v>41</v>
      </c>
      <c r="D729">
        <v>0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  <c r="R729">
        <f t="shared" si="44"/>
        <v>697.4</v>
      </c>
      <c r="S729">
        <f t="shared" si="45"/>
        <v>627.66</v>
      </c>
      <c r="V729">
        <f t="shared" si="46"/>
        <v>732.27</v>
      </c>
      <c r="W729">
        <f t="shared" si="47"/>
        <v>321.25926923076935</v>
      </c>
    </row>
    <row r="730" spans="1:23">
      <c r="A730" t="s">
        <v>762</v>
      </c>
      <c r="B730" t="s">
        <v>24</v>
      </c>
      <c r="C730" t="s">
        <v>25</v>
      </c>
      <c r="D730">
        <v>0</v>
      </c>
      <c r="E730" t="s">
        <v>29</v>
      </c>
      <c r="F730" t="s">
        <v>44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  <c r="R730">
        <f t="shared" si="44"/>
        <v>389.04</v>
      </c>
      <c r="S730">
        <f t="shared" si="45"/>
        <v>291.78000000000003</v>
      </c>
      <c r="V730">
        <f t="shared" si="46"/>
        <v>408.49200000000002</v>
      </c>
      <c r="W730">
        <f t="shared" si="47"/>
        <v>319.74820036764714</v>
      </c>
    </row>
    <row r="731" spans="1:23">
      <c r="A731" t="s">
        <v>763</v>
      </c>
      <c r="B731" t="s">
        <v>40</v>
      </c>
      <c r="C731" t="s">
        <v>41</v>
      </c>
      <c r="D731">
        <v>1</v>
      </c>
      <c r="E731" t="s">
        <v>20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  <c r="R731">
        <f t="shared" si="44"/>
        <v>365.26</v>
      </c>
      <c r="S731">
        <f t="shared" si="45"/>
        <v>313.08</v>
      </c>
      <c r="V731">
        <f t="shared" si="46"/>
        <v>383.52300000000002</v>
      </c>
      <c r="W731">
        <f t="shared" si="47"/>
        <v>319.42073247232486</v>
      </c>
    </row>
    <row r="732" spans="1:23">
      <c r="A732" t="s">
        <v>764</v>
      </c>
      <c r="B732" t="s">
        <v>18</v>
      </c>
      <c r="C732" t="s">
        <v>19</v>
      </c>
      <c r="D732">
        <v>1</v>
      </c>
      <c r="E732" t="s">
        <v>20</v>
      </c>
      <c r="F732" t="s">
        <v>44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  <c r="R732">
        <f t="shared" si="44"/>
        <v>89.28</v>
      </c>
      <c r="S732">
        <f t="shared" si="45"/>
        <v>66.960000000000008</v>
      </c>
      <c r="V732">
        <f t="shared" si="46"/>
        <v>93.744</v>
      </c>
      <c r="W732">
        <f t="shared" si="47"/>
        <v>319.18331666666677</v>
      </c>
    </row>
    <row r="733" spans="1:23">
      <c r="A733" t="s">
        <v>765</v>
      </c>
      <c r="B733" t="s">
        <v>18</v>
      </c>
      <c r="C733" t="s">
        <v>19</v>
      </c>
      <c r="D733">
        <v>0</v>
      </c>
      <c r="E733" t="s">
        <v>29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  <c r="R733">
        <f t="shared" si="44"/>
        <v>168</v>
      </c>
      <c r="S733">
        <f t="shared" si="45"/>
        <v>112</v>
      </c>
      <c r="V733">
        <f t="shared" si="46"/>
        <v>176.4</v>
      </c>
      <c r="W733">
        <f t="shared" si="47"/>
        <v>320.02138104089232</v>
      </c>
    </row>
    <row r="734" spans="1:23">
      <c r="A734" t="s">
        <v>766</v>
      </c>
      <c r="B734" t="s">
        <v>18</v>
      </c>
      <c r="C734" t="s">
        <v>19</v>
      </c>
      <c r="D734">
        <v>1</v>
      </c>
      <c r="E734" t="s">
        <v>29</v>
      </c>
      <c r="F734" t="s">
        <v>44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  <c r="R734">
        <f t="shared" si="44"/>
        <v>19.7</v>
      </c>
      <c r="S734">
        <f t="shared" si="45"/>
        <v>0</v>
      </c>
      <c r="V734">
        <f t="shared" si="46"/>
        <v>20.684999999999999</v>
      </c>
      <c r="W734">
        <f t="shared" si="47"/>
        <v>320.55728171641806</v>
      </c>
    </row>
    <row r="735" spans="1:23">
      <c r="A735" t="s">
        <v>767</v>
      </c>
      <c r="B735" t="s">
        <v>40</v>
      </c>
      <c r="C735" t="s">
        <v>41</v>
      </c>
      <c r="D735">
        <v>0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  <c r="R735">
        <f t="shared" si="44"/>
        <v>531.16</v>
      </c>
      <c r="S735">
        <f t="shared" si="45"/>
        <v>455.28</v>
      </c>
      <c r="V735">
        <f t="shared" si="46"/>
        <v>557.71799999999996</v>
      </c>
      <c r="W735">
        <f t="shared" si="47"/>
        <v>321.68039887640464</v>
      </c>
    </row>
    <row r="736" spans="1:23">
      <c r="A736" t="s">
        <v>768</v>
      </c>
      <c r="B736" t="s">
        <v>40</v>
      </c>
      <c r="C736" t="s">
        <v>41</v>
      </c>
      <c r="D736">
        <v>1</v>
      </c>
      <c r="E736" t="s">
        <v>29</v>
      </c>
      <c r="F736" t="s">
        <v>42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  <c r="R736">
        <f t="shared" si="44"/>
        <v>53.72</v>
      </c>
      <c r="S736">
        <f t="shared" si="45"/>
        <v>0</v>
      </c>
      <c r="V736">
        <f t="shared" si="46"/>
        <v>56.405999999999999</v>
      </c>
      <c r="W736">
        <f t="shared" si="47"/>
        <v>320.79303947368436</v>
      </c>
    </row>
    <row r="737" spans="1:23">
      <c r="A737" t="s">
        <v>769</v>
      </c>
      <c r="B737" t="s">
        <v>24</v>
      </c>
      <c r="C737" t="s">
        <v>25</v>
      </c>
      <c r="D737">
        <v>1</v>
      </c>
      <c r="E737" t="s">
        <v>29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  <c r="R737">
        <f t="shared" si="44"/>
        <v>819.5</v>
      </c>
      <c r="S737">
        <f t="shared" si="45"/>
        <v>737.55</v>
      </c>
      <c r="V737">
        <f t="shared" si="46"/>
        <v>860.47500000000002</v>
      </c>
      <c r="W737">
        <f t="shared" si="47"/>
        <v>321.79072641509447</v>
      </c>
    </row>
    <row r="738" spans="1:23">
      <c r="A738" t="s">
        <v>770</v>
      </c>
      <c r="B738" t="s">
        <v>24</v>
      </c>
      <c r="C738" t="s">
        <v>25</v>
      </c>
      <c r="D738">
        <v>1</v>
      </c>
      <c r="E738" t="s">
        <v>20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  <c r="R738">
        <f t="shared" si="44"/>
        <v>568.4</v>
      </c>
      <c r="S738">
        <f t="shared" si="45"/>
        <v>487.2</v>
      </c>
      <c r="V738">
        <f t="shared" si="46"/>
        <v>596.82000000000005</v>
      </c>
      <c r="W738">
        <f t="shared" si="47"/>
        <v>319.75025568181837</v>
      </c>
    </row>
    <row r="739" spans="1:23">
      <c r="A739" t="s">
        <v>771</v>
      </c>
      <c r="B739" t="s">
        <v>24</v>
      </c>
      <c r="C739" t="s">
        <v>25</v>
      </c>
      <c r="D739">
        <v>0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  <c r="R739">
        <f t="shared" si="44"/>
        <v>587.6</v>
      </c>
      <c r="S739">
        <f t="shared" si="45"/>
        <v>528.84</v>
      </c>
      <c r="V739">
        <f t="shared" si="46"/>
        <v>616.98</v>
      </c>
      <c r="W739">
        <f t="shared" si="47"/>
        <v>318.69675855513321</v>
      </c>
    </row>
    <row r="740" spans="1:23">
      <c r="A740" t="s">
        <v>772</v>
      </c>
      <c r="B740" t="s">
        <v>40</v>
      </c>
      <c r="C740" t="s">
        <v>41</v>
      </c>
      <c r="D740">
        <v>1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  <c r="R740">
        <f t="shared" si="44"/>
        <v>732.48</v>
      </c>
      <c r="S740">
        <f t="shared" si="45"/>
        <v>640.92000000000007</v>
      </c>
      <c r="V740">
        <f t="shared" si="46"/>
        <v>769.10400000000004</v>
      </c>
      <c r="W740">
        <f t="shared" si="47"/>
        <v>317.55827290076348</v>
      </c>
    </row>
    <row r="741" spans="1:23">
      <c r="A741" t="s">
        <v>773</v>
      </c>
      <c r="B741" t="s">
        <v>18</v>
      </c>
      <c r="C741" t="s">
        <v>19</v>
      </c>
      <c r="D741">
        <v>0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  <c r="R741">
        <f t="shared" si="44"/>
        <v>845.64</v>
      </c>
      <c r="S741">
        <f t="shared" si="45"/>
        <v>751.68</v>
      </c>
      <c r="V741">
        <f t="shared" si="46"/>
        <v>887.92200000000003</v>
      </c>
      <c r="W741">
        <f t="shared" si="47"/>
        <v>315.82821264367823</v>
      </c>
    </row>
    <row r="742" spans="1:23">
      <c r="A742" t="s">
        <v>774</v>
      </c>
      <c r="B742" t="s">
        <v>24</v>
      </c>
      <c r="C742" t="s">
        <v>25</v>
      </c>
      <c r="D742">
        <v>0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  <c r="R742">
        <f t="shared" si="44"/>
        <v>389.27</v>
      </c>
      <c r="S742">
        <f t="shared" si="45"/>
        <v>333.65999999999997</v>
      </c>
      <c r="V742">
        <f t="shared" si="46"/>
        <v>408.73349999999999</v>
      </c>
      <c r="W742">
        <f t="shared" si="47"/>
        <v>313.627851923077</v>
      </c>
    </row>
    <row r="743" spans="1:23">
      <c r="A743" t="s">
        <v>775</v>
      </c>
      <c r="B743" t="s">
        <v>24</v>
      </c>
      <c r="C743" t="s">
        <v>25</v>
      </c>
      <c r="D743">
        <v>0</v>
      </c>
      <c r="E743" t="s">
        <v>29</v>
      </c>
      <c r="F743" t="s">
        <v>42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  <c r="R743">
        <f t="shared" si="44"/>
        <v>84.83</v>
      </c>
      <c r="S743">
        <f t="shared" si="45"/>
        <v>0</v>
      </c>
      <c r="V743">
        <f t="shared" si="46"/>
        <v>89.0715</v>
      </c>
      <c r="W743">
        <f t="shared" si="47"/>
        <v>313.26064864864873</v>
      </c>
    </row>
    <row r="744" spans="1:23">
      <c r="A744" t="s">
        <v>776</v>
      </c>
      <c r="B744" t="s">
        <v>18</v>
      </c>
      <c r="C744" t="s">
        <v>19</v>
      </c>
      <c r="D744">
        <v>1</v>
      </c>
      <c r="E744" t="s">
        <v>20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  <c r="R744">
        <f t="shared" si="44"/>
        <v>143.26</v>
      </c>
      <c r="S744">
        <f t="shared" si="45"/>
        <v>71.63</v>
      </c>
      <c r="V744">
        <f t="shared" si="46"/>
        <v>150.423</v>
      </c>
      <c r="W744">
        <f t="shared" si="47"/>
        <v>314.12959883720936</v>
      </c>
    </row>
    <row r="745" spans="1:23">
      <c r="A745" t="s">
        <v>777</v>
      </c>
      <c r="B745" t="s">
        <v>18</v>
      </c>
      <c r="C745" t="s">
        <v>19</v>
      </c>
      <c r="D745">
        <v>1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  <c r="R745">
        <f t="shared" si="44"/>
        <v>75.38</v>
      </c>
      <c r="S745">
        <f t="shared" si="45"/>
        <v>37.69</v>
      </c>
      <c r="V745">
        <f t="shared" si="46"/>
        <v>79.149000000000001</v>
      </c>
      <c r="W745">
        <f t="shared" si="47"/>
        <v>314.76658949416355</v>
      </c>
    </row>
    <row r="746" spans="1:23">
      <c r="A746" t="s">
        <v>778</v>
      </c>
      <c r="B746" t="s">
        <v>24</v>
      </c>
      <c r="C746" t="s">
        <v>25</v>
      </c>
      <c r="D746">
        <v>1</v>
      </c>
      <c r="E746" t="s">
        <v>20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  <c r="R746">
        <f t="shared" si="44"/>
        <v>253.36</v>
      </c>
      <c r="S746">
        <f t="shared" si="45"/>
        <v>221.69</v>
      </c>
      <c r="V746">
        <f t="shared" si="46"/>
        <v>266.02800000000002</v>
      </c>
      <c r="W746">
        <f t="shared" si="47"/>
        <v>315.68697070312516</v>
      </c>
    </row>
    <row r="747" spans="1:23">
      <c r="A747" t="s">
        <v>779</v>
      </c>
      <c r="B747" t="s">
        <v>24</v>
      </c>
      <c r="C747" t="s">
        <v>25</v>
      </c>
      <c r="D747">
        <v>1</v>
      </c>
      <c r="E747" t="s">
        <v>20</v>
      </c>
      <c r="F747" t="s">
        <v>42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  <c r="R747">
        <f t="shared" si="44"/>
        <v>38.42</v>
      </c>
      <c r="S747">
        <f t="shared" si="45"/>
        <v>0</v>
      </c>
      <c r="V747">
        <f t="shared" si="46"/>
        <v>40.341000000000001</v>
      </c>
      <c r="W747">
        <f t="shared" si="47"/>
        <v>315.88171176470604</v>
      </c>
    </row>
    <row r="748" spans="1:23">
      <c r="A748" t="s">
        <v>780</v>
      </c>
      <c r="B748" t="s">
        <v>40</v>
      </c>
      <c r="C748" t="s">
        <v>41</v>
      </c>
      <c r="D748">
        <v>1</v>
      </c>
      <c r="E748" t="s">
        <v>29</v>
      </c>
      <c r="F748" t="s">
        <v>44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  <c r="R748">
        <f t="shared" si="44"/>
        <v>652.30000000000007</v>
      </c>
      <c r="S748">
        <f t="shared" si="45"/>
        <v>587.07000000000005</v>
      </c>
      <c r="V748">
        <f t="shared" si="46"/>
        <v>684.91499999999996</v>
      </c>
      <c r="W748">
        <f t="shared" si="47"/>
        <v>316.96651771653558</v>
      </c>
    </row>
    <row r="749" spans="1:23">
      <c r="A749" t="s">
        <v>781</v>
      </c>
      <c r="B749" t="s">
        <v>24</v>
      </c>
      <c r="C749" t="s">
        <v>25</v>
      </c>
      <c r="D749">
        <v>1</v>
      </c>
      <c r="E749" t="s">
        <v>20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  <c r="R749">
        <f t="shared" si="44"/>
        <v>52.65</v>
      </c>
      <c r="S749">
        <f t="shared" si="45"/>
        <v>42.12</v>
      </c>
      <c r="V749">
        <f t="shared" si="46"/>
        <v>55.282499999999999</v>
      </c>
      <c r="W749">
        <f t="shared" si="47"/>
        <v>315.5121758893282</v>
      </c>
    </row>
    <row r="750" spans="1:23">
      <c r="A750" t="s">
        <v>782</v>
      </c>
      <c r="B750" t="s">
        <v>40</v>
      </c>
      <c r="C750" t="s">
        <v>41</v>
      </c>
      <c r="D750">
        <v>1</v>
      </c>
      <c r="E750" t="s">
        <v>20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  <c r="R750">
        <f t="shared" si="44"/>
        <v>110.60999999999999</v>
      </c>
      <c r="S750">
        <f t="shared" si="45"/>
        <v>98.32</v>
      </c>
      <c r="V750">
        <f t="shared" si="46"/>
        <v>116.1405</v>
      </c>
      <c r="W750">
        <f t="shared" si="47"/>
        <v>316.54483333333343</v>
      </c>
    </row>
    <row r="751" spans="1:23">
      <c r="A751" t="s">
        <v>783</v>
      </c>
      <c r="B751" t="s">
        <v>24</v>
      </c>
      <c r="C751" t="s">
        <v>25</v>
      </c>
      <c r="D751">
        <v>1</v>
      </c>
      <c r="E751" t="s">
        <v>29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  <c r="R751">
        <f t="shared" si="44"/>
        <v>568.61</v>
      </c>
      <c r="S751">
        <f t="shared" si="45"/>
        <v>487.38</v>
      </c>
      <c r="V751">
        <f t="shared" si="46"/>
        <v>597.04049999999995</v>
      </c>
      <c r="W751">
        <f t="shared" si="47"/>
        <v>317.34325697211159</v>
      </c>
    </row>
    <row r="752" spans="1:23">
      <c r="A752" t="s">
        <v>784</v>
      </c>
      <c r="B752" t="s">
        <v>40</v>
      </c>
      <c r="C752" t="s">
        <v>41</v>
      </c>
      <c r="D752">
        <v>1</v>
      </c>
      <c r="E752" t="s">
        <v>20</v>
      </c>
      <c r="F752" t="s">
        <v>44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  <c r="R752">
        <f t="shared" si="44"/>
        <v>89.28</v>
      </c>
      <c r="S752">
        <f t="shared" si="45"/>
        <v>66.960000000000008</v>
      </c>
      <c r="V752">
        <f t="shared" si="46"/>
        <v>93.744</v>
      </c>
      <c r="W752">
        <f t="shared" si="47"/>
        <v>316.22446800000012</v>
      </c>
    </row>
    <row r="753" spans="1:23">
      <c r="A753" t="s">
        <v>785</v>
      </c>
      <c r="B753" t="s">
        <v>18</v>
      </c>
      <c r="C753" t="s">
        <v>19</v>
      </c>
      <c r="D753">
        <v>0</v>
      </c>
      <c r="E753" t="s">
        <v>20</v>
      </c>
      <c r="F753" t="s">
        <v>42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  <c r="R753">
        <f t="shared" si="44"/>
        <v>136.4</v>
      </c>
      <c r="S753">
        <f t="shared" si="45"/>
        <v>109.12</v>
      </c>
      <c r="V753">
        <f t="shared" si="46"/>
        <v>143.22</v>
      </c>
      <c r="W753">
        <f t="shared" si="47"/>
        <v>317.11796385542175</v>
      </c>
    </row>
    <row r="754" spans="1:23">
      <c r="A754" t="s">
        <v>786</v>
      </c>
      <c r="B754" t="s">
        <v>18</v>
      </c>
      <c r="C754" t="s">
        <v>19</v>
      </c>
      <c r="D754">
        <v>1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  <c r="R754">
        <f t="shared" si="44"/>
        <v>174.20000000000002</v>
      </c>
      <c r="S754">
        <f t="shared" si="45"/>
        <v>156.78000000000003</v>
      </c>
      <c r="V754">
        <f t="shared" si="46"/>
        <v>182.91</v>
      </c>
      <c r="W754">
        <f t="shared" si="47"/>
        <v>317.81916532258072</v>
      </c>
    </row>
    <row r="755" spans="1:23">
      <c r="A755" t="s">
        <v>787</v>
      </c>
      <c r="B755" t="s">
        <v>40</v>
      </c>
      <c r="C755" t="s">
        <v>41</v>
      </c>
      <c r="D755">
        <v>0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  <c r="R755">
        <f t="shared" si="44"/>
        <v>366.4</v>
      </c>
      <c r="S755">
        <f t="shared" si="45"/>
        <v>293.12</v>
      </c>
      <c r="V755">
        <f t="shared" si="46"/>
        <v>384.72</v>
      </c>
      <c r="W755">
        <f t="shared" si="47"/>
        <v>318.36535627530372</v>
      </c>
    </row>
    <row r="756" spans="1:23">
      <c r="A756" t="s">
        <v>788</v>
      </c>
      <c r="B756" t="s">
        <v>24</v>
      </c>
      <c r="C756" t="s">
        <v>25</v>
      </c>
      <c r="D756">
        <v>1</v>
      </c>
      <c r="E756" t="s">
        <v>20</v>
      </c>
      <c r="F756" t="s">
        <v>44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  <c r="R756">
        <f t="shared" si="44"/>
        <v>254.61</v>
      </c>
      <c r="S756">
        <f t="shared" si="45"/>
        <v>169.74</v>
      </c>
      <c r="V756">
        <f t="shared" si="46"/>
        <v>267.34050000000002</v>
      </c>
      <c r="W756">
        <f t="shared" si="47"/>
        <v>318.09562195121953</v>
      </c>
    </row>
    <row r="757" spans="1:23">
      <c r="A757" t="s">
        <v>789</v>
      </c>
      <c r="B757" t="s">
        <v>18</v>
      </c>
      <c r="C757" t="s">
        <v>19</v>
      </c>
      <c r="D757">
        <v>0</v>
      </c>
      <c r="E757" t="s">
        <v>20</v>
      </c>
      <c r="F757" t="s">
        <v>44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  <c r="R757">
        <f t="shared" si="44"/>
        <v>778.32</v>
      </c>
      <c r="S757">
        <f t="shared" si="45"/>
        <v>681.03000000000009</v>
      </c>
      <c r="V757">
        <f t="shared" si="46"/>
        <v>817.23599999999999</v>
      </c>
      <c r="W757">
        <f t="shared" si="47"/>
        <v>318.30278571428579</v>
      </c>
    </row>
    <row r="758" spans="1:23">
      <c r="A758" t="s">
        <v>790</v>
      </c>
      <c r="B758" t="s">
        <v>40</v>
      </c>
      <c r="C758" t="s">
        <v>41</v>
      </c>
      <c r="D758">
        <v>1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  <c r="R758">
        <f t="shared" si="44"/>
        <v>285.92</v>
      </c>
      <c r="S758">
        <f t="shared" si="45"/>
        <v>250.18</v>
      </c>
      <c r="V758">
        <f t="shared" si="46"/>
        <v>300.21600000000001</v>
      </c>
      <c r="W758">
        <f t="shared" si="47"/>
        <v>316.25797745901639</v>
      </c>
    </row>
    <row r="759" spans="1:23">
      <c r="A759" t="s">
        <v>791</v>
      </c>
      <c r="B759" t="s">
        <v>18</v>
      </c>
      <c r="C759" t="s">
        <v>19</v>
      </c>
      <c r="D759">
        <v>0</v>
      </c>
      <c r="E759" t="s">
        <v>20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  <c r="R759">
        <f t="shared" si="44"/>
        <v>579.12</v>
      </c>
      <c r="S759">
        <f t="shared" si="45"/>
        <v>482.6</v>
      </c>
      <c r="V759">
        <f t="shared" si="46"/>
        <v>608.07600000000002</v>
      </c>
      <c r="W759">
        <f t="shared" si="47"/>
        <v>316.32399382716051</v>
      </c>
    </row>
    <row r="760" spans="1:23">
      <c r="A760" t="s">
        <v>792</v>
      </c>
      <c r="B760" t="s">
        <v>18</v>
      </c>
      <c r="C760" t="s">
        <v>19</v>
      </c>
      <c r="D760">
        <v>1</v>
      </c>
      <c r="E760" t="s">
        <v>29</v>
      </c>
      <c r="F760" t="s">
        <v>42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  <c r="R760">
        <f t="shared" si="44"/>
        <v>188.5</v>
      </c>
      <c r="S760">
        <f t="shared" si="45"/>
        <v>169.65</v>
      </c>
      <c r="V760">
        <f t="shared" si="46"/>
        <v>197.92500000000001</v>
      </c>
      <c r="W760">
        <f t="shared" si="47"/>
        <v>315.11840702479338</v>
      </c>
    </row>
    <row r="761" spans="1:23">
      <c r="A761" t="s">
        <v>793</v>
      </c>
      <c r="B761" t="s">
        <v>18</v>
      </c>
      <c r="C761" t="s">
        <v>19</v>
      </c>
      <c r="D761">
        <v>0</v>
      </c>
      <c r="E761" t="s">
        <v>20</v>
      </c>
      <c r="F761" t="s">
        <v>42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  <c r="R761">
        <f t="shared" si="44"/>
        <v>221.56</v>
      </c>
      <c r="S761">
        <f t="shared" si="45"/>
        <v>166.17000000000002</v>
      </c>
      <c r="V761">
        <f t="shared" si="46"/>
        <v>232.63800000000001</v>
      </c>
      <c r="W761">
        <f t="shared" si="47"/>
        <v>315.6046867219917</v>
      </c>
    </row>
    <row r="762" spans="1:23">
      <c r="A762" t="s">
        <v>794</v>
      </c>
      <c r="B762" t="s">
        <v>40</v>
      </c>
      <c r="C762" t="s">
        <v>41</v>
      </c>
      <c r="D762">
        <v>1</v>
      </c>
      <c r="E762" t="s">
        <v>20</v>
      </c>
      <c r="F762" t="s">
        <v>42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  <c r="R762">
        <f t="shared" si="44"/>
        <v>772</v>
      </c>
      <c r="S762">
        <f t="shared" si="45"/>
        <v>694.8</v>
      </c>
      <c r="V762">
        <f t="shared" si="46"/>
        <v>810.6</v>
      </c>
      <c r="W762">
        <f t="shared" si="47"/>
        <v>315.95038125000002</v>
      </c>
    </row>
    <row r="763" spans="1:23">
      <c r="A763" t="s">
        <v>795</v>
      </c>
      <c r="B763" t="s">
        <v>40</v>
      </c>
      <c r="C763" t="s">
        <v>41</v>
      </c>
      <c r="D763">
        <v>0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  <c r="R763">
        <f t="shared" si="44"/>
        <v>721.3</v>
      </c>
      <c r="S763">
        <f t="shared" si="45"/>
        <v>649.16999999999996</v>
      </c>
      <c r="V763">
        <f t="shared" si="46"/>
        <v>757.36500000000001</v>
      </c>
      <c r="W763">
        <f t="shared" si="47"/>
        <v>313.88071757322183</v>
      </c>
    </row>
    <row r="764" spans="1:23">
      <c r="A764" t="s">
        <v>796</v>
      </c>
      <c r="B764" t="s">
        <v>18</v>
      </c>
      <c r="C764" t="s">
        <v>19</v>
      </c>
      <c r="D764">
        <v>1</v>
      </c>
      <c r="E764" t="s">
        <v>20</v>
      </c>
      <c r="F764" t="s">
        <v>44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  <c r="R764">
        <f t="shared" si="44"/>
        <v>511.04</v>
      </c>
      <c r="S764">
        <f t="shared" si="45"/>
        <v>447.16</v>
      </c>
      <c r="V764">
        <f t="shared" si="46"/>
        <v>536.59199999999998</v>
      </c>
      <c r="W764">
        <f t="shared" si="47"/>
        <v>312.01733823529418</v>
      </c>
    </row>
    <row r="765" spans="1:23">
      <c r="A765" t="s">
        <v>797</v>
      </c>
      <c r="B765" t="s">
        <v>18</v>
      </c>
      <c r="C765" t="s">
        <v>19</v>
      </c>
      <c r="D765">
        <v>1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  <c r="R765">
        <f t="shared" si="44"/>
        <v>53.449999999999996</v>
      </c>
      <c r="S765">
        <f t="shared" si="45"/>
        <v>42.76</v>
      </c>
      <c r="V765">
        <f t="shared" si="46"/>
        <v>56.122500000000002</v>
      </c>
      <c r="W765">
        <f t="shared" si="47"/>
        <v>311.0697658227848</v>
      </c>
    </row>
    <row r="766" spans="1:23">
      <c r="A766" t="s">
        <v>798</v>
      </c>
      <c r="B766" t="s">
        <v>18</v>
      </c>
      <c r="C766" t="s">
        <v>19</v>
      </c>
      <c r="D766">
        <v>1</v>
      </c>
      <c r="E766" t="s">
        <v>29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  <c r="R766">
        <f t="shared" si="44"/>
        <v>222</v>
      </c>
      <c r="S766">
        <f t="shared" si="45"/>
        <v>166.5</v>
      </c>
      <c r="V766">
        <f t="shared" si="46"/>
        <v>233.1</v>
      </c>
      <c r="W766">
        <f t="shared" si="47"/>
        <v>312.15005084745763</v>
      </c>
    </row>
    <row r="767" spans="1:23">
      <c r="A767" t="s">
        <v>799</v>
      </c>
      <c r="B767" t="s">
        <v>40</v>
      </c>
      <c r="C767" t="s">
        <v>41</v>
      </c>
      <c r="D767">
        <v>0</v>
      </c>
      <c r="E767" t="s">
        <v>20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  <c r="R767">
        <f t="shared" si="44"/>
        <v>763.68</v>
      </c>
      <c r="S767">
        <f t="shared" si="45"/>
        <v>668.21999999999991</v>
      </c>
      <c r="V767">
        <f t="shared" si="46"/>
        <v>801.86400000000003</v>
      </c>
      <c r="W767">
        <f t="shared" si="47"/>
        <v>312.48643404255324</v>
      </c>
    </row>
    <row r="768" spans="1:23">
      <c r="A768" t="s">
        <v>800</v>
      </c>
      <c r="B768" t="s">
        <v>24</v>
      </c>
      <c r="C768" t="s">
        <v>25</v>
      </c>
      <c r="D768">
        <v>0</v>
      </c>
      <c r="E768" t="s">
        <v>20</v>
      </c>
      <c r="F768" t="s">
        <v>44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  <c r="R768">
        <f t="shared" si="44"/>
        <v>228.18</v>
      </c>
      <c r="S768">
        <f t="shared" si="45"/>
        <v>152.12</v>
      </c>
      <c r="V768">
        <f t="shared" si="46"/>
        <v>239.589</v>
      </c>
      <c r="W768">
        <f t="shared" si="47"/>
        <v>310.39507692307694</v>
      </c>
    </row>
    <row r="769" spans="1:23">
      <c r="A769" t="s">
        <v>801</v>
      </c>
      <c r="B769" t="s">
        <v>40</v>
      </c>
      <c r="C769" t="s">
        <v>41</v>
      </c>
      <c r="D769">
        <v>0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  <c r="R769">
        <f t="shared" si="44"/>
        <v>82.14</v>
      </c>
      <c r="S769">
        <f t="shared" si="45"/>
        <v>68.45</v>
      </c>
      <c r="V769">
        <f t="shared" si="46"/>
        <v>86.247</v>
      </c>
      <c r="W769">
        <f t="shared" si="47"/>
        <v>310.69896566523602</v>
      </c>
    </row>
    <row r="770" spans="1:23">
      <c r="A770" t="s">
        <v>802</v>
      </c>
      <c r="B770" t="s">
        <v>40</v>
      </c>
      <c r="C770" t="s">
        <v>41</v>
      </c>
      <c r="D770">
        <v>0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  <c r="R770">
        <f t="shared" si="44"/>
        <v>382.56</v>
      </c>
      <c r="S770">
        <f t="shared" si="45"/>
        <v>286.92</v>
      </c>
      <c r="V770">
        <f t="shared" si="46"/>
        <v>401.68799999999999</v>
      </c>
      <c r="W770">
        <f t="shared" si="47"/>
        <v>311.6664310344828</v>
      </c>
    </row>
    <row r="771" spans="1:23">
      <c r="A771" t="s">
        <v>803</v>
      </c>
      <c r="B771" t="s">
        <v>18</v>
      </c>
      <c r="C771" t="s">
        <v>19</v>
      </c>
      <c r="D771">
        <v>0</v>
      </c>
      <c r="E771" t="s">
        <v>20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  <c r="R771">
        <f t="shared" ref="R771:R834" si="48">G771*H771</f>
        <v>68.58</v>
      </c>
      <c r="S771">
        <f t="shared" ref="S771:S834" si="49">R771-G771</f>
        <v>57.15</v>
      </c>
      <c r="V771">
        <f t="shared" ref="V771:V834" si="50">SUMIFS(J:J,A:A,A771)</f>
        <v>72.009</v>
      </c>
      <c r="W771">
        <f t="shared" ref="W771:W834" si="51">AVERAGE(V771:V1770)</f>
        <v>311.27672727272733</v>
      </c>
    </row>
    <row r="772" spans="1:23">
      <c r="A772" t="s">
        <v>804</v>
      </c>
      <c r="B772" t="s">
        <v>40</v>
      </c>
      <c r="C772" t="s">
        <v>41</v>
      </c>
      <c r="D772">
        <v>1</v>
      </c>
      <c r="E772" t="s">
        <v>20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  <c r="R772">
        <f t="shared" si="48"/>
        <v>382.16</v>
      </c>
      <c r="S772">
        <f t="shared" si="49"/>
        <v>286.62</v>
      </c>
      <c r="V772">
        <f t="shared" si="50"/>
        <v>401.26799999999997</v>
      </c>
      <c r="W772">
        <f t="shared" si="51"/>
        <v>312.3170217391305</v>
      </c>
    </row>
    <row r="773" spans="1:23">
      <c r="A773" t="s">
        <v>805</v>
      </c>
      <c r="B773" t="s">
        <v>24</v>
      </c>
      <c r="C773" t="s">
        <v>25</v>
      </c>
      <c r="D773">
        <v>1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  <c r="R773">
        <f t="shared" si="48"/>
        <v>601.09</v>
      </c>
      <c r="S773">
        <f t="shared" si="49"/>
        <v>515.22</v>
      </c>
      <c r="V773">
        <f t="shared" si="50"/>
        <v>631.14449999999999</v>
      </c>
      <c r="W773">
        <f t="shared" si="51"/>
        <v>311.9285895196507</v>
      </c>
    </row>
    <row r="774" spans="1:23">
      <c r="A774" t="s">
        <v>806</v>
      </c>
      <c r="B774" t="s">
        <v>24</v>
      </c>
      <c r="C774" t="s">
        <v>25</v>
      </c>
      <c r="D774">
        <v>1</v>
      </c>
      <c r="E774" t="s">
        <v>20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  <c r="R774">
        <f t="shared" si="48"/>
        <v>475.92999999999995</v>
      </c>
      <c r="S774">
        <f t="shared" si="49"/>
        <v>407.93999999999994</v>
      </c>
      <c r="V774">
        <f t="shared" si="50"/>
        <v>499.72649999999999</v>
      </c>
      <c r="W774">
        <f t="shared" si="51"/>
        <v>310.5285197368421</v>
      </c>
    </row>
    <row r="775" spans="1:23">
      <c r="A775" t="s">
        <v>807</v>
      </c>
      <c r="B775" t="s">
        <v>24</v>
      </c>
      <c r="C775" t="s">
        <v>25</v>
      </c>
      <c r="D775">
        <v>0</v>
      </c>
      <c r="E775" t="s">
        <v>20</v>
      </c>
      <c r="F775" t="s">
        <v>42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  <c r="R775">
        <f t="shared" si="48"/>
        <v>52.42</v>
      </c>
      <c r="S775">
        <f t="shared" si="49"/>
        <v>0</v>
      </c>
      <c r="V775">
        <f t="shared" si="50"/>
        <v>55.040999999999997</v>
      </c>
      <c r="W775">
        <f t="shared" si="51"/>
        <v>309.69504845814981</v>
      </c>
    </row>
    <row r="776" spans="1:23">
      <c r="A776" t="s">
        <v>808</v>
      </c>
      <c r="B776" t="s">
        <v>24</v>
      </c>
      <c r="C776" t="s">
        <v>25</v>
      </c>
      <c r="D776">
        <v>1</v>
      </c>
      <c r="E776" t="s">
        <v>29</v>
      </c>
      <c r="F776" t="s">
        <v>42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  <c r="R776">
        <f t="shared" si="48"/>
        <v>131.30000000000001</v>
      </c>
      <c r="S776">
        <f t="shared" si="49"/>
        <v>65.650000000000006</v>
      </c>
      <c r="V776">
        <f t="shared" si="50"/>
        <v>137.86500000000001</v>
      </c>
      <c r="W776">
        <f t="shared" si="51"/>
        <v>310.82183628318586</v>
      </c>
    </row>
    <row r="777" spans="1:23">
      <c r="A777" t="s">
        <v>809</v>
      </c>
      <c r="B777" t="s">
        <v>40</v>
      </c>
      <c r="C777" t="s">
        <v>41</v>
      </c>
      <c r="D777">
        <v>0</v>
      </c>
      <c r="E777" t="s">
        <v>20</v>
      </c>
      <c r="F777" t="s">
        <v>42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  <c r="R777">
        <f t="shared" si="48"/>
        <v>144.30000000000001</v>
      </c>
      <c r="S777">
        <f t="shared" si="49"/>
        <v>115.44000000000001</v>
      </c>
      <c r="V777">
        <f t="shared" si="50"/>
        <v>151.51499999999999</v>
      </c>
      <c r="W777">
        <f t="shared" si="51"/>
        <v>311.59053333333338</v>
      </c>
    </row>
    <row r="778" spans="1:23">
      <c r="A778" t="s">
        <v>810</v>
      </c>
      <c r="B778" t="s">
        <v>24</v>
      </c>
      <c r="C778" t="s">
        <v>25</v>
      </c>
      <c r="D778">
        <v>1</v>
      </c>
      <c r="E778" t="s">
        <v>29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  <c r="R778">
        <f t="shared" si="48"/>
        <v>457.17</v>
      </c>
      <c r="S778">
        <f t="shared" si="49"/>
        <v>391.86</v>
      </c>
      <c r="V778">
        <f t="shared" si="50"/>
        <v>480.02850000000001</v>
      </c>
      <c r="W778">
        <f t="shared" si="51"/>
        <v>312.30515625000004</v>
      </c>
    </row>
    <row r="779" spans="1:23">
      <c r="A779" t="s">
        <v>811</v>
      </c>
      <c r="B779" t="s">
        <v>40</v>
      </c>
      <c r="C779" t="s">
        <v>41</v>
      </c>
      <c r="D779">
        <v>0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  <c r="R779">
        <f t="shared" si="48"/>
        <v>93.38</v>
      </c>
      <c r="S779">
        <f t="shared" si="49"/>
        <v>0</v>
      </c>
      <c r="V779">
        <f t="shared" si="50"/>
        <v>98.049000000000007</v>
      </c>
      <c r="W779">
        <f t="shared" si="51"/>
        <v>311.55303363228705</v>
      </c>
    </row>
    <row r="780" spans="1:23">
      <c r="A780" t="s">
        <v>812</v>
      </c>
      <c r="B780" t="s">
        <v>24</v>
      </c>
      <c r="C780" t="s">
        <v>25</v>
      </c>
      <c r="D780">
        <v>1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  <c r="R780">
        <f t="shared" si="48"/>
        <v>126.25</v>
      </c>
      <c r="S780">
        <f t="shared" si="49"/>
        <v>101</v>
      </c>
      <c r="V780">
        <f t="shared" si="50"/>
        <v>132.5625</v>
      </c>
      <c r="W780">
        <f t="shared" si="51"/>
        <v>312.51476351351357</v>
      </c>
    </row>
    <row r="781" spans="1:23">
      <c r="A781" t="s">
        <v>813</v>
      </c>
      <c r="B781" t="s">
        <v>40</v>
      </c>
      <c r="C781" t="s">
        <v>41</v>
      </c>
      <c r="D781">
        <v>1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  <c r="R781">
        <f t="shared" si="48"/>
        <v>790.83</v>
      </c>
      <c r="S781">
        <f t="shared" si="49"/>
        <v>702.96</v>
      </c>
      <c r="V781">
        <f t="shared" si="50"/>
        <v>830.37149999999997</v>
      </c>
      <c r="W781">
        <f t="shared" si="51"/>
        <v>313.32902714932129</v>
      </c>
    </row>
    <row r="782" spans="1:23">
      <c r="A782" t="s">
        <v>814</v>
      </c>
      <c r="B782" t="s">
        <v>24</v>
      </c>
      <c r="C782" t="s">
        <v>25</v>
      </c>
      <c r="D782">
        <v>0</v>
      </c>
      <c r="E782" t="s">
        <v>29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  <c r="R782">
        <f t="shared" si="48"/>
        <v>174.4</v>
      </c>
      <c r="S782">
        <f t="shared" si="49"/>
        <v>152.6</v>
      </c>
      <c r="V782">
        <f t="shared" si="50"/>
        <v>183.12</v>
      </c>
      <c r="W782">
        <f t="shared" si="51"/>
        <v>310.97883409090906</v>
      </c>
    </row>
    <row r="783" spans="1:23">
      <c r="A783" t="s">
        <v>815</v>
      </c>
      <c r="B783" t="s">
        <v>18</v>
      </c>
      <c r="C783" t="s">
        <v>19</v>
      </c>
      <c r="D783">
        <v>0</v>
      </c>
      <c r="E783" t="s">
        <v>20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  <c r="R783">
        <f t="shared" si="48"/>
        <v>379.04</v>
      </c>
      <c r="S783">
        <f t="shared" si="49"/>
        <v>284.28000000000003</v>
      </c>
      <c r="V783">
        <f t="shared" si="50"/>
        <v>397.99200000000002</v>
      </c>
      <c r="W783">
        <f t="shared" si="51"/>
        <v>311.56266438356164</v>
      </c>
    </row>
    <row r="784" spans="1:23">
      <c r="A784" t="s">
        <v>816</v>
      </c>
      <c r="B784" t="s">
        <v>18</v>
      </c>
      <c r="C784" t="s">
        <v>19</v>
      </c>
      <c r="D784">
        <v>1</v>
      </c>
      <c r="E784" t="s">
        <v>20</v>
      </c>
      <c r="F784" t="s">
        <v>44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  <c r="R784">
        <f t="shared" si="48"/>
        <v>30.62</v>
      </c>
      <c r="S784">
        <f t="shared" si="49"/>
        <v>0</v>
      </c>
      <c r="V784">
        <f t="shared" si="50"/>
        <v>32.151000000000003</v>
      </c>
      <c r="W784">
        <f t="shared" si="51"/>
        <v>311.1661995412843</v>
      </c>
    </row>
    <row r="785" spans="1:23">
      <c r="A785" t="s">
        <v>817</v>
      </c>
      <c r="B785" t="s">
        <v>24</v>
      </c>
      <c r="C785" t="s">
        <v>25</v>
      </c>
      <c r="D785">
        <v>0</v>
      </c>
      <c r="E785" t="s">
        <v>20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  <c r="R785">
        <f t="shared" si="48"/>
        <v>352.08</v>
      </c>
      <c r="S785">
        <f t="shared" si="49"/>
        <v>308.07</v>
      </c>
      <c r="V785">
        <f t="shared" si="50"/>
        <v>369.68400000000003</v>
      </c>
      <c r="W785">
        <f t="shared" si="51"/>
        <v>312.45198387096764</v>
      </c>
    </row>
    <row r="786" spans="1:23">
      <c r="A786" t="s">
        <v>818</v>
      </c>
      <c r="B786" t="s">
        <v>24</v>
      </c>
      <c r="C786" t="s">
        <v>25</v>
      </c>
      <c r="D786">
        <v>1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  <c r="R786">
        <f t="shared" si="48"/>
        <v>50.8</v>
      </c>
      <c r="S786">
        <f t="shared" si="49"/>
        <v>40.64</v>
      </c>
      <c r="V786">
        <f t="shared" si="50"/>
        <v>53.34</v>
      </c>
      <c r="W786">
        <f t="shared" si="51"/>
        <v>312.18702083333329</v>
      </c>
    </row>
    <row r="787" spans="1:23">
      <c r="A787" t="s">
        <v>819</v>
      </c>
      <c r="B787" t="s">
        <v>18</v>
      </c>
      <c r="C787" t="s">
        <v>19</v>
      </c>
      <c r="D787">
        <v>0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  <c r="R787">
        <f t="shared" si="48"/>
        <v>522.05999999999995</v>
      </c>
      <c r="S787">
        <f t="shared" si="49"/>
        <v>447.47999999999996</v>
      </c>
      <c r="V787">
        <f t="shared" si="50"/>
        <v>548.16300000000001</v>
      </c>
      <c r="W787">
        <f t="shared" si="51"/>
        <v>313.39096046511617</v>
      </c>
    </row>
    <row r="788" spans="1:23">
      <c r="A788" t="s">
        <v>820</v>
      </c>
      <c r="B788" t="s">
        <v>24</v>
      </c>
      <c r="C788" t="s">
        <v>25</v>
      </c>
      <c r="D788">
        <v>0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  <c r="R788">
        <f t="shared" si="48"/>
        <v>575.12</v>
      </c>
      <c r="S788">
        <f t="shared" si="49"/>
        <v>503.23</v>
      </c>
      <c r="V788">
        <f t="shared" si="50"/>
        <v>603.87599999999998</v>
      </c>
      <c r="W788">
        <f t="shared" si="51"/>
        <v>312.29389485981307</v>
      </c>
    </row>
    <row r="789" spans="1:23">
      <c r="A789" t="s">
        <v>821</v>
      </c>
      <c r="B789" t="s">
        <v>24</v>
      </c>
      <c r="C789" t="s">
        <v>25</v>
      </c>
      <c r="D789">
        <v>0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  <c r="R789">
        <f t="shared" si="48"/>
        <v>54.95</v>
      </c>
      <c r="S789">
        <f t="shared" si="49"/>
        <v>43.96</v>
      </c>
      <c r="V789">
        <f t="shared" si="50"/>
        <v>57.697499999999998</v>
      </c>
      <c r="W789">
        <f t="shared" si="51"/>
        <v>310.92496478873232</v>
      </c>
    </row>
    <row r="790" spans="1:23">
      <c r="A790" t="s">
        <v>822</v>
      </c>
      <c r="B790" t="s">
        <v>24</v>
      </c>
      <c r="C790" t="s">
        <v>25</v>
      </c>
      <c r="D790">
        <v>1</v>
      </c>
      <c r="E790" t="s">
        <v>29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  <c r="R790">
        <f t="shared" si="48"/>
        <v>181.41</v>
      </c>
      <c r="S790">
        <f t="shared" si="49"/>
        <v>120.94</v>
      </c>
      <c r="V790">
        <f t="shared" si="50"/>
        <v>190.48050000000001</v>
      </c>
      <c r="W790">
        <f t="shared" si="51"/>
        <v>312.11943396226411</v>
      </c>
    </row>
    <row r="791" spans="1:23">
      <c r="A791" t="s">
        <v>823</v>
      </c>
      <c r="B791" t="s">
        <v>18</v>
      </c>
      <c r="C791" t="s">
        <v>19</v>
      </c>
      <c r="D791">
        <v>0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  <c r="R791">
        <f t="shared" si="48"/>
        <v>412.37</v>
      </c>
      <c r="S791">
        <f t="shared" si="49"/>
        <v>353.46000000000004</v>
      </c>
      <c r="V791">
        <f t="shared" si="50"/>
        <v>432.98849999999999</v>
      </c>
      <c r="W791">
        <f t="shared" si="51"/>
        <v>312.69592180094781</v>
      </c>
    </row>
    <row r="792" spans="1:23">
      <c r="A792" t="s">
        <v>824</v>
      </c>
      <c r="B792" t="s">
        <v>18</v>
      </c>
      <c r="C792" t="s">
        <v>19</v>
      </c>
      <c r="D792">
        <v>0</v>
      </c>
      <c r="E792" t="s">
        <v>29</v>
      </c>
      <c r="F792" t="s">
        <v>44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  <c r="R792">
        <f t="shared" si="48"/>
        <v>46.41</v>
      </c>
      <c r="S792">
        <f t="shared" si="49"/>
        <v>0</v>
      </c>
      <c r="V792">
        <f t="shared" si="50"/>
        <v>48.730499999999999</v>
      </c>
      <c r="W792">
        <f t="shared" si="51"/>
        <v>312.12309999999997</v>
      </c>
    </row>
    <row r="793" spans="1:23">
      <c r="A793" t="s">
        <v>825</v>
      </c>
      <c r="B793" t="s">
        <v>24</v>
      </c>
      <c r="C793" t="s">
        <v>25</v>
      </c>
      <c r="D793">
        <v>1</v>
      </c>
      <c r="E793" t="s">
        <v>29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  <c r="R793">
        <f t="shared" si="48"/>
        <v>274.2</v>
      </c>
      <c r="S793">
        <f t="shared" si="49"/>
        <v>205.64999999999998</v>
      </c>
      <c r="V793">
        <f t="shared" si="50"/>
        <v>287.91000000000003</v>
      </c>
      <c r="W793">
        <f t="shared" si="51"/>
        <v>313.38335167464106</v>
      </c>
    </row>
    <row r="794" spans="1:23">
      <c r="A794" t="s">
        <v>826</v>
      </c>
      <c r="B794" t="s">
        <v>40</v>
      </c>
      <c r="C794" t="s">
        <v>41</v>
      </c>
      <c r="D794">
        <v>0</v>
      </c>
      <c r="E794" t="s">
        <v>20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  <c r="R794">
        <f t="shared" si="48"/>
        <v>973.7</v>
      </c>
      <c r="S794">
        <f t="shared" si="49"/>
        <v>876.33</v>
      </c>
      <c r="V794">
        <f t="shared" si="50"/>
        <v>1022.385</v>
      </c>
      <c r="W794">
        <f t="shared" si="51"/>
        <v>313.50581971153838</v>
      </c>
    </row>
    <row r="795" spans="1:23">
      <c r="A795" t="s">
        <v>827</v>
      </c>
      <c r="B795" t="s">
        <v>18</v>
      </c>
      <c r="C795" t="s">
        <v>19</v>
      </c>
      <c r="D795">
        <v>1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  <c r="R795">
        <f t="shared" si="48"/>
        <v>648.19999999999993</v>
      </c>
      <c r="S795">
        <f t="shared" si="49"/>
        <v>555.59999999999991</v>
      </c>
      <c r="V795">
        <f t="shared" si="50"/>
        <v>680.61</v>
      </c>
      <c r="W795">
        <f t="shared" si="51"/>
        <v>310.08128260869563</v>
      </c>
    </row>
    <row r="796" spans="1:23">
      <c r="A796" t="s">
        <v>828</v>
      </c>
      <c r="B796" t="s">
        <v>18</v>
      </c>
      <c r="C796" t="s">
        <v>19</v>
      </c>
      <c r="D796">
        <v>0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  <c r="R796">
        <f t="shared" si="48"/>
        <v>93.22</v>
      </c>
      <c r="S796">
        <f t="shared" si="49"/>
        <v>46.61</v>
      </c>
      <c r="V796">
        <f t="shared" si="50"/>
        <v>97.881</v>
      </c>
      <c r="W796">
        <f t="shared" si="51"/>
        <v>308.28259951456312</v>
      </c>
    </row>
    <row r="797" spans="1:23">
      <c r="A797" t="s">
        <v>829</v>
      </c>
      <c r="B797" t="s">
        <v>40</v>
      </c>
      <c r="C797" t="s">
        <v>41</v>
      </c>
      <c r="D797">
        <v>0</v>
      </c>
      <c r="E797" t="s">
        <v>29</v>
      </c>
      <c r="F797" t="s">
        <v>44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  <c r="R797">
        <f t="shared" si="48"/>
        <v>54.36</v>
      </c>
      <c r="S797">
        <f t="shared" si="49"/>
        <v>27.18</v>
      </c>
      <c r="V797">
        <f t="shared" si="50"/>
        <v>57.078000000000003</v>
      </c>
      <c r="W797">
        <f t="shared" si="51"/>
        <v>309.30894878048775</v>
      </c>
    </row>
    <row r="798" spans="1:23">
      <c r="A798" t="s">
        <v>830</v>
      </c>
      <c r="B798" t="s">
        <v>24</v>
      </c>
      <c r="C798" t="s">
        <v>25</v>
      </c>
      <c r="D798">
        <v>1</v>
      </c>
      <c r="E798" t="s">
        <v>20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  <c r="R798">
        <f t="shared" si="48"/>
        <v>60.87</v>
      </c>
      <c r="S798">
        <f t="shared" si="49"/>
        <v>0</v>
      </c>
      <c r="V798">
        <f t="shared" si="50"/>
        <v>63.913499999999999</v>
      </c>
      <c r="W798">
        <f t="shared" si="51"/>
        <v>310.54537499999998</v>
      </c>
    </row>
    <row r="799" spans="1:23">
      <c r="A799" t="s">
        <v>831</v>
      </c>
      <c r="B799" t="s">
        <v>18</v>
      </c>
      <c r="C799" t="s">
        <v>19</v>
      </c>
      <c r="D799">
        <v>1</v>
      </c>
      <c r="E799" t="s">
        <v>20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  <c r="R799">
        <f t="shared" si="48"/>
        <v>244.89999999999998</v>
      </c>
      <c r="S799">
        <f t="shared" si="49"/>
        <v>220.40999999999997</v>
      </c>
      <c r="V799">
        <f t="shared" si="50"/>
        <v>257.14499999999998</v>
      </c>
      <c r="W799">
        <f t="shared" si="51"/>
        <v>311.76031034482759</v>
      </c>
    </row>
    <row r="800" spans="1:23">
      <c r="A800" t="s">
        <v>832</v>
      </c>
      <c r="B800" t="s">
        <v>40</v>
      </c>
      <c r="C800" t="s">
        <v>41</v>
      </c>
      <c r="D800">
        <v>0</v>
      </c>
      <c r="E800" t="s">
        <v>29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  <c r="R800">
        <f t="shared" si="48"/>
        <v>92.78</v>
      </c>
      <c r="S800">
        <f t="shared" si="49"/>
        <v>0</v>
      </c>
      <c r="V800">
        <f t="shared" si="50"/>
        <v>97.418999999999997</v>
      </c>
      <c r="W800">
        <f t="shared" si="51"/>
        <v>312.03068316831684</v>
      </c>
    </row>
    <row r="801" spans="1:23">
      <c r="A801" t="s">
        <v>833</v>
      </c>
      <c r="B801" t="s">
        <v>24</v>
      </c>
      <c r="C801" t="s">
        <v>25</v>
      </c>
      <c r="D801">
        <v>1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  <c r="R801">
        <f t="shared" si="48"/>
        <v>433.45</v>
      </c>
      <c r="S801">
        <f t="shared" si="49"/>
        <v>346.76</v>
      </c>
      <c r="V801">
        <f t="shared" si="50"/>
        <v>455.1225</v>
      </c>
      <c r="W801">
        <f t="shared" si="51"/>
        <v>313.09840298507459</v>
      </c>
    </row>
    <row r="802" spans="1:23">
      <c r="A802" t="s">
        <v>834</v>
      </c>
      <c r="B802" t="s">
        <v>40</v>
      </c>
      <c r="C802" t="s">
        <v>41</v>
      </c>
      <c r="D802">
        <v>0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  <c r="R802">
        <f t="shared" si="48"/>
        <v>138.06</v>
      </c>
      <c r="S802">
        <f t="shared" si="49"/>
        <v>115.05</v>
      </c>
      <c r="V802">
        <f t="shared" si="50"/>
        <v>144.96299999999999</v>
      </c>
      <c r="W802">
        <f t="shared" si="51"/>
        <v>312.38828249999995</v>
      </c>
    </row>
    <row r="803" spans="1:23">
      <c r="A803" t="s">
        <v>835</v>
      </c>
      <c r="B803" t="s">
        <v>24</v>
      </c>
      <c r="C803" t="s">
        <v>25</v>
      </c>
      <c r="D803">
        <v>1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  <c r="R803">
        <f t="shared" si="48"/>
        <v>241.6</v>
      </c>
      <c r="S803">
        <f t="shared" si="49"/>
        <v>211.4</v>
      </c>
      <c r="V803">
        <f t="shared" si="50"/>
        <v>253.68</v>
      </c>
      <c r="W803">
        <f t="shared" si="51"/>
        <v>313.22961557788938</v>
      </c>
    </row>
    <row r="804" spans="1:23">
      <c r="A804" t="s">
        <v>836</v>
      </c>
      <c r="B804" t="s">
        <v>24</v>
      </c>
      <c r="C804" t="s">
        <v>25</v>
      </c>
      <c r="D804">
        <v>1</v>
      </c>
      <c r="E804" t="s">
        <v>29</v>
      </c>
      <c r="F804" t="s">
        <v>44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  <c r="R804">
        <f t="shared" si="48"/>
        <v>471.73</v>
      </c>
      <c r="S804">
        <f t="shared" si="49"/>
        <v>404.34000000000003</v>
      </c>
      <c r="V804">
        <f t="shared" si="50"/>
        <v>495.31650000000002</v>
      </c>
      <c r="W804">
        <f t="shared" si="51"/>
        <v>313.53037121212117</v>
      </c>
    </row>
    <row r="805" spans="1:23">
      <c r="A805" t="s">
        <v>837</v>
      </c>
      <c r="B805" t="s">
        <v>18</v>
      </c>
      <c r="C805" t="s">
        <v>19</v>
      </c>
      <c r="D805">
        <v>1</v>
      </c>
      <c r="E805" t="s">
        <v>20</v>
      </c>
      <c r="F805" t="s">
        <v>44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  <c r="R805">
        <f t="shared" si="48"/>
        <v>440.64</v>
      </c>
      <c r="S805">
        <f t="shared" si="49"/>
        <v>391.68</v>
      </c>
      <c r="V805">
        <f t="shared" si="50"/>
        <v>462.67200000000003</v>
      </c>
      <c r="W805">
        <f t="shared" si="51"/>
        <v>312.60759898477153</v>
      </c>
    </row>
    <row r="806" spans="1:23">
      <c r="A806" t="s">
        <v>838</v>
      </c>
      <c r="B806" t="s">
        <v>40</v>
      </c>
      <c r="C806" t="s">
        <v>41</v>
      </c>
      <c r="D806">
        <v>1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  <c r="R806">
        <f t="shared" si="48"/>
        <v>680.31000000000006</v>
      </c>
      <c r="S806">
        <f t="shared" si="49"/>
        <v>604.72</v>
      </c>
      <c r="V806">
        <f t="shared" si="50"/>
        <v>714.32550000000003</v>
      </c>
      <c r="W806">
        <f t="shared" si="51"/>
        <v>311.8419642857142</v>
      </c>
    </row>
    <row r="807" spans="1:23">
      <c r="A807" t="s">
        <v>839</v>
      </c>
      <c r="B807" t="s">
        <v>18</v>
      </c>
      <c r="C807" t="s">
        <v>19</v>
      </c>
      <c r="D807">
        <v>0</v>
      </c>
      <c r="E807" t="s">
        <v>20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  <c r="R807">
        <f t="shared" si="48"/>
        <v>309.88</v>
      </c>
      <c r="S807">
        <f t="shared" si="49"/>
        <v>232.41</v>
      </c>
      <c r="V807">
        <f t="shared" si="50"/>
        <v>325.37400000000002</v>
      </c>
      <c r="W807">
        <f t="shared" si="51"/>
        <v>309.77794615384613</v>
      </c>
    </row>
    <row r="808" spans="1:23">
      <c r="A808" t="s">
        <v>840</v>
      </c>
      <c r="B808" t="s">
        <v>18</v>
      </c>
      <c r="C808" t="s">
        <v>19</v>
      </c>
      <c r="D808">
        <v>0</v>
      </c>
      <c r="E808" t="s">
        <v>20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  <c r="R808">
        <f t="shared" si="48"/>
        <v>186.36</v>
      </c>
      <c r="S808">
        <f t="shared" si="49"/>
        <v>93.18</v>
      </c>
      <c r="V808">
        <f t="shared" si="50"/>
        <v>195.678</v>
      </c>
      <c r="W808">
        <f t="shared" si="51"/>
        <v>309.69755412371131</v>
      </c>
    </row>
    <row r="809" spans="1:23">
      <c r="A809" t="s">
        <v>841</v>
      </c>
      <c r="B809" t="s">
        <v>18</v>
      </c>
      <c r="C809" t="s">
        <v>19</v>
      </c>
      <c r="D809">
        <v>0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  <c r="R809">
        <f t="shared" si="48"/>
        <v>200.92</v>
      </c>
      <c r="S809">
        <f t="shared" si="49"/>
        <v>150.69</v>
      </c>
      <c r="V809">
        <f t="shared" si="50"/>
        <v>210.96600000000001</v>
      </c>
      <c r="W809">
        <f t="shared" si="51"/>
        <v>310.28832901554398</v>
      </c>
    </row>
    <row r="810" spans="1:23">
      <c r="A810" t="s">
        <v>842</v>
      </c>
      <c r="B810" t="s">
        <v>40</v>
      </c>
      <c r="C810" t="s">
        <v>41</v>
      </c>
      <c r="D810">
        <v>0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  <c r="R810">
        <f t="shared" si="48"/>
        <v>17.75</v>
      </c>
      <c r="S810">
        <f t="shared" si="49"/>
        <v>0</v>
      </c>
      <c r="V810">
        <f t="shared" si="50"/>
        <v>18.637499999999999</v>
      </c>
      <c r="W810">
        <f t="shared" si="51"/>
        <v>310.80563281249994</v>
      </c>
    </row>
    <row r="811" spans="1:23">
      <c r="A811" t="s">
        <v>843</v>
      </c>
      <c r="B811" t="s">
        <v>24</v>
      </c>
      <c r="C811" t="s">
        <v>25</v>
      </c>
      <c r="D811">
        <v>0</v>
      </c>
      <c r="E811" t="s">
        <v>20</v>
      </c>
      <c r="F811" t="s">
        <v>44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  <c r="R811">
        <f t="shared" si="48"/>
        <v>621.79999999999995</v>
      </c>
      <c r="S811">
        <f t="shared" si="49"/>
        <v>559.62</v>
      </c>
      <c r="V811">
        <f t="shared" si="50"/>
        <v>652.89</v>
      </c>
      <c r="W811">
        <f t="shared" si="51"/>
        <v>312.3353089005235</v>
      </c>
    </row>
    <row r="812" spans="1:23">
      <c r="A812" t="s">
        <v>844</v>
      </c>
      <c r="B812" t="s">
        <v>40</v>
      </c>
      <c r="C812" t="s">
        <v>41</v>
      </c>
      <c r="D812">
        <v>0</v>
      </c>
      <c r="E812" t="s">
        <v>29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  <c r="R812">
        <f t="shared" si="48"/>
        <v>86</v>
      </c>
      <c r="S812">
        <f t="shared" si="49"/>
        <v>75.25</v>
      </c>
      <c r="V812">
        <f t="shared" si="50"/>
        <v>90.3</v>
      </c>
      <c r="W812">
        <f t="shared" si="51"/>
        <v>310.54291578947368</v>
      </c>
    </row>
    <row r="813" spans="1:23">
      <c r="A813" t="s">
        <v>845</v>
      </c>
      <c r="B813" t="s">
        <v>18</v>
      </c>
      <c r="C813" t="s">
        <v>19</v>
      </c>
      <c r="D813">
        <v>0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  <c r="R813">
        <f t="shared" si="48"/>
        <v>402.59999999999997</v>
      </c>
      <c r="S813">
        <f t="shared" si="49"/>
        <v>362.34</v>
      </c>
      <c r="V813">
        <f t="shared" si="50"/>
        <v>422.73</v>
      </c>
      <c r="W813">
        <f t="shared" si="51"/>
        <v>311.70822222222222</v>
      </c>
    </row>
    <row r="814" spans="1:23">
      <c r="A814" t="s">
        <v>846</v>
      </c>
      <c r="B814" t="s">
        <v>24</v>
      </c>
      <c r="C814" t="s">
        <v>25</v>
      </c>
      <c r="D814">
        <v>1</v>
      </c>
      <c r="E814" t="s">
        <v>20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  <c r="R814">
        <f t="shared" si="48"/>
        <v>324.85000000000002</v>
      </c>
      <c r="S814">
        <f t="shared" si="49"/>
        <v>259.88</v>
      </c>
      <c r="V814">
        <f t="shared" si="50"/>
        <v>341.09249999999997</v>
      </c>
      <c r="W814">
        <f t="shared" si="51"/>
        <v>311.11768085106382</v>
      </c>
    </row>
    <row r="815" spans="1:23">
      <c r="A815" t="s">
        <v>847</v>
      </c>
      <c r="B815" t="s">
        <v>18</v>
      </c>
      <c r="C815" t="s">
        <v>19</v>
      </c>
      <c r="D815">
        <v>0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  <c r="R815">
        <f t="shared" si="48"/>
        <v>95.15</v>
      </c>
      <c r="S815">
        <f t="shared" si="49"/>
        <v>0</v>
      </c>
      <c r="V815">
        <f t="shared" si="50"/>
        <v>99.907499999999999</v>
      </c>
      <c r="W815">
        <f t="shared" si="51"/>
        <v>310.95738770053481</v>
      </c>
    </row>
    <row r="816" spans="1:23">
      <c r="A816" t="s">
        <v>848</v>
      </c>
      <c r="B816" t="s">
        <v>18</v>
      </c>
      <c r="C816" t="s">
        <v>19</v>
      </c>
      <c r="D816">
        <v>1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  <c r="R816">
        <f t="shared" si="48"/>
        <v>388.96</v>
      </c>
      <c r="S816">
        <f t="shared" si="49"/>
        <v>340.34</v>
      </c>
      <c r="V816">
        <f t="shared" si="50"/>
        <v>408.40800000000002</v>
      </c>
      <c r="W816">
        <f t="shared" si="51"/>
        <v>312.09206451612903</v>
      </c>
    </row>
    <row r="817" spans="1:23">
      <c r="A817" t="s">
        <v>849</v>
      </c>
      <c r="B817" t="s">
        <v>40</v>
      </c>
      <c r="C817" t="s">
        <v>41</v>
      </c>
      <c r="D817">
        <v>0</v>
      </c>
      <c r="E817" t="s">
        <v>20</v>
      </c>
      <c r="F817" t="s">
        <v>42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  <c r="R817">
        <f t="shared" si="48"/>
        <v>425.68</v>
      </c>
      <c r="S817">
        <f t="shared" si="49"/>
        <v>372.47</v>
      </c>
      <c r="V817">
        <f t="shared" si="50"/>
        <v>446.964</v>
      </c>
      <c r="W817">
        <f t="shared" si="51"/>
        <v>311.57143783783778</v>
      </c>
    </row>
    <row r="818" spans="1:23">
      <c r="A818" t="s">
        <v>850</v>
      </c>
      <c r="B818" t="s">
        <v>24</v>
      </c>
      <c r="C818" t="s">
        <v>25</v>
      </c>
      <c r="D818">
        <v>0</v>
      </c>
      <c r="E818" t="s">
        <v>20</v>
      </c>
      <c r="F818" t="s">
        <v>44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  <c r="R818">
        <f t="shared" si="48"/>
        <v>318.08</v>
      </c>
      <c r="S818">
        <f t="shared" si="49"/>
        <v>272.64</v>
      </c>
      <c r="V818">
        <f t="shared" si="50"/>
        <v>333.98399999999998</v>
      </c>
      <c r="W818">
        <f t="shared" si="51"/>
        <v>310.83560869565218</v>
      </c>
    </row>
    <row r="819" spans="1:23">
      <c r="A819" t="s">
        <v>851</v>
      </c>
      <c r="B819" t="s">
        <v>18</v>
      </c>
      <c r="C819" t="s">
        <v>19</v>
      </c>
      <c r="D819">
        <v>0</v>
      </c>
      <c r="E819" t="s">
        <v>29</v>
      </c>
      <c r="F819" t="s">
        <v>42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  <c r="R819">
        <f t="shared" si="48"/>
        <v>271.04000000000002</v>
      </c>
      <c r="S819">
        <f t="shared" si="49"/>
        <v>237.16000000000003</v>
      </c>
      <c r="V819">
        <f t="shared" si="50"/>
        <v>284.59199999999998</v>
      </c>
      <c r="W819">
        <f t="shared" si="51"/>
        <v>310.70911475409838</v>
      </c>
    </row>
    <row r="820" spans="1:23">
      <c r="A820" t="s">
        <v>852</v>
      </c>
      <c r="B820" t="s">
        <v>40</v>
      </c>
      <c r="C820" t="s">
        <v>41</v>
      </c>
      <c r="D820">
        <v>1</v>
      </c>
      <c r="E820" t="s">
        <v>29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  <c r="R820">
        <f t="shared" si="48"/>
        <v>384.64</v>
      </c>
      <c r="S820">
        <f t="shared" si="49"/>
        <v>288.48</v>
      </c>
      <c r="V820">
        <f t="shared" si="50"/>
        <v>403.87200000000001</v>
      </c>
      <c r="W820">
        <f t="shared" si="51"/>
        <v>310.85261538461538</v>
      </c>
    </row>
    <row r="821" spans="1:23">
      <c r="A821" t="s">
        <v>853</v>
      </c>
      <c r="B821" t="s">
        <v>40</v>
      </c>
      <c r="C821" t="s">
        <v>41</v>
      </c>
      <c r="D821">
        <v>1</v>
      </c>
      <c r="E821" t="s">
        <v>29</v>
      </c>
      <c r="F821" t="s">
        <v>42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  <c r="R821">
        <f t="shared" si="48"/>
        <v>235.79999999999998</v>
      </c>
      <c r="S821">
        <f t="shared" si="49"/>
        <v>188.64</v>
      </c>
      <c r="V821">
        <f t="shared" si="50"/>
        <v>247.59</v>
      </c>
      <c r="W821">
        <f t="shared" si="51"/>
        <v>310.33869613259668</v>
      </c>
    </row>
    <row r="822" spans="1:23">
      <c r="A822" t="s">
        <v>854</v>
      </c>
      <c r="B822" t="s">
        <v>40</v>
      </c>
      <c r="C822" t="s">
        <v>41</v>
      </c>
      <c r="D822">
        <v>0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  <c r="R822">
        <f t="shared" si="48"/>
        <v>211.56</v>
      </c>
      <c r="S822">
        <f t="shared" si="49"/>
        <v>158.67000000000002</v>
      </c>
      <c r="V822">
        <f t="shared" si="50"/>
        <v>222.13800000000001</v>
      </c>
      <c r="W822">
        <f t="shared" si="51"/>
        <v>310.68729999999999</v>
      </c>
    </row>
    <row r="823" spans="1:23">
      <c r="A823" t="s">
        <v>855</v>
      </c>
      <c r="B823" t="s">
        <v>18</v>
      </c>
      <c r="C823" t="s">
        <v>19</v>
      </c>
      <c r="D823">
        <v>1</v>
      </c>
      <c r="E823" t="s">
        <v>20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  <c r="R823">
        <f t="shared" si="48"/>
        <v>95.36</v>
      </c>
      <c r="S823">
        <f t="shared" si="49"/>
        <v>47.68</v>
      </c>
      <c r="V823">
        <f t="shared" si="50"/>
        <v>100.128</v>
      </c>
      <c r="W823">
        <f t="shared" si="51"/>
        <v>311.1819888268156</v>
      </c>
    </row>
    <row r="824" spans="1:23">
      <c r="A824" t="s">
        <v>856</v>
      </c>
      <c r="B824" t="s">
        <v>24</v>
      </c>
      <c r="C824" t="s">
        <v>25</v>
      </c>
      <c r="D824">
        <v>1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  <c r="R824">
        <f t="shared" si="48"/>
        <v>10.17</v>
      </c>
      <c r="S824">
        <f t="shared" si="49"/>
        <v>0</v>
      </c>
      <c r="V824">
        <f t="shared" si="50"/>
        <v>10.6785</v>
      </c>
      <c r="W824">
        <f t="shared" si="51"/>
        <v>312.3676853932584</v>
      </c>
    </row>
    <row r="825" spans="1:23">
      <c r="A825" t="s">
        <v>857</v>
      </c>
      <c r="B825" t="s">
        <v>18</v>
      </c>
      <c r="C825" t="s">
        <v>19</v>
      </c>
      <c r="D825">
        <v>0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  <c r="R825">
        <f t="shared" si="48"/>
        <v>206.13</v>
      </c>
      <c r="S825">
        <f t="shared" si="49"/>
        <v>137.42000000000002</v>
      </c>
      <c r="V825">
        <f t="shared" si="50"/>
        <v>216.4365</v>
      </c>
      <c r="W825">
        <f t="shared" si="51"/>
        <v>314.07214406779656</v>
      </c>
    </row>
    <row r="826" spans="1:23">
      <c r="A826" t="s">
        <v>858</v>
      </c>
      <c r="B826" t="s">
        <v>40</v>
      </c>
      <c r="C826" t="s">
        <v>41</v>
      </c>
      <c r="D826">
        <v>1</v>
      </c>
      <c r="E826" t="s">
        <v>20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  <c r="R826">
        <f t="shared" si="48"/>
        <v>420.56</v>
      </c>
      <c r="S826">
        <f t="shared" si="49"/>
        <v>360.48</v>
      </c>
      <c r="V826">
        <f t="shared" si="50"/>
        <v>441.58800000000002</v>
      </c>
      <c r="W826">
        <f t="shared" si="51"/>
        <v>314.6268920454545</v>
      </c>
    </row>
    <row r="827" spans="1:23">
      <c r="A827" t="s">
        <v>859</v>
      </c>
      <c r="B827" t="s">
        <v>18</v>
      </c>
      <c r="C827" t="s">
        <v>19</v>
      </c>
      <c r="D827">
        <v>1</v>
      </c>
      <c r="E827" t="s">
        <v>20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  <c r="R827">
        <f t="shared" si="48"/>
        <v>88.04</v>
      </c>
      <c r="S827">
        <f t="shared" si="49"/>
        <v>66.03</v>
      </c>
      <c r="V827">
        <f t="shared" si="50"/>
        <v>92.441999999999993</v>
      </c>
      <c r="W827">
        <f t="shared" si="51"/>
        <v>313.90140000000002</v>
      </c>
    </row>
    <row r="828" spans="1:23">
      <c r="A828" t="s">
        <v>860</v>
      </c>
      <c r="B828" t="s">
        <v>40</v>
      </c>
      <c r="C828" t="s">
        <v>41</v>
      </c>
      <c r="D828">
        <v>1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  <c r="R828">
        <f t="shared" si="48"/>
        <v>648.99</v>
      </c>
      <c r="S828">
        <f t="shared" si="49"/>
        <v>576.88</v>
      </c>
      <c r="V828">
        <f t="shared" si="50"/>
        <v>681.43949999999995</v>
      </c>
      <c r="W828">
        <f t="shared" si="51"/>
        <v>315.17415517241375</v>
      </c>
    </row>
    <row r="829" spans="1:23">
      <c r="A829" t="s">
        <v>861</v>
      </c>
      <c r="B829" t="s">
        <v>18</v>
      </c>
      <c r="C829" t="s">
        <v>19</v>
      </c>
      <c r="D829">
        <v>1</v>
      </c>
      <c r="E829" t="s">
        <v>29</v>
      </c>
      <c r="F829" t="s">
        <v>44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  <c r="R829">
        <f t="shared" si="48"/>
        <v>123.84</v>
      </c>
      <c r="S829">
        <f t="shared" si="49"/>
        <v>82.56</v>
      </c>
      <c r="V829">
        <f t="shared" si="50"/>
        <v>130.03200000000001</v>
      </c>
      <c r="W829">
        <f t="shared" si="51"/>
        <v>313.05701445086703</v>
      </c>
    </row>
    <row r="830" spans="1:23">
      <c r="A830" t="s">
        <v>862</v>
      </c>
      <c r="B830" t="s">
        <v>24</v>
      </c>
      <c r="C830" t="s">
        <v>25</v>
      </c>
      <c r="D830">
        <v>0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  <c r="R830">
        <f t="shared" si="48"/>
        <v>649.5</v>
      </c>
      <c r="S830">
        <f t="shared" si="49"/>
        <v>584.54999999999995</v>
      </c>
      <c r="V830">
        <f t="shared" si="50"/>
        <v>681.97500000000002</v>
      </c>
      <c r="W830">
        <f t="shared" si="51"/>
        <v>314.12111337209308</v>
      </c>
    </row>
    <row r="831" spans="1:23">
      <c r="A831" t="s">
        <v>863</v>
      </c>
      <c r="B831" t="s">
        <v>18</v>
      </c>
      <c r="C831" t="s">
        <v>19</v>
      </c>
      <c r="D831">
        <v>1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  <c r="R831">
        <f t="shared" si="48"/>
        <v>742.2</v>
      </c>
      <c r="S831">
        <f t="shared" si="49"/>
        <v>667.98</v>
      </c>
      <c r="V831">
        <f t="shared" si="50"/>
        <v>779.31</v>
      </c>
      <c r="W831">
        <f t="shared" si="51"/>
        <v>311.96992105263161</v>
      </c>
    </row>
    <row r="832" spans="1:23">
      <c r="A832" t="s">
        <v>864</v>
      </c>
      <c r="B832" t="s">
        <v>18</v>
      </c>
      <c r="C832" t="s">
        <v>19</v>
      </c>
      <c r="D832">
        <v>0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  <c r="R832">
        <f t="shared" si="48"/>
        <v>84.48</v>
      </c>
      <c r="S832">
        <f t="shared" si="49"/>
        <v>73.92</v>
      </c>
      <c r="V832">
        <f t="shared" si="50"/>
        <v>88.703999999999994</v>
      </c>
      <c r="W832">
        <f t="shared" si="51"/>
        <v>309.22086176470589</v>
      </c>
    </row>
    <row r="833" spans="1:23">
      <c r="A833" t="s">
        <v>865</v>
      </c>
      <c r="B833" t="s">
        <v>40</v>
      </c>
      <c r="C833" t="s">
        <v>41</v>
      </c>
      <c r="D833">
        <v>0</v>
      </c>
      <c r="E833" t="s">
        <v>29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  <c r="R833">
        <f t="shared" si="48"/>
        <v>250.28</v>
      </c>
      <c r="S833">
        <f t="shared" si="49"/>
        <v>187.71</v>
      </c>
      <c r="V833">
        <f t="shared" si="50"/>
        <v>262.79399999999998</v>
      </c>
      <c r="W833">
        <f t="shared" si="51"/>
        <v>310.52569526627224</v>
      </c>
    </row>
    <row r="834" spans="1:23">
      <c r="A834" t="s">
        <v>866</v>
      </c>
      <c r="B834" t="s">
        <v>40</v>
      </c>
      <c r="C834" t="s">
        <v>41</v>
      </c>
      <c r="D834">
        <v>1</v>
      </c>
      <c r="E834" t="s">
        <v>20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  <c r="R834">
        <f t="shared" si="48"/>
        <v>94.8</v>
      </c>
      <c r="S834">
        <f t="shared" si="49"/>
        <v>82.95</v>
      </c>
      <c r="V834">
        <f t="shared" si="50"/>
        <v>99.54</v>
      </c>
      <c r="W834">
        <f t="shared" si="51"/>
        <v>310.80981249999996</v>
      </c>
    </row>
    <row r="835" spans="1:23">
      <c r="A835" t="s">
        <v>867</v>
      </c>
      <c r="B835" t="s">
        <v>18</v>
      </c>
      <c r="C835" t="s">
        <v>19</v>
      </c>
      <c r="D835">
        <v>1</v>
      </c>
      <c r="E835" t="s">
        <v>29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  <c r="R835">
        <f t="shared" ref="R835:R898" si="52">G835*H835</f>
        <v>91.3</v>
      </c>
      <c r="S835">
        <f t="shared" ref="S835:S898" si="53">R835-G835</f>
        <v>0</v>
      </c>
      <c r="V835">
        <f t="shared" ref="V835:V898" si="54">SUMIFS(J:J,A:A,A835)</f>
        <v>95.864999999999995</v>
      </c>
      <c r="W835">
        <f t="shared" ref="W835:W898" si="55">AVERAGE(V835:V1834)</f>
        <v>312.07490119760479</v>
      </c>
    </row>
    <row r="836" spans="1:23">
      <c r="A836" t="s">
        <v>868</v>
      </c>
      <c r="B836" t="s">
        <v>40</v>
      </c>
      <c r="C836" t="s">
        <v>41</v>
      </c>
      <c r="D836">
        <v>1</v>
      </c>
      <c r="E836" t="s">
        <v>20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  <c r="R836">
        <f t="shared" si="52"/>
        <v>285.10999999999996</v>
      </c>
      <c r="S836">
        <f t="shared" si="53"/>
        <v>244.37999999999997</v>
      </c>
      <c r="V836">
        <f t="shared" si="54"/>
        <v>299.3655</v>
      </c>
      <c r="W836">
        <f t="shared" si="55"/>
        <v>313.3773704819277</v>
      </c>
    </row>
    <row r="837" spans="1:23">
      <c r="A837" t="s">
        <v>869</v>
      </c>
      <c r="B837" t="s">
        <v>18</v>
      </c>
      <c r="C837" t="s">
        <v>19</v>
      </c>
      <c r="D837">
        <v>0</v>
      </c>
      <c r="E837" t="s">
        <v>29</v>
      </c>
      <c r="F837" t="s">
        <v>44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  <c r="R837">
        <f t="shared" si="52"/>
        <v>52.38</v>
      </c>
      <c r="S837">
        <f t="shared" si="53"/>
        <v>0</v>
      </c>
      <c r="V837">
        <f t="shared" si="54"/>
        <v>54.999000000000002</v>
      </c>
      <c r="W837">
        <f t="shared" si="55"/>
        <v>313.462290909091</v>
      </c>
    </row>
    <row r="838" spans="1:23">
      <c r="A838" t="s">
        <v>870</v>
      </c>
      <c r="B838" t="s">
        <v>18</v>
      </c>
      <c r="C838" t="s">
        <v>19</v>
      </c>
      <c r="D838">
        <v>1</v>
      </c>
      <c r="E838" t="s">
        <v>29</v>
      </c>
      <c r="F838" t="s">
        <v>44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  <c r="R838">
        <f t="shared" si="52"/>
        <v>192.7</v>
      </c>
      <c r="S838">
        <f t="shared" si="53"/>
        <v>154.16</v>
      </c>
      <c r="V838">
        <f t="shared" si="54"/>
        <v>202.33500000000001</v>
      </c>
      <c r="W838">
        <f t="shared" si="55"/>
        <v>315.03828658536588</v>
      </c>
    </row>
    <row r="839" spans="1:23">
      <c r="A839" t="s">
        <v>871</v>
      </c>
      <c r="B839" t="s">
        <v>40</v>
      </c>
      <c r="C839" t="s">
        <v>41</v>
      </c>
      <c r="D839">
        <v>0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  <c r="R839">
        <f t="shared" si="52"/>
        <v>267.78000000000003</v>
      </c>
      <c r="S839">
        <f t="shared" si="53"/>
        <v>223.15000000000003</v>
      </c>
      <c r="V839">
        <f t="shared" si="54"/>
        <v>281.16899999999998</v>
      </c>
      <c r="W839">
        <f t="shared" si="55"/>
        <v>315.72971779141113</v>
      </c>
    </row>
    <row r="840" spans="1:23">
      <c r="A840" t="s">
        <v>872</v>
      </c>
      <c r="B840" t="s">
        <v>24</v>
      </c>
      <c r="C840" t="s">
        <v>25</v>
      </c>
      <c r="D840">
        <v>0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  <c r="R840">
        <f t="shared" si="52"/>
        <v>558.69999999999993</v>
      </c>
      <c r="S840">
        <f t="shared" si="53"/>
        <v>502.82999999999993</v>
      </c>
      <c r="V840">
        <f t="shared" si="54"/>
        <v>586.63499999999999</v>
      </c>
      <c r="W840">
        <f t="shared" si="55"/>
        <v>315.94305555555559</v>
      </c>
    </row>
    <row r="841" spans="1:23">
      <c r="A841" t="s">
        <v>873</v>
      </c>
      <c r="B841" t="s">
        <v>24</v>
      </c>
      <c r="C841" t="s">
        <v>25</v>
      </c>
      <c r="D841">
        <v>1</v>
      </c>
      <c r="E841" t="s">
        <v>20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  <c r="R841">
        <f t="shared" si="52"/>
        <v>175.32</v>
      </c>
      <c r="S841">
        <f t="shared" si="53"/>
        <v>146.1</v>
      </c>
      <c r="V841">
        <f t="shared" si="54"/>
        <v>184.08600000000001</v>
      </c>
      <c r="W841">
        <f t="shared" si="55"/>
        <v>314.26173913043482</v>
      </c>
    </row>
    <row r="842" spans="1:23">
      <c r="A842" t="s">
        <v>874</v>
      </c>
      <c r="B842" t="s">
        <v>18</v>
      </c>
      <c r="C842" t="s">
        <v>19</v>
      </c>
      <c r="D842">
        <v>0</v>
      </c>
      <c r="E842" t="s">
        <v>29</v>
      </c>
      <c r="F842" t="s">
        <v>44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  <c r="R842">
        <f t="shared" si="52"/>
        <v>155.82</v>
      </c>
      <c r="S842">
        <f t="shared" si="53"/>
        <v>103.88</v>
      </c>
      <c r="V842">
        <f t="shared" si="54"/>
        <v>163.61099999999999</v>
      </c>
      <c r="W842">
        <f t="shared" si="55"/>
        <v>315.07533750000005</v>
      </c>
    </row>
    <row r="843" spans="1:23">
      <c r="A843" t="s">
        <v>875</v>
      </c>
      <c r="B843" t="s">
        <v>40</v>
      </c>
      <c r="C843" t="s">
        <v>41</v>
      </c>
      <c r="D843">
        <v>0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  <c r="R843">
        <f t="shared" si="52"/>
        <v>60.3</v>
      </c>
      <c r="S843">
        <f t="shared" si="53"/>
        <v>0</v>
      </c>
      <c r="V843">
        <f t="shared" si="54"/>
        <v>63.314999999999998</v>
      </c>
      <c r="W843">
        <f t="shared" si="55"/>
        <v>316.02794339622648</v>
      </c>
    </row>
    <row r="844" spans="1:23">
      <c r="A844" t="s">
        <v>876</v>
      </c>
      <c r="B844" t="s">
        <v>18</v>
      </c>
      <c r="C844" t="s">
        <v>19</v>
      </c>
      <c r="D844">
        <v>1</v>
      </c>
      <c r="E844" t="s">
        <v>20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  <c r="R844">
        <f t="shared" si="52"/>
        <v>78.94</v>
      </c>
      <c r="S844">
        <f t="shared" si="53"/>
        <v>39.47</v>
      </c>
      <c r="V844">
        <f t="shared" si="54"/>
        <v>82.887</v>
      </c>
      <c r="W844">
        <f t="shared" si="55"/>
        <v>317.62739240506329</v>
      </c>
    </row>
    <row r="845" spans="1:23">
      <c r="A845" t="s">
        <v>877</v>
      </c>
      <c r="B845" t="s">
        <v>24</v>
      </c>
      <c r="C845" t="s">
        <v>25</v>
      </c>
      <c r="D845">
        <v>1</v>
      </c>
      <c r="E845" t="s">
        <v>20</v>
      </c>
      <c r="F845" t="s">
        <v>42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  <c r="R845">
        <f t="shared" si="52"/>
        <v>29.74</v>
      </c>
      <c r="S845">
        <f t="shared" si="53"/>
        <v>14.87</v>
      </c>
      <c r="V845">
        <f t="shared" si="54"/>
        <v>31.227</v>
      </c>
      <c r="W845">
        <f t="shared" si="55"/>
        <v>319.12255414012742</v>
      </c>
    </row>
    <row r="846" spans="1:23">
      <c r="A846" t="s">
        <v>878</v>
      </c>
      <c r="B846" t="s">
        <v>18</v>
      </c>
      <c r="C846" t="s">
        <v>19</v>
      </c>
      <c r="D846">
        <v>0</v>
      </c>
      <c r="E846" t="s">
        <v>29</v>
      </c>
      <c r="F846" t="s">
        <v>44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  <c r="R846">
        <f t="shared" si="52"/>
        <v>21.32</v>
      </c>
      <c r="S846">
        <f t="shared" si="53"/>
        <v>0</v>
      </c>
      <c r="V846">
        <f t="shared" si="54"/>
        <v>22.385999999999999</v>
      </c>
      <c r="W846">
        <f t="shared" si="55"/>
        <v>320.96803846153847</v>
      </c>
    </row>
    <row r="847" spans="1:23">
      <c r="A847" t="s">
        <v>879</v>
      </c>
      <c r="B847" t="s">
        <v>18</v>
      </c>
      <c r="C847" t="s">
        <v>19</v>
      </c>
      <c r="D847">
        <v>1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  <c r="R847">
        <f t="shared" si="52"/>
        <v>281.34000000000003</v>
      </c>
      <c r="S847">
        <f t="shared" si="53"/>
        <v>187.56000000000003</v>
      </c>
      <c r="V847">
        <f t="shared" si="54"/>
        <v>295.40699999999998</v>
      </c>
      <c r="W847">
        <f t="shared" si="55"/>
        <v>322.8943741935484</v>
      </c>
    </row>
    <row r="848" spans="1:23">
      <c r="A848" t="s">
        <v>880</v>
      </c>
      <c r="B848" t="s">
        <v>18</v>
      </c>
      <c r="C848" t="s">
        <v>19</v>
      </c>
      <c r="D848">
        <v>1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  <c r="R848">
        <f t="shared" si="52"/>
        <v>73.260000000000005</v>
      </c>
      <c r="S848">
        <f t="shared" si="53"/>
        <v>0</v>
      </c>
      <c r="V848">
        <f t="shared" si="54"/>
        <v>76.923000000000002</v>
      </c>
      <c r="W848">
        <f t="shared" si="55"/>
        <v>323.07286363636365</v>
      </c>
    </row>
    <row r="849" spans="1:23">
      <c r="A849" t="s">
        <v>881</v>
      </c>
      <c r="B849" t="s">
        <v>24</v>
      </c>
      <c r="C849" t="s">
        <v>25</v>
      </c>
      <c r="D849">
        <v>0</v>
      </c>
      <c r="E849" t="s">
        <v>20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  <c r="R849">
        <f t="shared" si="52"/>
        <v>22.38</v>
      </c>
      <c r="S849">
        <f t="shared" si="53"/>
        <v>0</v>
      </c>
      <c r="V849">
        <f t="shared" si="54"/>
        <v>23.498999999999999</v>
      </c>
      <c r="W849">
        <f t="shared" si="55"/>
        <v>324.68168627450984</v>
      </c>
    </row>
    <row r="850" spans="1:23">
      <c r="A850" t="s">
        <v>882</v>
      </c>
      <c r="B850" t="s">
        <v>24</v>
      </c>
      <c r="C850" t="s">
        <v>25</v>
      </c>
      <c r="D850">
        <v>1</v>
      </c>
      <c r="E850" t="s">
        <v>20</v>
      </c>
      <c r="F850" t="s">
        <v>42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  <c r="R850">
        <f t="shared" si="52"/>
        <v>655.92</v>
      </c>
      <c r="S850">
        <f t="shared" si="53"/>
        <v>583.04</v>
      </c>
      <c r="V850">
        <f t="shared" si="54"/>
        <v>688.71600000000001</v>
      </c>
      <c r="W850">
        <f t="shared" si="55"/>
        <v>326.66315131578949</v>
      </c>
    </row>
    <row r="851" spans="1:23">
      <c r="A851" t="s">
        <v>883</v>
      </c>
      <c r="B851" t="s">
        <v>18</v>
      </c>
      <c r="C851" t="s">
        <v>19</v>
      </c>
      <c r="D851">
        <v>0</v>
      </c>
      <c r="E851" t="s">
        <v>20</v>
      </c>
      <c r="F851" t="s">
        <v>44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  <c r="R851">
        <f t="shared" si="52"/>
        <v>594.59999999999991</v>
      </c>
      <c r="S851">
        <f t="shared" si="53"/>
        <v>495.49999999999989</v>
      </c>
      <c r="V851">
        <f t="shared" si="54"/>
        <v>624.33000000000004</v>
      </c>
      <c r="W851">
        <f t="shared" si="55"/>
        <v>324.26545033112581</v>
      </c>
    </row>
    <row r="852" spans="1:23">
      <c r="A852" t="s">
        <v>884</v>
      </c>
      <c r="B852" t="s">
        <v>18</v>
      </c>
      <c r="C852" t="s">
        <v>19</v>
      </c>
      <c r="D852">
        <v>0</v>
      </c>
      <c r="E852" t="s">
        <v>29</v>
      </c>
      <c r="F852" t="s">
        <v>44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  <c r="R852">
        <f t="shared" si="52"/>
        <v>74.099999999999994</v>
      </c>
      <c r="S852">
        <f t="shared" si="53"/>
        <v>0</v>
      </c>
      <c r="V852">
        <f t="shared" si="54"/>
        <v>77.805000000000007</v>
      </c>
      <c r="W852">
        <f t="shared" si="55"/>
        <v>322.26501999999994</v>
      </c>
    </row>
    <row r="853" spans="1:23">
      <c r="A853" t="s">
        <v>885</v>
      </c>
      <c r="B853" t="s">
        <v>18</v>
      </c>
      <c r="C853" t="s">
        <v>19</v>
      </c>
      <c r="D853">
        <v>0</v>
      </c>
      <c r="E853" t="s">
        <v>20</v>
      </c>
      <c r="F853" t="s">
        <v>44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  <c r="R853">
        <f t="shared" si="52"/>
        <v>196.96</v>
      </c>
      <c r="S853">
        <f t="shared" si="53"/>
        <v>98.48</v>
      </c>
      <c r="V853">
        <f t="shared" si="54"/>
        <v>206.80799999999999</v>
      </c>
      <c r="W853">
        <f t="shared" si="55"/>
        <v>323.90569127516773</v>
      </c>
    </row>
    <row r="854" spans="1:23">
      <c r="A854" t="s">
        <v>886</v>
      </c>
      <c r="B854" t="s">
        <v>24</v>
      </c>
      <c r="C854" t="s">
        <v>25</v>
      </c>
      <c r="D854">
        <v>0</v>
      </c>
      <c r="E854" t="s">
        <v>29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  <c r="R854">
        <f t="shared" si="52"/>
        <v>372.33</v>
      </c>
      <c r="S854">
        <f t="shared" si="53"/>
        <v>319.14</v>
      </c>
      <c r="V854">
        <f t="shared" si="54"/>
        <v>390.94650000000001</v>
      </c>
      <c r="W854">
        <f t="shared" si="55"/>
        <v>324.69689189189182</v>
      </c>
    </row>
    <row r="855" spans="1:23">
      <c r="A855" t="s">
        <v>887</v>
      </c>
      <c r="B855" t="s">
        <v>40</v>
      </c>
      <c r="C855" t="s">
        <v>41</v>
      </c>
      <c r="D855">
        <v>0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  <c r="R855">
        <f t="shared" si="52"/>
        <v>527.9</v>
      </c>
      <c r="S855">
        <f t="shared" si="53"/>
        <v>475.10999999999996</v>
      </c>
      <c r="V855">
        <f t="shared" si="54"/>
        <v>554.29499999999996</v>
      </c>
      <c r="W855">
        <f t="shared" si="55"/>
        <v>324.24621428571419</v>
      </c>
    </row>
    <row r="856" spans="1:23">
      <c r="A856" t="s">
        <v>888</v>
      </c>
      <c r="B856" t="s">
        <v>18</v>
      </c>
      <c r="C856" t="s">
        <v>19</v>
      </c>
      <c r="D856">
        <v>1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  <c r="R856">
        <f t="shared" si="52"/>
        <v>479.75</v>
      </c>
      <c r="S856">
        <f t="shared" si="53"/>
        <v>383.8</v>
      </c>
      <c r="V856">
        <f t="shared" si="54"/>
        <v>503.73750000000001</v>
      </c>
      <c r="W856">
        <f t="shared" si="55"/>
        <v>322.67053767123286</v>
      </c>
    </row>
    <row r="857" spans="1:23">
      <c r="A857" t="s">
        <v>889</v>
      </c>
      <c r="B857" t="s">
        <v>40</v>
      </c>
      <c r="C857" t="s">
        <v>41</v>
      </c>
      <c r="D857">
        <v>0</v>
      </c>
      <c r="E857" t="s">
        <v>20</v>
      </c>
      <c r="F857" t="s">
        <v>44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  <c r="R857">
        <f t="shared" si="52"/>
        <v>328.59</v>
      </c>
      <c r="S857">
        <f t="shared" si="53"/>
        <v>292.08</v>
      </c>
      <c r="V857">
        <f t="shared" si="54"/>
        <v>345.01949999999999</v>
      </c>
      <c r="W857">
        <f t="shared" si="55"/>
        <v>321.42179999999996</v>
      </c>
    </row>
    <row r="858" spans="1:23">
      <c r="A858" t="s">
        <v>890</v>
      </c>
      <c r="B858" t="s">
        <v>40</v>
      </c>
      <c r="C858" t="s">
        <v>41</v>
      </c>
      <c r="D858">
        <v>0</v>
      </c>
      <c r="E858" t="s">
        <v>29</v>
      </c>
      <c r="F858" t="s">
        <v>42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  <c r="R858">
        <f t="shared" si="52"/>
        <v>168.96</v>
      </c>
      <c r="S858">
        <f t="shared" si="53"/>
        <v>147.84</v>
      </c>
      <c r="V858">
        <f t="shared" si="54"/>
        <v>177.40799999999999</v>
      </c>
      <c r="W858">
        <f t="shared" si="55"/>
        <v>321.2579270833333</v>
      </c>
    </row>
    <row r="859" spans="1:23">
      <c r="A859" t="s">
        <v>891</v>
      </c>
      <c r="B859" t="s">
        <v>18</v>
      </c>
      <c r="C859" t="s">
        <v>19</v>
      </c>
      <c r="D859">
        <v>1</v>
      </c>
      <c r="E859" t="s">
        <v>20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  <c r="R859">
        <f t="shared" si="52"/>
        <v>113.24</v>
      </c>
      <c r="S859">
        <f t="shared" si="53"/>
        <v>84.929999999999993</v>
      </c>
      <c r="V859">
        <f t="shared" si="54"/>
        <v>118.902</v>
      </c>
      <c r="W859">
        <f t="shared" si="55"/>
        <v>322.26387062937067</v>
      </c>
    </row>
    <row r="860" spans="1:23">
      <c r="A860" t="s">
        <v>892</v>
      </c>
      <c r="B860" t="s">
        <v>40</v>
      </c>
      <c r="C860" t="s">
        <v>41</v>
      </c>
      <c r="D860">
        <v>0</v>
      </c>
      <c r="E860" t="s">
        <v>29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  <c r="R860">
        <f t="shared" si="52"/>
        <v>345.54</v>
      </c>
      <c r="S860">
        <f t="shared" si="53"/>
        <v>287.95000000000005</v>
      </c>
      <c r="V860">
        <f t="shared" si="54"/>
        <v>362.81700000000001</v>
      </c>
      <c r="W860">
        <f t="shared" si="55"/>
        <v>323.69599647887327</v>
      </c>
    </row>
    <row r="861" spans="1:23">
      <c r="A861" t="s">
        <v>893</v>
      </c>
      <c r="B861" t="s">
        <v>18</v>
      </c>
      <c r="C861" t="s">
        <v>19</v>
      </c>
      <c r="D861">
        <v>1</v>
      </c>
      <c r="E861" t="s">
        <v>20</v>
      </c>
      <c r="F861" t="s">
        <v>42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  <c r="R861">
        <f t="shared" si="52"/>
        <v>428.67</v>
      </c>
      <c r="S861">
        <f t="shared" si="53"/>
        <v>381.04</v>
      </c>
      <c r="V861">
        <f t="shared" si="54"/>
        <v>450.1035</v>
      </c>
      <c r="W861">
        <f t="shared" si="55"/>
        <v>323.41854255319146</v>
      </c>
    </row>
    <row r="862" spans="1:23">
      <c r="A862" t="s">
        <v>894</v>
      </c>
      <c r="B862" t="s">
        <v>24</v>
      </c>
      <c r="C862" t="s">
        <v>25</v>
      </c>
      <c r="D862">
        <v>1</v>
      </c>
      <c r="E862" t="s">
        <v>20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  <c r="R862">
        <f t="shared" si="52"/>
        <v>86.27</v>
      </c>
      <c r="S862">
        <f t="shared" si="53"/>
        <v>0</v>
      </c>
      <c r="V862">
        <f t="shared" si="54"/>
        <v>90.583500000000001</v>
      </c>
      <c r="W862">
        <f t="shared" si="55"/>
        <v>322.51364999999998</v>
      </c>
    </row>
    <row r="863" spans="1:23">
      <c r="A863" t="s">
        <v>895</v>
      </c>
      <c r="B863" t="s">
        <v>18</v>
      </c>
      <c r="C863" t="s">
        <v>19</v>
      </c>
      <c r="D863">
        <v>1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  <c r="R863">
        <f t="shared" si="52"/>
        <v>25.52</v>
      </c>
      <c r="S863">
        <f t="shared" si="53"/>
        <v>12.76</v>
      </c>
      <c r="V863">
        <f t="shared" si="54"/>
        <v>26.795999999999999</v>
      </c>
      <c r="W863">
        <f t="shared" si="55"/>
        <v>324.18221223021584</v>
      </c>
    </row>
    <row r="864" spans="1:23">
      <c r="A864" t="s">
        <v>896</v>
      </c>
      <c r="B864" t="s">
        <v>40</v>
      </c>
      <c r="C864" t="s">
        <v>41</v>
      </c>
      <c r="D864">
        <v>0</v>
      </c>
      <c r="E864" t="s">
        <v>20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  <c r="R864">
        <f t="shared" si="52"/>
        <v>101.52</v>
      </c>
      <c r="S864">
        <f t="shared" si="53"/>
        <v>90.24</v>
      </c>
      <c r="V864">
        <f t="shared" si="54"/>
        <v>106.596</v>
      </c>
      <c r="W864">
        <f t="shared" si="55"/>
        <v>326.33718478260869</v>
      </c>
    </row>
    <row r="865" spans="1:23">
      <c r="A865" t="s">
        <v>897</v>
      </c>
      <c r="B865" t="s">
        <v>40</v>
      </c>
      <c r="C865" t="s">
        <v>41</v>
      </c>
      <c r="D865">
        <v>0</v>
      </c>
      <c r="E865" t="s">
        <v>20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  <c r="R865">
        <f t="shared" si="52"/>
        <v>357.49</v>
      </c>
      <c r="S865">
        <f t="shared" si="53"/>
        <v>306.42</v>
      </c>
      <c r="V865">
        <f t="shared" si="54"/>
        <v>375.36450000000002</v>
      </c>
      <c r="W865">
        <f t="shared" si="55"/>
        <v>327.94113503649635</v>
      </c>
    </row>
    <row r="866" spans="1:23">
      <c r="A866" t="s">
        <v>898</v>
      </c>
      <c r="B866" t="s">
        <v>18</v>
      </c>
      <c r="C866" t="s">
        <v>19</v>
      </c>
      <c r="D866">
        <v>1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  <c r="R866">
        <f t="shared" si="52"/>
        <v>238.77</v>
      </c>
      <c r="S866">
        <f t="shared" si="53"/>
        <v>159.18</v>
      </c>
      <c r="V866">
        <f t="shared" si="54"/>
        <v>250.70849999999999</v>
      </c>
      <c r="W866">
        <f t="shared" si="55"/>
        <v>327.59243382352946</v>
      </c>
    </row>
    <row r="867" spans="1:23">
      <c r="A867" t="s">
        <v>899</v>
      </c>
      <c r="B867" t="s">
        <v>24</v>
      </c>
      <c r="C867" t="s">
        <v>25</v>
      </c>
      <c r="D867">
        <v>1</v>
      </c>
      <c r="E867" t="s">
        <v>29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  <c r="R867">
        <f t="shared" si="52"/>
        <v>101.43</v>
      </c>
      <c r="S867">
        <f t="shared" si="53"/>
        <v>67.62</v>
      </c>
      <c r="V867">
        <f t="shared" si="54"/>
        <v>106.50149999999999</v>
      </c>
      <c r="W867">
        <f t="shared" si="55"/>
        <v>328.16194444444449</v>
      </c>
    </row>
    <row r="868" spans="1:23">
      <c r="A868" t="s">
        <v>900</v>
      </c>
      <c r="B868" t="s">
        <v>40</v>
      </c>
      <c r="C868" t="s">
        <v>41</v>
      </c>
      <c r="D868">
        <v>1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  <c r="R868">
        <f t="shared" si="52"/>
        <v>724.24</v>
      </c>
      <c r="S868">
        <f t="shared" si="53"/>
        <v>633.71</v>
      </c>
      <c r="V868">
        <f t="shared" si="54"/>
        <v>760.452</v>
      </c>
      <c r="W868">
        <f t="shared" si="55"/>
        <v>329.81612686567166</v>
      </c>
    </row>
    <row r="869" spans="1:23">
      <c r="A869" t="s">
        <v>901</v>
      </c>
      <c r="B869" t="s">
        <v>24</v>
      </c>
      <c r="C869" t="s">
        <v>25</v>
      </c>
      <c r="D869">
        <v>1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  <c r="R869">
        <f t="shared" si="52"/>
        <v>125.64</v>
      </c>
      <c r="S869">
        <f t="shared" si="53"/>
        <v>62.82</v>
      </c>
      <c r="V869">
        <f t="shared" si="54"/>
        <v>131.922</v>
      </c>
      <c r="W869">
        <f t="shared" si="55"/>
        <v>326.57826315789475</v>
      </c>
    </row>
    <row r="870" spans="1:23">
      <c r="A870" t="s">
        <v>902</v>
      </c>
      <c r="B870" t="s">
        <v>24</v>
      </c>
      <c r="C870" t="s">
        <v>25</v>
      </c>
      <c r="D870">
        <v>1</v>
      </c>
      <c r="E870" t="s">
        <v>29</v>
      </c>
      <c r="F870" t="s">
        <v>42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  <c r="R870">
        <f t="shared" si="52"/>
        <v>72.929999999999993</v>
      </c>
      <c r="S870">
        <f t="shared" si="53"/>
        <v>48.61999999999999</v>
      </c>
      <c r="V870">
        <f t="shared" si="54"/>
        <v>76.576499999999996</v>
      </c>
      <c r="W870">
        <f t="shared" si="55"/>
        <v>328.05293181818183</v>
      </c>
    </row>
    <row r="871" spans="1:23">
      <c r="A871" t="s">
        <v>903</v>
      </c>
      <c r="B871" t="s">
        <v>18</v>
      </c>
      <c r="C871" t="s">
        <v>19</v>
      </c>
      <c r="D871">
        <v>0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  <c r="R871">
        <f t="shared" si="52"/>
        <v>258.36</v>
      </c>
      <c r="S871">
        <f t="shared" si="53"/>
        <v>193.77</v>
      </c>
      <c r="V871">
        <f t="shared" si="54"/>
        <v>271.27800000000002</v>
      </c>
      <c r="W871">
        <f t="shared" si="55"/>
        <v>329.9725992366412</v>
      </c>
    </row>
    <row r="872" spans="1:23">
      <c r="A872" t="s">
        <v>904</v>
      </c>
      <c r="B872" t="s">
        <v>18</v>
      </c>
      <c r="C872" t="s">
        <v>19</v>
      </c>
      <c r="D872">
        <v>1</v>
      </c>
      <c r="E872" t="s">
        <v>29</v>
      </c>
      <c r="F872" t="s">
        <v>42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  <c r="R872">
        <f t="shared" si="52"/>
        <v>173.74</v>
      </c>
      <c r="S872">
        <f t="shared" si="53"/>
        <v>148.92000000000002</v>
      </c>
      <c r="V872">
        <f t="shared" si="54"/>
        <v>182.42699999999999</v>
      </c>
      <c r="W872">
        <f t="shared" si="55"/>
        <v>330.42409615384616</v>
      </c>
    </row>
    <row r="873" spans="1:23">
      <c r="A873" t="s">
        <v>905</v>
      </c>
      <c r="B873" t="s">
        <v>24</v>
      </c>
      <c r="C873" t="s">
        <v>25</v>
      </c>
      <c r="D873">
        <v>0</v>
      </c>
      <c r="E873" t="s">
        <v>29</v>
      </c>
      <c r="F873" t="s">
        <v>44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  <c r="R873">
        <f t="shared" si="52"/>
        <v>56.5</v>
      </c>
      <c r="S873">
        <f t="shared" si="53"/>
        <v>0</v>
      </c>
      <c r="V873">
        <f t="shared" si="54"/>
        <v>59.325000000000003</v>
      </c>
      <c r="W873">
        <f t="shared" si="55"/>
        <v>331.57136046511624</v>
      </c>
    </row>
    <row r="874" spans="1:23">
      <c r="A874" t="s">
        <v>906</v>
      </c>
      <c r="B874" t="s">
        <v>40</v>
      </c>
      <c r="C874" t="s">
        <v>41</v>
      </c>
      <c r="D874">
        <v>1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  <c r="R874">
        <f t="shared" si="52"/>
        <v>214.3</v>
      </c>
      <c r="S874">
        <f t="shared" si="53"/>
        <v>192.87</v>
      </c>
      <c r="V874">
        <f t="shared" si="54"/>
        <v>225.01499999999999</v>
      </c>
      <c r="W874">
        <f t="shared" si="55"/>
        <v>333.69828515624999</v>
      </c>
    </row>
    <row r="875" spans="1:23">
      <c r="A875" t="s">
        <v>907</v>
      </c>
      <c r="B875" t="s">
        <v>18</v>
      </c>
      <c r="C875" t="s">
        <v>19</v>
      </c>
      <c r="D875">
        <v>1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  <c r="R875">
        <f t="shared" si="52"/>
        <v>534.36</v>
      </c>
      <c r="S875">
        <f t="shared" si="53"/>
        <v>445.3</v>
      </c>
      <c r="V875">
        <f t="shared" si="54"/>
        <v>561.07799999999997</v>
      </c>
      <c r="W875">
        <f t="shared" si="55"/>
        <v>334.5540590551181</v>
      </c>
    </row>
    <row r="876" spans="1:23">
      <c r="A876" t="s">
        <v>908</v>
      </c>
      <c r="B876" t="s">
        <v>18</v>
      </c>
      <c r="C876" t="s">
        <v>19</v>
      </c>
      <c r="D876">
        <v>1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  <c r="R876">
        <f t="shared" si="52"/>
        <v>93.16</v>
      </c>
      <c r="S876">
        <f t="shared" si="53"/>
        <v>69.87</v>
      </c>
      <c r="V876">
        <f t="shared" si="54"/>
        <v>97.817999999999998</v>
      </c>
      <c r="W876">
        <f t="shared" si="55"/>
        <v>332.75624999999997</v>
      </c>
    </row>
    <row r="877" spans="1:23">
      <c r="A877" t="s">
        <v>909</v>
      </c>
      <c r="B877" t="s">
        <v>24</v>
      </c>
      <c r="C877" t="s">
        <v>25</v>
      </c>
      <c r="D877">
        <v>0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  <c r="R877">
        <f t="shared" si="52"/>
        <v>522.08000000000004</v>
      </c>
      <c r="S877">
        <f t="shared" si="53"/>
        <v>456.82000000000005</v>
      </c>
      <c r="V877">
        <f t="shared" si="54"/>
        <v>548.18399999999997</v>
      </c>
      <c r="W877">
        <f t="shared" si="55"/>
        <v>334.6357559999999</v>
      </c>
    </row>
    <row r="878" spans="1:23">
      <c r="A878" t="s">
        <v>910</v>
      </c>
      <c r="B878" t="s">
        <v>24</v>
      </c>
      <c r="C878" t="s">
        <v>25</v>
      </c>
      <c r="D878">
        <v>1</v>
      </c>
      <c r="E878" t="s">
        <v>29</v>
      </c>
      <c r="F878" t="s">
        <v>44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  <c r="R878">
        <f t="shared" si="52"/>
        <v>52.35</v>
      </c>
      <c r="S878">
        <f t="shared" si="53"/>
        <v>0</v>
      </c>
      <c r="V878">
        <f t="shared" si="54"/>
        <v>54.967500000000001</v>
      </c>
      <c r="W878">
        <f t="shared" si="55"/>
        <v>332.91359274193547</v>
      </c>
    </row>
    <row r="879" spans="1:23">
      <c r="A879" t="s">
        <v>911</v>
      </c>
      <c r="B879" t="s">
        <v>40</v>
      </c>
      <c r="C879" t="s">
        <v>41</v>
      </c>
      <c r="D879">
        <v>1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  <c r="R879">
        <f t="shared" si="52"/>
        <v>39.75</v>
      </c>
      <c r="S879">
        <f t="shared" si="53"/>
        <v>0</v>
      </c>
      <c r="V879">
        <f t="shared" si="54"/>
        <v>41.737499999999997</v>
      </c>
      <c r="W879">
        <f t="shared" si="55"/>
        <v>335.17331707317072</v>
      </c>
    </row>
    <row r="880" spans="1:23">
      <c r="A880" t="s">
        <v>912</v>
      </c>
      <c r="B880" t="s">
        <v>18</v>
      </c>
      <c r="C880" t="s">
        <v>19</v>
      </c>
      <c r="D880">
        <v>0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  <c r="R880">
        <f t="shared" si="52"/>
        <v>720.16</v>
      </c>
      <c r="S880">
        <f t="shared" si="53"/>
        <v>630.14</v>
      </c>
      <c r="V880">
        <f t="shared" si="54"/>
        <v>756.16800000000001</v>
      </c>
      <c r="W880">
        <f t="shared" si="55"/>
        <v>337.57852868852456</v>
      </c>
    </row>
    <row r="881" spans="1:23">
      <c r="A881" t="s">
        <v>913</v>
      </c>
      <c r="B881" t="s">
        <v>40</v>
      </c>
      <c r="C881" t="s">
        <v>41</v>
      </c>
      <c r="D881">
        <v>1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  <c r="R881">
        <f t="shared" si="52"/>
        <v>96.8</v>
      </c>
      <c r="S881">
        <f t="shared" si="53"/>
        <v>84.7</v>
      </c>
      <c r="V881">
        <f t="shared" si="54"/>
        <v>101.64</v>
      </c>
      <c r="W881">
        <f t="shared" si="55"/>
        <v>334.11911157024787</v>
      </c>
    </row>
    <row r="882" spans="1:23">
      <c r="A882" t="s">
        <v>914</v>
      </c>
      <c r="B882" t="s">
        <v>40</v>
      </c>
      <c r="C882" t="s">
        <v>41</v>
      </c>
      <c r="D882">
        <v>1</v>
      </c>
      <c r="E882" t="s">
        <v>20</v>
      </c>
      <c r="F882" t="s">
        <v>42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  <c r="R882">
        <f t="shared" si="52"/>
        <v>332.1</v>
      </c>
      <c r="S882">
        <f t="shared" si="53"/>
        <v>298.89000000000004</v>
      </c>
      <c r="V882">
        <f t="shared" si="54"/>
        <v>348.70499999999998</v>
      </c>
      <c r="W882">
        <f t="shared" si="55"/>
        <v>336.05643749999984</v>
      </c>
    </row>
    <row r="883" spans="1:23">
      <c r="A883" t="s">
        <v>915</v>
      </c>
      <c r="B883" t="s">
        <v>24</v>
      </c>
      <c r="C883" t="s">
        <v>25</v>
      </c>
      <c r="D883">
        <v>1</v>
      </c>
      <c r="E883" t="s">
        <v>20</v>
      </c>
      <c r="F883" t="s">
        <v>44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  <c r="R883">
        <f t="shared" si="52"/>
        <v>81.44</v>
      </c>
      <c r="S883">
        <f t="shared" si="53"/>
        <v>71.259999999999991</v>
      </c>
      <c r="V883">
        <f t="shared" si="54"/>
        <v>85.512</v>
      </c>
      <c r="W883">
        <f t="shared" si="55"/>
        <v>335.9501470588234</v>
      </c>
    </row>
    <row r="884" spans="1:23">
      <c r="A884" t="s">
        <v>916</v>
      </c>
      <c r="B884" t="s">
        <v>40</v>
      </c>
      <c r="C884" t="s">
        <v>41</v>
      </c>
      <c r="D884">
        <v>1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  <c r="R884">
        <f t="shared" si="52"/>
        <v>319.89999999999998</v>
      </c>
      <c r="S884">
        <f t="shared" si="53"/>
        <v>287.90999999999997</v>
      </c>
      <c r="V884">
        <f t="shared" si="54"/>
        <v>335.89499999999998</v>
      </c>
      <c r="W884">
        <f t="shared" si="55"/>
        <v>338.07250423728806</v>
      </c>
    </row>
    <row r="885" spans="1:23">
      <c r="A885" t="s">
        <v>917</v>
      </c>
      <c r="B885" t="s">
        <v>18</v>
      </c>
      <c r="C885" t="s">
        <v>19</v>
      </c>
      <c r="D885">
        <v>1</v>
      </c>
      <c r="E885" t="s">
        <v>20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  <c r="R885">
        <f t="shared" si="52"/>
        <v>206.52</v>
      </c>
      <c r="S885">
        <f t="shared" si="53"/>
        <v>172.10000000000002</v>
      </c>
      <c r="V885">
        <f t="shared" si="54"/>
        <v>216.846</v>
      </c>
      <c r="W885">
        <f t="shared" si="55"/>
        <v>338.09111538461525</v>
      </c>
    </row>
    <row r="886" spans="1:23">
      <c r="A886" t="s">
        <v>918</v>
      </c>
      <c r="B886" t="s">
        <v>18</v>
      </c>
      <c r="C886" t="s">
        <v>19</v>
      </c>
      <c r="D886">
        <v>1</v>
      </c>
      <c r="E886" t="s">
        <v>20</v>
      </c>
      <c r="F886" t="s">
        <v>42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  <c r="R886">
        <f t="shared" si="52"/>
        <v>166.68</v>
      </c>
      <c r="S886">
        <f t="shared" si="53"/>
        <v>83.34</v>
      </c>
      <c r="V886">
        <f t="shared" si="54"/>
        <v>175.01400000000001</v>
      </c>
      <c r="W886">
        <f t="shared" si="55"/>
        <v>339.13633189655161</v>
      </c>
    </row>
    <row r="887" spans="1:23">
      <c r="A887" t="s">
        <v>919</v>
      </c>
      <c r="B887" t="s">
        <v>18</v>
      </c>
      <c r="C887" t="s">
        <v>19</v>
      </c>
      <c r="D887">
        <v>0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  <c r="R887">
        <f t="shared" si="52"/>
        <v>319.06</v>
      </c>
      <c r="S887">
        <f t="shared" si="53"/>
        <v>273.48</v>
      </c>
      <c r="V887">
        <f t="shared" si="54"/>
        <v>335.01299999999998</v>
      </c>
      <c r="W887">
        <f t="shared" si="55"/>
        <v>340.56348260869549</v>
      </c>
    </row>
    <row r="888" spans="1:23">
      <c r="A888" t="s">
        <v>920</v>
      </c>
      <c r="B888" t="s">
        <v>18</v>
      </c>
      <c r="C888" t="s">
        <v>19</v>
      </c>
      <c r="D888">
        <v>1</v>
      </c>
      <c r="E888" t="s">
        <v>29</v>
      </c>
      <c r="F888" t="s">
        <v>42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  <c r="R888">
        <f t="shared" si="52"/>
        <v>87.9</v>
      </c>
      <c r="S888">
        <f t="shared" si="53"/>
        <v>0</v>
      </c>
      <c r="V888">
        <f t="shared" si="54"/>
        <v>92.295000000000002</v>
      </c>
      <c r="W888">
        <f t="shared" si="55"/>
        <v>340.61217105263142</v>
      </c>
    </row>
    <row r="889" spans="1:23">
      <c r="A889" t="s">
        <v>921</v>
      </c>
      <c r="B889" t="s">
        <v>18</v>
      </c>
      <c r="C889" t="s">
        <v>19</v>
      </c>
      <c r="D889">
        <v>1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  <c r="R889">
        <f t="shared" si="52"/>
        <v>734.7</v>
      </c>
      <c r="S889">
        <f t="shared" si="53"/>
        <v>661.23</v>
      </c>
      <c r="V889">
        <f t="shared" si="54"/>
        <v>771.43499999999995</v>
      </c>
      <c r="W889">
        <f t="shared" si="55"/>
        <v>342.80966814159279</v>
      </c>
    </row>
    <row r="890" spans="1:23">
      <c r="A890" t="s">
        <v>922</v>
      </c>
      <c r="B890" t="s">
        <v>24</v>
      </c>
      <c r="C890" t="s">
        <v>25</v>
      </c>
      <c r="D890">
        <v>0</v>
      </c>
      <c r="E890" t="s">
        <v>20</v>
      </c>
      <c r="F890" t="s">
        <v>44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  <c r="R890">
        <f t="shared" si="52"/>
        <v>97.52</v>
      </c>
      <c r="S890">
        <f t="shared" si="53"/>
        <v>85.33</v>
      </c>
      <c r="V890">
        <f t="shared" si="54"/>
        <v>102.396</v>
      </c>
      <c r="W890">
        <f t="shared" si="55"/>
        <v>338.98265624999982</v>
      </c>
    </row>
    <row r="891" spans="1:23">
      <c r="A891" t="s">
        <v>923</v>
      </c>
      <c r="B891" t="s">
        <v>18</v>
      </c>
      <c r="C891" t="s">
        <v>19</v>
      </c>
      <c r="D891">
        <v>1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  <c r="R891">
        <f t="shared" si="52"/>
        <v>769.2</v>
      </c>
      <c r="S891">
        <f t="shared" si="53"/>
        <v>692.28000000000009</v>
      </c>
      <c r="V891">
        <f t="shared" si="54"/>
        <v>807.66</v>
      </c>
      <c r="W891">
        <f t="shared" si="55"/>
        <v>341.11406756756736</v>
      </c>
    </row>
    <row r="892" spans="1:23">
      <c r="A892" t="s">
        <v>924</v>
      </c>
      <c r="B892" t="s">
        <v>24</v>
      </c>
      <c r="C892" t="s">
        <v>25</v>
      </c>
      <c r="D892">
        <v>0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  <c r="R892">
        <f t="shared" si="52"/>
        <v>418.29999999999995</v>
      </c>
      <c r="S892">
        <f t="shared" si="53"/>
        <v>334.64</v>
      </c>
      <c r="V892">
        <f t="shared" si="54"/>
        <v>439.21499999999997</v>
      </c>
      <c r="W892">
        <f t="shared" si="55"/>
        <v>336.87274090909074</v>
      </c>
    </row>
    <row r="893" spans="1:23">
      <c r="A893" t="s">
        <v>925</v>
      </c>
      <c r="B893" t="s">
        <v>40</v>
      </c>
      <c r="C893" t="s">
        <v>41</v>
      </c>
      <c r="D893">
        <v>0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  <c r="R893">
        <f t="shared" si="52"/>
        <v>463.28</v>
      </c>
      <c r="S893">
        <f t="shared" si="53"/>
        <v>405.37</v>
      </c>
      <c r="V893">
        <f t="shared" si="54"/>
        <v>486.44400000000002</v>
      </c>
      <c r="W893">
        <f t="shared" si="55"/>
        <v>335.93382110091727</v>
      </c>
    </row>
    <row r="894" spans="1:23">
      <c r="A894" t="s">
        <v>926</v>
      </c>
      <c r="B894" t="s">
        <v>24</v>
      </c>
      <c r="C894" t="s">
        <v>25</v>
      </c>
      <c r="D894">
        <v>1</v>
      </c>
      <c r="E894" t="s">
        <v>20</v>
      </c>
      <c r="F894" t="s">
        <v>44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  <c r="R894">
        <f t="shared" si="52"/>
        <v>462.45</v>
      </c>
      <c r="S894">
        <f t="shared" si="53"/>
        <v>369.96</v>
      </c>
      <c r="V894">
        <f t="shared" si="54"/>
        <v>485.57249999999999</v>
      </c>
      <c r="W894">
        <f t="shared" si="55"/>
        <v>334.54020833333317</v>
      </c>
    </row>
    <row r="895" spans="1:23">
      <c r="A895" t="s">
        <v>927</v>
      </c>
      <c r="B895" t="s">
        <v>40</v>
      </c>
      <c r="C895" t="s">
        <v>41</v>
      </c>
      <c r="D895">
        <v>0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  <c r="R895">
        <f t="shared" si="52"/>
        <v>141.9</v>
      </c>
      <c r="S895">
        <f t="shared" si="53"/>
        <v>113.52000000000001</v>
      </c>
      <c r="V895">
        <f t="shared" si="54"/>
        <v>148.995</v>
      </c>
      <c r="W895">
        <f t="shared" si="55"/>
        <v>333.12869158878482</v>
      </c>
    </row>
    <row r="896" spans="1:23">
      <c r="A896" t="s">
        <v>928</v>
      </c>
      <c r="B896" t="s">
        <v>40</v>
      </c>
      <c r="C896" t="s">
        <v>41</v>
      </c>
      <c r="D896">
        <v>1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  <c r="R896">
        <f t="shared" si="52"/>
        <v>302.70000000000005</v>
      </c>
      <c r="S896">
        <f t="shared" si="53"/>
        <v>252.25000000000006</v>
      </c>
      <c r="V896">
        <f t="shared" si="54"/>
        <v>317.83499999999998</v>
      </c>
      <c r="W896">
        <f t="shared" si="55"/>
        <v>334.86580188679227</v>
      </c>
    </row>
    <row r="897" spans="1:23">
      <c r="A897" t="s">
        <v>929</v>
      </c>
      <c r="B897" t="s">
        <v>40</v>
      </c>
      <c r="C897" t="s">
        <v>41</v>
      </c>
      <c r="D897">
        <v>0</v>
      </c>
      <c r="E897" t="s">
        <v>29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  <c r="R897">
        <f t="shared" si="52"/>
        <v>793.28</v>
      </c>
      <c r="S897">
        <f t="shared" si="53"/>
        <v>694.12</v>
      </c>
      <c r="V897">
        <f t="shared" si="54"/>
        <v>832.94399999999996</v>
      </c>
      <c r="W897">
        <f t="shared" si="55"/>
        <v>335.02799999999979</v>
      </c>
    </row>
    <row r="898" spans="1:23">
      <c r="A898" t="s">
        <v>930</v>
      </c>
      <c r="B898" t="s">
        <v>24</v>
      </c>
      <c r="C898" t="s">
        <v>25</v>
      </c>
      <c r="D898">
        <v>0</v>
      </c>
      <c r="E898" t="s">
        <v>29</v>
      </c>
      <c r="F898" t="s">
        <v>44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  <c r="R898">
        <f t="shared" si="52"/>
        <v>425.18</v>
      </c>
      <c r="S898">
        <f t="shared" si="53"/>
        <v>364.44</v>
      </c>
      <c r="V898">
        <f t="shared" si="54"/>
        <v>446.43900000000002</v>
      </c>
      <c r="W898">
        <f t="shared" si="55"/>
        <v>330.24034615384608</v>
      </c>
    </row>
    <row r="899" spans="1:23">
      <c r="A899" t="s">
        <v>931</v>
      </c>
      <c r="B899" t="s">
        <v>24</v>
      </c>
      <c r="C899" t="s">
        <v>25</v>
      </c>
      <c r="D899">
        <v>1</v>
      </c>
      <c r="E899" t="s">
        <v>20</v>
      </c>
      <c r="F899" t="s">
        <v>42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  <c r="R899">
        <f t="shared" ref="R899:R962" si="56">G899*H899</f>
        <v>283.62</v>
      </c>
      <c r="S899">
        <f t="shared" ref="S899:S962" si="57">R899-G899</f>
        <v>236.35</v>
      </c>
      <c r="V899">
        <f t="shared" ref="V899:V962" si="58">SUMIFS(J:J,A:A,A899)</f>
        <v>297.80099999999999</v>
      </c>
      <c r="W899">
        <f t="shared" ref="W899:W962" si="59">AVERAGE(V899:V1898)</f>
        <v>329.11220388349506</v>
      </c>
    </row>
    <row r="900" spans="1:23">
      <c r="A900" t="s">
        <v>932</v>
      </c>
      <c r="B900" t="s">
        <v>24</v>
      </c>
      <c r="C900" t="s">
        <v>25</v>
      </c>
      <c r="D900">
        <v>1</v>
      </c>
      <c r="E900" t="s">
        <v>29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  <c r="R900">
        <f t="shared" si="56"/>
        <v>599.19999999999993</v>
      </c>
      <c r="S900">
        <f t="shared" si="57"/>
        <v>513.59999999999991</v>
      </c>
      <c r="V900">
        <f t="shared" si="58"/>
        <v>629.16</v>
      </c>
      <c r="W900">
        <f t="shared" si="59"/>
        <v>329.41917647058818</v>
      </c>
    </row>
    <row r="901" spans="1:23">
      <c r="A901" t="s">
        <v>933</v>
      </c>
      <c r="B901" t="s">
        <v>18</v>
      </c>
      <c r="C901" t="s">
        <v>19</v>
      </c>
      <c r="D901">
        <v>1</v>
      </c>
      <c r="E901" t="s">
        <v>29</v>
      </c>
      <c r="F901" t="s">
        <v>42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  <c r="R901">
        <f t="shared" si="56"/>
        <v>315.36</v>
      </c>
      <c r="S901">
        <f t="shared" si="57"/>
        <v>280.32</v>
      </c>
      <c r="V901">
        <f t="shared" si="58"/>
        <v>331.12799999999999</v>
      </c>
      <c r="W901">
        <f t="shared" si="59"/>
        <v>326.45144554455442</v>
      </c>
    </row>
    <row r="902" spans="1:23">
      <c r="A902" t="s">
        <v>934</v>
      </c>
      <c r="B902" t="s">
        <v>24</v>
      </c>
      <c r="C902" t="s">
        <v>25</v>
      </c>
      <c r="D902">
        <v>1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  <c r="R902">
        <f t="shared" si="56"/>
        <v>403.56000000000006</v>
      </c>
      <c r="S902">
        <f t="shared" si="57"/>
        <v>358.72</v>
      </c>
      <c r="V902">
        <f t="shared" si="58"/>
        <v>423.738</v>
      </c>
      <c r="W902">
        <f t="shared" si="59"/>
        <v>326.40467999999998</v>
      </c>
    </row>
    <row r="903" spans="1:23">
      <c r="A903" t="s">
        <v>935</v>
      </c>
      <c r="B903" t="s">
        <v>40</v>
      </c>
      <c r="C903" t="s">
        <v>41</v>
      </c>
      <c r="D903">
        <v>0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  <c r="R903">
        <f t="shared" si="56"/>
        <v>183.88</v>
      </c>
      <c r="S903">
        <f t="shared" si="57"/>
        <v>137.91</v>
      </c>
      <c r="V903">
        <f t="shared" si="58"/>
        <v>193.07400000000001</v>
      </c>
      <c r="W903">
        <f t="shared" si="59"/>
        <v>325.42151515151517</v>
      </c>
    </row>
    <row r="904" spans="1:23">
      <c r="A904" t="s">
        <v>936</v>
      </c>
      <c r="B904" t="s">
        <v>18</v>
      </c>
      <c r="C904" t="s">
        <v>19</v>
      </c>
      <c r="D904">
        <v>1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  <c r="R904">
        <f t="shared" si="56"/>
        <v>138.65</v>
      </c>
      <c r="S904">
        <f t="shared" si="57"/>
        <v>110.92</v>
      </c>
      <c r="V904">
        <f t="shared" si="58"/>
        <v>145.58250000000001</v>
      </c>
      <c r="W904">
        <f t="shared" si="59"/>
        <v>326.77200000000005</v>
      </c>
    </row>
    <row r="905" spans="1:23">
      <c r="A905" t="s">
        <v>937</v>
      </c>
      <c r="B905" t="s">
        <v>18</v>
      </c>
      <c r="C905" t="s">
        <v>19</v>
      </c>
      <c r="D905">
        <v>0</v>
      </c>
      <c r="E905" t="s">
        <v>29</v>
      </c>
      <c r="F905" t="s">
        <v>42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  <c r="R905">
        <f t="shared" si="56"/>
        <v>80.709999999999994</v>
      </c>
      <c r="S905">
        <f t="shared" si="57"/>
        <v>69.179999999999993</v>
      </c>
      <c r="V905">
        <f t="shared" si="58"/>
        <v>84.745500000000007</v>
      </c>
      <c r="W905">
        <f t="shared" si="59"/>
        <v>328.63993298969075</v>
      </c>
    </row>
    <row r="906" spans="1:23">
      <c r="A906" t="s">
        <v>938</v>
      </c>
      <c r="B906" t="s">
        <v>24</v>
      </c>
      <c r="C906" t="s">
        <v>25</v>
      </c>
      <c r="D906">
        <v>0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  <c r="R906">
        <f t="shared" si="56"/>
        <v>116.64</v>
      </c>
      <c r="S906">
        <f t="shared" si="57"/>
        <v>58.32</v>
      </c>
      <c r="V906">
        <f t="shared" si="58"/>
        <v>122.47199999999999</v>
      </c>
      <c r="W906">
        <f t="shared" si="59"/>
        <v>331.18049999999999</v>
      </c>
    </row>
    <row r="907" spans="1:23">
      <c r="A907" t="s">
        <v>939</v>
      </c>
      <c r="B907" t="s">
        <v>24</v>
      </c>
      <c r="C907" t="s">
        <v>25</v>
      </c>
      <c r="D907">
        <v>1</v>
      </c>
      <c r="E907" t="s">
        <v>20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  <c r="R907">
        <f t="shared" si="56"/>
        <v>313.52</v>
      </c>
      <c r="S907">
        <f t="shared" si="57"/>
        <v>235.14</v>
      </c>
      <c r="V907">
        <f t="shared" si="58"/>
        <v>329.19600000000003</v>
      </c>
      <c r="W907">
        <f t="shared" si="59"/>
        <v>333.37743157894738</v>
      </c>
    </row>
    <row r="908" spans="1:23">
      <c r="A908" t="s">
        <v>940</v>
      </c>
      <c r="B908" t="s">
        <v>24</v>
      </c>
      <c r="C908" t="s">
        <v>25</v>
      </c>
      <c r="D908">
        <v>0</v>
      </c>
      <c r="E908" t="s">
        <v>29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  <c r="R908">
        <f t="shared" si="56"/>
        <v>846.1</v>
      </c>
      <c r="S908">
        <f t="shared" si="57"/>
        <v>761.49</v>
      </c>
      <c r="V908">
        <f t="shared" si="58"/>
        <v>888.40499999999997</v>
      </c>
      <c r="W908">
        <f t="shared" si="59"/>
        <v>333.42191489361704</v>
      </c>
    </row>
    <row r="909" spans="1:23">
      <c r="A909" t="s">
        <v>941</v>
      </c>
      <c r="B909" t="s">
        <v>40</v>
      </c>
      <c r="C909" t="s">
        <v>41</v>
      </c>
      <c r="D909">
        <v>0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  <c r="R909">
        <f t="shared" si="56"/>
        <v>414.4</v>
      </c>
      <c r="S909">
        <f t="shared" si="57"/>
        <v>331.52</v>
      </c>
      <c r="V909">
        <f t="shared" si="58"/>
        <v>435.12</v>
      </c>
      <c r="W909">
        <f t="shared" si="59"/>
        <v>327.45435483870966</v>
      </c>
    </row>
    <row r="910" spans="1:23">
      <c r="A910" t="s">
        <v>942</v>
      </c>
      <c r="B910" t="s">
        <v>18</v>
      </c>
      <c r="C910" t="s">
        <v>19</v>
      </c>
      <c r="D910">
        <v>1</v>
      </c>
      <c r="E910" t="s">
        <v>20</v>
      </c>
      <c r="F910" t="s">
        <v>42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  <c r="R910">
        <f t="shared" si="56"/>
        <v>159.08000000000001</v>
      </c>
      <c r="S910">
        <f t="shared" si="57"/>
        <v>79.540000000000006</v>
      </c>
      <c r="V910">
        <f t="shared" si="58"/>
        <v>167.03399999999999</v>
      </c>
      <c r="W910">
        <f t="shared" si="59"/>
        <v>326.28407608695653</v>
      </c>
    </row>
    <row r="911" spans="1:23">
      <c r="A911" t="s">
        <v>943</v>
      </c>
      <c r="B911" t="s">
        <v>40</v>
      </c>
      <c r="C911" t="s">
        <v>41</v>
      </c>
      <c r="D911">
        <v>0</v>
      </c>
      <c r="E911" t="s">
        <v>20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  <c r="R911">
        <f t="shared" si="56"/>
        <v>490.09999999999997</v>
      </c>
      <c r="S911">
        <f t="shared" si="57"/>
        <v>441.09</v>
      </c>
      <c r="V911">
        <f t="shared" si="58"/>
        <v>514.60500000000002</v>
      </c>
      <c r="W911">
        <f t="shared" si="59"/>
        <v>328.0340769230769</v>
      </c>
    </row>
    <row r="912" spans="1:23">
      <c r="A912" t="s">
        <v>944</v>
      </c>
      <c r="B912" t="s">
        <v>40</v>
      </c>
      <c r="C912" t="s">
        <v>41</v>
      </c>
      <c r="D912">
        <v>1</v>
      </c>
      <c r="E912" t="s">
        <v>20</v>
      </c>
      <c r="F912" t="s">
        <v>42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  <c r="R912">
        <f t="shared" si="56"/>
        <v>87.449999999999989</v>
      </c>
      <c r="S912">
        <f t="shared" si="57"/>
        <v>58.29999999999999</v>
      </c>
      <c r="V912">
        <f t="shared" si="58"/>
        <v>91.822500000000005</v>
      </c>
      <c r="W912">
        <f t="shared" si="59"/>
        <v>325.96106666666668</v>
      </c>
    </row>
    <row r="913" spans="1:23">
      <c r="A913" t="s">
        <v>945</v>
      </c>
      <c r="B913" t="s">
        <v>24</v>
      </c>
      <c r="C913" t="s">
        <v>25</v>
      </c>
      <c r="D913">
        <v>0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  <c r="R913">
        <f t="shared" si="56"/>
        <v>224.52</v>
      </c>
      <c r="S913">
        <f t="shared" si="57"/>
        <v>168.39000000000001</v>
      </c>
      <c r="V913">
        <f t="shared" si="58"/>
        <v>235.74600000000001</v>
      </c>
      <c r="W913">
        <f t="shared" si="59"/>
        <v>328.59183707865168</v>
      </c>
    </row>
    <row r="914" spans="1:23">
      <c r="A914" t="s">
        <v>946</v>
      </c>
      <c r="B914" t="s">
        <v>18</v>
      </c>
      <c r="C914" t="s">
        <v>19</v>
      </c>
      <c r="D914">
        <v>0</v>
      </c>
      <c r="E914" t="s">
        <v>20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  <c r="R914">
        <f t="shared" si="56"/>
        <v>744.96</v>
      </c>
      <c r="S914">
        <f t="shared" si="57"/>
        <v>651.84</v>
      </c>
      <c r="V914">
        <f t="shared" si="58"/>
        <v>782.20799999999997</v>
      </c>
      <c r="W914">
        <f t="shared" si="59"/>
        <v>329.64690340909084</v>
      </c>
    </row>
    <row r="915" spans="1:23">
      <c r="A915" t="s">
        <v>947</v>
      </c>
      <c r="B915" t="s">
        <v>18</v>
      </c>
      <c r="C915" t="s">
        <v>19</v>
      </c>
      <c r="D915">
        <v>1</v>
      </c>
      <c r="E915" t="s">
        <v>29</v>
      </c>
      <c r="F915" t="s">
        <v>44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  <c r="R915">
        <f t="shared" si="56"/>
        <v>410.72</v>
      </c>
      <c r="S915">
        <f t="shared" si="57"/>
        <v>359.38</v>
      </c>
      <c r="V915">
        <f t="shared" si="58"/>
        <v>431.25599999999997</v>
      </c>
      <c r="W915">
        <f t="shared" si="59"/>
        <v>324.4450517241379</v>
      </c>
    </row>
    <row r="916" spans="1:23">
      <c r="A916" t="s">
        <v>948</v>
      </c>
      <c r="B916" t="s">
        <v>18</v>
      </c>
      <c r="C916" t="s">
        <v>19</v>
      </c>
      <c r="D916">
        <v>1</v>
      </c>
      <c r="E916" t="s">
        <v>20</v>
      </c>
      <c r="F916" t="s">
        <v>42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  <c r="R916">
        <f t="shared" si="56"/>
        <v>298.79999999999995</v>
      </c>
      <c r="S916">
        <f t="shared" si="57"/>
        <v>199.19999999999996</v>
      </c>
      <c r="V916">
        <f t="shared" si="58"/>
        <v>313.74</v>
      </c>
      <c r="W916">
        <f t="shared" si="59"/>
        <v>323.20306395348837</v>
      </c>
    </row>
    <row r="917" spans="1:23">
      <c r="A917" t="s">
        <v>949</v>
      </c>
      <c r="B917" t="s">
        <v>24</v>
      </c>
      <c r="C917" t="s">
        <v>25</v>
      </c>
      <c r="D917">
        <v>0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  <c r="R917">
        <f t="shared" si="56"/>
        <v>212.94</v>
      </c>
      <c r="S917">
        <f t="shared" si="57"/>
        <v>177.45</v>
      </c>
      <c r="V917">
        <f t="shared" si="58"/>
        <v>223.58699999999999</v>
      </c>
      <c r="W917">
        <f t="shared" si="59"/>
        <v>323.31439411764705</v>
      </c>
    </row>
    <row r="918" spans="1:23">
      <c r="A918" t="s">
        <v>950</v>
      </c>
      <c r="B918" t="s">
        <v>24</v>
      </c>
      <c r="C918" t="s">
        <v>25</v>
      </c>
      <c r="D918">
        <v>1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  <c r="R918">
        <f t="shared" si="56"/>
        <v>42.85</v>
      </c>
      <c r="S918">
        <f t="shared" si="57"/>
        <v>0</v>
      </c>
      <c r="V918">
        <f t="shared" si="58"/>
        <v>44.9925</v>
      </c>
      <c r="W918">
        <f t="shared" si="59"/>
        <v>324.50162499999999</v>
      </c>
    </row>
    <row r="919" spans="1:23">
      <c r="A919" t="s">
        <v>951</v>
      </c>
      <c r="B919" t="s">
        <v>18</v>
      </c>
      <c r="C919" t="s">
        <v>19</v>
      </c>
      <c r="D919">
        <v>0</v>
      </c>
      <c r="E919" t="s">
        <v>20</v>
      </c>
      <c r="F919" t="s">
        <v>44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  <c r="R919">
        <f t="shared" si="56"/>
        <v>378.68</v>
      </c>
      <c r="S919">
        <f t="shared" si="57"/>
        <v>284.01</v>
      </c>
      <c r="V919">
        <f t="shared" si="58"/>
        <v>397.61399999999998</v>
      </c>
      <c r="W919">
        <f t="shared" si="59"/>
        <v>327.86920481927712</v>
      </c>
    </row>
    <row r="920" spans="1:23">
      <c r="A920" t="s">
        <v>952</v>
      </c>
      <c r="B920" t="s">
        <v>40</v>
      </c>
      <c r="C920" t="s">
        <v>41</v>
      </c>
      <c r="D920">
        <v>0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  <c r="R920">
        <f t="shared" si="56"/>
        <v>206.91</v>
      </c>
      <c r="S920">
        <f t="shared" si="57"/>
        <v>137.94</v>
      </c>
      <c r="V920">
        <f t="shared" si="58"/>
        <v>217.25550000000001</v>
      </c>
      <c r="W920">
        <f t="shared" si="59"/>
        <v>327.01865853658541</v>
      </c>
    </row>
    <row r="921" spans="1:23">
      <c r="A921" t="s">
        <v>953</v>
      </c>
      <c r="B921" t="s">
        <v>40</v>
      </c>
      <c r="C921" t="s">
        <v>41</v>
      </c>
      <c r="D921">
        <v>1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  <c r="R921">
        <f t="shared" si="56"/>
        <v>78.78</v>
      </c>
      <c r="S921">
        <f t="shared" si="57"/>
        <v>52.519999999999996</v>
      </c>
      <c r="V921">
        <f t="shared" si="58"/>
        <v>82.718999999999994</v>
      </c>
      <c r="W921">
        <f t="shared" si="59"/>
        <v>328.37375925925926</v>
      </c>
    </row>
    <row r="922" spans="1:23">
      <c r="A922" t="s">
        <v>954</v>
      </c>
      <c r="B922" t="s">
        <v>24</v>
      </c>
      <c r="C922" t="s">
        <v>25</v>
      </c>
      <c r="D922">
        <v>1</v>
      </c>
      <c r="E922" t="s">
        <v>20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  <c r="R922">
        <f t="shared" si="56"/>
        <v>322.11</v>
      </c>
      <c r="S922">
        <f t="shared" si="57"/>
        <v>286.32</v>
      </c>
      <c r="V922">
        <f t="shared" si="58"/>
        <v>338.21550000000002</v>
      </c>
      <c r="W922">
        <f t="shared" si="59"/>
        <v>331.44444375</v>
      </c>
    </row>
    <row r="923" spans="1:23">
      <c r="A923" t="s">
        <v>955</v>
      </c>
      <c r="B923" t="s">
        <v>40</v>
      </c>
      <c r="C923" t="s">
        <v>41</v>
      </c>
      <c r="D923">
        <v>0</v>
      </c>
      <c r="E923" t="s">
        <v>20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  <c r="R923">
        <f t="shared" si="56"/>
        <v>98.22</v>
      </c>
      <c r="S923">
        <f t="shared" si="57"/>
        <v>81.849999999999994</v>
      </c>
      <c r="V923">
        <f t="shared" si="58"/>
        <v>103.131</v>
      </c>
      <c r="W923">
        <f t="shared" si="59"/>
        <v>331.35873417721518</v>
      </c>
    </row>
    <row r="924" spans="1:23">
      <c r="A924" t="s">
        <v>956</v>
      </c>
      <c r="B924" t="s">
        <v>24</v>
      </c>
      <c r="C924" t="s">
        <v>25</v>
      </c>
      <c r="D924">
        <v>1</v>
      </c>
      <c r="E924" t="s">
        <v>20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  <c r="R924">
        <f t="shared" si="56"/>
        <v>25.46</v>
      </c>
      <c r="S924">
        <f t="shared" si="57"/>
        <v>12.73</v>
      </c>
      <c r="V924">
        <f t="shared" si="58"/>
        <v>26.733000000000001</v>
      </c>
      <c r="W924">
        <f t="shared" si="59"/>
        <v>334.28473076923075</v>
      </c>
    </row>
    <row r="925" spans="1:23">
      <c r="A925" t="s">
        <v>957</v>
      </c>
      <c r="B925" t="s">
        <v>24</v>
      </c>
      <c r="C925" t="s">
        <v>25</v>
      </c>
      <c r="D925">
        <v>0</v>
      </c>
      <c r="E925" t="s">
        <v>20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  <c r="R925">
        <f t="shared" si="56"/>
        <v>581.98</v>
      </c>
      <c r="S925">
        <f t="shared" si="57"/>
        <v>498.84000000000003</v>
      </c>
      <c r="V925">
        <f t="shared" si="58"/>
        <v>611.07899999999995</v>
      </c>
      <c r="W925">
        <f t="shared" si="59"/>
        <v>338.27890909090911</v>
      </c>
    </row>
    <row r="926" spans="1:23">
      <c r="A926" t="s">
        <v>958</v>
      </c>
      <c r="B926" t="s">
        <v>24</v>
      </c>
      <c r="C926" t="s">
        <v>25</v>
      </c>
      <c r="D926">
        <v>1</v>
      </c>
      <c r="E926" t="s">
        <v>20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  <c r="R926">
        <f t="shared" si="56"/>
        <v>211.32</v>
      </c>
      <c r="S926">
        <f t="shared" si="57"/>
        <v>176.1</v>
      </c>
      <c r="V926">
        <f t="shared" si="58"/>
        <v>221.886</v>
      </c>
      <c r="W926">
        <f t="shared" si="59"/>
        <v>334.68943421052637</v>
      </c>
    </row>
    <row r="927" spans="1:23">
      <c r="A927" t="s">
        <v>959</v>
      </c>
      <c r="B927" t="s">
        <v>40</v>
      </c>
      <c r="C927" t="s">
        <v>41</v>
      </c>
      <c r="D927">
        <v>0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  <c r="R927">
        <f t="shared" si="56"/>
        <v>55.12</v>
      </c>
      <c r="S927">
        <f t="shared" si="57"/>
        <v>41.339999999999996</v>
      </c>
      <c r="V927">
        <f t="shared" si="58"/>
        <v>57.875999999999998</v>
      </c>
      <c r="W927">
        <f t="shared" si="59"/>
        <v>336.19348000000002</v>
      </c>
    </row>
    <row r="928" spans="1:23">
      <c r="A928" t="s">
        <v>960</v>
      </c>
      <c r="B928" t="s">
        <v>40</v>
      </c>
      <c r="C928" t="s">
        <v>41</v>
      </c>
      <c r="D928">
        <v>1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  <c r="R928">
        <f t="shared" si="56"/>
        <v>88.31</v>
      </c>
      <c r="S928">
        <f t="shared" si="57"/>
        <v>0</v>
      </c>
      <c r="V928">
        <f t="shared" si="58"/>
        <v>92.725499999999997</v>
      </c>
      <c r="W928">
        <f t="shared" si="59"/>
        <v>339.9545270270271</v>
      </c>
    </row>
    <row r="929" spans="1:23">
      <c r="A929" t="s">
        <v>961</v>
      </c>
      <c r="B929" t="s">
        <v>18</v>
      </c>
      <c r="C929" t="s">
        <v>19</v>
      </c>
      <c r="D929">
        <v>1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  <c r="R929">
        <f t="shared" si="56"/>
        <v>356.58</v>
      </c>
      <c r="S929">
        <f t="shared" si="57"/>
        <v>316.95999999999998</v>
      </c>
      <c r="V929">
        <f t="shared" si="58"/>
        <v>374.40899999999999</v>
      </c>
      <c r="W929">
        <f t="shared" si="59"/>
        <v>343.34122602739734</v>
      </c>
    </row>
    <row r="930" spans="1:23">
      <c r="A930" t="s">
        <v>962</v>
      </c>
      <c r="B930" t="s">
        <v>40</v>
      </c>
      <c r="C930" t="s">
        <v>41</v>
      </c>
      <c r="D930">
        <v>0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  <c r="R930">
        <f t="shared" si="56"/>
        <v>794.25</v>
      </c>
      <c r="S930">
        <f t="shared" si="57"/>
        <v>706</v>
      </c>
      <c r="V930">
        <f t="shared" si="58"/>
        <v>833.96249999999998</v>
      </c>
      <c r="W930">
        <f t="shared" si="59"/>
        <v>342.90972916666669</v>
      </c>
    </row>
    <row r="931" spans="1:23">
      <c r="A931" t="s">
        <v>963</v>
      </c>
      <c r="B931" t="s">
        <v>40</v>
      </c>
      <c r="C931" t="s">
        <v>41</v>
      </c>
      <c r="D931">
        <v>0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  <c r="R931">
        <f t="shared" si="56"/>
        <v>50.62</v>
      </c>
      <c r="S931">
        <f t="shared" si="57"/>
        <v>25.31</v>
      </c>
      <c r="V931">
        <f t="shared" si="58"/>
        <v>53.151000000000003</v>
      </c>
      <c r="W931">
        <f t="shared" si="59"/>
        <v>335.99349295774647</v>
      </c>
    </row>
    <row r="932" spans="1:23">
      <c r="A932" t="s">
        <v>964</v>
      </c>
      <c r="B932" t="s">
        <v>40</v>
      </c>
      <c r="C932" t="s">
        <v>41</v>
      </c>
      <c r="D932">
        <v>0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  <c r="R932">
        <f t="shared" si="56"/>
        <v>599.52</v>
      </c>
      <c r="S932">
        <f t="shared" si="57"/>
        <v>499.59999999999997</v>
      </c>
      <c r="V932">
        <f t="shared" si="58"/>
        <v>629.49599999999998</v>
      </c>
      <c r="W932">
        <f t="shared" si="59"/>
        <v>340.03410000000002</v>
      </c>
    </row>
    <row r="933" spans="1:23">
      <c r="A933" t="s">
        <v>965</v>
      </c>
      <c r="B933" t="s">
        <v>24</v>
      </c>
      <c r="C933" t="s">
        <v>25</v>
      </c>
      <c r="D933">
        <v>1</v>
      </c>
      <c r="E933" t="s">
        <v>20</v>
      </c>
      <c r="F933" t="s">
        <v>44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  <c r="R933">
        <f t="shared" si="56"/>
        <v>166.7</v>
      </c>
      <c r="S933">
        <f t="shared" si="57"/>
        <v>83.35</v>
      </c>
      <c r="V933">
        <f t="shared" si="58"/>
        <v>175.035</v>
      </c>
      <c r="W933">
        <f t="shared" si="59"/>
        <v>335.83900000000006</v>
      </c>
    </row>
    <row r="934" spans="1:23">
      <c r="A934" t="s">
        <v>966</v>
      </c>
      <c r="B934" t="s">
        <v>18</v>
      </c>
      <c r="C934" t="s">
        <v>19</v>
      </c>
      <c r="D934">
        <v>0</v>
      </c>
      <c r="E934" t="s">
        <v>20</v>
      </c>
      <c r="F934" t="s">
        <v>42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  <c r="R934">
        <f t="shared" si="56"/>
        <v>744.4</v>
      </c>
      <c r="S934">
        <f t="shared" si="57"/>
        <v>669.96</v>
      </c>
      <c r="V934">
        <f t="shared" si="58"/>
        <v>781.62</v>
      </c>
      <c r="W934">
        <f t="shared" si="59"/>
        <v>338.20376470588241</v>
      </c>
    </row>
    <row r="935" spans="1:23">
      <c r="A935" t="s">
        <v>967</v>
      </c>
      <c r="B935" t="s">
        <v>24</v>
      </c>
      <c r="C935" t="s">
        <v>25</v>
      </c>
      <c r="D935">
        <v>0</v>
      </c>
      <c r="E935" t="s">
        <v>29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  <c r="R935">
        <f t="shared" si="56"/>
        <v>448.56</v>
      </c>
      <c r="S935">
        <f t="shared" si="57"/>
        <v>384.48</v>
      </c>
      <c r="V935">
        <f t="shared" si="58"/>
        <v>470.988</v>
      </c>
      <c r="W935">
        <f t="shared" si="59"/>
        <v>331.58561194029858</v>
      </c>
    </row>
    <row r="936" spans="1:23">
      <c r="A936" t="s">
        <v>968</v>
      </c>
      <c r="B936" t="s">
        <v>40</v>
      </c>
      <c r="C936" t="s">
        <v>41</v>
      </c>
      <c r="D936">
        <v>0</v>
      </c>
      <c r="E936" t="s">
        <v>20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  <c r="R936">
        <f t="shared" si="56"/>
        <v>378.9</v>
      </c>
      <c r="S936">
        <f t="shared" si="57"/>
        <v>315.75</v>
      </c>
      <c r="V936">
        <f t="shared" si="58"/>
        <v>397.84500000000003</v>
      </c>
      <c r="W936">
        <f t="shared" si="59"/>
        <v>329.47345454545462</v>
      </c>
    </row>
    <row r="937" spans="1:23">
      <c r="A937" t="s">
        <v>969</v>
      </c>
      <c r="B937" t="s">
        <v>24</v>
      </c>
      <c r="C937" t="s">
        <v>25</v>
      </c>
      <c r="D937">
        <v>1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  <c r="R937">
        <f t="shared" si="56"/>
        <v>257.15999999999997</v>
      </c>
      <c r="S937">
        <f t="shared" si="57"/>
        <v>171.43999999999997</v>
      </c>
      <c r="V937">
        <f t="shared" si="58"/>
        <v>270.01799999999997</v>
      </c>
      <c r="W937">
        <f t="shared" si="59"/>
        <v>328.42158461538469</v>
      </c>
    </row>
    <row r="938" spans="1:23">
      <c r="A938" t="s">
        <v>970</v>
      </c>
      <c r="B938" t="s">
        <v>24</v>
      </c>
      <c r="C938" t="s">
        <v>25</v>
      </c>
      <c r="D938">
        <v>0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  <c r="R938">
        <f t="shared" si="56"/>
        <v>552.23</v>
      </c>
      <c r="S938">
        <f t="shared" si="57"/>
        <v>473.34000000000003</v>
      </c>
      <c r="V938">
        <f t="shared" si="58"/>
        <v>579.8415</v>
      </c>
      <c r="W938">
        <f t="shared" si="59"/>
        <v>329.33414062500009</v>
      </c>
    </row>
    <row r="939" spans="1:23">
      <c r="A939" t="s">
        <v>971</v>
      </c>
      <c r="B939" t="s">
        <v>18</v>
      </c>
      <c r="C939" t="s">
        <v>19</v>
      </c>
      <c r="D939">
        <v>0</v>
      </c>
      <c r="E939" t="s">
        <v>20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  <c r="R939">
        <f t="shared" si="56"/>
        <v>447.40000000000003</v>
      </c>
      <c r="S939">
        <f t="shared" si="57"/>
        <v>357.92</v>
      </c>
      <c r="V939">
        <f t="shared" si="58"/>
        <v>469.77</v>
      </c>
      <c r="W939">
        <f t="shared" si="59"/>
        <v>325.35783333333336</v>
      </c>
    </row>
    <row r="940" spans="1:23">
      <c r="A940" t="s">
        <v>972</v>
      </c>
      <c r="B940" t="s">
        <v>18</v>
      </c>
      <c r="C940" t="s">
        <v>19</v>
      </c>
      <c r="D940">
        <v>1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  <c r="R940">
        <f t="shared" si="56"/>
        <v>276.27</v>
      </c>
      <c r="S940">
        <f t="shared" si="57"/>
        <v>184.17999999999998</v>
      </c>
      <c r="V940">
        <f t="shared" si="58"/>
        <v>290.08350000000002</v>
      </c>
      <c r="W940">
        <f t="shared" si="59"/>
        <v>323.02860483870978</v>
      </c>
    </row>
    <row r="941" spans="1:23">
      <c r="A941" t="s">
        <v>973</v>
      </c>
      <c r="B941" t="s">
        <v>24</v>
      </c>
      <c r="C941" t="s">
        <v>25</v>
      </c>
      <c r="D941">
        <v>0</v>
      </c>
      <c r="E941" t="s">
        <v>20</v>
      </c>
      <c r="F941" t="s">
        <v>42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  <c r="R941">
        <f t="shared" si="56"/>
        <v>343.74</v>
      </c>
      <c r="S941">
        <f t="shared" si="57"/>
        <v>286.45</v>
      </c>
      <c r="V941">
        <f t="shared" si="58"/>
        <v>360.92700000000002</v>
      </c>
      <c r="W941">
        <f t="shared" si="59"/>
        <v>323.56868852459019</v>
      </c>
    </row>
    <row r="942" spans="1:23">
      <c r="A942" t="s">
        <v>974</v>
      </c>
      <c r="B942" t="s">
        <v>18</v>
      </c>
      <c r="C942" t="s">
        <v>19</v>
      </c>
      <c r="D942">
        <v>0</v>
      </c>
      <c r="E942" t="s">
        <v>29</v>
      </c>
      <c r="F942" t="s">
        <v>42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  <c r="R942">
        <f t="shared" si="56"/>
        <v>266.08</v>
      </c>
      <c r="S942">
        <f t="shared" si="57"/>
        <v>199.56</v>
      </c>
      <c r="V942">
        <f t="shared" si="58"/>
        <v>279.38400000000001</v>
      </c>
      <c r="W942">
        <f t="shared" si="59"/>
        <v>322.94605000000013</v>
      </c>
    </row>
    <row r="943" spans="1:23">
      <c r="A943" t="s">
        <v>975</v>
      </c>
      <c r="B943" t="s">
        <v>24</v>
      </c>
      <c r="C943" t="s">
        <v>25</v>
      </c>
      <c r="D943">
        <v>1</v>
      </c>
      <c r="E943" t="s">
        <v>29</v>
      </c>
      <c r="F943" t="s">
        <v>44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  <c r="R943">
        <f t="shared" si="56"/>
        <v>898.37999999999988</v>
      </c>
      <c r="S943">
        <f t="shared" si="57"/>
        <v>798.56</v>
      </c>
      <c r="V943">
        <f t="shared" si="58"/>
        <v>943.29899999999998</v>
      </c>
      <c r="W943">
        <f t="shared" si="59"/>
        <v>323.68438983050862</v>
      </c>
    </row>
    <row r="944" spans="1:23">
      <c r="A944" t="s">
        <v>976</v>
      </c>
      <c r="B944" t="s">
        <v>18</v>
      </c>
      <c r="C944" t="s">
        <v>19</v>
      </c>
      <c r="D944">
        <v>0</v>
      </c>
      <c r="E944" t="s">
        <v>20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  <c r="R944">
        <f t="shared" si="56"/>
        <v>456.8</v>
      </c>
      <c r="S944">
        <f t="shared" si="57"/>
        <v>411.12</v>
      </c>
      <c r="V944">
        <f t="shared" si="58"/>
        <v>479.64</v>
      </c>
      <c r="W944">
        <f t="shared" si="59"/>
        <v>313.00137931034482</v>
      </c>
    </row>
    <row r="945" spans="1:23">
      <c r="A945" t="s">
        <v>977</v>
      </c>
      <c r="B945" t="s">
        <v>18</v>
      </c>
      <c r="C945" t="s">
        <v>19</v>
      </c>
      <c r="D945">
        <v>0</v>
      </c>
      <c r="E945" t="s">
        <v>29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  <c r="R945">
        <f t="shared" si="56"/>
        <v>253.95</v>
      </c>
      <c r="S945">
        <f t="shared" si="57"/>
        <v>203.16</v>
      </c>
      <c r="V945">
        <f t="shared" si="58"/>
        <v>266.64749999999998</v>
      </c>
      <c r="W945">
        <f t="shared" si="59"/>
        <v>310.0778947368421</v>
      </c>
    </row>
    <row r="946" spans="1:23">
      <c r="A946" t="s">
        <v>978</v>
      </c>
      <c r="B946" t="s">
        <v>18</v>
      </c>
      <c r="C946" t="s">
        <v>19</v>
      </c>
      <c r="D946">
        <v>1</v>
      </c>
      <c r="E946" t="s">
        <v>29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  <c r="R946">
        <f t="shared" si="56"/>
        <v>70.56</v>
      </c>
      <c r="S946">
        <f t="shared" si="57"/>
        <v>60.480000000000004</v>
      </c>
      <c r="V946">
        <f t="shared" si="58"/>
        <v>74.087999999999994</v>
      </c>
      <c r="W946">
        <f t="shared" si="59"/>
        <v>310.85343749999998</v>
      </c>
    </row>
    <row r="947" spans="1:23">
      <c r="A947" t="s">
        <v>979</v>
      </c>
      <c r="B947" t="s">
        <v>18</v>
      </c>
      <c r="C947" t="s">
        <v>19</v>
      </c>
      <c r="D947">
        <v>0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  <c r="R947">
        <f t="shared" si="56"/>
        <v>657.16</v>
      </c>
      <c r="S947">
        <f t="shared" si="57"/>
        <v>563.28</v>
      </c>
      <c r="V947">
        <f t="shared" si="58"/>
        <v>690.01800000000003</v>
      </c>
      <c r="W947">
        <f t="shared" si="59"/>
        <v>315.15826363636364</v>
      </c>
    </row>
    <row r="948" spans="1:23">
      <c r="A948" t="s">
        <v>980</v>
      </c>
      <c r="B948" t="s">
        <v>24</v>
      </c>
      <c r="C948" t="s">
        <v>25</v>
      </c>
      <c r="D948">
        <v>1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  <c r="R948">
        <f t="shared" si="56"/>
        <v>168.5</v>
      </c>
      <c r="S948">
        <f t="shared" si="57"/>
        <v>84.25</v>
      </c>
      <c r="V948">
        <f t="shared" si="58"/>
        <v>176.92500000000001</v>
      </c>
      <c r="W948">
        <f t="shared" si="59"/>
        <v>308.21641666666665</v>
      </c>
    </row>
    <row r="949" spans="1:23">
      <c r="A949" t="s">
        <v>981</v>
      </c>
      <c r="B949" t="s">
        <v>40</v>
      </c>
      <c r="C949" t="s">
        <v>41</v>
      </c>
      <c r="D949">
        <v>1</v>
      </c>
      <c r="E949" t="s">
        <v>29</v>
      </c>
      <c r="F949" t="s">
        <v>44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  <c r="R949">
        <f t="shared" si="56"/>
        <v>53.78</v>
      </c>
      <c r="S949">
        <f t="shared" si="57"/>
        <v>0</v>
      </c>
      <c r="V949">
        <f t="shared" si="58"/>
        <v>56.469000000000001</v>
      </c>
      <c r="W949">
        <f t="shared" si="59"/>
        <v>310.69361320754717</v>
      </c>
    </row>
    <row r="950" spans="1:23">
      <c r="A950" t="s">
        <v>982</v>
      </c>
      <c r="B950" t="s">
        <v>24</v>
      </c>
      <c r="C950" t="s">
        <v>25</v>
      </c>
      <c r="D950">
        <v>1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  <c r="R950">
        <f t="shared" si="56"/>
        <v>179.05</v>
      </c>
      <c r="S950">
        <f t="shared" si="57"/>
        <v>143.24</v>
      </c>
      <c r="V950">
        <f t="shared" si="58"/>
        <v>188.0025</v>
      </c>
      <c r="W950">
        <f t="shared" si="59"/>
        <v>315.58254807692305</v>
      </c>
    </row>
    <row r="951" spans="1:23">
      <c r="A951" t="s">
        <v>983</v>
      </c>
      <c r="B951" t="s">
        <v>40</v>
      </c>
      <c r="C951" t="s">
        <v>41</v>
      </c>
      <c r="D951">
        <v>0</v>
      </c>
      <c r="E951" t="s">
        <v>20</v>
      </c>
      <c r="F951" t="s">
        <v>42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  <c r="R951">
        <f t="shared" si="56"/>
        <v>211.44</v>
      </c>
      <c r="S951">
        <f t="shared" si="57"/>
        <v>185.01</v>
      </c>
      <c r="V951">
        <f t="shared" si="58"/>
        <v>222.012</v>
      </c>
      <c r="W951">
        <f t="shared" si="59"/>
        <v>318.08411764705886</v>
      </c>
    </row>
    <row r="952" spans="1:23">
      <c r="A952" t="s">
        <v>984</v>
      </c>
      <c r="B952" t="s">
        <v>40</v>
      </c>
      <c r="C952" t="s">
        <v>41</v>
      </c>
      <c r="D952">
        <v>1</v>
      </c>
      <c r="E952" t="s">
        <v>29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  <c r="R952">
        <f t="shared" si="56"/>
        <v>119.72999999999999</v>
      </c>
      <c r="S952">
        <f t="shared" si="57"/>
        <v>79.819999999999993</v>
      </c>
      <c r="V952">
        <f t="shared" si="58"/>
        <v>125.7165</v>
      </c>
      <c r="W952">
        <f t="shared" si="59"/>
        <v>320.00555999999995</v>
      </c>
    </row>
    <row r="953" spans="1:23">
      <c r="A953" t="s">
        <v>985</v>
      </c>
      <c r="B953" t="s">
        <v>40</v>
      </c>
      <c r="C953" t="s">
        <v>41</v>
      </c>
      <c r="D953">
        <v>1</v>
      </c>
      <c r="E953" t="s">
        <v>20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  <c r="R953">
        <f t="shared" si="56"/>
        <v>65.699999999999989</v>
      </c>
      <c r="S953">
        <f t="shared" si="57"/>
        <v>43.79999999999999</v>
      </c>
      <c r="V953">
        <f t="shared" si="58"/>
        <v>68.984999999999999</v>
      </c>
      <c r="W953">
        <f t="shared" si="59"/>
        <v>323.97064285714288</v>
      </c>
    </row>
    <row r="954" spans="1:23">
      <c r="A954" t="s">
        <v>986</v>
      </c>
      <c r="B954" t="s">
        <v>40</v>
      </c>
      <c r="C954" t="s">
        <v>41</v>
      </c>
      <c r="D954">
        <v>1</v>
      </c>
      <c r="E954" t="s">
        <v>20</v>
      </c>
      <c r="F954" t="s">
        <v>42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  <c r="R954">
        <f t="shared" si="56"/>
        <v>251.4</v>
      </c>
      <c r="S954">
        <f t="shared" si="57"/>
        <v>188.55</v>
      </c>
      <c r="V954">
        <f t="shared" si="58"/>
        <v>263.97000000000003</v>
      </c>
      <c r="W954">
        <f t="shared" si="59"/>
        <v>329.28284374999998</v>
      </c>
    </row>
    <row r="955" spans="1:23">
      <c r="A955" t="s">
        <v>987</v>
      </c>
      <c r="B955" t="s">
        <v>24</v>
      </c>
      <c r="C955" t="s">
        <v>25</v>
      </c>
      <c r="D955">
        <v>1</v>
      </c>
      <c r="E955" t="s">
        <v>20</v>
      </c>
      <c r="F955" t="s">
        <v>42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  <c r="R955">
        <f t="shared" si="56"/>
        <v>84.16</v>
      </c>
      <c r="S955">
        <f t="shared" si="57"/>
        <v>63.12</v>
      </c>
      <c r="V955">
        <f t="shared" si="58"/>
        <v>88.367999999999995</v>
      </c>
      <c r="W955">
        <f t="shared" si="59"/>
        <v>330.6724787234042</v>
      </c>
    </row>
    <row r="956" spans="1:23">
      <c r="A956" t="s">
        <v>988</v>
      </c>
      <c r="B956" t="s">
        <v>40</v>
      </c>
      <c r="C956" t="s">
        <v>41</v>
      </c>
      <c r="D956">
        <v>1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  <c r="R956">
        <f t="shared" si="56"/>
        <v>395.46</v>
      </c>
      <c r="S956">
        <f t="shared" si="57"/>
        <v>329.54999999999995</v>
      </c>
      <c r="V956">
        <f t="shared" si="58"/>
        <v>415.233</v>
      </c>
      <c r="W956">
        <f t="shared" si="59"/>
        <v>335.93996739130432</v>
      </c>
    </row>
    <row r="957" spans="1:23">
      <c r="A957" t="s">
        <v>989</v>
      </c>
      <c r="B957" t="s">
        <v>18</v>
      </c>
      <c r="C957" t="s">
        <v>19</v>
      </c>
      <c r="D957">
        <v>0</v>
      </c>
      <c r="E957" t="s">
        <v>20</v>
      </c>
      <c r="F957" t="s">
        <v>44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  <c r="R957">
        <f t="shared" si="56"/>
        <v>297.99</v>
      </c>
      <c r="S957">
        <f t="shared" si="57"/>
        <v>255.42000000000002</v>
      </c>
      <c r="V957">
        <f t="shared" si="58"/>
        <v>312.8895</v>
      </c>
      <c r="W957">
        <f t="shared" si="59"/>
        <v>334.17789999999997</v>
      </c>
    </row>
    <row r="958" spans="1:23">
      <c r="A958" t="s">
        <v>990</v>
      </c>
      <c r="B958" t="s">
        <v>24</v>
      </c>
      <c r="C958" t="s">
        <v>25</v>
      </c>
      <c r="D958">
        <v>1</v>
      </c>
      <c r="E958" t="s">
        <v>29</v>
      </c>
      <c r="F958" t="s">
        <v>42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  <c r="R958">
        <f t="shared" si="56"/>
        <v>454.41</v>
      </c>
      <c r="S958">
        <f t="shared" si="57"/>
        <v>403.92</v>
      </c>
      <c r="V958">
        <f t="shared" si="58"/>
        <v>477.13049999999998</v>
      </c>
      <c r="W958">
        <f t="shared" si="59"/>
        <v>334.66172727272721</v>
      </c>
    </row>
    <row r="959" spans="1:23">
      <c r="A959" t="s">
        <v>991</v>
      </c>
      <c r="B959" t="s">
        <v>40</v>
      </c>
      <c r="C959" t="s">
        <v>41</v>
      </c>
      <c r="D959">
        <v>0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  <c r="R959">
        <f t="shared" si="56"/>
        <v>276.12</v>
      </c>
      <c r="S959">
        <f t="shared" si="57"/>
        <v>230.1</v>
      </c>
      <c r="V959">
        <f t="shared" si="58"/>
        <v>289.92599999999999</v>
      </c>
      <c r="W959">
        <f t="shared" si="59"/>
        <v>331.3485</v>
      </c>
    </row>
    <row r="960" spans="1:23">
      <c r="A960" t="s">
        <v>992</v>
      </c>
      <c r="B960" t="s">
        <v>24</v>
      </c>
      <c r="C960" t="s">
        <v>25</v>
      </c>
      <c r="D960">
        <v>0</v>
      </c>
      <c r="E960" t="s">
        <v>20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  <c r="R960">
        <f t="shared" si="56"/>
        <v>158</v>
      </c>
      <c r="S960">
        <f t="shared" si="57"/>
        <v>142.19999999999999</v>
      </c>
      <c r="V960">
        <f t="shared" si="58"/>
        <v>165.9</v>
      </c>
      <c r="W960">
        <f t="shared" si="59"/>
        <v>332.33474999999999</v>
      </c>
    </row>
    <row r="961" spans="1:23">
      <c r="A961" t="s">
        <v>993</v>
      </c>
      <c r="B961" t="s">
        <v>18</v>
      </c>
      <c r="C961" t="s">
        <v>19</v>
      </c>
      <c r="D961">
        <v>1</v>
      </c>
      <c r="E961" t="s">
        <v>20</v>
      </c>
      <c r="F961" t="s">
        <v>42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  <c r="R961">
        <f t="shared" si="56"/>
        <v>887.93999999999994</v>
      </c>
      <c r="S961">
        <f t="shared" si="57"/>
        <v>789.28</v>
      </c>
      <c r="V961">
        <f t="shared" si="58"/>
        <v>932.33699999999999</v>
      </c>
      <c r="W961">
        <f t="shared" si="59"/>
        <v>336.3941341463414</v>
      </c>
    </row>
    <row r="962" spans="1:23">
      <c r="A962" t="s">
        <v>994</v>
      </c>
      <c r="B962" t="s">
        <v>24</v>
      </c>
      <c r="C962" t="s">
        <v>25</v>
      </c>
      <c r="D962">
        <v>1</v>
      </c>
      <c r="E962" t="s">
        <v>29</v>
      </c>
      <c r="F962" t="s">
        <v>44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  <c r="R962">
        <f t="shared" si="56"/>
        <v>91.98</v>
      </c>
      <c r="S962">
        <f t="shared" si="57"/>
        <v>0</v>
      </c>
      <c r="V962">
        <f t="shared" si="58"/>
        <v>96.578999999999994</v>
      </c>
      <c r="W962">
        <f t="shared" si="59"/>
        <v>321.49556250000006</v>
      </c>
    </row>
    <row r="963" spans="1:23">
      <c r="A963" t="s">
        <v>995</v>
      </c>
      <c r="B963" t="s">
        <v>18</v>
      </c>
      <c r="C963" t="s">
        <v>19</v>
      </c>
      <c r="D963">
        <v>1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  <c r="R963">
        <f t="shared" ref="R963:R1001" si="60">G963*H963</f>
        <v>41.78</v>
      </c>
      <c r="S963">
        <f t="shared" ref="S963:S1001" si="61">R963-G963</f>
        <v>20.89</v>
      </c>
      <c r="V963">
        <f t="shared" ref="V963:V1001" si="62">SUMIFS(J:J,A:A,A963)</f>
        <v>43.869</v>
      </c>
      <c r="W963">
        <f t="shared" ref="W963:W1001" si="63">AVERAGE(V963:V1962)</f>
        <v>327.26265384615385</v>
      </c>
    </row>
    <row r="964" spans="1:23">
      <c r="A964" t="s">
        <v>996</v>
      </c>
      <c r="B964" t="s">
        <v>18</v>
      </c>
      <c r="C964" t="s">
        <v>19</v>
      </c>
      <c r="D964">
        <v>0</v>
      </c>
      <c r="E964" t="s">
        <v>20</v>
      </c>
      <c r="F964" t="s">
        <v>44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  <c r="R964">
        <f t="shared" si="60"/>
        <v>15.5</v>
      </c>
      <c r="S964">
        <f t="shared" si="61"/>
        <v>0</v>
      </c>
      <c r="V964">
        <f t="shared" si="62"/>
        <v>16.274999999999999</v>
      </c>
      <c r="W964">
        <f t="shared" si="63"/>
        <v>334.72038157894741</v>
      </c>
    </row>
    <row r="965" spans="1:23">
      <c r="A965" t="s">
        <v>997</v>
      </c>
      <c r="B965" t="s">
        <v>24</v>
      </c>
      <c r="C965" t="s">
        <v>25</v>
      </c>
      <c r="D965">
        <v>1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  <c r="R965">
        <f t="shared" si="60"/>
        <v>290.45999999999998</v>
      </c>
      <c r="S965">
        <f t="shared" si="61"/>
        <v>193.64</v>
      </c>
      <c r="V965">
        <f t="shared" si="62"/>
        <v>304.983</v>
      </c>
      <c r="W965">
        <f t="shared" si="63"/>
        <v>343.32701351351352</v>
      </c>
    </row>
    <row r="966" spans="1:23">
      <c r="A966" t="s">
        <v>998</v>
      </c>
      <c r="B966" t="s">
        <v>40</v>
      </c>
      <c r="C966" t="s">
        <v>41</v>
      </c>
      <c r="D966">
        <v>0</v>
      </c>
      <c r="E966" t="s">
        <v>29</v>
      </c>
      <c r="F966" t="s">
        <v>42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  <c r="R966">
        <f t="shared" si="60"/>
        <v>66.66</v>
      </c>
      <c r="S966">
        <f t="shared" si="61"/>
        <v>33.33</v>
      </c>
      <c r="V966">
        <f t="shared" si="62"/>
        <v>69.992999999999995</v>
      </c>
      <c r="W966">
        <f t="shared" si="63"/>
        <v>344.39212500000002</v>
      </c>
    </row>
    <row r="967" spans="1:23">
      <c r="A967" t="s">
        <v>999</v>
      </c>
      <c r="B967" t="s">
        <v>40</v>
      </c>
      <c r="C967" t="s">
        <v>41</v>
      </c>
      <c r="D967">
        <v>0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  <c r="R967">
        <f t="shared" si="60"/>
        <v>76.540000000000006</v>
      </c>
      <c r="S967">
        <f t="shared" si="61"/>
        <v>38.270000000000003</v>
      </c>
      <c r="V967">
        <f t="shared" si="62"/>
        <v>80.367000000000004</v>
      </c>
      <c r="W967">
        <f t="shared" si="63"/>
        <v>352.23210000000006</v>
      </c>
    </row>
    <row r="968" spans="1:23">
      <c r="A968" t="s">
        <v>1000</v>
      </c>
      <c r="B968" t="s">
        <v>18</v>
      </c>
      <c r="C968" t="s">
        <v>19</v>
      </c>
      <c r="D968">
        <v>0</v>
      </c>
      <c r="E968" t="s">
        <v>20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  <c r="R968">
        <f t="shared" si="60"/>
        <v>299.7</v>
      </c>
      <c r="S968">
        <f t="shared" si="61"/>
        <v>266.39999999999998</v>
      </c>
      <c r="V968">
        <f t="shared" si="62"/>
        <v>314.685</v>
      </c>
      <c r="W968">
        <f t="shared" si="63"/>
        <v>360.22813235294115</v>
      </c>
    </row>
    <row r="969" spans="1:23">
      <c r="A969" t="s">
        <v>1001</v>
      </c>
      <c r="B969" t="s">
        <v>18</v>
      </c>
      <c r="C969" t="s">
        <v>19</v>
      </c>
      <c r="D969">
        <v>1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  <c r="R969">
        <f t="shared" si="60"/>
        <v>243.03000000000003</v>
      </c>
      <c r="S969">
        <f t="shared" si="61"/>
        <v>162.02000000000004</v>
      </c>
      <c r="V969">
        <f t="shared" si="62"/>
        <v>255.1815</v>
      </c>
      <c r="W969">
        <f t="shared" si="63"/>
        <v>361.60822727272722</v>
      </c>
    </row>
    <row r="970" spans="1:23">
      <c r="A970" t="s">
        <v>1002</v>
      </c>
      <c r="B970" t="s">
        <v>18</v>
      </c>
      <c r="C970" t="s">
        <v>19</v>
      </c>
      <c r="D970">
        <v>0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  <c r="R970">
        <f t="shared" si="60"/>
        <v>47.400000000000006</v>
      </c>
      <c r="S970">
        <f t="shared" si="61"/>
        <v>31.600000000000005</v>
      </c>
      <c r="V970">
        <f t="shared" si="62"/>
        <v>49.77</v>
      </c>
      <c r="W970">
        <f t="shared" si="63"/>
        <v>364.93406249999998</v>
      </c>
    </row>
    <row r="971" spans="1:23">
      <c r="A971" t="s">
        <v>1003</v>
      </c>
      <c r="B971" t="s">
        <v>40</v>
      </c>
      <c r="C971" t="s">
        <v>41</v>
      </c>
      <c r="D971">
        <v>1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  <c r="R971">
        <f t="shared" si="60"/>
        <v>172.45000000000002</v>
      </c>
      <c r="S971">
        <f t="shared" si="61"/>
        <v>137.96</v>
      </c>
      <c r="V971">
        <f t="shared" si="62"/>
        <v>181.07249999999999</v>
      </c>
      <c r="W971">
        <f t="shared" si="63"/>
        <v>375.10064516129029</v>
      </c>
    </row>
    <row r="972" spans="1:23">
      <c r="A972" t="s">
        <v>1004</v>
      </c>
      <c r="B972" t="s">
        <v>40</v>
      </c>
      <c r="C972" t="s">
        <v>41</v>
      </c>
      <c r="D972">
        <v>1</v>
      </c>
      <c r="E972" t="s">
        <v>20</v>
      </c>
      <c r="F972" t="s">
        <v>42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  <c r="R972">
        <f t="shared" si="60"/>
        <v>846.3</v>
      </c>
      <c r="S972">
        <f t="shared" si="61"/>
        <v>761.67</v>
      </c>
      <c r="V972">
        <f t="shared" si="62"/>
        <v>888.61500000000001</v>
      </c>
      <c r="W972">
        <f t="shared" si="63"/>
        <v>381.56825000000003</v>
      </c>
    </row>
    <row r="973" spans="1:23">
      <c r="A973" t="s">
        <v>1005</v>
      </c>
      <c r="B973" t="s">
        <v>40</v>
      </c>
      <c r="C973" t="s">
        <v>41</v>
      </c>
      <c r="D973">
        <v>1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  <c r="R973">
        <f t="shared" si="60"/>
        <v>258.37</v>
      </c>
      <c r="S973">
        <f t="shared" si="61"/>
        <v>221.46</v>
      </c>
      <c r="V973">
        <f t="shared" si="62"/>
        <v>271.2885</v>
      </c>
      <c r="W973">
        <f t="shared" si="63"/>
        <v>364.0838793103448</v>
      </c>
    </row>
    <row r="974" spans="1:23">
      <c r="A974" t="s">
        <v>1006</v>
      </c>
      <c r="B974" t="s">
        <v>40</v>
      </c>
      <c r="C974" t="s">
        <v>41</v>
      </c>
      <c r="D974">
        <v>0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  <c r="R974">
        <f t="shared" si="60"/>
        <v>609.55999999999995</v>
      </c>
      <c r="S974">
        <f t="shared" si="61"/>
        <v>522.4799999999999</v>
      </c>
      <c r="V974">
        <f t="shared" si="62"/>
        <v>640.03800000000001</v>
      </c>
      <c r="W974">
        <f t="shared" si="63"/>
        <v>367.39800000000002</v>
      </c>
    </row>
    <row r="975" spans="1:23">
      <c r="A975" t="s">
        <v>1007</v>
      </c>
      <c r="B975" t="s">
        <v>18</v>
      </c>
      <c r="C975" t="s">
        <v>19</v>
      </c>
      <c r="D975">
        <v>0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  <c r="R975">
        <f t="shared" si="60"/>
        <v>240.24</v>
      </c>
      <c r="S975">
        <f t="shared" si="61"/>
        <v>160.16000000000003</v>
      </c>
      <c r="V975">
        <f t="shared" si="62"/>
        <v>252.25200000000001</v>
      </c>
      <c r="W975">
        <f t="shared" si="63"/>
        <v>357.30022222222237</v>
      </c>
    </row>
    <row r="976" spans="1:23">
      <c r="A976" t="s">
        <v>1008</v>
      </c>
      <c r="B976" t="s">
        <v>24</v>
      </c>
      <c r="C976" t="s">
        <v>25</v>
      </c>
      <c r="D976">
        <v>0</v>
      </c>
      <c r="E976" t="s">
        <v>29</v>
      </c>
      <c r="F976" t="s">
        <v>44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  <c r="R976">
        <f t="shared" si="60"/>
        <v>172.26</v>
      </c>
      <c r="S976">
        <f t="shared" si="61"/>
        <v>86.13</v>
      </c>
      <c r="V976">
        <f t="shared" si="62"/>
        <v>180.87299999999999</v>
      </c>
      <c r="W976">
        <f t="shared" si="63"/>
        <v>361.34053846153859</v>
      </c>
    </row>
    <row r="977" spans="1:23">
      <c r="A977" t="s">
        <v>1009</v>
      </c>
      <c r="B977" t="s">
        <v>40</v>
      </c>
      <c r="C977" t="s">
        <v>41</v>
      </c>
      <c r="D977">
        <v>1</v>
      </c>
      <c r="E977" t="s">
        <v>29</v>
      </c>
      <c r="F977" t="s">
        <v>44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  <c r="R977">
        <f t="shared" si="60"/>
        <v>99.84</v>
      </c>
      <c r="S977">
        <f t="shared" si="61"/>
        <v>49.92</v>
      </c>
      <c r="V977">
        <f t="shared" si="62"/>
        <v>104.83199999999999</v>
      </c>
      <c r="W977">
        <f t="shared" si="63"/>
        <v>368.55924000000016</v>
      </c>
    </row>
    <row r="978" spans="1:23">
      <c r="A978" t="s">
        <v>1010</v>
      </c>
      <c r="B978" t="s">
        <v>18</v>
      </c>
      <c r="C978" t="s">
        <v>19</v>
      </c>
      <c r="D978">
        <v>0</v>
      </c>
      <c r="E978" t="s">
        <v>20</v>
      </c>
      <c r="F978" t="s">
        <v>42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  <c r="R978">
        <f t="shared" si="60"/>
        <v>298.64</v>
      </c>
      <c r="S978">
        <f t="shared" si="61"/>
        <v>223.98</v>
      </c>
      <c r="V978">
        <f t="shared" si="62"/>
        <v>313.572</v>
      </c>
      <c r="W978">
        <f t="shared" si="63"/>
        <v>379.5478750000002</v>
      </c>
    </row>
    <row r="979" spans="1:23">
      <c r="A979" t="s">
        <v>1011</v>
      </c>
      <c r="B979" t="s">
        <v>40</v>
      </c>
      <c r="C979" t="s">
        <v>41</v>
      </c>
      <c r="D979">
        <v>1</v>
      </c>
      <c r="E979" t="s">
        <v>29</v>
      </c>
      <c r="F979" t="s">
        <v>42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  <c r="R979">
        <f t="shared" si="60"/>
        <v>159.60000000000002</v>
      </c>
      <c r="S979">
        <f t="shared" si="61"/>
        <v>133.00000000000003</v>
      </c>
      <c r="V979">
        <f t="shared" si="62"/>
        <v>167.58</v>
      </c>
      <c r="W979">
        <f t="shared" si="63"/>
        <v>382.41639130434788</v>
      </c>
    </row>
    <row r="980" spans="1:23">
      <c r="A980" t="s">
        <v>1012</v>
      </c>
      <c r="B980" t="s">
        <v>40</v>
      </c>
      <c r="C980" t="s">
        <v>41</v>
      </c>
      <c r="D980">
        <v>0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  <c r="R980">
        <f t="shared" si="60"/>
        <v>25.45</v>
      </c>
      <c r="S980">
        <f t="shared" si="61"/>
        <v>0</v>
      </c>
      <c r="V980">
        <f t="shared" si="62"/>
        <v>26.7225</v>
      </c>
      <c r="W980">
        <f t="shared" si="63"/>
        <v>392.1816818181818</v>
      </c>
    </row>
    <row r="981" spans="1:23">
      <c r="A981" t="s">
        <v>1013</v>
      </c>
      <c r="B981" t="s">
        <v>40</v>
      </c>
      <c r="C981" t="s">
        <v>41</v>
      </c>
      <c r="D981">
        <v>0</v>
      </c>
      <c r="E981" t="s">
        <v>20</v>
      </c>
      <c r="F981" t="s">
        <v>42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  <c r="R981">
        <f t="shared" si="60"/>
        <v>67.77</v>
      </c>
      <c r="S981">
        <f t="shared" si="61"/>
        <v>0</v>
      </c>
      <c r="V981">
        <f t="shared" si="62"/>
        <v>71.158500000000004</v>
      </c>
      <c r="W981">
        <f t="shared" si="63"/>
        <v>409.58449999999999</v>
      </c>
    </row>
    <row r="982" spans="1:23">
      <c r="A982" t="s">
        <v>1014</v>
      </c>
      <c r="B982" t="s">
        <v>24</v>
      </c>
      <c r="C982" t="s">
        <v>25</v>
      </c>
      <c r="D982">
        <v>1</v>
      </c>
      <c r="E982" t="s">
        <v>29</v>
      </c>
      <c r="F982" t="s">
        <v>42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  <c r="R982">
        <f t="shared" si="60"/>
        <v>238.36</v>
      </c>
      <c r="S982">
        <f t="shared" si="61"/>
        <v>178.77</v>
      </c>
      <c r="V982">
        <f t="shared" si="62"/>
        <v>250.27799999999999</v>
      </c>
      <c r="W982">
        <f t="shared" si="63"/>
        <v>426.50580000000008</v>
      </c>
    </row>
    <row r="983" spans="1:23">
      <c r="A983" t="s">
        <v>1015</v>
      </c>
      <c r="B983" t="s">
        <v>18</v>
      </c>
      <c r="C983" t="s">
        <v>19</v>
      </c>
      <c r="D983">
        <v>0</v>
      </c>
      <c r="E983" t="s">
        <v>29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  <c r="R983">
        <f t="shared" si="60"/>
        <v>232.6</v>
      </c>
      <c r="S983">
        <f t="shared" si="61"/>
        <v>174.45</v>
      </c>
      <c r="V983">
        <f t="shared" si="62"/>
        <v>244.23</v>
      </c>
      <c r="W983">
        <f t="shared" si="63"/>
        <v>435.78094736842104</v>
      </c>
    </row>
    <row r="984" spans="1:23">
      <c r="A984" t="s">
        <v>1016</v>
      </c>
      <c r="B984" t="s">
        <v>18</v>
      </c>
      <c r="C984" t="s">
        <v>19</v>
      </c>
      <c r="D984">
        <v>1</v>
      </c>
      <c r="E984" t="s">
        <v>20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  <c r="R984">
        <f t="shared" si="60"/>
        <v>877.32</v>
      </c>
      <c r="S984">
        <f t="shared" si="61"/>
        <v>779.84</v>
      </c>
      <c r="V984">
        <f t="shared" si="62"/>
        <v>921.18600000000004</v>
      </c>
      <c r="W984">
        <f t="shared" si="63"/>
        <v>446.42266666666666</v>
      </c>
    </row>
    <row r="985" spans="1:23">
      <c r="A985" t="s">
        <v>1017</v>
      </c>
      <c r="B985" t="s">
        <v>24</v>
      </c>
      <c r="C985" t="s">
        <v>25</v>
      </c>
      <c r="D985">
        <v>0</v>
      </c>
      <c r="E985" t="s">
        <v>29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  <c r="R985">
        <f t="shared" si="60"/>
        <v>699.71999999999991</v>
      </c>
      <c r="S985">
        <f t="shared" si="61"/>
        <v>599.75999999999988</v>
      </c>
      <c r="V985">
        <f t="shared" si="62"/>
        <v>734.70600000000002</v>
      </c>
      <c r="W985">
        <f t="shared" si="63"/>
        <v>418.49541176470592</v>
      </c>
    </row>
    <row r="986" spans="1:23">
      <c r="A986" t="s">
        <v>1018</v>
      </c>
      <c r="B986" t="s">
        <v>24</v>
      </c>
      <c r="C986" t="s">
        <v>25</v>
      </c>
      <c r="D986">
        <v>0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  <c r="R986">
        <f t="shared" si="60"/>
        <v>674.59</v>
      </c>
      <c r="S986">
        <f t="shared" si="61"/>
        <v>578.22</v>
      </c>
      <c r="V986">
        <f t="shared" si="62"/>
        <v>708.31949999999995</v>
      </c>
      <c r="W986">
        <f t="shared" si="63"/>
        <v>398.73225000000002</v>
      </c>
    </row>
    <row r="987" spans="1:23">
      <c r="A987" t="s">
        <v>1019</v>
      </c>
      <c r="B987" t="s">
        <v>40</v>
      </c>
      <c r="C987" t="s">
        <v>41</v>
      </c>
      <c r="D987">
        <v>0</v>
      </c>
      <c r="E987" t="s">
        <v>20</v>
      </c>
      <c r="F987" t="s">
        <v>44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  <c r="R987">
        <f t="shared" si="60"/>
        <v>318.55</v>
      </c>
      <c r="S987">
        <f t="shared" si="61"/>
        <v>254.84</v>
      </c>
      <c r="V987">
        <f t="shared" si="62"/>
        <v>334.47750000000002</v>
      </c>
      <c r="W987">
        <f t="shared" si="63"/>
        <v>378.09309999999994</v>
      </c>
    </row>
    <row r="988" spans="1:23">
      <c r="A988" t="s">
        <v>1020</v>
      </c>
      <c r="B988" t="s">
        <v>40</v>
      </c>
      <c r="C988" t="s">
        <v>41</v>
      </c>
      <c r="D988">
        <v>0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  <c r="R988">
        <f t="shared" si="60"/>
        <v>29.52</v>
      </c>
      <c r="S988">
        <f t="shared" si="61"/>
        <v>14.76</v>
      </c>
      <c r="V988">
        <f t="shared" si="62"/>
        <v>30.995999999999999</v>
      </c>
      <c r="W988">
        <f t="shared" si="63"/>
        <v>381.2084999999999</v>
      </c>
    </row>
    <row r="989" spans="1:23">
      <c r="A989" t="s">
        <v>1021</v>
      </c>
      <c r="B989" t="s">
        <v>40</v>
      </c>
      <c r="C989" t="s">
        <v>41</v>
      </c>
      <c r="D989">
        <v>1</v>
      </c>
      <c r="E989" t="s">
        <v>29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  <c r="R989">
        <f t="shared" si="60"/>
        <v>496</v>
      </c>
      <c r="S989">
        <f t="shared" si="61"/>
        <v>434</v>
      </c>
      <c r="V989">
        <f t="shared" si="62"/>
        <v>520.79999999999995</v>
      </c>
      <c r="W989">
        <f t="shared" si="63"/>
        <v>408.14792307692301</v>
      </c>
    </row>
    <row r="990" spans="1:23">
      <c r="A990" t="s">
        <v>1022</v>
      </c>
      <c r="B990" t="s">
        <v>24</v>
      </c>
      <c r="C990" t="s">
        <v>25</v>
      </c>
      <c r="D990">
        <v>1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  <c r="R990">
        <f t="shared" si="60"/>
        <v>823.40000000000009</v>
      </c>
      <c r="S990">
        <f t="shared" si="61"/>
        <v>741.06000000000006</v>
      </c>
      <c r="V990">
        <f t="shared" si="62"/>
        <v>864.57</v>
      </c>
      <c r="W990">
        <f t="shared" si="63"/>
        <v>398.76024999999987</v>
      </c>
    </row>
    <row r="991" spans="1:23">
      <c r="A991" t="s">
        <v>1023</v>
      </c>
      <c r="B991" t="s">
        <v>40</v>
      </c>
      <c r="C991" t="s">
        <v>41</v>
      </c>
      <c r="D991">
        <v>1</v>
      </c>
      <c r="E991" t="s">
        <v>29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  <c r="R991">
        <f t="shared" si="60"/>
        <v>602.96</v>
      </c>
      <c r="S991">
        <f t="shared" si="61"/>
        <v>527.59</v>
      </c>
      <c r="V991">
        <f t="shared" si="62"/>
        <v>633.10799999999995</v>
      </c>
      <c r="W991">
        <f t="shared" si="63"/>
        <v>356.4139090909091</v>
      </c>
    </row>
    <row r="992" spans="1:23">
      <c r="A992" t="s">
        <v>1024</v>
      </c>
      <c r="B992" t="s">
        <v>18</v>
      </c>
      <c r="C992" t="s">
        <v>19</v>
      </c>
      <c r="D992">
        <v>0</v>
      </c>
      <c r="E992" t="s">
        <v>20</v>
      </c>
      <c r="F992" t="s">
        <v>42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  <c r="R992">
        <f t="shared" si="60"/>
        <v>282.8</v>
      </c>
      <c r="S992">
        <f t="shared" si="61"/>
        <v>226.24</v>
      </c>
      <c r="V992">
        <f t="shared" si="62"/>
        <v>296.94</v>
      </c>
      <c r="W992">
        <f t="shared" si="63"/>
        <v>328.74449999999996</v>
      </c>
    </row>
    <row r="993" spans="1:23">
      <c r="A993" t="s">
        <v>1025</v>
      </c>
      <c r="B993" t="s">
        <v>40</v>
      </c>
      <c r="C993" t="s">
        <v>41</v>
      </c>
      <c r="D993">
        <v>0</v>
      </c>
      <c r="E993" t="s">
        <v>20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  <c r="R993">
        <f t="shared" si="60"/>
        <v>766</v>
      </c>
      <c r="S993">
        <f t="shared" si="61"/>
        <v>689.4</v>
      </c>
      <c r="V993">
        <f t="shared" si="62"/>
        <v>804.3</v>
      </c>
      <c r="W993">
        <f t="shared" si="63"/>
        <v>332.27833333333331</v>
      </c>
    </row>
    <row r="994" spans="1:23">
      <c r="A994" t="s">
        <v>1026</v>
      </c>
      <c r="B994" t="s">
        <v>18</v>
      </c>
      <c r="C994" t="s">
        <v>19</v>
      </c>
      <c r="D994">
        <v>0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  <c r="R994">
        <f t="shared" si="60"/>
        <v>116.06</v>
      </c>
      <c r="S994">
        <f t="shared" si="61"/>
        <v>58.03</v>
      </c>
      <c r="V994">
        <f t="shared" si="62"/>
        <v>121.863</v>
      </c>
      <c r="W994">
        <f t="shared" si="63"/>
        <v>273.27562499999999</v>
      </c>
    </row>
    <row r="995" spans="1:23">
      <c r="A995" t="s">
        <v>1027</v>
      </c>
      <c r="B995" t="s">
        <v>40</v>
      </c>
      <c r="C995" t="s">
        <v>41</v>
      </c>
      <c r="D995">
        <v>0</v>
      </c>
      <c r="E995" t="s">
        <v>29</v>
      </c>
      <c r="F995" t="s">
        <v>44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  <c r="R995">
        <f t="shared" si="60"/>
        <v>174.89999999999998</v>
      </c>
      <c r="S995">
        <f t="shared" si="61"/>
        <v>157.40999999999997</v>
      </c>
      <c r="V995">
        <f t="shared" si="62"/>
        <v>183.64500000000001</v>
      </c>
      <c r="W995">
        <f t="shared" si="63"/>
        <v>294.90600000000001</v>
      </c>
    </row>
    <row r="996" spans="1:23">
      <c r="A996" t="s">
        <v>1028</v>
      </c>
      <c r="B996" t="s">
        <v>24</v>
      </c>
      <c r="C996" t="s">
        <v>25</v>
      </c>
      <c r="D996">
        <v>1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  <c r="R996">
        <f t="shared" si="60"/>
        <v>60.95</v>
      </c>
      <c r="S996">
        <f t="shared" si="61"/>
        <v>0</v>
      </c>
      <c r="V996">
        <f t="shared" si="62"/>
        <v>63.997500000000002</v>
      </c>
      <c r="W996">
        <f t="shared" si="63"/>
        <v>313.4495</v>
      </c>
    </row>
    <row r="997" spans="1:23">
      <c r="A997" t="s">
        <v>1029</v>
      </c>
      <c r="B997" t="s">
        <v>24</v>
      </c>
      <c r="C997" t="s">
        <v>25</v>
      </c>
      <c r="D997">
        <v>0</v>
      </c>
      <c r="E997" t="s">
        <v>29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  <c r="R997">
        <f t="shared" si="60"/>
        <v>40.35</v>
      </c>
      <c r="S997">
        <f t="shared" si="61"/>
        <v>0</v>
      </c>
      <c r="V997">
        <f t="shared" si="62"/>
        <v>42.3675</v>
      </c>
      <c r="W997">
        <f t="shared" si="63"/>
        <v>363.33990000000006</v>
      </c>
    </row>
    <row r="998" spans="1:23">
      <c r="A998" t="s">
        <v>1030</v>
      </c>
      <c r="B998" t="s">
        <v>40</v>
      </c>
      <c r="C998" t="s">
        <v>41</v>
      </c>
      <c r="D998">
        <v>0</v>
      </c>
      <c r="E998" t="s">
        <v>20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  <c r="R998">
        <f t="shared" si="60"/>
        <v>973.8</v>
      </c>
      <c r="S998">
        <f t="shared" si="61"/>
        <v>876.42</v>
      </c>
      <c r="V998">
        <f t="shared" si="62"/>
        <v>1022.49</v>
      </c>
      <c r="W998">
        <f t="shared" si="63"/>
        <v>443.58300000000003</v>
      </c>
    </row>
    <row r="999" spans="1:23">
      <c r="A999" t="s">
        <v>1031</v>
      </c>
      <c r="B999" t="s">
        <v>18</v>
      </c>
      <c r="C999" t="s">
        <v>19</v>
      </c>
      <c r="D999">
        <v>1</v>
      </c>
      <c r="E999" t="s">
        <v>29</v>
      </c>
      <c r="F999" t="s">
        <v>42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  <c r="R999">
        <f t="shared" si="60"/>
        <v>31.84</v>
      </c>
      <c r="S999">
        <f t="shared" si="61"/>
        <v>0</v>
      </c>
      <c r="V999">
        <f t="shared" si="62"/>
        <v>33.432000000000002</v>
      </c>
      <c r="W999">
        <f t="shared" si="63"/>
        <v>250.614</v>
      </c>
    </row>
    <row r="1000" spans="1:23">
      <c r="A1000" t="s">
        <v>1032</v>
      </c>
      <c r="B1000" t="s">
        <v>18</v>
      </c>
      <c r="C1000" t="s">
        <v>19</v>
      </c>
      <c r="D1000">
        <v>0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  <c r="R1000">
        <f t="shared" si="60"/>
        <v>65.819999999999993</v>
      </c>
      <c r="S1000">
        <f t="shared" si="61"/>
        <v>0</v>
      </c>
      <c r="V1000">
        <f t="shared" si="62"/>
        <v>69.111000000000004</v>
      </c>
      <c r="W1000">
        <f t="shared" si="63"/>
        <v>359.20499999999998</v>
      </c>
    </row>
    <row r="1001" spans="1:23">
      <c r="A1001" t="s">
        <v>1033</v>
      </c>
      <c r="B1001" t="s">
        <v>18</v>
      </c>
      <c r="C1001" t="s">
        <v>19</v>
      </c>
      <c r="D1001">
        <v>1</v>
      </c>
      <c r="E1001" t="s">
        <v>20</v>
      </c>
      <c r="F1001" t="s">
        <v>44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  <c r="R1001">
        <f t="shared" si="60"/>
        <v>618.38</v>
      </c>
      <c r="S1001">
        <f t="shared" si="61"/>
        <v>530.04</v>
      </c>
      <c r="V1001">
        <f t="shared" si="62"/>
        <v>649.29899999999998</v>
      </c>
      <c r="W1001">
        <f t="shared" si="63"/>
        <v>649.29899999999998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9A34-2C94-4DB5-8B67-D849CAE946D0}">
  <dimension ref="A3:B28"/>
  <sheetViews>
    <sheetView workbookViewId="0">
      <selection activeCell="A3" sqref="A3"/>
    </sheetView>
  </sheetViews>
  <sheetFormatPr defaultRowHeight="13.8"/>
  <cols>
    <col min="1" max="1" width="22.59765625" bestFit="1" customWidth="1"/>
    <col min="2" max="2" width="12.09765625" bestFit="1" customWidth="1"/>
    <col min="3" max="3" width="11.796875" bestFit="1" customWidth="1"/>
  </cols>
  <sheetData>
    <row r="3" spans="1:2">
      <c r="A3" s="3" t="s">
        <v>1035</v>
      </c>
      <c r="B3" t="s">
        <v>1040</v>
      </c>
    </row>
    <row r="4" spans="1:2">
      <c r="A4" s="4" t="s">
        <v>26</v>
      </c>
      <c r="B4" s="8">
        <v>54337.531499999997</v>
      </c>
    </row>
    <row r="5" spans="1:2">
      <c r="A5" s="6" t="s">
        <v>18</v>
      </c>
      <c r="B5" s="8">
        <v>18317.113500000003</v>
      </c>
    </row>
    <row r="6" spans="1:2">
      <c r="A6" s="6" t="s">
        <v>40</v>
      </c>
      <c r="B6" s="8">
        <v>17051.443499999998</v>
      </c>
    </row>
    <row r="7" spans="1:2">
      <c r="A7" s="6" t="s">
        <v>24</v>
      </c>
      <c r="B7" s="8">
        <v>18968.9745</v>
      </c>
    </row>
    <row r="8" spans="1:2">
      <c r="A8" s="4" t="s">
        <v>44</v>
      </c>
      <c r="B8" s="8">
        <v>54305.89499999999</v>
      </c>
    </row>
    <row r="9" spans="1:2">
      <c r="A9" s="6" t="s">
        <v>18</v>
      </c>
      <c r="B9" s="8">
        <v>16332.508499999996</v>
      </c>
    </row>
    <row r="10" spans="1:2">
      <c r="A10" s="6" t="s">
        <v>40</v>
      </c>
      <c r="B10" s="8">
        <v>16413.316499999997</v>
      </c>
    </row>
    <row r="11" spans="1:2">
      <c r="A11" s="6" t="s">
        <v>24</v>
      </c>
      <c r="B11" s="8">
        <v>21560.069999999996</v>
      </c>
    </row>
    <row r="12" spans="1:2">
      <c r="A12" s="4" t="s">
        <v>42</v>
      </c>
      <c r="B12" s="8">
        <v>56144.843999999997</v>
      </c>
    </row>
    <row r="13" spans="1:2">
      <c r="A13" s="6" t="s">
        <v>18</v>
      </c>
      <c r="B13" s="8">
        <v>17163.1005</v>
      </c>
    </row>
    <row r="14" spans="1:2">
      <c r="A14" s="6" t="s">
        <v>40</v>
      </c>
      <c r="B14" s="8">
        <v>15214.888500000001</v>
      </c>
    </row>
    <row r="15" spans="1:2">
      <c r="A15" s="6" t="s">
        <v>24</v>
      </c>
      <c r="B15" s="8">
        <v>23766.854999999992</v>
      </c>
    </row>
    <row r="16" spans="1:2">
      <c r="A16" s="4" t="s">
        <v>21</v>
      </c>
      <c r="B16" s="8">
        <v>49193.738999999994</v>
      </c>
    </row>
    <row r="17" spans="1:2">
      <c r="A17" s="6" t="s">
        <v>18</v>
      </c>
      <c r="B17" s="8">
        <v>12597.752999999995</v>
      </c>
    </row>
    <row r="18" spans="1:2">
      <c r="A18" s="6" t="s">
        <v>40</v>
      </c>
      <c r="B18" s="8">
        <v>19980.659999999996</v>
      </c>
    </row>
    <row r="19" spans="1:2">
      <c r="A19" s="6" t="s">
        <v>24</v>
      </c>
      <c r="B19" s="8">
        <v>16615.326000000001</v>
      </c>
    </row>
    <row r="20" spans="1:2">
      <c r="A20" s="4" t="s">
        <v>30</v>
      </c>
      <c r="B20" s="8">
        <v>53861.913</v>
      </c>
    </row>
    <row r="21" spans="1:2">
      <c r="A21" s="6" t="s">
        <v>18</v>
      </c>
      <c r="B21" s="8">
        <v>22417.195499999998</v>
      </c>
    </row>
    <row r="22" spans="1:2">
      <c r="A22" s="6" t="s">
        <v>40</v>
      </c>
      <c r="B22" s="8">
        <v>17549.164499999999</v>
      </c>
    </row>
    <row r="23" spans="1:2">
      <c r="A23" s="6" t="s">
        <v>24</v>
      </c>
      <c r="B23" s="8">
        <v>13895.553</v>
      </c>
    </row>
    <row r="24" spans="1:2">
      <c r="A24" s="4" t="s">
        <v>34</v>
      </c>
      <c r="B24" s="8">
        <v>55122.826499999996</v>
      </c>
    </row>
    <row r="25" spans="1:2">
      <c r="A25" s="6" t="s">
        <v>18</v>
      </c>
      <c r="B25" s="8">
        <v>19372.699500000002</v>
      </c>
    </row>
    <row r="26" spans="1:2">
      <c r="A26" s="6" t="s">
        <v>40</v>
      </c>
      <c r="B26" s="8">
        <v>19988.198999999997</v>
      </c>
    </row>
    <row r="27" spans="1:2">
      <c r="A27" s="6" t="s">
        <v>24</v>
      </c>
      <c r="B27" s="8">
        <v>15761.928000000002</v>
      </c>
    </row>
    <row r="28" spans="1:2">
      <c r="A28" s="4" t="s">
        <v>1036</v>
      </c>
      <c r="B28" s="8">
        <v>322966.74900000001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F074-C5BB-4107-96D8-D858CF13AD2D}">
  <dimension ref="A3:B6"/>
  <sheetViews>
    <sheetView workbookViewId="0">
      <selection activeCell="B3" sqref="B3"/>
    </sheetView>
  </sheetViews>
  <sheetFormatPr defaultRowHeight="13.8"/>
  <cols>
    <col min="1" max="1" width="13.09765625" bestFit="1" customWidth="1"/>
    <col min="2" max="2" width="17.3984375" bestFit="1" customWidth="1"/>
  </cols>
  <sheetData>
    <row r="3" spans="1:2">
      <c r="A3" s="3" t="s">
        <v>1035</v>
      </c>
      <c r="B3" t="s">
        <v>1044</v>
      </c>
    </row>
    <row r="4" spans="1:2">
      <c r="A4" s="4" t="s">
        <v>20</v>
      </c>
      <c r="B4" s="5">
        <v>501</v>
      </c>
    </row>
    <row r="5" spans="1:2">
      <c r="A5" s="4" t="s">
        <v>29</v>
      </c>
      <c r="B5" s="5">
        <v>499</v>
      </c>
    </row>
    <row r="6" spans="1:2">
      <c r="A6" s="4" t="s">
        <v>1036</v>
      </c>
      <c r="B6" s="5">
        <v>1000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A075-DEF0-4CCC-A7CA-DE74E5A40EE6}">
  <dimension ref="A3:I7"/>
  <sheetViews>
    <sheetView workbookViewId="0">
      <selection activeCell="I3" sqref="I3:I7"/>
    </sheetView>
  </sheetViews>
  <sheetFormatPr defaultRowHeight="13.8"/>
  <cols>
    <col min="1" max="1" width="13.09765625" bestFit="1" customWidth="1"/>
    <col min="2" max="2" width="12.09765625" bestFit="1" customWidth="1"/>
    <col min="8" max="8" width="13.09765625" bestFit="1" customWidth="1"/>
    <col min="9" max="9" width="12.09765625" bestFit="1" customWidth="1"/>
    <col min="10" max="10" width="11.8984375" bestFit="1" customWidth="1"/>
    <col min="11" max="11" width="30" bestFit="1" customWidth="1"/>
  </cols>
  <sheetData>
    <row r="3" spans="1:9">
      <c r="A3" s="3" t="s">
        <v>1035</v>
      </c>
      <c r="B3" s="8" t="s">
        <v>1040</v>
      </c>
      <c r="H3" s="3" t="s">
        <v>1035</v>
      </c>
      <c r="I3" s="8" t="s">
        <v>1040</v>
      </c>
    </row>
    <row r="4" spans="1:9">
      <c r="A4" s="4" t="s">
        <v>18</v>
      </c>
      <c r="B4" s="8">
        <v>106200.37050000011</v>
      </c>
      <c r="H4" s="4" t="s">
        <v>41</v>
      </c>
      <c r="I4" s="8">
        <v>106197.67199999996</v>
      </c>
    </row>
    <row r="5" spans="1:9">
      <c r="A5" s="4" t="s">
        <v>40</v>
      </c>
      <c r="B5" s="8">
        <v>106197.67199999996</v>
      </c>
      <c r="H5" s="4" t="s">
        <v>25</v>
      </c>
      <c r="I5" s="8">
        <v>110568.70649999994</v>
      </c>
    </row>
    <row r="6" spans="1:9">
      <c r="A6" s="4" t="s">
        <v>24</v>
      </c>
      <c r="B6" s="8">
        <v>110568.70649999994</v>
      </c>
      <c r="H6" s="4" t="s">
        <v>19</v>
      </c>
      <c r="I6" s="8">
        <v>106200.37050000011</v>
      </c>
    </row>
    <row r="7" spans="1:9">
      <c r="A7" s="4" t="s">
        <v>1036</v>
      </c>
      <c r="B7" s="8">
        <v>322966.74900000001</v>
      </c>
      <c r="H7" s="4" t="s">
        <v>1036</v>
      </c>
      <c r="I7" s="8">
        <v>322966.74900000001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D30B-B619-4B56-92BB-CDFA0DC7CD35}">
  <dimension ref="A3:I17"/>
  <sheetViews>
    <sheetView workbookViewId="0">
      <selection activeCell="J16" sqref="J16"/>
    </sheetView>
  </sheetViews>
  <sheetFormatPr defaultRowHeight="13.8"/>
  <cols>
    <col min="1" max="1" width="13.09765625" bestFit="1" customWidth="1"/>
    <col min="2" max="2" width="13.19921875" bestFit="1" customWidth="1"/>
    <col min="8" max="8" width="19" bestFit="1" customWidth="1"/>
    <col min="9" max="9" width="16.69921875" bestFit="1" customWidth="1"/>
  </cols>
  <sheetData>
    <row r="3" spans="1:9">
      <c r="A3" s="3" t="s">
        <v>1035</v>
      </c>
      <c r="B3" t="s">
        <v>1043</v>
      </c>
      <c r="H3" s="3" t="s">
        <v>1035</v>
      </c>
    </row>
    <row r="4" spans="1:9">
      <c r="A4" s="4" t="s">
        <v>27</v>
      </c>
      <c r="B4" s="5">
        <v>344</v>
      </c>
      <c r="H4" s="4" t="s">
        <v>41</v>
      </c>
    </row>
    <row r="5" spans="1:9">
      <c r="A5" s="4" t="s">
        <v>31</v>
      </c>
      <c r="B5" s="5">
        <v>311</v>
      </c>
      <c r="H5" s="4" t="s">
        <v>25</v>
      </c>
    </row>
    <row r="6" spans="1:9">
      <c r="A6" s="4" t="s">
        <v>22</v>
      </c>
      <c r="B6" s="5">
        <v>345</v>
      </c>
      <c r="H6" s="4" t="s">
        <v>19</v>
      </c>
    </row>
    <row r="7" spans="1:9">
      <c r="A7" s="4" t="s">
        <v>1036</v>
      </c>
      <c r="B7" s="5">
        <v>1000</v>
      </c>
      <c r="H7" s="4" t="s">
        <v>1036</v>
      </c>
    </row>
    <row r="10" spans="1:9">
      <c r="H10" s="3" t="s">
        <v>1035</v>
      </c>
      <c r="I10" t="s">
        <v>1046</v>
      </c>
    </row>
    <row r="11" spans="1:9">
      <c r="H11" s="4" t="s">
        <v>26</v>
      </c>
      <c r="I11" s="5">
        <v>6.9247058823529404</v>
      </c>
    </row>
    <row r="12" spans="1:9">
      <c r="H12" s="4" t="s">
        <v>44</v>
      </c>
      <c r="I12" s="5">
        <v>7.0292134831460666</v>
      </c>
    </row>
    <row r="13" spans="1:9">
      <c r="H13" s="4" t="s">
        <v>42</v>
      </c>
      <c r="I13" s="5">
        <v>7.1132183908045983</v>
      </c>
    </row>
    <row r="14" spans="1:9">
      <c r="H14" s="4" t="s">
        <v>21</v>
      </c>
      <c r="I14" s="5">
        <v>7.0032894736842124</v>
      </c>
    </row>
    <row r="15" spans="1:9">
      <c r="H15" s="4" t="s">
        <v>30</v>
      </c>
      <c r="I15" s="5">
        <v>6.8375000000000004</v>
      </c>
    </row>
    <row r="16" spans="1:9">
      <c r="H16" s="4" t="s">
        <v>34</v>
      </c>
      <c r="I16" s="5">
        <v>6.9162650602409643</v>
      </c>
    </row>
    <row r="17" spans="8:9">
      <c r="H17" s="4" t="s">
        <v>1036</v>
      </c>
      <c r="I17" s="5">
        <v>6.972699999999997</v>
      </c>
    </row>
  </sheetData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A9E1-5780-4E5F-9688-499788613928}">
  <dimension ref="A1"/>
  <sheetViews>
    <sheetView showGridLines="0" showRowColHeaders="0" workbookViewId="0">
      <selection activeCell="X11" sqref="X11"/>
    </sheetView>
  </sheetViews>
  <sheetFormatPr defaultRowHeight="13.8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AFA7-1E8B-4F35-A00D-DC715B4E997E}">
  <dimension ref="A3:H29"/>
  <sheetViews>
    <sheetView workbookViewId="0">
      <selection activeCell="H4" sqref="H4"/>
    </sheetView>
  </sheetViews>
  <sheetFormatPr defaultRowHeight="13.8"/>
  <cols>
    <col min="1" max="1" width="13.09765625" bestFit="1" customWidth="1"/>
    <col min="2" max="2" width="23.19921875" bestFit="1" customWidth="1"/>
    <col min="7" max="7" width="22.59765625" bestFit="1" customWidth="1"/>
    <col min="8" max="8" width="11.8984375" bestFit="1" customWidth="1"/>
  </cols>
  <sheetData>
    <row r="3" spans="1:8">
      <c r="A3" s="3" t="s">
        <v>1035</v>
      </c>
      <c r="B3" s="8" t="s">
        <v>1045</v>
      </c>
    </row>
    <row r="4" spans="1:8">
      <c r="A4" s="4" t="s">
        <v>41</v>
      </c>
      <c r="B4" s="8">
        <v>15.232024096385551</v>
      </c>
      <c r="G4" s="3" t="s">
        <v>1035</v>
      </c>
      <c r="H4" t="s">
        <v>1040</v>
      </c>
    </row>
    <row r="5" spans="1:8">
      <c r="A5" s="4" t="s">
        <v>25</v>
      </c>
      <c r="B5" s="8">
        <v>16.052367378048789</v>
      </c>
      <c r="G5" s="4" t="s">
        <v>26</v>
      </c>
      <c r="H5" s="5">
        <v>54337.531499999997</v>
      </c>
    </row>
    <row r="6" spans="1:8">
      <c r="A6" s="4" t="s">
        <v>19</v>
      </c>
      <c r="B6" s="8">
        <v>14.87400147058824</v>
      </c>
      <c r="G6" s="6" t="s">
        <v>41</v>
      </c>
      <c r="H6" s="5">
        <v>17051.443499999998</v>
      </c>
    </row>
    <row r="7" spans="1:8">
      <c r="A7" s="4" t="s">
        <v>1036</v>
      </c>
      <c r="B7" s="8">
        <v>15.379368999999993</v>
      </c>
      <c r="G7" s="6" t="s">
        <v>25</v>
      </c>
      <c r="H7" s="5">
        <v>18968.9745</v>
      </c>
    </row>
    <row r="8" spans="1:8">
      <c r="G8" s="6" t="s">
        <v>19</v>
      </c>
      <c r="H8" s="5">
        <v>18317.113500000003</v>
      </c>
    </row>
    <row r="9" spans="1:8">
      <c r="G9" s="4" t="s">
        <v>44</v>
      </c>
      <c r="H9" s="5">
        <v>54305.89499999999</v>
      </c>
    </row>
    <row r="10" spans="1:8">
      <c r="G10" s="6" t="s">
        <v>41</v>
      </c>
      <c r="H10" s="5">
        <v>16413.316499999997</v>
      </c>
    </row>
    <row r="11" spans="1:8">
      <c r="G11" s="6" t="s">
        <v>25</v>
      </c>
      <c r="H11" s="5">
        <v>21560.069999999996</v>
      </c>
    </row>
    <row r="12" spans="1:8">
      <c r="G12" s="6" t="s">
        <v>19</v>
      </c>
      <c r="H12" s="5">
        <v>16332.508499999996</v>
      </c>
    </row>
    <row r="13" spans="1:8">
      <c r="G13" s="4" t="s">
        <v>42</v>
      </c>
      <c r="H13" s="5">
        <v>56144.843999999997</v>
      </c>
    </row>
    <row r="14" spans="1:8">
      <c r="G14" s="6" t="s">
        <v>41</v>
      </c>
      <c r="H14" s="5">
        <v>15214.888500000001</v>
      </c>
    </row>
    <row r="15" spans="1:8">
      <c r="G15" s="6" t="s">
        <v>25</v>
      </c>
      <c r="H15" s="5">
        <v>23766.854999999992</v>
      </c>
    </row>
    <row r="16" spans="1:8">
      <c r="G16" s="6" t="s">
        <v>19</v>
      </c>
      <c r="H16" s="5">
        <v>17163.1005</v>
      </c>
    </row>
    <row r="17" spans="7:8">
      <c r="G17" s="4" t="s">
        <v>21</v>
      </c>
      <c r="H17" s="5">
        <v>49193.738999999994</v>
      </c>
    </row>
    <row r="18" spans="7:8">
      <c r="G18" s="6" t="s">
        <v>41</v>
      </c>
      <c r="H18" s="5">
        <v>19980.659999999996</v>
      </c>
    </row>
    <row r="19" spans="7:8">
      <c r="G19" s="6" t="s">
        <v>25</v>
      </c>
      <c r="H19" s="5">
        <v>16615.326000000001</v>
      </c>
    </row>
    <row r="20" spans="7:8">
      <c r="G20" s="6" t="s">
        <v>19</v>
      </c>
      <c r="H20" s="5">
        <v>12597.752999999995</v>
      </c>
    </row>
    <row r="21" spans="7:8">
      <c r="G21" s="4" t="s">
        <v>30</v>
      </c>
      <c r="H21" s="5">
        <v>53861.913</v>
      </c>
    </row>
    <row r="22" spans="7:8">
      <c r="G22" s="6" t="s">
        <v>41</v>
      </c>
      <c r="H22" s="5">
        <v>17549.164499999999</v>
      </c>
    </row>
    <row r="23" spans="7:8">
      <c r="G23" s="6" t="s">
        <v>25</v>
      </c>
      <c r="H23" s="5">
        <v>13895.553</v>
      </c>
    </row>
    <row r="24" spans="7:8">
      <c r="G24" s="6" t="s">
        <v>19</v>
      </c>
      <c r="H24" s="5">
        <v>22417.195499999998</v>
      </c>
    </row>
    <row r="25" spans="7:8">
      <c r="G25" s="4" t="s">
        <v>34</v>
      </c>
      <c r="H25" s="5">
        <v>55122.826500000003</v>
      </c>
    </row>
    <row r="26" spans="7:8">
      <c r="G26" s="6" t="s">
        <v>41</v>
      </c>
      <c r="H26" s="5">
        <v>19988.198999999997</v>
      </c>
    </row>
    <row r="27" spans="7:8">
      <c r="G27" s="6" t="s">
        <v>25</v>
      </c>
      <c r="H27" s="5">
        <v>15761.928000000002</v>
      </c>
    </row>
    <row r="28" spans="7:8">
      <c r="G28" s="6" t="s">
        <v>19</v>
      </c>
      <c r="H28" s="5">
        <v>19372.699500000002</v>
      </c>
    </row>
    <row r="29" spans="7:8">
      <c r="G29" s="4" t="s">
        <v>1036</v>
      </c>
      <c r="H29" s="5">
        <v>322966.74900000001</v>
      </c>
    </row>
  </sheetData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1CFA-9A25-4C02-B808-EAFF55ADF000}">
  <dimension ref="A1:Q1001"/>
  <sheetViews>
    <sheetView tabSelected="1" workbookViewId="0">
      <selection activeCell="R15" sqref="R15"/>
    </sheetView>
  </sheetViews>
  <sheetFormatPr defaultRowHeight="13.8"/>
  <cols>
    <col min="1" max="1" width="11.09765625" bestFit="1" customWidth="1"/>
    <col min="2" max="2" width="6.59765625" bestFit="1" customWidth="1"/>
    <col min="3" max="3" width="9.19921875" bestFit="1" customWidth="1"/>
    <col min="4" max="4" width="12.5" hidden="1" customWidth="1"/>
    <col min="5" max="5" width="10.3984375" customWidth="1"/>
    <col min="6" max="6" width="19" bestFit="1" customWidth="1"/>
    <col min="7" max="7" width="8.5" bestFit="1" customWidth="1"/>
    <col min="8" max="8" width="7.59765625" hidden="1" customWidth="1"/>
    <col min="9" max="9" width="7.8984375" hidden="1" customWidth="1"/>
    <col min="10" max="10" width="8.8984375" bestFit="1" customWidth="1"/>
    <col min="11" max="11" width="10.09765625" bestFit="1" customWidth="1"/>
    <col min="12" max="12" width="5.3984375" bestFit="1" customWidth="1"/>
    <col min="13" max="13" width="9.69921875" bestFit="1" customWidth="1"/>
    <col min="14" max="14" width="6.8984375" bestFit="1" customWidth="1"/>
    <col min="15" max="15" width="20.8984375" bestFit="1" customWidth="1"/>
    <col min="16" max="16" width="11.5" bestFit="1" customWidth="1"/>
    <col min="17" max="17" width="6.09765625" bestFit="1" customWidth="1"/>
    <col min="18" max="18" width="8.79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23</v>
      </c>
      <c r="B3" t="s">
        <v>24</v>
      </c>
      <c r="C3" t="s">
        <v>25</v>
      </c>
      <c r="D3">
        <v>0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28</v>
      </c>
      <c r="B4" t="s">
        <v>18</v>
      </c>
      <c r="C4" t="s">
        <v>19</v>
      </c>
      <c r="D4">
        <v>0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32</v>
      </c>
      <c r="B5" t="s">
        <v>18</v>
      </c>
      <c r="C5" t="s">
        <v>19</v>
      </c>
      <c r="D5">
        <v>1</v>
      </c>
      <c r="E5" t="s">
        <v>29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33</v>
      </c>
      <c r="B6" t="s">
        <v>18</v>
      </c>
      <c r="C6" t="s">
        <v>19</v>
      </c>
      <c r="D6">
        <v>0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35</v>
      </c>
      <c r="B7" t="s">
        <v>24</v>
      </c>
      <c r="C7" t="s">
        <v>25</v>
      </c>
      <c r="D7">
        <v>0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36</v>
      </c>
      <c r="B8" t="s">
        <v>18</v>
      </c>
      <c r="C8" t="s">
        <v>19</v>
      </c>
      <c r="D8">
        <v>1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37</v>
      </c>
      <c r="B9" t="s">
        <v>24</v>
      </c>
      <c r="C9" t="s">
        <v>25</v>
      </c>
      <c r="D9">
        <v>0</v>
      </c>
      <c r="E9" t="s">
        <v>20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38</v>
      </c>
      <c r="B10" t="s">
        <v>18</v>
      </c>
      <c r="C10" t="s">
        <v>19</v>
      </c>
      <c r="D10">
        <v>1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39</v>
      </c>
      <c r="B11" t="s">
        <v>40</v>
      </c>
      <c r="C11" t="s">
        <v>41</v>
      </c>
      <c r="D11">
        <v>1</v>
      </c>
      <c r="E11" t="s">
        <v>20</v>
      </c>
      <c r="F11" t="s">
        <v>42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43</v>
      </c>
      <c r="B12" t="s">
        <v>40</v>
      </c>
      <c r="C12" t="s">
        <v>41</v>
      </c>
      <c r="D12">
        <v>1</v>
      </c>
      <c r="E12" t="s">
        <v>20</v>
      </c>
      <c r="F12" t="s">
        <v>44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45</v>
      </c>
      <c r="B13" t="s">
        <v>40</v>
      </c>
      <c r="C13" t="s">
        <v>41</v>
      </c>
      <c r="D13">
        <v>1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46</v>
      </c>
      <c r="B14" t="s">
        <v>18</v>
      </c>
      <c r="C14" t="s">
        <v>19</v>
      </c>
      <c r="D14">
        <v>0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47</v>
      </c>
      <c r="B15" t="s">
        <v>18</v>
      </c>
      <c r="C15" t="s">
        <v>19</v>
      </c>
      <c r="D15">
        <v>0</v>
      </c>
      <c r="E15" t="s">
        <v>29</v>
      </c>
      <c r="F15" t="s">
        <v>42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48</v>
      </c>
      <c r="B16" t="s">
        <v>18</v>
      </c>
      <c r="C16" t="s">
        <v>19</v>
      </c>
      <c r="D16">
        <v>0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49</v>
      </c>
      <c r="B17" t="s">
        <v>40</v>
      </c>
      <c r="C17" t="s">
        <v>41</v>
      </c>
      <c r="D17">
        <v>1</v>
      </c>
      <c r="E17" t="s">
        <v>20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50</v>
      </c>
      <c r="B18" t="s">
        <v>18</v>
      </c>
      <c r="C18" t="s">
        <v>19</v>
      </c>
      <c r="D18">
        <v>1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51</v>
      </c>
      <c r="B19" t="s">
        <v>18</v>
      </c>
      <c r="C19" t="s">
        <v>19</v>
      </c>
      <c r="D19">
        <v>0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52</v>
      </c>
      <c r="B20" t="s">
        <v>18</v>
      </c>
      <c r="C20" t="s">
        <v>19</v>
      </c>
      <c r="D20">
        <v>0</v>
      </c>
      <c r="E20" t="s">
        <v>29</v>
      </c>
      <c r="F20" t="s">
        <v>42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53</v>
      </c>
      <c r="B21" t="s">
        <v>40</v>
      </c>
      <c r="C21" t="s">
        <v>41</v>
      </c>
      <c r="D21">
        <v>0</v>
      </c>
      <c r="E21" t="s">
        <v>20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54</v>
      </c>
      <c r="B22" t="s">
        <v>24</v>
      </c>
      <c r="C22" t="s">
        <v>25</v>
      </c>
      <c r="D22">
        <v>1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55</v>
      </c>
      <c r="B23" t="s">
        <v>40</v>
      </c>
      <c r="C23" t="s">
        <v>41</v>
      </c>
      <c r="D23">
        <v>0</v>
      </c>
      <c r="E23" t="s">
        <v>29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56</v>
      </c>
      <c r="B24" t="s">
        <v>40</v>
      </c>
      <c r="C24" t="s">
        <v>41</v>
      </c>
      <c r="D24">
        <v>0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57</v>
      </c>
      <c r="B25" t="s">
        <v>18</v>
      </c>
      <c r="C25" t="s">
        <v>19</v>
      </c>
      <c r="D25">
        <v>0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58</v>
      </c>
      <c r="B26" t="s">
        <v>18</v>
      </c>
      <c r="C26" t="s">
        <v>19</v>
      </c>
      <c r="D26">
        <v>1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59</v>
      </c>
      <c r="B27" t="s">
        <v>18</v>
      </c>
      <c r="C27" t="s">
        <v>19</v>
      </c>
      <c r="D27">
        <v>1</v>
      </c>
      <c r="E27" t="s">
        <v>20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60</v>
      </c>
      <c r="B28" t="s">
        <v>40</v>
      </c>
      <c r="C28" t="s">
        <v>41</v>
      </c>
      <c r="D28">
        <v>0</v>
      </c>
      <c r="E28" t="s">
        <v>29</v>
      </c>
      <c r="F28" t="s">
        <v>44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61</v>
      </c>
      <c r="B29" t="s">
        <v>18</v>
      </c>
      <c r="C29" t="s">
        <v>19</v>
      </c>
      <c r="D29">
        <v>0</v>
      </c>
      <c r="E29" t="s">
        <v>20</v>
      </c>
      <c r="F29" t="s">
        <v>44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62</v>
      </c>
      <c r="B30" t="s">
        <v>40</v>
      </c>
      <c r="C30" t="s">
        <v>41</v>
      </c>
      <c r="D30">
        <v>0</v>
      </c>
      <c r="E30" t="s">
        <v>20</v>
      </c>
      <c r="F30" t="s">
        <v>42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63</v>
      </c>
      <c r="B31" t="s">
        <v>18</v>
      </c>
      <c r="C31" t="s">
        <v>19</v>
      </c>
      <c r="D31">
        <v>0</v>
      </c>
      <c r="E31" t="s">
        <v>29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64</v>
      </c>
      <c r="B32" t="s">
        <v>40</v>
      </c>
      <c r="C32" t="s">
        <v>41</v>
      </c>
      <c r="D32">
        <v>0</v>
      </c>
      <c r="E32" t="s">
        <v>29</v>
      </c>
      <c r="F32" t="s">
        <v>44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65</v>
      </c>
      <c r="B33" t="s">
        <v>40</v>
      </c>
      <c r="C33" t="s">
        <v>41</v>
      </c>
      <c r="D33">
        <v>1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66</v>
      </c>
      <c r="B34" t="s">
        <v>40</v>
      </c>
      <c r="C34" t="s">
        <v>41</v>
      </c>
      <c r="D34">
        <v>0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67</v>
      </c>
      <c r="B35" t="s">
        <v>18</v>
      </c>
      <c r="C35" t="s">
        <v>19</v>
      </c>
      <c r="D35">
        <v>0</v>
      </c>
      <c r="E35" t="s">
        <v>29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68</v>
      </c>
      <c r="B36" t="s">
        <v>24</v>
      </c>
      <c r="C36" t="s">
        <v>25</v>
      </c>
      <c r="D36">
        <v>1</v>
      </c>
      <c r="E36" t="s">
        <v>20</v>
      </c>
      <c r="F36" t="s">
        <v>42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69</v>
      </c>
      <c r="B37" t="s">
        <v>24</v>
      </c>
      <c r="C37" t="s">
        <v>25</v>
      </c>
      <c r="D37">
        <v>1</v>
      </c>
      <c r="E37" t="s">
        <v>20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70</v>
      </c>
      <c r="B38" t="s">
        <v>18</v>
      </c>
      <c r="C38" t="s">
        <v>19</v>
      </c>
      <c r="D38">
        <v>1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71</v>
      </c>
      <c r="B39" t="s">
        <v>18</v>
      </c>
      <c r="C39" t="s">
        <v>19</v>
      </c>
      <c r="D39">
        <v>0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72</v>
      </c>
      <c r="B40" t="s">
        <v>24</v>
      </c>
      <c r="C40" t="s">
        <v>25</v>
      </c>
      <c r="D40">
        <v>0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73</v>
      </c>
      <c r="B41" t="s">
        <v>40</v>
      </c>
      <c r="C41" t="s">
        <v>41</v>
      </c>
      <c r="D41">
        <v>1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74</v>
      </c>
      <c r="B42" t="s">
        <v>40</v>
      </c>
      <c r="C42" t="s">
        <v>41</v>
      </c>
      <c r="D42">
        <v>1</v>
      </c>
      <c r="E42" t="s">
        <v>20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75</v>
      </c>
      <c r="B43" t="s">
        <v>24</v>
      </c>
      <c r="C43" t="s">
        <v>25</v>
      </c>
      <c r="D43">
        <v>1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76</v>
      </c>
      <c r="B44" t="s">
        <v>40</v>
      </c>
      <c r="C44" t="s">
        <v>41</v>
      </c>
      <c r="D44">
        <v>1</v>
      </c>
      <c r="E44" t="s">
        <v>20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77</v>
      </c>
      <c r="B45" t="s">
        <v>24</v>
      </c>
      <c r="C45" t="s">
        <v>25</v>
      </c>
      <c r="D45">
        <v>1</v>
      </c>
      <c r="E45" t="s">
        <v>20</v>
      </c>
      <c r="F45" t="s">
        <v>42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78</v>
      </c>
      <c r="B46" t="s">
        <v>24</v>
      </c>
      <c r="C46" t="s">
        <v>25</v>
      </c>
      <c r="D46">
        <v>1</v>
      </c>
      <c r="E46" t="s">
        <v>29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79</v>
      </c>
      <c r="B47" t="s">
        <v>40</v>
      </c>
      <c r="C47" t="s">
        <v>41</v>
      </c>
      <c r="D47">
        <v>1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80</v>
      </c>
      <c r="B48" t="s">
        <v>40</v>
      </c>
      <c r="C48" t="s">
        <v>41</v>
      </c>
      <c r="D48">
        <v>1</v>
      </c>
      <c r="E48" t="s">
        <v>29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81</v>
      </c>
      <c r="B49" t="s">
        <v>40</v>
      </c>
      <c r="C49" t="s">
        <v>41</v>
      </c>
      <c r="D49">
        <v>1</v>
      </c>
      <c r="E49" t="s">
        <v>20</v>
      </c>
      <c r="F49" t="s">
        <v>42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82</v>
      </c>
      <c r="B50" t="s">
        <v>40</v>
      </c>
      <c r="C50" t="s">
        <v>41</v>
      </c>
      <c r="D50">
        <v>1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83</v>
      </c>
      <c r="B51" t="s">
        <v>24</v>
      </c>
      <c r="C51" t="s">
        <v>25</v>
      </c>
      <c r="D51">
        <v>1</v>
      </c>
      <c r="E51" t="s">
        <v>20</v>
      </c>
      <c r="F51" t="s">
        <v>44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84</v>
      </c>
      <c r="B52" t="s">
        <v>24</v>
      </c>
      <c r="C52" t="s">
        <v>25</v>
      </c>
      <c r="D52">
        <v>1</v>
      </c>
      <c r="E52" t="s">
        <v>29</v>
      </c>
      <c r="F52" t="s">
        <v>42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85</v>
      </c>
      <c r="B53" t="s">
        <v>18</v>
      </c>
      <c r="C53" t="s">
        <v>19</v>
      </c>
      <c r="D53">
        <v>1</v>
      </c>
      <c r="E53" t="s">
        <v>20</v>
      </c>
      <c r="F53" t="s">
        <v>42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86</v>
      </c>
      <c r="B54" t="s">
        <v>40</v>
      </c>
      <c r="C54" t="s">
        <v>41</v>
      </c>
      <c r="D54">
        <v>1</v>
      </c>
      <c r="E54" t="s">
        <v>20</v>
      </c>
      <c r="F54" t="s">
        <v>44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87</v>
      </c>
      <c r="B55" t="s">
        <v>24</v>
      </c>
      <c r="C55" t="s">
        <v>25</v>
      </c>
      <c r="D55">
        <v>1</v>
      </c>
      <c r="E55" t="s">
        <v>29</v>
      </c>
      <c r="F55" t="s">
        <v>44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88</v>
      </c>
      <c r="B56" t="s">
        <v>40</v>
      </c>
      <c r="C56" t="s">
        <v>41</v>
      </c>
      <c r="D56">
        <v>0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89</v>
      </c>
      <c r="B57" t="s">
        <v>24</v>
      </c>
      <c r="C57" t="s">
        <v>25</v>
      </c>
      <c r="D57">
        <v>0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90</v>
      </c>
      <c r="B58" t="s">
        <v>18</v>
      </c>
      <c r="C58" t="s">
        <v>19</v>
      </c>
      <c r="D58">
        <v>1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91</v>
      </c>
      <c r="B59" t="s">
        <v>18</v>
      </c>
      <c r="C59" t="s">
        <v>19</v>
      </c>
      <c r="D59">
        <v>0</v>
      </c>
      <c r="E59" t="s">
        <v>29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92</v>
      </c>
      <c r="B60" t="s">
        <v>18</v>
      </c>
      <c r="C60" t="s">
        <v>19</v>
      </c>
      <c r="D60">
        <v>1</v>
      </c>
      <c r="E60" t="s">
        <v>20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93</v>
      </c>
      <c r="B61" t="s">
        <v>24</v>
      </c>
      <c r="C61" t="s">
        <v>25</v>
      </c>
      <c r="D61">
        <v>0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94</v>
      </c>
      <c r="B62" t="s">
        <v>24</v>
      </c>
      <c r="C62" t="s">
        <v>25</v>
      </c>
      <c r="D62">
        <v>1</v>
      </c>
      <c r="E62" t="s">
        <v>20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95</v>
      </c>
      <c r="B63" t="s">
        <v>24</v>
      </c>
      <c r="C63" t="s">
        <v>25</v>
      </c>
      <c r="D63">
        <v>0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96</v>
      </c>
      <c r="B64" t="s">
        <v>40</v>
      </c>
      <c r="C64" t="s">
        <v>41</v>
      </c>
      <c r="D64">
        <v>1</v>
      </c>
      <c r="E64" t="s">
        <v>20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97</v>
      </c>
      <c r="B65" t="s">
        <v>18</v>
      </c>
      <c r="C65" t="s">
        <v>19</v>
      </c>
      <c r="D65">
        <v>1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98</v>
      </c>
      <c r="B66" t="s">
        <v>40</v>
      </c>
      <c r="C66" t="s">
        <v>41</v>
      </c>
      <c r="D66">
        <v>1</v>
      </c>
      <c r="E66" t="s">
        <v>29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99</v>
      </c>
      <c r="B67" t="s">
        <v>18</v>
      </c>
      <c r="C67" t="s">
        <v>19</v>
      </c>
      <c r="D67">
        <v>1</v>
      </c>
      <c r="E67" t="s">
        <v>29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100</v>
      </c>
      <c r="B68" t="s">
        <v>24</v>
      </c>
      <c r="C68" t="s">
        <v>25</v>
      </c>
      <c r="D68">
        <v>0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101</v>
      </c>
      <c r="B69" t="s">
        <v>40</v>
      </c>
      <c r="C69" t="s">
        <v>41</v>
      </c>
      <c r="D69">
        <v>1</v>
      </c>
      <c r="E69" t="s">
        <v>20</v>
      </c>
      <c r="F69" t="s">
        <v>44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102</v>
      </c>
      <c r="B70" t="s">
        <v>18</v>
      </c>
      <c r="C70" t="s">
        <v>19</v>
      </c>
      <c r="D70">
        <v>0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103</v>
      </c>
      <c r="B71" t="s">
        <v>18</v>
      </c>
      <c r="C71" t="s">
        <v>19</v>
      </c>
      <c r="D71">
        <v>1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104</v>
      </c>
      <c r="B72" t="s">
        <v>24</v>
      </c>
      <c r="C72" t="s">
        <v>25</v>
      </c>
      <c r="D72">
        <v>0</v>
      </c>
      <c r="E72" t="s">
        <v>29</v>
      </c>
      <c r="F72" t="s">
        <v>42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105</v>
      </c>
      <c r="B73" t="s">
        <v>24</v>
      </c>
      <c r="C73" t="s">
        <v>25</v>
      </c>
      <c r="D73">
        <v>0</v>
      </c>
      <c r="E73" t="s">
        <v>29</v>
      </c>
      <c r="F73" t="s">
        <v>44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106</v>
      </c>
      <c r="B74" t="s">
        <v>40</v>
      </c>
      <c r="C74" t="s">
        <v>41</v>
      </c>
      <c r="D74">
        <v>1</v>
      </c>
      <c r="E74" t="s">
        <v>20</v>
      </c>
      <c r="F74" t="s">
        <v>42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107</v>
      </c>
      <c r="B75" t="s">
        <v>24</v>
      </c>
      <c r="C75" t="s">
        <v>25</v>
      </c>
      <c r="D75">
        <v>0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108</v>
      </c>
      <c r="B76" t="s">
        <v>18</v>
      </c>
      <c r="C76" t="s">
        <v>19</v>
      </c>
      <c r="D76">
        <v>0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109</v>
      </c>
      <c r="B77" t="s">
        <v>24</v>
      </c>
      <c r="C77" t="s">
        <v>25</v>
      </c>
      <c r="D77">
        <v>0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110</v>
      </c>
      <c r="B78" t="s">
        <v>24</v>
      </c>
      <c r="C78" t="s">
        <v>25</v>
      </c>
      <c r="D78">
        <v>1</v>
      </c>
      <c r="E78" t="s">
        <v>29</v>
      </c>
      <c r="F78" t="s">
        <v>44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111</v>
      </c>
      <c r="B79" t="s">
        <v>18</v>
      </c>
      <c r="C79" t="s">
        <v>19</v>
      </c>
      <c r="D79">
        <v>1</v>
      </c>
      <c r="E79" t="s">
        <v>20</v>
      </c>
      <c r="F79" t="s">
        <v>44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112</v>
      </c>
      <c r="B80" t="s">
        <v>24</v>
      </c>
      <c r="C80" t="s">
        <v>25</v>
      </c>
      <c r="D80">
        <v>1</v>
      </c>
      <c r="E80" t="s">
        <v>20</v>
      </c>
      <c r="F80" t="s">
        <v>42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113</v>
      </c>
      <c r="B81" t="s">
        <v>24</v>
      </c>
      <c r="C81" t="s">
        <v>25</v>
      </c>
      <c r="D81">
        <v>0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114</v>
      </c>
      <c r="B82" t="s">
        <v>24</v>
      </c>
      <c r="C82" t="s">
        <v>25</v>
      </c>
      <c r="D82">
        <v>0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115</v>
      </c>
      <c r="B83" t="s">
        <v>40</v>
      </c>
      <c r="C83" t="s">
        <v>41</v>
      </c>
      <c r="D83">
        <v>0</v>
      </c>
      <c r="E83" t="s">
        <v>20</v>
      </c>
      <c r="F83" t="s">
        <v>42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116</v>
      </c>
      <c r="B84" t="s">
        <v>24</v>
      </c>
      <c r="C84" t="s">
        <v>25</v>
      </c>
      <c r="D84">
        <v>0</v>
      </c>
      <c r="E84" t="s">
        <v>29</v>
      </c>
      <c r="F84" t="s">
        <v>42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117</v>
      </c>
      <c r="B85" t="s">
        <v>24</v>
      </c>
      <c r="C85" t="s">
        <v>25</v>
      </c>
      <c r="D85">
        <v>1</v>
      </c>
      <c r="E85" t="s">
        <v>20</v>
      </c>
      <c r="F85" t="s">
        <v>42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118</v>
      </c>
      <c r="B86" t="s">
        <v>24</v>
      </c>
      <c r="C86" t="s">
        <v>25</v>
      </c>
      <c r="D86">
        <v>1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119</v>
      </c>
      <c r="B87" t="s">
        <v>24</v>
      </c>
      <c r="C87" t="s">
        <v>25</v>
      </c>
      <c r="D87">
        <v>0</v>
      </c>
      <c r="E87" t="s">
        <v>20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120</v>
      </c>
      <c r="B88" t="s">
        <v>24</v>
      </c>
      <c r="C88" t="s">
        <v>25</v>
      </c>
      <c r="D88">
        <v>0</v>
      </c>
      <c r="E88" t="s">
        <v>29</v>
      </c>
      <c r="F88" t="s">
        <v>44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121</v>
      </c>
      <c r="B89" t="s">
        <v>18</v>
      </c>
      <c r="C89" t="s">
        <v>19</v>
      </c>
      <c r="D89">
        <v>1</v>
      </c>
      <c r="E89" t="s">
        <v>29</v>
      </c>
      <c r="F89" t="s">
        <v>42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122</v>
      </c>
      <c r="B90" t="s">
        <v>18</v>
      </c>
      <c r="C90" t="s">
        <v>19</v>
      </c>
      <c r="D90">
        <v>0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123</v>
      </c>
      <c r="B91" t="s">
        <v>40</v>
      </c>
      <c r="C91" t="s">
        <v>41</v>
      </c>
      <c r="D91">
        <v>0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124</v>
      </c>
      <c r="B92" t="s">
        <v>24</v>
      </c>
      <c r="C92" t="s">
        <v>25</v>
      </c>
      <c r="D92">
        <v>1</v>
      </c>
      <c r="E92" t="s">
        <v>20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125</v>
      </c>
      <c r="B93" t="s">
        <v>24</v>
      </c>
      <c r="C93" t="s">
        <v>25</v>
      </c>
      <c r="D93">
        <v>0</v>
      </c>
      <c r="E93" t="s">
        <v>20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126</v>
      </c>
      <c r="B94" t="s">
        <v>18</v>
      </c>
      <c r="C94" t="s">
        <v>19</v>
      </c>
      <c r="D94">
        <v>1</v>
      </c>
      <c r="E94" t="s">
        <v>20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127</v>
      </c>
      <c r="B95" t="s">
        <v>40</v>
      </c>
      <c r="C95" t="s">
        <v>41</v>
      </c>
      <c r="D95">
        <v>1</v>
      </c>
      <c r="E95" t="s">
        <v>29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128</v>
      </c>
      <c r="B96" t="s">
        <v>24</v>
      </c>
      <c r="C96" t="s">
        <v>25</v>
      </c>
      <c r="D96">
        <v>0</v>
      </c>
      <c r="E96" t="s">
        <v>29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129</v>
      </c>
      <c r="B97" t="s">
        <v>18</v>
      </c>
      <c r="C97" t="s">
        <v>19</v>
      </c>
      <c r="D97">
        <v>0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130</v>
      </c>
      <c r="B98" t="s">
        <v>40</v>
      </c>
      <c r="C98" t="s">
        <v>41</v>
      </c>
      <c r="D98">
        <v>0</v>
      </c>
      <c r="E98" t="s">
        <v>29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131</v>
      </c>
      <c r="B99" t="s">
        <v>24</v>
      </c>
      <c r="C99" t="s">
        <v>25</v>
      </c>
      <c r="D99">
        <v>0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132</v>
      </c>
      <c r="B100" t="s">
        <v>18</v>
      </c>
      <c r="C100" t="s">
        <v>19</v>
      </c>
      <c r="D100">
        <v>0</v>
      </c>
      <c r="E100" t="s">
        <v>29</v>
      </c>
      <c r="F100" t="s">
        <v>42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133</v>
      </c>
      <c r="B101" t="s">
        <v>40</v>
      </c>
      <c r="C101" t="s">
        <v>41</v>
      </c>
      <c r="D101">
        <v>0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134</v>
      </c>
      <c r="B102" t="s">
        <v>24</v>
      </c>
      <c r="C102" t="s">
        <v>25</v>
      </c>
      <c r="D102">
        <v>1</v>
      </c>
      <c r="E102" t="s">
        <v>29</v>
      </c>
      <c r="F102" t="s">
        <v>44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135</v>
      </c>
      <c r="B103" t="s">
        <v>24</v>
      </c>
      <c r="C103" t="s">
        <v>25</v>
      </c>
      <c r="D103">
        <v>0</v>
      </c>
      <c r="E103" t="s">
        <v>29</v>
      </c>
      <c r="F103" t="s">
        <v>44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136</v>
      </c>
      <c r="B104" t="s">
        <v>24</v>
      </c>
      <c r="C104" t="s">
        <v>25</v>
      </c>
      <c r="D104">
        <v>0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137</v>
      </c>
      <c r="B105" t="s">
        <v>18</v>
      </c>
      <c r="C105" t="s">
        <v>19</v>
      </c>
      <c r="D105">
        <v>0</v>
      </c>
      <c r="E105" t="s">
        <v>29</v>
      </c>
      <c r="F105" t="s">
        <v>42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138</v>
      </c>
      <c r="B106" t="s">
        <v>40</v>
      </c>
      <c r="C106" t="s">
        <v>41</v>
      </c>
      <c r="D106">
        <v>0</v>
      </c>
      <c r="E106" t="s">
        <v>29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139</v>
      </c>
      <c r="B107" t="s">
        <v>18</v>
      </c>
      <c r="C107" t="s">
        <v>19</v>
      </c>
      <c r="D107">
        <v>1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140</v>
      </c>
      <c r="B108" t="s">
        <v>24</v>
      </c>
      <c r="C108" t="s">
        <v>25</v>
      </c>
      <c r="D108">
        <v>0</v>
      </c>
      <c r="E108" t="s">
        <v>29</v>
      </c>
      <c r="F108" t="s">
        <v>44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141</v>
      </c>
      <c r="B109" t="s">
        <v>18</v>
      </c>
      <c r="C109" t="s">
        <v>19</v>
      </c>
      <c r="D109">
        <v>0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142</v>
      </c>
      <c r="B110" t="s">
        <v>24</v>
      </c>
      <c r="C110" t="s">
        <v>25</v>
      </c>
      <c r="D110">
        <v>0</v>
      </c>
      <c r="E110" t="s">
        <v>20</v>
      </c>
      <c r="F110" t="s">
        <v>42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143</v>
      </c>
      <c r="B111" t="s">
        <v>24</v>
      </c>
      <c r="C111" t="s">
        <v>25</v>
      </c>
      <c r="D111">
        <v>1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144</v>
      </c>
      <c r="B112" t="s">
        <v>40</v>
      </c>
      <c r="C112" t="s">
        <v>41</v>
      </c>
      <c r="D112">
        <v>1</v>
      </c>
      <c r="E112" t="s">
        <v>20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145</v>
      </c>
      <c r="B113" t="s">
        <v>24</v>
      </c>
      <c r="C113" t="s">
        <v>25</v>
      </c>
      <c r="D113">
        <v>1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146</v>
      </c>
      <c r="B114" t="s">
        <v>40</v>
      </c>
      <c r="C114" t="s">
        <v>41</v>
      </c>
      <c r="D114">
        <v>0</v>
      </c>
      <c r="E114" t="s">
        <v>20</v>
      </c>
      <c r="F114" t="s">
        <v>44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147</v>
      </c>
      <c r="B115" t="s">
        <v>18</v>
      </c>
      <c r="C115" t="s">
        <v>19</v>
      </c>
      <c r="D115">
        <v>1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148</v>
      </c>
      <c r="B116" t="s">
        <v>24</v>
      </c>
      <c r="C116" t="s">
        <v>25</v>
      </c>
      <c r="D116">
        <v>1</v>
      </c>
      <c r="E116" t="s">
        <v>20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149</v>
      </c>
      <c r="B117" t="s">
        <v>24</v>
      </c>
      <c r="C117" t="s">
        <v>25</v>
      </c>
      <c r="D117">
        <v>0</v>
      </c>
      <c r="E117" t="s">
        <v>20</v>
      </c>
      <c r="F117" t="s">
        <v>44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150</v>
      </c>
      <c r="B118" t="s">
        <v>40</v>
      </c>
      <c r="C118" t="s">
        <v>41</v>
      </c>
      <c r="D118">
        <v>1</v>
      </c>
      <c r="E118" t="s">
        <v>29</v>
      </c>
      <c r="F118" t="s">
        <v>44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151</v>
      </c>
      <c r="B119" t="s">
        <v>40</v>
      </c>
      <c r="C119" t="s">
        <v>41</v>
      </c>
      <c r="D119">
        <v>1</v>
      </c>
      <c r="E119" t="s">
        <v>29</v>
      </c>
      <c r="F119" t="s">
        <v>44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152</v>
      </c>
      <c r="B120" t="s">
        <v>18</v>
      </c>
      <c r="C120" t="s">
        <v>19</v>
      </c>
      <c r="D120">
        <v>0</v>
      </c>
      <c r="E120" t="s">
        <v>20</v>
      </c>
      <c r="F120" t="s">
        <v>42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153</v>
      </c>
      <c r="B121" t="s">
        <v>40</v>
      </c>
      <c r="C121" t="s">
        <v>41</v>
      </c>
      <c r="D121">
        <v>0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154</v>
      </c>
      <c r="B122" t="s">
        <v>18</v>
      </c>
      <c r="C122" t="s">
        <v>19</v>
      </c>
      <c r="D122">
        <v>0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155</v>
      </c>
      <c r="B123" t="s">
        <v>24</v>
      </c>
      <c r="C123" t="s">
        <v>25</v>
      </c>
      <c r="D123">
        <v>1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156</v>
      </c>
      <c r="B124" t="s">
        <v>40</v>
      </c>
      <c r="C124" t="s">
        <v>41</v>
      </c>
      <c r="D124">
        <v>1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157</v>
      </c>
      <c r="B125" t="s">
        <v>24</v>
      </c>
      <c r="C125" t="s">
        <v>25</v>
      </c>
      <c r="D125">
        <v>1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158</v>
      </c>
      <c r="B126" t="s">
        <v>40</v>
      </c>
      <c r="C126" t="s">
        <v>41</v>
      </c>
      <c r="D126">
        <v>1</v>
      </c>
      <c r="E126" t="s">
        <v>20</v>
      </c>
      <c r="F126" t="s">
        <v>44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159</v>
      </c>
      <c r="B127" t="s">
        <v>18</v>
      </c>
      <c r="C127" t="s">
        <v>19</v>
      </c>
      <c r="D127">
        <v>0</v>
      </c>
      <c r="E127" t="s">
        <v>20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160</v>
      </c>
      <c r="B128" t="s">
        <v>18</v>
      </c>
      <c r="C128" t="s">
        <v>19</v>
      </c>
      <c r="D128">
        <v>0</v>
      </c>
      <c r="E128" t="s">
        <v>20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161</v>
      </c>
      <c r="B129" t="s">
        <v>24</v>
      </c>
      <c r="C129" t="s">
        <v>25</v>
      </c>
      <c r="D129">
        <v>0</v>
      </c>
      <c r="E129" t="s">
        <v>20</v>
      </c>
      <c r="F129" t="s">
        <v>44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162</v>
      </c>
      <c r="B130" t="s">
        <v>24</v>
      </c>
      <c r="C130" t="s">
        <v>25</v>
      </c>
      <c r="D130">
        <v>1</v>
      </c>
      <c r="E130" t="s">
        <v>20</v>
      </c>
      <c r="F130" t="s">
        <v>42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163</v>
      </c>
      <c r="B131" t="s">
        <v>40</v>
      </c>
      <c r="C131" t="s">
        <v>41</v>
      </c>
      <c r="D131">
        <v>0</v>
      </c>
      <c r="E131" t="s">
        <v>20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164</v>
      </c>
      <c r="B132" t="s">
        <v>40</v>
      </c>
      <c r="C132" t="s">
        <v>41</v>
      </c>
      <c r="D132">
        <v>0</v>
      </c>
      <c r="E132" t="s">
        <v>20</v>
      </c>
      <c r="F132" t="s">
        <v>44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165</v>
      </c>
      <c r="B133" t="s">
        <v>18</v>
      </c>
      <c r="C133" t="s">
        <v>19</v>
      </c>
      <c r="D133">
        <v>1</v>
      </c>
      <c r="E133" t="s">
        <v>20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166</v>
      </c>
      <c r="B134" t="s">
        <v>40</v>
      </c>
      <c r="C134" t="s">
        <v>41</v>
      </c>
      <c r="D134">
        <v>0</v>
      </c>
      <c r="E134" t="s">
        <v>20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167</v>
      </c>
      <c r="B135" t="s">
        <v>40</v>
      </c>
      <c r="C135" t="s">
        <v>41</v>
      </c>
      <c r="D135">
        <v>1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168</v>
      </c>
      <c r="B136" t="s">
        <v>24</v>
      </c>
      <c r="C136" t="s">
        <v>25</v>
      </c>
      <c r="D136">
        <v>0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169</v>
      </c>
      <c r="B137" t="s">
        <v>24</v>
      </c>
      <c r="C137" t="s">
        <v>25</v>
      </c>
      <c r="D137">
        <v>0</v>
      </c>
      <c r="E137" t="s">
        <v>29</v>
      </c>
      <c r="F137" t="s">
        <v>44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170</v>
      </c>
      <c r="B138" t="s">
        <v>18</v>
      </c>
      <c r="C138" t="s">
        <v>19</v>
      </c>
      <c r="D138">
        <v>0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171</v>
      </c>
      <c r="B139" t="s">
        <v>18</v>
      </c>
      <c r="C139" t="s">
        <v>19</v>
      </c>
      <c r="D139">
        <v>1</v>
      </c>
      <c r="E139" t="s">
        <v>20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172</v>
      </c>
      <c r="B140" t="s">
        <v>40</v>
      </c>
      <c r="C140" t="s">
        <v>41</v>
      </c>
      <c r="D140">
        <v>0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173</v>
      </c>
      <c r="B141" t="s">
        <v>18</v>
      </c>
      <c r="C141" t="s">
        <v>19</v>
      </c>
      <c r="D141">
        <v>0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174</v>
      </c>
      <c r="B142" t="s">
        <v>24</v>
      </c>
      <c r="C142" t="s">
        <v>25</v>
      </c>
      <c r="D142">
        <v>1</v>
      </c>
      <c r="E142" t="s">
        <v>20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175</v>
      </c>
      <c r="B143" t="s">
        <v>24</v>
      </c>
      <c r="C143" t="s">
        <v>25</v>
      </c>
      <c r="D143">
        <v>1</v>
      </c>
      <c r="E143" t="s">
        <v>29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176</v>
      </c>
      <c r="B144" t="s">
        <v>24</v>
      </c>
      <c r="C144" t="s">
        <v>25</v>
      </c>
      <c r="D144">
        <v>1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177</v>
      </c>
      <c r="B145" t="s">
        <v>24</v>
      </c>
      <c r="C145" t="s">
        <v>25</v>
      </c>
      <c r="D145">
        <v>1</v>
      </c>
      <c r="E145" t="s">
        <v>20</v>
      </c>
      <c r="F145" t="s">
        <v>42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178</v>
      </c>
      <c r="B146" t="s">
        <v>18</v>
      </c>
      <c r="C146" t="s">
        <v>19</v>
      </c>
      <c r="D146">
        <v>0</v>
      </c>
      <c r="E146" t="s">
        <v>20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179</v>
      </c>
      <c r="B147" t="s">
        <v>24</v>
      </c>
      <c r="C147" t="s">
        <v>25</v>
      </c>
      <c r="D147">
        <v>0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180</v>
      </c>
      <c r="B148" t="s">
        <v>18</v>
      </c>
      <c r="C148" t="s">
        <v>19</v>
      </c>
      <c r="D148">
        <v>1</v>
      </c>
      <c r="E148" t="s">
        <v>20</v>
      </c>
      <c r="F148" t="s">
        <v>44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181</v>
      </c>
      <c r="B149" t="s">
        <v>24</v>
      </c>
      <c r="C149" t="s">
        <v>25</v>
      </c>
      <c r="D149">
        <v>0</v>
      </c>
      <c r="E149" t="s">
        <v>29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182</v>
      </c>
      <c r="B150" t="s">
        <v>40</v>
      </c>
      <c r="C150" t="s">
        <v>41</v>
      </c>
      <c r="D150">
        <v>1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183</v>
      </c>
      <c r="B151" t="s">
        <v>18</v>
      </c>
      <c r="C151" t="s">
        <v>19</v>
      </c>
      <c r="D151">
        <v>0</v>
      </c>
      <c r="E151" t="s">
        <v>29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184</v>
      </c>
      <c r="B152" t="s">
        <v>40</v>
      </c>
      <c r="C152" t="s">
        <v>41</v>
      </c>
      <c r="D152">
        <v>1</v>
      </c>
      <c r="E152" t="s">
        <v>20</v>
      </c>
      <c r="F152" t="s">
        <v>44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185</v>
      </c>
      <c r="B153" t="s">
        <v>24</v>
      </c>
      <c r="C153" t="s">
        <v>25</v>
      </c>
      <c r="D153">
        <v>1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186</v>
      </c>
      <c r="B154" t="s">
        <v>18</v>
      </c>
      <c r="C154" t="s">
        <v>19</v>
      </c>
      <c r="D154">
        <v>0</v>
      </c>
      <c r="E154" t="s">
        <v>29</v>
      </c>
      <c r="F154" t="s">
        <v>44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187</v>
      </c>
      <c r="B155" t="s">
        <v>24</v>
      </c>
      <c r="C155" t="s">
        <v>25</v>
      </c>
      <c r="D155">
        <v>0</v>
      </c>
      <c r="E155" t="s">
        <v>20</v>
      </c>
      <c r="F155" t="s">
        <v>42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188</v>
      </c>
      <c r="B156" t="s">
        <v>24</v>
      </c>
      <c r="C156" t="s">
        <v>25</v>
      </c>
      <c r="D156">
        <v>0</v>
      </c>
      <c r="E156" t="s">
        <v>20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189</v>
      </c>
      <c r="B157" t="s">
        <v>18</v>
      </c>
      <c r="C157" t="s">
        <v>19</v>
      </c>
      <c r="D157">
        <v>1</v>
      </c>
      <c r="E157" t="s">
        <v>29</v>
      </c>
      <c r="F157" t="s">
        <v>42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190</v>
      </c>
      <c r="B158" t="s">
        <v>40</v>
      </c>
      <c r="C158" t="s">
        <v>41</v>
      </c>
      <c r="D158">
        <v>1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191</v>
      </c>
      <c r="B159" t="s">
        <v>40</v>
      </c>
      <c r="C159" t="s">
        <v>41</v>
      </c>
      <c r="D159">
        <v>0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192</v>
      </c>
      <c r="B160" t="s">
        <v>40</v>
      </c>
      <c r="C160" t="s">
        <v>41</v>
      </c>
      <c r="D160">
        <v>1</v>
      </c>
      <c r="E160" t="s">
        <v>29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193</v>
      </c>
      <c r="B161" t="s">
        <v>40</v>
      </c>
      <c r="C161" t="s">
        <v>41</v>
      </c>
      <c r="D161">
        <v>0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194</v>
      </c>
      <c r="B162" t="s">
        <v>24</v>
      </c>
      <c r="C162" t="s">
        <v>25</v>
      </c>
      <c r="D162">
        <v>0</v>
      </c>
      <c r="E162" t="s">
        <v>20</v>
      </c>
      <c r="F162" t="s">
        <v>42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195</v>
      </c>
      <c r="B163" t="s">
        <v>18</v>
      </c>
      <c r="C163" t="s">
        <v>19</v>
      </c>
      <c r="D163">
        <v>0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196</v>
      </c>
      <c r="B164" t="s">
        <v>18</v>
      </c>
      <c r="C164" t="s">
        <v>19</v>
      </c>
      <c r="D164">
        <v>0</v>
      </c>
      <c r="E164" t="s">
        <v>29</v>
      </c>
      <c r="F164" t="s">
        <v>42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197</v>
      </c>
      <c r="B165" t="s">
        <v>24</v>
      </c>
      <c r="C165" t="s">
        <v>25</v>
      </c>
      <c r="D165">
        <v>0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198</v>
      </c>
      <c r="B166" t="s">
        <v>40</v>
      </c>
      <c r="C166" t="s">
        <v>41</v>
      </c>
      <c r="D166">
        <v>0</v>
      </c>
      <c r="E166" t="s">
        <v>29</v>
      </c>
      <c r="F166" t="s">
        <v>42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199</v>
      </c>
      <c r="B167" t="s">
        <v>40</v>
      </c>
      <c r="C167" t="s">
        <v>41</v>
      </c>
      <c r="D167">
        <v>1</v>
      </c>
      <c r="E167" t="s">
        <v>29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200</v>
      </c>
      <c r="B168" t="s">
        <v>24</v>
      </c>
      <c r="C168" t="s">
        <v>25</v>
      </c>
      <c r="D168">
        <v>0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201</v>
      </c>
      <c r="B169" t="s">
        <v>18</v>
      </c>
      <c r="C169" t="s">
        <v>19</v>
      </c>
      <c r="D169">
        <v>0</v>
      </c>
      <c r="E169" t="s">
        <v>29</v>
      </c>
      <c r="F169" t="s">
        <v>44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202</v>
      </c>
      <c r="B170" t="s">
        <v>18</v>
      </c>
      <c r="C170" t="s">
        <v>19</v>
      </c>
      <c r="D170">
        <v>0</v>
      </c>
      <c r="E170" t="s">
        <v>29</v>
      </c>
      <c r="F170" t="s">
        <v>42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203</v>
      </c>
      <c r="B171" t="s">
        <v>18</v>
      </c>
      <c r="C171" t="s">
        <v>19</v>
      </c>
      <c r="D171">
        <v>1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204</v>
      </c>
      <c r="B172" t="s">
        <v>18</v>
      </c>
      <c r="C172" t="s">
        <v>19</v>
      </c>
      <c r="D172">
        <v>0</v>
      </c>
      <c r="E172" t="s">
        <v>29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205</v>
      </c>
      <c r="B173" t="s">
        <v>40</v>
      </c>
      <c r="C173" t="s">
        <v>41</v>
      </c>
      <c r="D173">
        <v>1</v>
      </c>
      <c r="E173" t="s">
        <v>29</v>
      </c>
      <c r="F173" t="s">
        <v>42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206</v>
      </c>
      <c r="B174" t="s">
        <v>24</v>
      </c>
      <c r="C174" t="s">
        <v>25</v>
      </c>
      <c r="D174">
        <v>0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207</v>
      </c>
      <c r="B175" t="s">
        <v>40</v>
      </c>
      <c r="C175" t="s">
        <v>41</v>
      </c>
      <c r="D175">
        <v>1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208</v>
      </c>
      <c r="B176" t="s">
        <v>40</v>
      </c>
      <c r="C176" t="s">
        <v>41</v>
      </c>
      <c r="D176">
        <v>0</v>
      </c>
      <c r="E176" t="s">
        <v>29</v>
      </c>
      <c r="F176" t="s">
        <v>42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209</v>
      </c>
      <c r="B177" t="s">
        <v>18</v>
      </c>
      <c r="C177" t="s">
        <v>19</v>
      </c>
      <c r="D177">
        <v>1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210</v>
      </c>
      <c r="B178" t="s">
        <v>18</v>
      </c>
      <c r="C178" t="s">
        <v>19</v>
      </c>
      <c r="D178">
        <v>1</v>
      </c>
      <c r="E178" t="s">
        <v>29</v>
      </c>
      <c r="F178" t="s">
        <v>42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211</v>
      </c>
      <c r="B179" t="s">
        <v>24</v>
      </c>
      <c r="C179" t="s">
        <v>25</v>
      </c>
      <c r="D179">
        <v>0</v>
      </c>
      <c r="E179" t="s">
        <v>20</v>
      </c>
      <c r="F179" t="s">
        <v>44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212</v>
      </c>
      <c r="B180" t="s">
        <v>18</v>
      </c>
      <c r="C180" t="s">
        <v>19</v>
      </c>
      <c r="D180">
        <v>0</v>
      </c>
      <c r="E180" t="s">
        <v>29</v>
      </c>
      <c r="F180" t="s">
        <v>42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213</v>
      </c>
      <c r="B181" t="s">
        <v>24</v>
      </c>
      <c r="C181" t="s">
        <v>25</v>
      </c>
      <c r="D181">
        <v>1</v>
      </c>
      <c r="E181" t="s">
        <v>29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214</v>
      </c>
      <c r="B182" t="s">
        <v>24</v>
      </c>
      <c r="C182" t="s">
        <v>25</v>
      </c>
      <c r="D182">
        <v>0</v>
      </c>
      <c r="E182" t="s">
        <v>29</v>
      </c>
      <c r="F182" t="s">
        <v>44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215</v>
      </c>
      <c r="B183" t="s">
        <v>24</v>
      </c>
      <c r="C183" t="s">
        <v>25</v>
      </c>
      <c r="D183">
        <v>1</v>
      </c>
      <c r="E183" t="s">
        <v>29</v>
      </c>
      <c r="F183" t="s">
        <v>42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216</v>
      </c>
      <c r="B184" t="s">
        <v>18</v>
      </c>
      <c r="C184" t="s">
        <v>19</v>
      </c>
      <c r="D184">
        <v>1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217</v>
      </c>
      <c r="B185" t="s">
        <v>24</v>
      </c>
      <c r="C185" t="s">
        <v>25</v>
      </c>
      <c r="D185">
        <v>0</v>
      </c>
      <c r="E185" t="s">
        <v>29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218</v>
      </c>
      <c r="B186" t="s">
        <v>18</v>
      </c>
      <c r="C186" t="s">
        <v>19</v>
      </c>
      <c r="D186">
        <v>0</v>
      </c>
      <c r="E186" t="s">
        <v>20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219</v>
      </c>
      <c r="B187" t="s">
        <v>40</v>
      </c>
      <c r="C187" t="s">
        <v>41</v>
      </c>
      <c r="D187">
        <v>1</v>
      </c>
      <c r="E187" t="s">
        <v>29</v>
      </c>
      <c r="F187" t="s">
        <v>42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220</v>
      </c>
      <c r="B188" t="s">
        <v>40</v>
      </c>
      <c r="C188" t="s">
        <v>41</v>
      </c>
      <c r="D188">
        <v>1</v>
      </c>
      <c r="E188" t="s">
        <v>20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221</v>
      </c>
      <c r="B189" t="s">
        <v>40</v>
      </c>
      <c r="C189" t="s">
        <v>41</v>
      </c>
      <c r="D189">
        <v>1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222</v>
      </c>
      <c r="B190" t="s">
        <v>18</v>
      </c>
      <c r="C190" t="s">
        <v>19</v>
      </c>
      <c r="D190">
        <v>0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223</v>
      </c>
      <c r="B191" t="s">
        <v>24</v>
      </c>
      <c r="C191" t="s">
        <v>25</v>
      </c>
      <c r="D191">
        <v>0</v>
      </c>
      <c r="E191" t="s">
        <v>20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224</v>
      </c>
      <c r="B192" t="s">
        <v>40</v>
      </c>
      <c r="C192" t="s">
        <v>41</v>
      </c>
      <c r="D192">
        <v>0</v>
      </c>
      <c r="E192" t="s">
        <v>20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225</v>
      </c>
      <c r="B193" t="s">
        <v>40</v>
      </c>
      <c r="C193" t="s">
        <v>41</v>
      </c>
      <c r="D193">
        <v>0</v>
      </c>
      <c r="E193" t="s">
        <v>20</v>
      </c>
      <c r="F193" t="s">
        <v>44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226</v>
      </c>
      <c r="B194" t="s">
        <v>24</v>
      </c>
      <c r="C194" t="s">
        <v>25</v>
      </c>
      <c r="D194">
        <v>0</v>
      </c>
      <c r="E194" t="s">
        <v>20</v>
      </c>
      <c r="F194" t="s">
        <v>42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227</v>
      </c>
      <c r="B195" t="s">
        <v>40</v>
      </c>
      <c r="C195" t="s">
        <v>41</v>
      </c>
      <c r="D195">
        <v>0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228</v>
      </c>
      <c r="B196" t="s">
        <v>18</v>
      </c>
      <c r="C196" t="s">
        <v>19</v>
      </c>
      <c r="D196">
        <v>0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229</v>
      </c>
      <c r="B197" t="s">
        <v>24</v>
      </c>
      <c r="C197" t="s">
        <v>25</v>
      </c>
      <c r="D197">
        <v>1</v>
      </c>
      <c r="E197" t="s">
        <v>20</v>
      </c>
      <c r="F197" t="s">
        <v>44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230</v>
      </c>
      <c r="B198" t="s">
        <v>24</v>
      </c>
      <c r="C198" t="s">
        <v>25</v>
      </c>
      <c r="D198">
        <v>1</v>
      </c>
      <c r="E198" t="s">
        <v>29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231</v>
      </c>
      <c r="B199" t="s">
        <v>18</v>
      </c>
      <c r="C199" t="s">
        <v>19</v>
      </c>
      <c r="D199">
        <v>0</v>
      </c>
      <c r="E199" t="s">
        <v>20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232</v>
      </c>
      <c r="B200" t="s">
        <v>24</v>
      </c>
      <c r="C200" t="s">
        <v>25</v>
      </c>
      <c r="D200">
        <v>0</v>
      </c>
      <c r="E200" t="s">
        <v>29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233</v>
      </c>
      <c r="B201" t="s">
        <v>24</v>
      </c>
      <c r="C201" t="s">
        <v>25</v>
      </c>
      <c r="D201">
        <v>1</v>
      </c>
      <c r="E201" t="s">
        <v>20</v>
      </c>
      <c r="F201" t="s">
        <v>42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234</v>
      </c>
      <c r="B202" t="s">
        <v>24</v>
      </c>
      <c r="C202" t="s">
        <v>25</v>
      </c>
      <c r="D202">
        <v>1</v>
      </c>
      <c r="E202" t="s">
        <v>20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235</v>
      </c>
      <c r="B203" t="s">
        <v>40</v>
      </c>
      <c r="C203" t="s">
        <v>41</v>
      </c>
      <c r="D203">
        <v>1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236</v>
      </c>
      <c r="B204" t="s">
        <v>24</v>
      </c>
      <c r="C204" t="s">
        <v>25</v>
      </c>
      <c r="D204">
        <v>0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237</v>
      </c>
      <c r="B205" t="s">
        <v>40</v>
      </c>
      <c r="C205" t="s">
        <v>41</v>
      </c>
      <c r="D205">
        <v>1</v>
      </c>
      <c r="E205" t="s">
        <v>29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238</v>
      </c>
      <c r="B206" t="s">
        <v>40</v>
      </c>
      <c r="C206" t="s">
        <v>41</v>
      </c>
      <c r="D206">
        <v>1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239</v>
      </c>
      <c r="B207" t="s">
        <v>18</v>
      </c>
      <c r="C207" t="s">
        <v>19</v>
      </c>
      <c r="D207">
        <v>0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240</v>
      </c>
      <c r="B208" t="s">
        <v>24</v>
      </c>
      <c r="C208" t="s">
        <v>25</v>
      </c>
      <c r="D208">
        <v>1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241</v>
      </c>
      <c r="B209" t="s">
        <v>24</v>
      </c>
      <c r="C209" t="s">
        <v>25</v>
      </c>
      <c r="D209">
        <v>1</v>
      </c>
      <c r="E209" t="s">
        <v>20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242</v>
      </c>
      <c r="B210" t="s">
        <v>40</v>
      </c>
      <c r="C210" t="s">
        <v>41</v>
      </c>
      <c r="D210">
        <v>0</v>
      </c>
      <c r="E210" t="s">
        <v>20</v>
      </c>
      <c r="F210" t="s">
        <v>44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243</v>
      </c>
      <c r="B211" t="s">
        <v>40</v>
      </c>
      <c r="C211" t="s">
        <v>41</v>
      </c>
      <c r="D211">
        <v>0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244</v>
      </c>
      <c r="B212" t="s">
        <v>18</v>
      </c>
      <c r="C212" t="s">
        <v>19</v>
      </c>
      <c r="D212">
        <v>0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245</v>
      </c>
      <c r="B213" t="s">
        <v>24</v>
      </c>
      <c r="C213" t="s">
        <v>25</v>
      </c>
      <c r="D213">
        <v>0</v>
      </c>
      <c r="E213" t="s">
        <v>20</v>
      </c>
      <c r="F213" t="s">
        <v>42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246</v>
      </c>
      <c r="B214" t="s">
        <v>40</v>
      </c>
      <c r="C214" t="s">
        <v>41</v>
      </c>
      <c r="D214">
        <v>0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247</v>
      </c>
      <c r="B215" t="s">
        <v>40</v>
      </c>
      <c r="C215" t="s">
        <v>41</v>
      </c>
      <c r="D215">
        <v>0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248</v>
      </c>
      <c r="B216" t="s">
        <v>40</v>
      </c>
      <c r="C216" t="s">
        <v>41</v>
      </c>
      <c r="D216">
        <v>1</v>
      </c>
      <c r="E216" t="s">
        <v>20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249</v>
      </c>
      <c r="B217" t="s">
        <v>18</v>
      </c>
      <c r="C217" t="s">
        <v>19</v>
      </c>
      <c r="D217">
        <v>0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250</v>
      </c>
      <c r="B218" t="s">
        <v>40</v>
      </c>
      <c r="C218" t="s">
        <v>41</v>
      </c>
      <c r="D218">
        <v>0</v>
      </c>
      <c r="E218" t="s">
        <v>20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251</v>
      </c>
      <c r="B219" t="s">
        <v>18</v>
      </c>
      <c r="C219" t="s">
        <v>19</v>
      </c>
      <c r="D219">
        <v>1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252</v>
      </c>
      <c r="B220" t="s">
        <v>40</v>
      </c>
      <c r="C220" t="s">
        <v>41</v>
      </c>
      <c r="D220">
        <v>0</v>
      </c>
      <c r="E220" t="s">
        <v>29</v>
      </c>
      <c r="F220" t="s">
        <v>44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253</v>
      </c>
      <c r="B221" t="s">
        <v>40</v>
      </c>
      <c r="C221" t="s">
        <v>41</v>
      </c>
      <c r="D221">
        <v>0</v>
      </c>
      <c r="E221" t="s">
        <v>20</v>
      </c>
      <c r="F221" t="s">
        <v>42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254</v>
      </c>
      <c r="B222" t="s">
        <v>40</v>
      </c>
      <c r="C222" t="s">
        <v>41</v>
      </c>
      <c r="D222">
        <v>0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255</v>
      </c>
      <c r="B223" t="s">
        <v>40</v>
      </c>
      <c r="C223" t="s">
        <v>41</v>
      </c>
      <c r="D223">
        <v>0</v>
      </c>
      <c r="E223" t="s">
        <v>29</v>
      </c>
      <c r="F223" t="s">
        <v>42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256</v>
      </c>
      <c r="B224" t="s">
        <v>24</v>
      </c>
      <c r="C224" t="s">
        <v>25</v>
      </c>
      <c r="D224">
        <v>0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257</v>
      </c>
      <c r="B225" t="s">
        <v>24</v>
      </c>
      <c r="C225" t="s">
        <v>25</v>
      </c>
      <c r="D225">
        <v>1</v>
      </c>
      <c r="E225" t="s">
        <v>20</v>
      </c>
      <c r="F225" t="s">
        <v>44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258</v>
      </c>
      <c r="B226" t="s">
        <v>18</v>
      </c>
      <c r="C226" t="s">
        <v>19</v>
      </c>
      <c r="D226">
        <v>0</v>
      </c>
      <c r="E226" t="s">
        <v>29</v>
      </c>
      <c r="F226" t="s">
        <v>42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259</v>
      </c>
      <c r="B227" t="s">
        <v>24</v>
      </c>
      <c r="C227" t="s">
        <v>25</v>
      </c>
      <c r="D227">
        <v>1</v>
      </c>
      <c r="E227" t="s">
        <v>20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260</v>
      </c>
      <c r="B228" t="s">
        <v>40</v>
      </c>
      <c r="C228" t="s">
        <v>41</v>
      </c>
      <c r="D228">
        <v>1</v>
      </c>
      <c r="E228" t="s">
        <v>29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261</v>
      </c>
      <c r="B229" t="s">
        <v>24</v>
      </c>
      <c r="C229" t="s">
        <v>25</v>
      </c>
      <c r="D229">
        <v>1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262</v>
      </c>
      <c r="B230" t="s">
        <v>40</v>
      </c>
      <c r="C230" t="s">
        <v>41</v>
      </c>
      <c r="D230">
        <v>1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263</v>
      </c>
      <c r="B231" t="s">
        <v>18</v>
      </c>
      <c r="C231" t="s">
        <v>19</v>
      </c>
      <c r="D231">
        <v>0</v>
      </c>
      <c r="E231" t="s">
        <v>20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264</v>
      </c>
      <c r="B232" t="s">
        <v>40</v>
      </c>
      <c r="C232" t="s">
        <v>41</v>
      </c>
      <c r="D232">
        <v>0</v>
      </c>
      <c r="E232" t="s">
        <v>20</v>
      </c>
      <c r="F232" t="s">
        <v>44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265</v>
      </c>
      <c r="B233" t="s">
        <v>40</v>
      </c>
      <c r="C233" t="s">
        <v>41</v>
      </c>
      <c r="D233">
        <v>1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266</v>
      </c>
      <c r="B234" t="s">
        <v>40</v>
      </c>
      <c r="C234" t="s">
        <v>41</v>
      </c>
      <c r="D234">
        <v>0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267</v>
      </c>
      <c r="B235" t="s">
        <v>40</v>
      </c>
      <c r="C235" t="s">
        <v>41</v>
      </c>
      <c r="D235">
        <v>1</v>
      </c>
      <c r="E235" t="s">
        <v>29</v>
      </c>
      <c r="F235" t="s">
        <v>44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268</v>
      </c>
      <c r="B236" t="s">
        <v>18</v>
      </c>
      <c r="C236" t="s">
        <v>19</v>
      </c>
      <c r="D236">
        <v>1</v>
      </c>
      <c r="E236" t="s">
        <v>29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269</v>
      </c>
      <c r="B237" t="s">
        <v>18</v>
      </c>
      <c r="C237" t="s">
        <v>19</v>
      </c>
      <c r="D237">
        <v>0</v>
      </c>
      <c r="E237" t="s">
        <v>20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270</v>
      </c>
      <c r="B238" t="s">
        <v>24</v>
      </c>
      <c r="C238" t="s">
        <v>25</v>
      </c>
      <c r="D238">
        <v>0</v>
      </c>
      <c r="E238" t="s">
        <v>29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271</v>
      </c>
      <c r="B239" t="s">
        <v>24</v>
      </c>
      <c r="C239" t="s">
        <v>25</v>
      </c>
      <c r="D239">
        <v>1</v>
      </c>
      <c r="E239" t="s">
        <v>20</v>
      </c>
      <c r="F239" t="s">
        <v>44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272</v>
      </c>
      <c r="B240" t="s">
        <v>40</v>
      </c>
      <c r="C240" t="s">
        <v>41</v>
      </c>
      <c r="D240">
        <v>1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273</v>
      </c>
      <c r="B241" t="s">
        <v>18</v>
      </c>
      <c r="C241" t="s">
        <v>19</v>
      </c>
      <c r="D241">
        <v>0</v>
      </c>
      <c r="E241" t="s">
        <v>29</v>
      </c>
      <c r="F241" t="s">
        <v>44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274</v>
      </c>
      <c r="B242" t="s">
        <v>18</v>
      </c>
      <c r="C242" t="s">
        <v>19</v>
      </c>
      <c r="D242">
        <v>0</v>
      </c>
      <c r="E242" t="s">
        <v>29</v>
      </c>
      <c r="F242" t="s">
        <v>42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275</v>
      </c>
      <c r="B243" t="s">
        <v>18</v>
      </c>
      <c r="C243" t="s">
        <v>19</v>
      </c>
      <c r="D243">
        <v>0</v>
      </c>
      <c r="E243" t="s">
        <v>29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276</v>
      </c>
      <c r="B244" t="s">
        <v>24</v>
      </c>
      <c r="C244" t="s">
        <v>25</v>
      </c>
      <c r="D244">
        <v>1</v>
      </c>
      <c r="E244" t="s">
        <v>29</v>
      </c>
      <c r="F244" t="s">
        <v>44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277</v>
      </c>
      <c r="B245" t="s">
        <v>18</v>
      </c>
      <c r="C245" t="s">
        <v>19</v>
      </c>
      <c r="D245">
        <v>1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278</v>
      </c>
      <c r="B246" t="s">
        <v>40</v>
      </c>
      <c r="C246" t="s">
        <v>41</v>
      </c>
      <c r="D246">
        <v>0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279</v>
      </c>
      <c r="B247" t="s">
        <v>18</v>
      </c>
      <c r="C247" t="s">
        <v>19</v>
      </c>
      <c r="D247">
        <v>1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280</v>
      </c>
      <c r="B248" t="s">
        <v>40</v>
      </c>
      <c r="C248" t="s">
        <v>41</v>
      </c>
      <c r="D248">
        <v>1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281</v>
      </c>
      <c r="B249" t="s">
        <v>18</v>
      </c>
      <c r="C249" t="s">
        <v>19</v>
      </c>
      <c r="D249">
        <v>1</v>
      </c>
      <c r="E249" t="s">
        <v>29</v>
      </c>
      <c r="F249" t="s">
        <v>44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282</v>
      </c>
      <c r="B250" t="s">
        <v>18</v>
      </c>
      <c r="C250" t="s">
        <v>19</v>
      </c>
      <c r="D250">
        <v>1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283</v>
      </c>
      <c r="B251" t="s">
        <v>40</v>
      </c>
      <c r="C251" t="s">
        <v>41</v>
      </c>
      <c r="D251">
        <v>0</v>
      </c>
      <c r="E251" t="s">
        <v>29</v>
      </c>
      <c r="F251" t="s">
        <v>42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284</v>
      </c>
      <c r="B252" t="s">
        <v>40</v>
      </c>
      <c r="C252" t="s">
        <v>41</v>
      </c>
      <c r="D252">
        <v>1</v>
      </c>
      <c r="E252" t="s">
        <v>29</v>
      </c>
      <c r="F252" t="s">
        <v>42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285</v>
      </c>
      <c r="B253" t="s">
        <v>24</v>
      </c>
      <c r="C253" t="s">
        <v>25</v>
      </c>
      <c r="D253">
        <v>1</v>
      </c>
      <c r="E253" t="s">
        <v>29</v>
      </c>
      <c r="F253" t="s">
        <v>44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286</v>
      </c>
      <c r="B254" t="s">
        <v>24</v>
      </c>
      <c r="C254" t="s">
        <v>25</v>
      </c>
      <c r="D254">
        <v>0</v>
      </c>
      <c r="E254" t="s">
        <v>20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287</v>
      </c>
      <c r="B255" t="s">
        <v>18</v>
      </c>
      <c r="C255" t="s">
        <v>19</v>
      </c>
      <c r="D255">
        <v>0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288</v>
      </c>
      <c r="B256" t="s">
        <v>18</v>
      </c>
      <c r="C256" t="s">
        <v>19</v>
      </c>
      <c r="D256">
        <v>1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289</v>
      </c>
      <c r="B257" t="s">
        <v>40</v>
      </c>
      <c r="C257" t="s">
        <v>41</v>
      </c>
      <c r="D257">
        <v>1</v>
      </c>
      <c r="E257" t="s">
        <v>29</v>
      </c>
      <c r="F257" t="s">
        <v>44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290</v>
      </c>
      <c r="B258" t="s">
        <v>18</v>
      </c>
      <c r="C258" t="s">
        <v>19</v>
      </c>
      <c r="D258">
        <v>1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291</v>
      </c>
      <c r="B259" t="s">
        <v>18</v>
      </c>
      <c r="C259" t="s">
        <v>19</v>
      </c>
      <c r="D259">
        <v>1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292</v>
      </c>
      <c r="B260" t="s">
        <v>18</v>
      </c>
      <c r="C260" t="s">
        <v>19</v>
      </c>
      <c r="D260">
        <v>1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293</v>
      </c>
      <c r="B261" t="s">
        <v>24</v>
      </c>
      <c r="C261" t="s">
        <v>25</v>
      </c>
      <c r="D261">
        <v>1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294</v>
      </c>
      <c r="B262" t="s">
        <v>18</v>
      </c>
      <c r="C262" t="s">
        <v>19</v>
      </c>
      <c r="D262">
        <v>0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295</v>
      </c>
      <c r="B263" t="s">
        <v>24</v>
      </c>
      <c r="C263" t="s">
        <v>25</v>
      </c>
      <c r="D263">
        <v>0</v>
      </c>
      <c r="E263" t="s">
        <v>20</v>
      </c>
      <c r="F263" t="s">
        <v>44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296</v>
      </c>
      <c r="B264" t="s">
        <v>40</v>
      </c>
      <c r="C264" t="s">
        <v>41</v>
      </c>
      <c r="D264">
        <v>1</v>
      </c>
      <c r="E264" t="s">
        <v>20</v>
      </c>
      <c r="F264" t="s">
        <v>44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297</v>
      </c>
      <c r="B265" t="s">
        <v>18</v>
      </c>
      <c r="C265" t="s">
        <v>19</v>
      </c>
      <c r="D265">
        <v>1</v>
      </c>
      <c r="E265" t="s">
        <v>20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298</v>
      </c>
      <c r="B266" t="s">
        <v>40</v>
      </c>
      <c r="C266" t="s">
        <v>41</v>
      </c>
      <c r="D266">
        <v>0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299</v>
      </c>
      <c r="B267" t="s">
        <v>18</v>
      </c>
      <c r="C267" t="s">
        <v>19</v>
      </c>
      <c r="D267">
        <v>1</v>
      </c>
      <c r="E267" t="s">
        <v>20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300</v>
      </c>
      <c r="B268" t="s">
        <v>24</v>
      </c>
      <c r="C268" t="s">
        <v>25</v>
      </c>
      <c r="D268">
        <v>0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301</v>
      </c>
      <c r="B269" t="s">
        <v>40</v>
      </c>
      <c r="C269" t="s">
        <v>41</v>
      </c>
      <c r="D269">
        <v>1</v>
      </c>
      <c r="E269" t="s">
        <v>20</v>
      </c>
      <c r="F269" t="s">
        <v>42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302</v>
      </c>
      <c r="B270" t="s">
        <v>18</v>
      </c>
      <c r="C270" t="s">
        <v>19</v>
      </c>
      <c r="D270">
        <v>1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303</v>
      </c>
      <c r="B271" t="s">
        <v>18</v>
      </c>
      <c r="C271" t="s">
        <v>19</v>
      </c>
      <c r="D271">
        <v>1</v>
      </c>
      <c r="E271" t="s">
        <v>20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304</v>
      </c>
      <c r="B272" t="s">
        <v>40</v>
      </c>
      <c r="C272" t="s">
        <v>41</v>
      </c>
      <c r="D272">
        <v>0</v>
      </c>
      <c r="E272" t="s">
        <v>20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305</v>
      </c>
      <c r="B273" t="s">
        <v>24</v>
      </c>
      <c r="C273" t="s">
        <v>25</v>
      </c>
      <c r="D273">
        <v>1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306</v>
      </c>
      <c r="B274" t="s">
        <v>18</v>
      </c>
      <c r="C274" t="s">
        <v>19</v>
      </c>
      <c r="D274">
        <v>1</v>
      </c>
      <c r="E274" t="s">
        <v>20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307</v>
      </c>
      <c r="B275" t="s">
        <v>18</v>
      </c>
      <c r="C275" t="s">
        <v>19</v>
      </c>
      <c r="D275">
        <v>0</v>
      </c>
      <c r="E275" t="s">
        <v>20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308</v>
      </c>
      <c r="B276" t="s">
        <v>40</v>
      </c>
      <c r="C276" t="s">
        <v>41</v>
      </c>
      <c r="D276">
        <v>0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309</v>
      </c>
      <c r="B277" t="s">
        <v>40</v>
      </c>
      <c r="C277" t="s">
        <v>41</v>
      </c>
      <c r="D277">
        <v>0</v>
      </c>
      <c r="E277" t="s">
        <v>29</v>
      </c>
      <c r="F277" t="s">
        <v>44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310</v>
      </c>
      <c r="B278" t="s">
        <v>24</v>
      </c>
      <c r="C278" t="s">
        <v>25</v>
      </c>
      <c r="D278">
        <v>1</v>
      </c>
      <c r="E278" t="s">
        <v>20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311</v>
      </c>
      <c r="B279" t="s">
        <v>24</v>
      </c>
      <c r="C279" t="s">
        <v>25</v>
      </c>
      <c r="D279">
        <v>0</v>
      </c>
      <c r="E279" t="s">
        <v>20</v>
      </c>
      <c r="F279" t="s">
        <v>44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312</v>
      </c>
      <c r="B280" t="s">
        <v>24</v>
      </c>
      <c r="C280" t="s">
        <v>25</v>
      </c>
      <c r="D280">
        <v>1</v>
      </c>
      <c r="E280" t="s">
        <v>29</v>
      </c>
      <c r="F280" t="s">
        <v>44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313</v>
      </c>
      <c r="B281" t="s">
        <v>18</v>
      </c>
      <c r="C281" t="s">
        <v>19</v>
      </c>
      <c r="D281">
        <v>1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314</v>
      </c>
      <c r="B282" t="s">
        <v>18</v>
      </c>
      <c r="C282" t="s">
        <v>19</v>
      </c>
      <c r="D282">
        <v>0</v>
      </c>
      <c r="E282" t="s">
        <v>20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315</v>
      </c>
      <c r="B283" t="s">
        <v>24</v>
      </c>
      <c r="C283" t="s">
        <v>25</v>
      </c>
      <c r="D283">
        <v>0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316</v>
      </c>
      <c r="B284" t="s">
        <v>18</v>
      </c>
      <c r="C284" t="s">
        <v>19</v>
      </c>
      <c r="D284">
        <v>0</v>
      </c>
      <c r="E284" t="s">
        <v>20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317</v>
      </c>
      <c r="B285" t="s">
        <v>18</v>
      </c>
      <c r="C285" t="s">
        <v>19</v>
      </c>
      <c r="D285">
        <v>1</v>
      </c>
      <c r="E285" t="s">
        <v>29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318</v>
      </c>
      <c r="B286" t="s">
        <v>18</v>
      </c>
      <c r="C286" t="s">
        <v>19</v>
      </c>
      <c r="D286">
        <v>1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319</v>
      </c>
      <c r="B287" t="s">
        <v>40</v>
      </c>
      <c r="C287" t="s">
        <v>41</v>
      </c>
      <c r="D287">
        <v>0</v>
      </c>
      <c r="E287" t="s">
        <v>29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320</v>
      </c>
      <c r="B288" t="s">
        <v>24</v>
      </c>
      <c r="C288" t="s">
        <v>25</v>
      </c>
      <c r="D288">
        <v>1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321</v>
      </c>
      <c r="B289" t="s">
        <v>24</v>
      </c>
      <c r="C289" t="s">
        <v>25</v>
      </c>
      <c r="D289">
        <v>0</v>
      </c>
      <c r="E289" t="s">
        <v>20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322</v>
      </c>
      <c r="B290" t="s">
        <v>40</v>
      </c>
      <c r="C290" t="s">
        <v>41</v>
      </c>
      <c r="D290">
        <v>0</v>
      </c>
      <c r="E290" t="s">
        <v>20</v>
      </c>
      <c r="F290" t="s">
        <v>42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323</v>
      </c>
      <c r="B291" t="s">
        <v>18</v>
      </c>
      <c r="C291" t="s">
        <v>19</v>
      </c>
      <c r="D291">
        <v>1</v>
      </c>
      <c r="E291" t="s">
        <v>20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324</v>
      </c>
      <c r="B292" t="s">
        <v>40</v>
      </c>
      <c r="C292" t="s">
        <v>41</v>
      </c>
      <c r="D292">
        <v>1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325</v>
      </c>
      <c r="B293" t="s">
        <v>24</v>
      </c>
      <c r="C293" t="s">
        <v>25</v>
      </c>
      <c r="D293">
        <v>0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326</v>
      </c>
      <c r="B294" t="s">
        <v>18</v>
      </c>
      <c r="C294" t="s">
        <v>19</v>
      </c>
      <c r="D294">
        <v>1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327</v>
      </c>
      <c r="B295" t="s">
        <v>18</v>
      </c>
      <c r="C295" t="s">
        <v>19</v>
      </c>
      <c r="D295">
        <v>1</v>
      </c>
      <c r="E295" t="s">
        <v>20</v>
      </c>
      <c r="F295" t="s">
        <v>42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328</v>
      </c>
      <c r="B296" t="s">
        <v>40</v>
      </c>
      <c r="C296" t="s">
        <v>41</v>
      </c>
      <c r="D296">
        <v>0</v>
      </c>
      <c r="E296" t="s">
        <v>29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329</v>
      </c>
      <c r="B297" t="s">
        <v>24</v>
      </c>
      <c r="C297" t="s">
        <v>25</v>
      </c>
      <c r="D297">
        <v>1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330</v>
      </c>
      <c r="B298" t="s">
        <v>24</v>
      </c>
      <c r="C298" t="s">
        <v>25</v>
      </c>
      <c r="D298">
        <v>0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331</v>
      </c>
      <c r="B299" t="s">
        <v>18</v>
      </c>
      <c r="C299" t="s">
        <v>19</v>
      </c>
      <c r="D299">
        <v>1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332</v>
      </c>
      <c r="B300" t="s">
        <v>18</v>
      </c>
      <c r="C300" t="s">
        <v>19</v>
      </c>
      <c r="D300">
        <v>1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333</v>
      </c>
      <c r="B301" t="s">
        <v>24</v>
      </c>
      <c r="C301" t="s">
        <v>25</v>
      </c>
      <c r="D301">
        <v>1</v>
      </c>
      <c r="E301" t="s">
        <v>20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334</v>
      </c>
      <c r="B302" t="s">
        <v>24</v>
      </c>
      <c r="C302" t="s">
        <v>25</v>
      </c>
      <c r="D302">
        <v>0</v>
      </c>
      <c r="E302" t="s">
        <v>29</v>
      </c>
      <c r="F302" t="s">
        <v>44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335</v>
      </c>
      <c r="B303" t="s">
        <v>40</v>
      </c>
      <c r="C303" t="s">
        <v>41</v>
      </c>
      <c r="D303">
        <v>1</v>
      </c>
      <c r="E303" t="s">
        <v>29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336</v>
      </c>
      <c r="B304" t="s">
        <v>24</v>
      </c>
      <c r="C304" t="s">
        <v>25</v>
      </c>
      <c r="D304">
        <v>0</v>
      </c>
      <c r="E304" t="s">
        <v>29</v>
      </c>
      <c r="F304" t="s">
        <v>42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337</v>
      </c>
      <c r="B305" t="s">
        <v>18</v>
      </c>
      <c r="C305" t="s">
        <v>19</v>
      </c>
      <c r="D305">
        <v>0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338</v>
      </c>
      <c r="B306" t="s">
        <v>40</v>
      </c>
      <c r="C306" t="s">
        <v>41</v>
      </c>
      <c r="D306">
        <v>0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339</v>
      </c>
      <c r="B307" t="s">
        <v>18</v>
      </c>
      <c r="C307" t="s">
        <v>19</v>
      </c>
      <c r="D307">
        <v>1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340</v>
      </c>
      <c r="B308" t="s">
        <v>18</v>
      </c>
      <c r="C308" t="s">
        <v>19</v>
      </c>
      <c r="D308">
        <v>0</v>
      </c>
      <c r="E308" t="s">
        <v>20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341</v>
      </c>
      <c r="B309" t="s">
        <v>18</v>
      </c>
      <c r="C309" t="s">
        <v>19</v>
      </c>
      <c r="D309">
        <v>1</v>
      </c>
      <c r="E309" t="s">
        <v>20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342</v>
      </c>
      <c r="B310" t="s">
        <v>18</v>
      </c>
      <c r="C310" t="s">
        <v>19</v>
      </c>
      <c r="D310">
        <v>1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343</v>
      </c>
      <c r="B311" t="s">
        <v>18</v>
      </c>
      <c r="C311" t="s">
        <v>19</v>
      </c>
      <c r="D311">
        <v>0</v>
      </c>
      <c r="E311" t="s">
        <v>20</v>
      </c>
      <c r="F311" t="s">
        <v>44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344</v>
      </c>
      <c r="B312" t="s">
        <v>40</v>
      </c>
      <c r="C312" t="s">
        <v>41</v>
      </c>
      <c r="D312">
        <v>1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345</v>
      </c>
      <c r="B313" t="s">
        <v>24</v>
      </c>
      <c r="C313" t="s">
        <v>25</v>
      </c>
      <c r="D313">
        <v>1</v>
      </c>
      <c r="E313" t="s">
        <v>29</v>
      </c>
      <c r="F313" t="s">
        <v>44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346</v>
      </c>
      <c r="B314" t="s">
        <v>18</v>
      </c>
      <c r="C314" t="s">
        <v>19</v>
      </c>
      <c r="D314">
        <v>1</v>
      </c>
      <c r="E314" t="s">
        <v>20</v>
      </c>
      <c r="F314" t="s">
        <v>42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347</v>
      </c>
      <c r="B315" t="s">
        <v>18</v>
      </c>
      <c r="C315" t="s">
        <v>19</v>
      </c>
      <c r="D315">
        <v>1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348</v>
      </c>
      <c r="B316" t="s">
        <v>24</v>
      </c>
      <c r="C316" t="s">
        <v>25</v>
      </c>
      <c r="D316">
        <v>1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349</v>
      </c>
      <c r="B317" t="s">
        <v>24</v>
      </c>
      <c r="C317" t="s">
        <v>25</v>
      </c>
      <c r="D317">
        <v>1</v>
      </c>
      <c r="E317" t="s">
        <v>29</v>
      </c>
      <c r="F317" t="s">
        <v>42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350</v>
      </c>
      <c r="B318" t="s">
        <v>24</v>
      </c>
      <c r="C318" t="s">
        <v>25</v>
      </c>
      <c r="D318">
        <v>1</v>
      </c>
      <c r="E318" t="s">
        <v>20</v>
      </c>
      <c r="F318" t="s">
        <v>42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351</v>
      </c>
      <c r="B319" t="s">
        <v>24</v>
      </c>
      <c r="C319" t="s">
        <v>25</v>
      </c>
      <c r="D319">
        <v>1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352</v>
      </c>
      <c r="B320" t="s">
        <v>24</v>
      </c>
      <c r="C320" t="s">
        <v>25</v>
      </c>
      <c r="D320">
        <v>1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353</v>
      </c>
      <c r="B321" t="s">
        <v>24</v>
      </c>
      <c r="C321" t="s">
        <v>25</v>
      </c>
      <c r="D321">
        <v>1</v>
      </c>
      <c r="E321" t="s">
        <v>29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354</v>
      </c>
      <c r="B322" t="s">
        <v>24</v>
      </c>
      <c r="C322" t="s">
        <v>25</v>
      </c>
      <c r="D322">
        <v>0</v>
      </c>
      <c r="E322" t="s">
        <v>20</v>
      </c>
      <c r="F322" t="s">
        <v>42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355</v>
      </c>
      <c r="B323" t="s">
        <v>24</v>
      </c>
      <c r="C323" t="s">
        <v>25</v>
      </c>
      <c r="D323">
        <v>0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356</v>
      </c>
      <c r="B324" t="s">
        <v>18</v>
      </c>
      <c r="C324" t="s">
        <v>19</v>
      </c>
      <c r="D324">
        <v>0</v>
      </c>
      <c r="E324" t="s">
        <v>29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357</v>
      </c>
      <c r="B325" t="s">
        <v>18</v>
      </c>
      <c r="C325" t="s">
        <v>19</v>
      </c>
      <c r="D325">
        <v>0</v>
      </c>
      <c r="E325" t="s">
        <v>20</v>
      </c>
      <c r="F325" t="s">
        <v>44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358</v>
      </c>
      <c r="B326" t="s">
        <v>18</v>
      </c>
      <c r="C326" t="s">
        <v>19</v>
      </c>
      <c r="D326">
        <v>0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359</v>
      </c>
      <c r="B327" t="s">
        <v>40</v>
      </c>
      <c r="C327" t="s">
        <v>41</v>
      </c>
      <c r="D327">
        <v>0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360</v>
      </c>
      <c r="B328" t="s">
        <v>18</v>
      </c>
      <c r="C328" t="s">
        <v>19</v>
      </c>
      <c r="D328">
        <v>1</v>
      </c>
      <c r="E328" t="s">
        <v>29</v>
      </c>
      <c r="F328" t="s">
        <v>42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361</v>
      </c>
      <c r="B329" t="s">
        <v>24</v>
      </c>
      <c r="C329" t="s">
        <v>25</v>
      </c>
      <c r="D329">
        <v>1</v>
      </c>
      <c r="E329" t="s">
        <v>29</v>
      </c>
      <c r="F329" t="s">
        <v>42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362</v>
      </c>
      <c r="B330" t="s">
        <v>40</v>
      </c>
      <c r="C330" t="s">
        <v>41</v>
      </c>
      <c r="D330">
        <v>1</v>
      </c>
      <c r="E330" t="s">
        <v>29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363</v>
      </c>
      <c r="B331" t="s">
        <v>18</v>
      </c>
      <c r="C331" t="s">
        <v>19</v>
      </c>
      <c r="D331">
        <v>1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364</v>
      </c>
      <c r="B332" t="s">
        <v>40</v>
      </c>
      <c r="C332" t="s">
        <v>41</v>
      </c>
      <c r="D332">
        <v>0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365</v>
      </c>
      <c r="B333" t="s">
        <v>18</v>
      </c>
      <c r="C333" t="s">
        <v>19</v>
      </c>
      <c r="D333">
        <v>0</v>
      </c>
      <c r="E333" t="s">
        <v>29</v>
      </c>
      <c r="F333" t="s">
        <v>42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366</v>
      </c>
      <c r="B334" t="s">
        <v>18</v>
      </c>
      <c r="C334" t="s">
        <v>19</v>
      </c>
      <c r="D334">
        <v>0</v>
      </c>
      <c r="E334" t="s">
        <v>29</v>
      </c>
      <c r="F334" t="s">
        <v>44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367</v>
      </c>
      <c r="B335" t="s">
        <v>18</v>
      </c>
      <c r="C335" t="s">
        <v>19</v>
      </c>
      <c r="D335">
        <v>1</v>
      </c>
      <c r="E335" t="s">
        <v>29</v>
      </c>
      <c r="F335" t="s">
        <v>42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368</v>
      </c>
      <c r="B336" t="s">
        <v>24</v>
      </c>
      <c r="C336" t="s">
        <v>25</v>
      </c>
      <c r="D336">
        <v>1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369</v>
      </c>
      <c r="B337" t="s">
        <v>18</v>
      </c>
      <c r="C337" t="s">
        <v>19</v>
      </c>
      <c r="D337">
        <v>1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370</v>
      </c>
      <c r="B338" t="s">
        <v>18</v>
      </c>
      <c r="C338" t="s">
        <v>19</v>
      </c>
      <c r="D338">
        <v>0</v>
      </c>
      <c r="E338" t="s">
        <v>29</v>
      </c>
      <c r="F338" t="s">
        <v>44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371</v>
      </c>
      <c r="B339" t="s">
        <v>40</v>
      </c>
      <c r="C339" t="s">
        <v>41</v>
      </c>
      <c r="D339">
        <v>0</v>
      </c>
      <c r="E339" t="s">
        <v>20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372</v>
      </c>
      <c r="B340" t="s">
        <v>24</v>
      </c>
      <c r="C340" t="s">
        <v>25</v>
      </c>
      <c r="D340">
        <v>0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373</v>
      </c>
      <c r="B341" t="s">
        <v>40</v>
      </c>
      <c r="C341" t="s">
        <v>41</v>
      </c>
      <c r="D341">
        <v>1</v>
      </c>
      <c r="E341" t="s">
        <v>20</v>
      </c>
      <c r="F341" t="s">
        <v>42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374</v>
      </c>
      <c r="B342" t="s">
        <v>40</v>
      </c>
      <c r="C342" t="s">
        <v>41</v>
      </c>
      <c r="D342">
        <v>1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375</v>
      </c>
      <c r="B343" t="s">
        <v>40</v>
      </c>
      <c r="C343" t="s">
        <v>41</v>
      </c>
      <c r="D343">
        <v>1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376</v>
      </c>
      <c r="B344" t="s">
        <v>40</v>
      </c>
      <c r="C344" t="s">
        <v>41</v>
      </c>
      <c r="D344">
        <v>1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377</v>
      </c>
      <c r="B345" t="s">
        <v>24</v>
      </c>
      <c r="C345" t="s">
        <v>25</v>
      </c>
      <c r="D345">
        <v>0</v>
      </c>
      <c r="E345" t="s">
        <v>20</v>
      </c>
      <c r="F345" t="s">
        <v>42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378</v>
      </c>
      <c r="B346" t="s">
        <v>18</v>
      </c>
      <c r="C346" t="s">
        <v>19</v>
      </c>
      <c r="D346">
        <v>0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379</v>
      </c>
      <c r="B347" t="s">
        <v>18</v>
      </c>
      <c r="C347" t="s">
        <v>19</v>
      </c>
      <c r="D347">
        <v>0</v>
      </c>
      <c r="E347" t="s">
        <v>20</v>
      </c>
      <c r="F347" t="s">
        <v>44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380</v>
      </c>
      <c r="B348" t="s">
        <v>18</v>
      </c>
      <c r="C348" t="s">
        <v>19</v>
      </c>
      <c r="D348">
        <v>1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381</v>
      </c>
      <c r="B349" t="s">
        <v>24</v>
      </c>
      <c r="C349" t="s">
        <v>25</v>
      </c>
      <c r="D349">
        <v>1</v>
      </c>
      <c r="E349" t="s">
        <v>20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382</v>
      </c>
      <c r="B350" t="s">
        <v>18</v>
      </c>
      <c r="C350" t="s">
        <v>19</v>
      </c>
      <c r="D350">
        <v>0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383</v>
      </c>
      <c r="B351" t="s">
        <v>40</v>
      </c>
      <c r="C351" t="s">
        <v>41</v>
      </c>
      <c r="D351">
        <v>0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384</v>
      </c>
      <c r="B352" t="s">
        <v>24</v>
      </c>
      <c r="C352" t="s">
        <v>25</v>
      </c>
      <c r="D352">
        <v>1</v>
      </c>
      <c r="E352" t="s">
        <v>20</v>
      </c>
      <c r="F352" t="s">
        <v>44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385</v>
      </c>
      <c r="B353" t="s">
        <v>18</v>
      </c>
      <c r="C353" t="s">
        <v>19</v>
      </c>
      <c r="D353">
        <v>0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386</v>
      </c>
      <c r="B354" t="s">
        <v>40</v>
      </c>
      <c r="C354" t="s">
        <v>41</v>
      </c>
      <c r="D354">
        <v>1</v>
      </c>
      <c r="E354" t="s">
        <v>20</v>
      </c>
      <c r="F354" t="s">
        <v>44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387</v>
      </c>
      <c r="B355" t="s">
        <v>40</v>
      </c>
      <c r="C355" t="s">
        <v>41</v>
      </c>
      <c r="D355">
        <v>1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388</v>
      </c>
      <c r="B356" t="s">
        <v>24</v>
      </c>
      <c r="C356" t="s">
        <v>25</v>
      </c>
      <c r="D356">
        <v>0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389</v>
      </c>
      <c r="B357" t="s">
        <v>40</v>
      </c>
      <c r="C357" t="s">
        <v>41</v>
      </c>
      <c r="D357">
        <v>1</v>
      </c>
      <c r="E357" t="s">
        <v>20</v>
      </c>
      <c r="F357" t="s">
        <v>42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390</v>
      </c>
      <c r="B358" t="s">
        <v>24</v>
      </c>
      <c r="C358" t="s">
        <v>25</v>
      </c>
      <c r="D358">
        <v>0</v>
      </c>
      <c r="E358" t="s">
        <v>20</v>
      </c>
      <c r="F358" t="s">
        <v>44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391</v>
      </c>
      <c r="B359" t="s">
        <v>24</v>
      </c>
      <c r="C359" t="s">
        <v>25</v>
      </c>
      <c r="D359">
        <v>0</v>
      </c>
      <c r="E359" t="s">
        <v>20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392</v>
      </c>
      <c r="B360" t="s">
        <v>40</v>
      </c>
      <c r="C360" t="s">
        <v>41</v>
      </c>
      <c r="D360">
        <v>0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393</v>
      </c>
      <c r="B361" t="s">
        <v>40</v>
      </c>
      <c r="C361" t="s">
        <v>41</v>
      </c>
      <c r="D361">
        <v>0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394</v>
      </c>
      <c r="B362" t="s">
        <v>18</v>
      </c>
      <c r="C362" t="s">
        <v>19</v>
      </c>
      <c r="D362">
        <v>1</v>
      </c>
      <c r="E362" t="s">
        <v>29</v>
      </c>
      <c r="F362" t="s">
        <v>42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395</v>
      </c>
      <c r="B363" t="s">
        <v>24</v>
      </c>
      <c r="C363" t="s">
        <v>25</v>
      </c>
      <c r="D363">
        <v>0</v>
      </c>
      <c r="E363" t="s">
        <v>20</v>
      </c>
      <c r="F363" t="s">
        <v>42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396</v>
      </c>
      <c r="B364" t="s">
        <v>24</v>
      </c>
      <c r="C364" t="s">
        <v>25</v>
      </c>
      <c r="D364">
        <v>0</v>
      </c>
      <c r="E364" t="s">
        <v>29</v>
      </c>
      <c r="F364" t="s">
        <v>42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397</v>
      </c>
      <c r="B365" t="s">
        <v>18</v>
      </c>
      <c r="C365" t="s">
        <v>19</v>
      </c>
      <c r="D365">
        <v>0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398</v>
      </c>
      <c r="B366" t="s">
        <v>24</v>
      </c>
      <c r="C366" t="s">
        <v>25</v>
      </c>
      <c r="D366">
        <v>0</v>
      </c>
      <c r="E366" t="s">
        <v>20</v>
      </c>
      <c r="F366" t="s">
        <v>42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399</v>
      </c>
      <c r="B367" t="s">
        <v>24</v>
      </c>
      <c r="C367" t="s">
        <v>25</v>
      </c>
      <c r="D367">
        <v>0</v>
      </c>
      <c r="E367" t="s">
        <v>20</v>
      </c>
      <c r="F367" t="s">
        <v>44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400</v>
      </c>
      <c r="B368" t="s">
        <v>24</v>
      </c>
      <c r="C368" t="s">
        <v>25</v>
      </c>
      <c r="D368">
        <v>0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401</v>
      </c>
      <c r="B369" t="s">
        <v>18</v>
      </c>
      <c r="C369" t="s">
        <v>19</v>
      </c>
      <c r="D369">
        <v>1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402</v>
      </c>
      <c r="B370" t="s">
        <v>24</v>
      </c>
      <c r="C370" t="s">
        <v>25</v>
      </c>
      <c r="D370">
        <v>0</v>
      </c>
      <c r="E370" t="s">
        <v>20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403</v>
      </c>
      <c r="B371" t="s">
        <v>18</v>
      </c>
      <c r="C371" t="s">
        <v>19</v>
      </c>
      <c r="D371">
        <v>1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404</v>
      </c>
      <c r="B372" t="s">
        <v>40</v>
      </c>
      <c r="C372" t="s">
        <v>41</v>
      </c>
      <c r="D372">
        <v>1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405</v>
      </c>
      <c r="B373" t="s">
        <v>40</v>
      </c>
      <c r="C373" t="s">
        <v>41</v>
      </c>
      <c r="D373">
        <v>0</v>
      </c>
      <c r="E373" t="s">
        <v>20</v>
      </c>
      <c r="F373" t="s">
        <v>44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406</v>
      </c>
      <c r="B374" t="s">
        <v>24</v>
      </c>
      <c r="C374" t="s">
        <v>25</v>
      </c>
      <c r="D374">
        <v>0</v>
      </c>
      <c r="E374" t="s">
        <v>20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407</v>
      </c>
      <c r="B375" t="s">
        <v>24</v>
      </c>
      <c r="C375" t="s">
        <v>25</v>
      </c>
      <c r="D375">
        <v>0</v>
      </c>
      <c r="E375" t="s">
        <v>29</v>
      </c>
      <c r="F375" t="s">
        <v>44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408</v>
      </c>
      <c r="B376" t="s">
        <v>18</v>
      </c>
      <c r="C376" t="s">
        <v>19</v>
      </c>
      <c r="D376">
        <v>0</v>
      </c>
      <c r="E376" t="s">
        <v>20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409</v>
      </c>
      <c r="B377" t="s">
        <v>18</v>
      </c>
      <c r="C377" t="s">
        <v>19</v>
      </c>
      <c r="D377">
        <v>1</v>
      </c>
      <c r="E377" t="s">
        <v>20</v>
      </c>
      <c r="F377" t="s">
        <v>44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410</v>
      </c>
      <c r="B378" t="s">
        <v>40</v>
      </c>
      <c r="C378" t="s">
        <v>41</v>
      </c>
      <c r="D378">
        <v>1</v>
      </c>
      <c r="E378" t="s">
        <v>20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411</v>
      </c>
      <c r="B379" t="s">
        <v>24</v>
      </c>
      <c r="C379" t="s">
        <v>25</v>
      </c>
      <c r="D379">
        <v>0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412</v>
      </c>
      <c r="B380" t="s">
        <v>24</v>
      </c>
      <c r="C380" t="s">
        <v>25</v>
      </c>
      <c r="D380">
        <v>1</v>
      </c>
      <c r="E380" t="s">
        <v>29</v>
      </c>
      <c r="F380" t="s">
        <v>44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413</v>
      </c>
      <c r="B381" t="s">
        <v>40</v>
      </c>
      <c r="C381" t="s">
        <v>41</v>
      </c>
      <c r="D381">
        <v>0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414</v>
      </c>
      <c r="B382" t="s">
        <v>18</v>
      </c>
      <c r="C382" t="s">
        <v>19</v>
      </c>
      <c r="D382">
        <v>1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415</v>
      </c>
      <c r="B383" t="s">
        <v>24</v>
      </c>
      <c r="C383" t="s">
        <v>25</v>
      </c>
      <c r="D383">
        <v>0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416</v>
      </c>
      <c r="B384" t="s">
        <v>40</v>
      </c>
      <c r="C384" t="s">
        <v>41</v>
      </c>
      <c r="D384">
        <v>0</v>
      </c>
      <c r="E384" t="s">
        <v>20</v>
      </c>
      <c r="F384" t="s">
        <v>42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417</v>
      </c>
      <c r="B385" t="s">
        <v>24</v>
      </c>
      <c r="C385" t="s">
        <v>25</v>
      </c>
      <c r="D385">
        <v>1</v>
      </c>
      <c r="E385" t="s">
        <v>20</v>
      </c>
      <c r="F385" t="s">
        <v>42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418</v>
      </c>
      <c r="B386" t="s">
        <v>18</v>
      </c>
      <c r="C386" t="s">
        <v>19</v>
      </c>
      <c r="D386">
        <v>0</v>
      </c>
      <c r="E386" t="s">
        <v>20</v>
      </c>
      <c r="F386" t="s">
        <v>42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419</v>
      </c>
      <c r="B387" t="s">
        <v>40</v>
      </c>
      <c r="C387" t="s">
        <v>41</v>
      </c>
      <c r="D387">
        <v>1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420</v>
      </c>
      <c r="B388" t="s">
        <v>24</v>
      </c>
      <c r="C388" t="s">
        <v>25</v>
      </c>
      <c r="D388">
        <v>0</v>
      </c>
      <c r="E388" t="s">
        <v>29</v>
      </c>
      <c r="F388" t="s">
        <v>42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421</v>
      </c>
      <c r="B389" t="s">
        <v>18</v>
      </c>
      <c r="C389" t="s">
        <v>19</v>
      </c>
      <c r="D389">
        <v>0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422</v>
      </c>
      <c r="B390" t="s">
        <v>24</v>
      </c>
      <c r="C390" t="s">
        <v>25</v>
      </c>
      <c r="D390">
        <v>1</v>
      </c>
      <c r="E390" t="s">
        <v>20</v>
      </c>
      <c r="F390" t="s">
        <v>44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423</v>
      </c>
      <c r="B391" t="s">
        <v>40</v>
      </c>
      <c r="C391" t="s">
        <v>41</v>
      </c>
      <c r="D391">
        <v>0</v>
      </c>
      <c r="E391" t="s">
        <v>29</v>
      </c>
      <c r="F391" t="s">
        <v>42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424</v>
      </c>
      <c r="B392" t="s">
        <v>24</v>
      </c>
      <c r="C392" t="s">
        <v>25</v>
      </c>
      <c r="D392">
        <v>1</v>
      </c>
      <c r="E392" t="s">
        <v>20</v>
      </c>
      <c r="F392" t="s">
        <v>44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425</v>
      </c>
      <c r="B393" t="s">
        <v>40</v>
      </c>
      <c r="C393" t="s">
        <v>41</v>
      </c>
      <c r="D393">
        <v>0</v>
      </c>
      <c r="E393" t="s">
        <v>20</v>
      </c>
      <c r="F393" t="s">
        <v>44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426</v>
      </c>
      <c r="B394" t="s">
        <v>18</v>
      </c>
      <c r="C394" t="s">
        <v>19</v>
      </c>
      <c r="D394">
        <v>1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427</v>
      </c>
      <c r="B395" t="s">
        <v>18</v>
      </c>
      <c r="C395" t="s">
        <v>19</v>
      </c>
      <c r="D395">
        <v>1</v>
      </c>
      <c r="E395" t="s">
        <v>20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428</v>
      </c>
      <c r="B396" t="s">
        <v>18</v>
      </c>
      <c r="C396" t="s">
        <v>19</v>
      </c>
      <c r="D396">
        <v>0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429</v>
      </c>
      <c r="B397" t="s">
        <v>18</v>
      </c>
      <c r="C397" t="s">
        <v>19</v>
      </c>
      <c r="D397">
        <v>0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430</v>
      </c>
      <c r="B398" t="s">
        <v>18</v>
      </c>
      <c r="C398" t="s">
        <v>19</v>
      </c>
      <c r="D398">
        <v>0</v>
      </c>
      <c r="E398" t="s">
        <v>20</v>
      </c>
      <c r="F398" t="s">
        <v>42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431</v>
      </c>
      <c r="B399" t="s">
        <v>40</v>
      </c>
      <c r="C399" t="s">
        <v>41</v>
      </c>
      <c r="D399">
        <v>0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432</v>
      </c>
      <c r="B400" t="s">
        <v>40</v>
      </c>
      <c r="C400" t="s">
        <v>41</v>
      </c>
      <c r="D400">
        <v>1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433</v>
      </c>
      <c r="B401" t="s">
        <v>40</v>
      </c>
      <c r="C401" t="s">
        <v>41</v>
      </c>
      <c r="D401">
        <v>1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434</v>
      </c>
      <c r="B402" t="s">
        <v>24</v>
      </c>
      <c r="C402" t="s">
        <v>25</v>
      </c>
      <c r="D402">
        <v>0</v>
      </c>
      <c r="E402" t="s">
        <v>20</v>
      </c>
      <c r="F402" t="s">
        <v>42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435</v>
      </c>
      <c r="B403" t="s">
        <v>24</v>
      </c>
      <c r="C403" t="s">
        <v>25</v>
      </c>
      <c r="D403">
        <v>0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436</v>
      </c>
      <c r="B404" t="s">
        <v>24</v>
      </c>
      <c r="C404" t="s">
        <v>25</v>
      </c>
      <c r="D404">
        <v>1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437</v>
      </c>
      <c r="B405" t="s">
        <v>40</v>
      </c>
      <c r="C405" t="s">
        <v>41</v>
      </c>
      <c r="D405">
        <v>0</v>
      </c>
      <c r="E405" t="s">
        <v>20</v>
      </c>
      <c r="F405" t="s">
        <v>44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438</v>
      </c>
      <c r="B406" t="s">
        <v>24</v>
      </c>
      <c r="C406" t="s">
        <v>25</v>
      </c>
      <c r="D406">
        <v>1</v>
      </c>
      <c r="E406" t="s">
        <v>20</v>
      </c>
      <c r="F406" t="s">
        <v>44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439</v>
      </c>
      <c r="B407" t="s">
        <v>18</v>
      </c>
      <c r="C407" t="s">
        <v>19</v>
      </c>
      <c r="D407">
        <v>1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440</v>
      </c>
      <c r="B408" t="s">
        <v>18</v>
      </c>
      <c r="C408" t="s">
        <v>19</v>
      </c>
      <c r="D408">
        <v>0</v>
      </c>
      <c r="E408" t="s">
        <v>29</v>
      </c>
      <c r="F408" t="s">
        <v>42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441</v>
      </c>
      <c r="B409" t="s">
        <v>40</v>
      </c>
      <c r="C409" t="s">
        <v>41</v>
      </c>
      <c r="D409">
        <v>1</v>
      </c>
      <c r="E409" t="s">
        <v>20</v>
      </c>
      <c r="F409" t="s">
        <v>44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442</v>
      </c>
      <c r="B410" t="s">
        <v>18</v>
      </c>
      <c r="C410" t="s">
        <v>19</v>
      </c>
      <c r="D410">
        <v>0</v>
      </c>
      <c r="E410" t="s">
        <v>20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443</v>
      </c>
      <c r="B411" t="s">
        <v>24</v>
      </c>
      <c r="C411" t="s">
        <v>25</v>
      </c>
      <c r="D411">
        <v>0</v>
      </c>
      <c r="E411" t="s">
        <v>20</v>
      </c>
      <c r="F411" t="s">
        <v>44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444</v>
      </c>
      <c r="B412" t="s">
        <v>40</v>
      </c>
      <c r="C412" t="s">
        <v>41</v>
      </c>
      <c r="D412">
        <v>0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445</v>
      </c>
      <c r="B413" t="s">
        <v>40</v>
      </c>
      <c r="C413" t="s">
        <v>41</v>
      </c>
      <c r="D413">
        <v>0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446</v>
      </c>
      <c r="B414" t="s">
        <v>18</v>
      </c>
      <c r="C414" t="s">
        <v>19</v>
      </c>
      <c r="D414">
        <v>1</v>
      </c>
      <c r="E414" t="s">
        <v>29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447</v>
      </c>
      <c r="B415" t="s">
        <v>18</v>
      </c>
      <c r="C415" t="s">
        <v>19</v>
      </c>
      <c r="D415">
        <v>0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448</v>
      </c>
      <c r="B416" t="s">
        <v>18</v>
      </c>
      <c r="C416" t="s">
        <v>19</v>
      </c>
      <c r="D416">
        <v>0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449</v>
      </c>
      <c r="B417" t="s">
        <v>40</v>
      </c>
      <c r="C417" t="s">
        <v>41</v>
      </c>
      <c r="D417">
        <v>0</v>
      </c>
      <c r="E417" t="s">
        <v>29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450</v>
      </c>
      <c r="B418" t="s">
        <v>24</v>
      </c>
      <c r="C418" t="s">
        <v>25</v>
      </c>
      <c r="D418">
        <v>0</v>
      </c>
      <c r="E418" t="s">
        <v>20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451</v>
      </c>
      <c r="B419" t="s">
        <v>24</v>
      </c>
      <c r="C419" t="s">
        <v>25</v>
      </c>
      <c r="D419">
        <v>1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452</v>
      </c>
      <c r="B420" t="s">
        <v>40</v>
      </c>
      <c r="C420" t="s">
        <v>41</v>
      </c>
      <c r="D420">
        <v>0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453</v>
      </c>
      <c r="B421" t="s">
        <v>18</v>
      </c>
      <c r="C421" t="s">
        <v>19</v>
      </c>
      <c r="D421">
        <v>1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454</v>
      </c>
      <c r="B422" t="s">
        <v>24</v>
      </c>
      <c r="C422" t="s">
        <v>25</v>
      </c>
      <c r="D422">
        <v>1</v>
      </c>
      <c r="E422" t="s">
        <v>20</v>
      </c>
      <c r="F422" t="s">
        <v>42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455</v>
      </c>
      <c r="B423" t="s">
        <v>24</v>
      </c>
      <c r="C423" t="s">
        <v>25</v>
      </c>
      <c r="D423">
        <v>0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456</v>
      </c>
      <c r="B424" t="s">
        <v>24</v>
      </c>
      <c r="C424" t="s">
        <v>25</v>
      </c>
      <c r="D424">
        <v>1</v>
      </c>
      <c r="E424" t="s">
        <v>20</v>
      </c>
      <c r="F424" t="s">
        <v>44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457</v>
      </c>
      <c r="B425" t="s">
        <v>40</v>
      </c>
      <c r="C425" t="s">
        <v>41</v>
      </c>
      <c r="D425">
        <v>1</v>
      </c>
      <c r="E425" t="s">
        <v>29</v>
      </c>
      <c r="F425" t="s">
        <v>44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458</v>
      </c>
      <c r="B426" t="s">
        <v>24</v>
      </c>
      <c r="C426" t="s">
        <v>25</v>
      </c>
      <c r="D426">
        <v>0</v>
      </c>
      <c r="E426" t="s">
        <v>29</v>
      </c>
      <c r="F426" t="s">
        <v>44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459</v>
      </c>
      <c r="B427" t="s">
        <v>40</v>
      </c>
      <c r="C427" t="s">
        <v>41</v>
      </c>
      <c r="D427">
        <v>1</v>
      </c>
      <c r="E427" t="s">
        <v>29</v>
      </c>
      <c r="F427" t="s">
        <v>44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460</v>
      </c>
      <c r="B428" t="s">
        <v>18</v>
      </c>
      <c r="C428" t="s">
        <v>19</v>
      </c>
      <c r="D428">
        <v>1</v>
      </c>
      <c r="E428" t="s">
        <v>29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461</v>
      </c>
      <c r="B429" t="s">
        <v>40</v>
      </c>
      <c r="C429" t="s">
        <v>41</v>
      </c>
      <c r="D429">
        <v>1</v>
      </c>
      <c r="E429" t="s">
        <v>20</v>
      </c>
      <c r="F429" t="s">
        <v>42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462</v>
      </c>
      <c r="B430" t="s">
        <v>40</v>
      </c>
      <c r="C430" t="s">
        <v>41</v>
      </c>
      <c r="D430">
        <v>0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463</v>
      </c>
      <c r="B431" t="s">
        <v>18</v>
      </c>
      <c r="C431" t="s">
        <v>19</v>
      </c>
      <c r="D431">
        <v>1</v>
      </c>
      <c r="E431" t="s">
        <v>20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464</v>
      </c>
      <c r="B432" t="s">
        <v>40</v>
      </c>
      <c r="C432" t="s">
        <v>41</v>
      </c>
      <c r="D432">
        <v>0</v>
      </c>
      <c r="E432" t="s">
        <v>29</v>
      </c>
      <c r="F432" t="s">
        <v>44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465</v>
      </c>
      <c r="B433" t="s">
        <v>24</v>
      </c>
      <c r="C433" t="s">
        <v>25</v>
      </c>
      <c r="D433">
        <v>0</v>
      </c>
      <c r="E433" t="s">
        <v>29</v>
      </c>
      <c r="F433" t="s">
        <v>42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466</v>
      </c>
      <c r="B434" t="s">
        <v>18</v>
      </c>
      <c r="C434" t="s">
        <v>19</v>
      </c>
      <c r="D434">
        <v>0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467</v>
      </c>
      <c r="B435" t="s">
        <v>40</v>
      </c>
      <c r="C435" t="s">
        <v>41</v>
      </c>
      <c r="D435">
        <v>0</v>
      </c>
      <c r="E435" t="s">
        <v>29</v>
      </c>
      <c r="F435" t="s">
        <v>44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468</v>
      </c>
      <c r="B436" t="s">
        <v>40</v>
      </c>
      <c r="C436" t="s">
        <v>41</v>
      </c>
      <c r="D436">
        <v>0</v>
      </c>
      <c r="E436" t="s">
        <v>20</v>
      </c>
      <c r="F436" t="s">
        <v>44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469</v>
      </c>
      <c r="B437" t="s">
        <v>24</v>
      </c>
      <c r="C437" t="s">
        <v>25</v>
      </c>
      <c r="D437">
        <v>0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470</v>
      </c>
      <c r="B438" t="s">
        <v>24</v>
      </c>
      <c r="C438" t="s">
        <v>25</v>
      </c>
      <c r="D438">
        <v>1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471</v>
      </c>
      <c r="B439" t="s">
        <v>18</v>
      </c>
      <c r="C439" t="s">
        <v>19</v>
      </c>
      <c r="D439">
        <v>0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472</v>
      </c>
      <c r="B440" t="s">
        <v>24</v>
      </c>
      <c r="C440" t="s">
        <v>25</v>
      </c>
      <c r="D440">
        <v>1</v>
      </c>
      <c r="E440" t="s">
        <v>29</v>
      </c>
      <c r="F440" t="s">
        <v>42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473</v>
      </c>
      <c r="B441" t="s">
        <v>24</v>
      </c>
      <c r="C441" t="s">
        <v>25</v>
      </c>
      <c r="D441">
        <v>0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474</v>
      </c>
      <c r="B442" t="s">
        <v>24</v>
      </c>
      <c r="C442" t="s">
        <v>25</v>
      </c>
      <c r="D442">
        <v>1</v>
      </c>
      <c r="E442" t="s">
        <v>29</v>
      </c>
      <c r="F442" t="s">
        <v>42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475</v>
      </c>
      <c r="B443" t="s">
        <v>40</v>
      </c>
      <c r="C443" t="s">
        <v>41</v>
      </c>
      <c r="D443">
        <v>1</v>
      </c>
      <c r="E443" t="s">
        <v>20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476</v>
      </c>
      <c r="B444" t="s">
        <v>18</v>
      </c>
      <c r="C444" t="s">
        <v>19</v>
      </c>
      <c r="D444">
        <v>1</v>
      </c>
      <c r="E444" t="s">
        <v>20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477</v>
      </c>
      <c r="B445" t="s">
        <v>24</v>
      </c>
      <c r="C445" t="s">
        <v>25</v>
      </c>
      <c r="D445">
        <v>0</v>
      </c>
      <c r="E445" t="s">
        <v>29</v>
      </c>
      <c r="F445" t="s">
        <v>44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478</v>
      </c>
      <c r="B446" t="s">
        <v>18</v>
      </c>
      <c r="C446" t="s">
        <v>19</v>
      </c>
      <c r="D446">
        <v>0</v>
      </c>
      <c r="E446" t="s">
        <v>20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479</v>
      </c>
      <c r="B447" t="s">
        <v>40</v>
      </c>
      <c r="C447" t="s">
        <v>41</v>
      </c>
      <c r="D447">
        <v>1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480</v>
      </c>
      <c r="B448" t="s">
        <v>24</v>
      </c>
      <c r="C448" t="s">
        <v>25</v>
      </c>
      <c r="D448">
        <v>1</v>
      </c>
      <c r="E448" t="s">
        <v>29</v>
      </c>
      <c r="F448" t="s">
        <v>42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481</v>
      </c>
      <c r="B449" t="s">
        <v>24</v>
      </c>
      <c r="C449" t="s">
        <v>25</v>
      </c>
      <c r="D449">
        <v>0</v>
      </c>
      <c r="E449" t="s">
        <v>29</v>
      </c>
      <c r="F449" t="s">
        <v>44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482</v>
      </c>
      <c r="B450" t="s">
        <v>40</v>
      </c>
      <c r="C450" t="s">
        <v>41</v>
      </c>
      <c r="D450">
        <v>1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483</v>
      </c>
      <c r="B451" t="s">
        <v>40</v>
      </c>
      <c r="C451" t="s">
        <v>41</v>
      </c>
      <c r="D451">
        <v>1</v>
      </c>
      <c r="E451" t="s">
        <v>20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484</v>
      </c>
      <c r="B452" t="s">
        <v>40</v>
      </c>
      <c r="C452" t="s">
        <v>41</v>
      </c>
      <c r="D452">
        <v>0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485</v>
      </c>
      <c r="B453" t="s">
        <v>40</v>
      </c>
      <c r="C453" t="s">
        <v>41</v>
      </c>
      <c r="D453">
        <v>0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486</v>
      </c>
      <c r="B454" t="s">
        <v>18</v>
      </c>
      <c r="C454" t="s">
        <v>19</v>
      </c>
      <c r="D454">
        <v>0</v>
      </c>
      <c r="E454" t="s">
        <v>20</v>
      </c>
      <c r="F454" t="s">
        <v>42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487</v>
      </c>
      <c r="B455" t="s">
        <v>18</v>
      </c>
      <c r="C455" t="s">
        <v>19</v>
      </c>
      <c r="D455">
        <v>0</v>
      </c>
      <c r="E455" t="s">
        <v>29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488</v>
      </c>
      <c r="B456" t="s">
        <v>18</v>
      </c>
      <c r="C456" t="s">
        <v>19</v>
      </c>
      <c r="D456">
        <v>1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489</v>
      </c>
      <c r="B457" t="s">
        <v>40</v>
      </c>
      <c r="C457" t="s">
        <v>41</v>
      </c>
      <c r="D457">
        <v>1</v>
      </c>
      <c r="E457" t="s">
        <v>20</v>
      </c>
      <c r="F457" t="s">
        <v>44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490</v>
      </c>
      <c r="B458" t="s">
        <v>40</v>
      </c>
      <c r="C458" t="s">
        <v>41</v>
      </c>
      <c r="D458">
        <v>1</v>
      </c>
      <c r="E458" t="s">
        <v>20</v>
      </c>
      <c r="F458" t="s">
        <v>42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491</v>
      </c>
      <c r="B459" t="s">
        <v>40</v>
      </c>
      <c r="C459" t="s">
        <v>41</v>
      </c>
      <c r="D459">
        <v>0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492</v>
      </c>
      <c r="B460" t="s">
        <v>24</v>
      </c>
      <c r="C460" t="s">
        <v>25</v>
      </c>
      <c r="D460">
        <v>1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493</v>
      </c>
      <c r="B461" t="s">
        <v>24</v>
      </c>
      <c r="C461" t="s">
        <v>25</v>
      </c>
      <c r="D461">
        <v>0</v>
      </c>
      <c r="E461" t="s">
        <v>29</v>
      </c>
      <c r="F461" t="s">
        <v>42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494</v>
      </c>
      <c r="B462" t="s">
        <v>24</v>
      </c>
      <c r="C462" t="s">
        <v>25</v>
      </c>
      <c r="D462">
        <v>0</v>
      </c>
      <c r="E462" t="s">
        <v>29</v>
      </c>
      <c r="F462" t="s">
        <v>42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495</v>
      </c>
      <c r="B463" t="s">
        <v>40</v>
      </c>
      <c r="C463" t="s">
        <v>41</v>
      </c>
      <c r="D463">
        <v>1</v>
      </c>
      <c r="E463" t="s">
        <v>20</v>
      </c>
      <c r="F463" t="s">
        <v>42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496</v>
      </c>
      <c r="B464" t="s">
        <v>24</v>
      </c>
      <c r="C464" t="s">
        <v>25</v>
      </c>
      <c r="D464">
        <v>0</v>
      </c>
      <c r="E464" t="s">
        <v>20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497</v>
      </c>
      <c r="B465" t="s">
        <v>24</v>
      </c>
      <c r="C465" t="s">
        <v>25</v>
      </c>
      <c r="D465">
        <v>1</v>
      </c>
      <c r="E465" t="s">
        <v>20</v>
      </c>
      <c r="F465" t="s">
        <v>42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498</v>
      </c>
      <c r="B466" t="s">
        <v>18</v>
      </c>
      <c r="C466" t="s">
        <v>19</v>
      </c>
      <c r="D466">
        <v>1</v>
      </c>
      <c r="E466" t="s">
        <v>29</v>
      </c>
      <c r="F466" t="s">
        <v>42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499</v>
      </c>
      <c r="B467" t="s">
        <v>24</v>
      </c>
      <c r="C467" t="s">
        <v>25</v>
      </c>
      <c r="D467">
        <v>1</v>
      </c>
      <c r="E467" t="s">
        <v>20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500</v>
      </c>
      <c r="B468" t="s">
        <v>24</v>
      </c>
      <c r="C468" t="s">
        <v>25</v>
      </c>
      <c r="D468">
        <v>1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501</v>
      </c>
      <c r="B469" t="s">
        <v>40</v>
      </c>
      <c r="C469" t="s">
        <v>41</v>
      </c>
      <c r="D469">
        <v>0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502</v>
      </c>
      <c r="B470" t="s">
        <v>24</v>
      </c>
      <c r="C470" t="s">
        <v>25</v>
      </c>
      <c r="D470">
        <v>0</v>
      </c>
      <c r="E470" t="s">
        <v>29</v>
      </c>
      <c r="F470" t="s">
        <v>42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503</v>
      </c>
      <c r="B471" t="s">
        <v>24</v>
      </c>
      <c r="C471" t="s">
        <v>25</v>
      </c>
      <c r="D471">
        <v>1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504</v>
      </c>
      <c r="B472" t="s">
        <v>24</v>
      </c>
      <c r="C472" t="s">
        <v>25</v>
      </c>
      <c r="D472">
        <v>1</v>
      </c>
      <c r="E472" t="s">
        <v>20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505</v>
      </c>
      <c r="B473" t="s">
        <v>18</v>
      </c>
      <c r="C473" t="s">
        <v>19</v>
      </c>
      <c r="D473">
        <v>1</v>
      </c>
      <c r="E473" t="s">
        <v>20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506</v>
      </c>
      <c r="B474" t="s">
        <v>18</v>
      </c>
      <c r="C474" t="s">
        <v>19</v>
      </c>
      <c r="D474">
        <v>1</v>
      </c>
      <c r="E474" t="s">
        <v>29</v>
      </c>
      <c r="F474" t="s">
        <v>44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507</v>
      </c>
      <c r="B475" t="s">
        <v>40</v>
      </c>
      <c r="C475" t="s">
        <v>41</v>
      </c>
      <c r="D475">
        <v>1</v>
      </c>
      <c r="E475" t="s">
        <v>29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508</v>
      </c>
      <c r="B476" t="s">
        <v>18</v>
      </c>
      <c r="C476" t="s">
        <v>19</v>
      </c>
      <c r="D476">
        <v>1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509</v>
      </c>
      <c r="B477" t="s">
        <v>18</v>
      </c>
      <c r="C477" t="s">
        <v>19</v>
      </c>
      <c r="D477">
        <v>0</v>
      </c>
      <c r="E477" t="s">
        <v>29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510</v>
      </c>
      <c r="B478" t="s">
        <v>18</v>
      </c>
      <c r="C478" t="s">
        <v>19</v>
      </c>
      <c r="D478">
        <v>0</v>
      </c>
      <c r="E478" t="s">
        <v>20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511</v>
      </c>
      <c r="B479" t="s">
        <v>24</v>
      </c>
      <c r="C479" t="s">
        <v>25</v>
      </c>
      <c r="D479">
        <v>0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512</v>
      </c>
      <c r="B480" t="s">
        <v>40</v>
      </c>
      <c r="C480" t="s">
        <v>41</v>
      </c>
      <c r="D480">
        <v>0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513</v>
      </c>
      <c r="B481" t="s">
        <v>18</v>
      </c>
      <c r="C481" t="s">
        <v>19</v>
      </c>
      <c r="D481">
        <v>0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514</v>
      </c>
      <c r="B482" t="s">
        <v>24</v>
      </c>
      <c r="C482" t="s">
        <v>25</v>
      </c>
      <c r="D482">
        <v>0</v>
      </c>
      <c r="E482" t="s">
        <v>29</v>
      </c>
      <c r="F482" t="s">
        <v>42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515</v>
      </c>
      <c r="B483" t="s">
        <v>24</v>
      </c>
      <c r="C483" t="s">
        <v>25</v>
      </c>
      <c r="D483">
        <v>0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516</v>
      </c>
      <c r="B484" t="s">
        <v>18</v>
      </c>
      <c r="C484" t="s">
        <v>19</v>
      </c>
      <c r="D484">
        <v>0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517</v>
      </c>
      <c r="B485" t="s">
        <v>40</v>
      </c>
      <c r="C485" t="s">
        <v>41</v>
      </c>
      <c r="D485">
        <v>1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518</v>
      </c>
      <c r="B486" t="s">
        <v>24</v>
      </c>
      <c r="C486" t="s">
        <v>25</v>
      </c>
      <c r="D486">
        <v>1</v>
      </c>
      <c r="E486" t="s">
        <v>20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519</v>
      </c>
      <c r="B487" t="s">
        <v>40</v>
      </c>
      <c r="C487" t="s">
        <v>41</v>
      </c>
      <c r="D487">
        <v>1</v>
      </c>
      <c r="E487" t="s">
        <v>20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520</v>
      </c>
      <c r="B488" t="s">
        <v>40</v>
      </c>
      <c r="C488" t="s">
        <v>41</v>
      </c>
      <c r="D488">
        <v>0</v>
      </c>
      <c r="E488" t="s">
        <v>20</v>
      </c>
      <c r="F488" t="s">
        <v>44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521</v>
      </c>
      <c r="B489" t="s">
        <v>18</v>
      </c>
      <c r="C489" t="s">
        <v>19</v>
      </c>
      <c r="D489">
        <v>0</v>
      </c>
      <c r="E489" t="s">
        <v>29</v>
      </c>
      <c r="F489" t="s">
        <v>44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522</v>
      </c>
      <c r="B490" t="s">
        <v>24</v>
      </c>
      <c r="C490" t="s">
        <v>25</v>
      </c>
      <c r="D490">
        <v>0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523</v>
      </c>
      <c r="B491" t="s">
        <v>40</v>
      </c>
      <c r="C491" t="s">
        <v>41</v>
      </c>
      <c r="D491">
        <v>1</v>
      </c>
      <c r="E491" t="s">
        <v>20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524</v>
      </c>
      <c r="B492" t="s">
        <v>40</v>
      </c>
      <c r="C492" t="s">
        <v>41</v>
      </c>
      <c r="D492">
        <v>0</v>
      </c>
      <c r="E492" t="s">
        <v>20</v>
      </c>
      <c r="F492" t="s">
        <v>44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525</v>
      </c>
      <c r="B493" t="s">
        <v>18</v>
      </c>
      <c r="C493" t="s">
        <v>19</v>
      </c>
      <c r="D493">
        <v>1</v>
      </c>
      <c r="E493" t="s">
        <v>20</v>
      </c>
      <c r="F493" t="s">
        <v>44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526</v>
      </c>
      <c r="B494" t="s">
        <v>40</v>
      </c>
      <c r="C494" t="s">
        <v>41</v>
      </c>
      <c r="D494">
        <v>1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527</v>
      </c>
      <c r="B495" t="s">
        <v>24</v>
      </c>
      <c r="C495" t="s">
        <v>25</v>
      </c>
      <c r="D495">
        <v>1</v>
      </c>
      <c r="E495" t="s">
        <v>20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528</v>
      </c>
      <c r="B496" t="s">
        <v>40</v>
      </c>
      <c r="C496" t="s">
        <v>41</v>
      </c>
      <c r="D496">
        <v>0</v>
      </c>
      <c r="E496" t="s">
        <v>29</v>
      </c>
      <c r="F496" t="s">
        <v>44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529</v>
      </c>
      <c r="B497" t="s">
        <v>40</v>
      </c>
      <c r="C497" t="s">
        <v>41</v>
      </c>
      <c r="D497">
        <v>0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530</v>
      </c>
      <c r="B498" t="s">
        <v>24</v>
      </c>
      <c r="C498" t="s">
        <v>25</v>
      </c>
      <c r="D498">
        <v>0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531</v>
      </c>
      <c r="B499" t="s">
        <v>24</v>
      </c>
      <c r="C499" t="s">
        <v>25</v>
      </c>
      <c r="D499">
        <v>0</v>
      </c>
      <c r="E499" t="s">
        <v>20</v>
      </c>
      <c r="F499" t="s">
        <v>42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532</v>
      </c>
      <c r="B500" t="s">
        <v>40</v>
      </c>
      <c r="C500" t="s">
        <v>41</v>
      </c>
      <c r="D500">
        <v>1</v>
      </c>
      <c r="E500" t="s">
        <v>20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533</v>
      </c>
      <c r="B501" t="s">
        <v>18</v>
      </c>
      <c r="C501" t="s">
        <v>19</v>
      </c>
      <c r="D501">
        <v>1</v>
      </c>
      <c r="E501" t="s">
        <v>20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534</v>
      </c>
      <c r="B502" t="s">
        <v>40</v>
      </c>
      <c r="C502" t="s">
        <v>41</v>
      </c>
      <c r="D502">
        <v>1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535</v>
      </c>
      <c r="B503" t="s">
        <v>24</v>
      </c>
      <c r="C503" t="s">
        <v>25</v>
      </c>
      <c r="D503">
        <v>1</v>
      </c>
      <c r="E503" t="s">
        <v>20</v>
      </c>
      <c r="F503" t="s">
        <v>44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536</v>
      </c>
      <c r="B504" t="s">
        <v>24</v>
      </c>
      <c r="C504" t="s">
        <v>25</v>
      </c>
      <c r="D504">
        <v>0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537</v>
      </c>
      <c r="B505" t="s">
        <v>40</v>
      </c>
      <c r="C505" t="s">
        <v>41</v>
      </c>
      <c r="D505">
        <v>0</v>
      </c>
      <c r="E505" t="s">
        <v>20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538</v>
      </c>
      <c r="B506" t="s">
        <v>40</v>
      </c>
      <c r="C506" t="s">
        <v>41</v>
      </c>
      <c r="D506">
        <v>0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539</v>
      </c>
      <c r="B507" t="s">
        <v>18</v>
      </c>
      <c r="C507" t="s">
        <v>19</v>
      </c>
      <c r="D507">
        <v>1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540</v>
      </c>
      <c r="B508" t="s">
        <v>40</v>
      </c>
      <c r="C508" t="s">
        <v>41</v>
      </c>
      <c r="D508">
        <v>1</v>
      </c>
      <c r="E508" t="s">
        <v>20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541</v>
      </c>
      <c r="B509" t="s">
        <v>40</v>
      </c>
      <c r="C509" t="s">
        <v>41</v>
      </c>
      <c r="D509">
        <v>0</v>
      </c>
      <c r="E509" t="s">
        <v>20</v>
      </c>
      <c r="F509" t="s">
        <v>42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542</v>
      </c>
      <c r="B510" t="s">
        <v>40</v>
      </c>
      <c r="C510" t="s">
        <v>41</v>
      </c>
      <c r="D510">
        <v>1</v>
      </c>
      <c r="E510" t="s">
        <v>29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543</v>
      </c>
      <c r="B511" t="s">
        <v>24</v>
      </c>
      <c r="C511" t="s">
        <v>25</v>
      </c>
      <c r="D511">
        <v>1</v>
      </c>
      <c r="E511" t="s">
        <v>20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544</v>
      </c>
      <c r="B512" t="s">
        <v>40</v>
      </c>
      <c r="C512" t="s">
        <v>41</v>
      </c>
      <c r="D512">
        <v>1</v>
      </c>
      <c r="E512" t="s">
        <v>20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545</v>
      </c>
      <c r="B513" t="s">
        <v>18</v>
      </c>
      <c r="C513" t="s">
        <v>19</v>
      </c>
      <c r="D513">
        <v>0</v>
      </c>
      <c r="E513" t="s">
        <v>20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546</v>
      </c>
      <c r="B514" t="s">
        <v>18</v>
      </c>
      <c r="C514" t="s">
        <v>19</v>
      </c>
      <c r="D514">
        <v>0</v>
      </c>
      <c r="E514" t="s">
        <v>20</v>
      </c>
      <c r="F514" t="s">
        <v>44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547</v>
      </c>
      <c r="B515" t="s">
        <v>18</v>
      </c>
      <c r="C515" t="s">
        <v>19</v>
      </c>
      <c r="D515">
        <v>0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548</v>
      </c>
      <c r="B516" t="s">
        <v>24</v>
      </c>
      <c r="C516" t="s">
        <v>25</v>
      </c>
      <c r="D516">
        <v>1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549</v>
      </c>
      <c r="B517" t="s">
        <v>24</v>
      </c>
      <c r="C517" t="s">
        <v>25</v>
      </c>
      <c r="D517">
        <v>1</v>
      </c>
      <c r="E517" t="s">
        <v>20</v>
      </c>
      <c r="F517" t="s">
        <v>44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550</v>
      </c>
      <c r="B518" t="s">
        <v>40</v>
      </c>
      <c r="C518" t="s">
        <v>41</v>
      </c>
      <c r="D518">
        <v>1</v>
      </c>
      <c r="E518" t="s">
        <v>29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551</v>
      </c>
      <c r="B519" t="s">
        <v>24</v>
      </c>
      <c r="C519" t="s">
        <v>25</v>
      </c>
      <c r="D519">
        <v>1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552</v>
      </c>
      <c r="B520" t="s">
        <v>18</v>
      </c>
      <c r="C520" t="s">
        <v>19</v>
      </c>
      <c r="D520">
        <v>0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553</v>
      </c>
      <c r="B521" t="s">
        <v>24</v>
      </c>
      <c r="C521" t="s">
        <v>25</v>
      </c>
      <c r="D521">
        <v>1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554</v>
      </c>
      <c r="B522" t="s">
        <v>40</v>
      </c>
      <c r="C522" t="s">
        <v>41</v>
      </c>
      <c r="D522">
        <v>0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555</v>
      </c>
      <c r="B523" t="s">
        <v>24</v>
      </c>
      <c r="C523" t="s">
        <v>25</v>
      </c>
      <c r="D523">
        <v>1</v>
      </c>
      <c r="E523" t="s">
        <v>20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556</v>
      </c>
      <c r="B524" t="s">
        <v>18</v>
      </c>
      <c r="C524" t="s">
        <v>19</v>
      </c>
      <c r="D524">
        <v>1</v>
      </c>
      <c r="E524" t="s">
        <v>20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557</v>
      </c>
      <c r="B525" t="s">
        <v>24</v>
      </c>
      <c r="C525" t="s">
        <v>25</v>
      </c>
      <c r="D525">
        <v>0</v>
      </c>
      <c r="E525" t="s">
        <v>29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558</v>
      </c>
      <c r="B526" t="s">
        <v>18</v>
      </c>
      <c r="C526" t="s">
        <v>19</v>
      </c>
      <c r="D526">
        <v>0</v>
      </c>
      <c r="E526" t="s">
        <v>29</v>
      </c>
      <c r="F526" t="s">
        <v>42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559</v>
      </c>
      <c r="B527" t="s">
        <v>18</v>
      </c>
      <c r="C527" t="s">
        <v>19</v>
      </c>
      <c r="D527">
        <v>1</v>
      </c>
      <c r="E527" t="s">
        <v>20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560</v>
      </c>
      <c r="B528" t="s">
        <v>40</v>
      </c>
      <c r="C528" t="s">
        <v>41</v>
      </c>
      <c r="D528">
        <v>0</v>
      </c>
      <c r="E528" t="s">
        <v>29</v>
      </c>
      <c r="F528" t="s">
        <v>44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561</v>
      </c>
      <c r="B529" t="s">
        <v>40</v>
      </c>
      <c r="C529" t="s">
        <v>41</v>
      </c>
      <c r="D529">
        <v>1</v>
      </c>
      <c r="E529" t="s">
        <v>29</v>
      </c>
      <c r="F529" t="s">
        <v>44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562</v>
      </c>
      <c r="B530" t="s">
        <v>40</v>
      </c>
      <c r="C530" t="s">
        <v>41</v>
      </c>
      <c r="D530">
        <v>1</v>
      </c>
      <c r="E530" t="s">
        <v>20</v>
      </c>
      <c r="F530" t="s">
        <v>42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563</v>
      </c>
      <c r="B531" t="s">
        <v>18</v>
      </c>
      <c r="C531" t="s">
        <v>19</v>
      </c>
      <c r="D531">
        <v>0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564</v>
      </c>
      <c r="B532" t="s">
        <v>18</v>
      </c>
      <c r="C532" t="s">
        <v>19</v>
      </c>
      <c r="D532">
        <v>0</v>
      </c>
      <c r="E532" t="s">
        <v>29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565</v>
      </c>
      <c r="B533" t="s">
        <v>18</v>
      </c>
      <c r="C533" t="s">
        <v>19</v>
      </c>
      <c r="D533">
        <v>1</v>
      </c>
      <c r="E533" t="s">
        <v>29</v>
      </c>
      <c r="F533" t="s">
        <v>44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566</v>
      </c>
      <c r="B534" t="s">
        <v>40</v>
      </c>
      <c r="C534" t="s">
        <v>41</v>
      </c>
      <c r="D534">
        <v>0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567</v>
      </c>
      <c r="B535" t="s">
        <v>24</v>
      </c>
      <c r="C535" t="s">
        <v>25</v>
      </c>
      <c r="D535">
        <v>0</v>
      </c>
      <c r="E535" t="s">
        <v>20</v>
      </c>
      <c r="F535" t="s">
        <v>42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568</v>
      </c>
      <c r="B536" t="s">
        <v>18</v>
      </c>
      <c r="C536" t="s">
        <v>19</v>
      </c>
      <c r="D536">
        <v>0</v>
      </c>
      <c r="E536" t="s">
        <v>20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569</v>
      </c>
      <c r="B537" t="s">
        <v>24</v>
      </c>
      <c r="C537" t="s">
        <v>25</v>
      </c>
      <c r="D537">
        <v>0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570</v>
      </c>
      <c r="B538" t="s">
        <v>40</v>
      </c>
      <c r="C538" t="s">
        <v>41</v>
      </c>
      <c r="D538">
        <v>1</v>
      </c>
      <c r="E538" t="s">
        <v>20</v>
      </c>
      <c r="F538" t="s">
        <v>44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571</v>
      </c>
      <c r="B539" t="s">
        <v>18</v>
      </c>
      <c r="C539" t="s">
        <v>19</v>
      </c>
      <c r="D539">
        <v>0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572</v>
      </c>
      <c r="B540" t="s">
        <v>18</v>
      </c>
      <c r="C540" t="s">
        <v>19</v>
      </c>
      <c r="D540">
        <v>0</v>
      </c>
      <c r="E540" t="s">
        <v>20</v>
      </c>
      <c r="F540" t="s">
        <v>44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573</v>
      </c>
      <c r="B541" t="s">
        <v>24</v>
      </c>
      <c r="C541" t="s">
        <v>25</v>
      </c>
      <c r="D541">
        <v>1</v>
      </c>
      <c r="E541" t="s">
        <v>20</v>
      </c>
      <c r="F541" t="s">
        <v>42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574</v>
      </c>
      <c r="B542" t="s">
        <v>18</v>
      </c>
      <c r="C542" t="s">
        <v>19</v>
      </c>
      <c r="D542">
        <v>0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575</v>
      </c>
      <c r="B543" t="s">
        <v>24</v>
      </c>
      <c r="C543" t="s">
        <v>25</v>
      </c>
      <c r="D543">
        <v>1</v>
      </c>
      <c r="E543" t="s">
        <v>29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576</v>
      </c>
      <c r="B544" t="s">
        <v>40</v>
      </c>
      <c r="C544" t="s">
        <v>41</v>
      </c>
      <c r="D544">
        <v>1</v>
      </c>
      <c r="E544" t="s">
        <v>20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577</v>
      </c>
      <c r="B545" t="s">
        <v>24</v>
      </c>
      <c r="C545" t="s">
        <v>25</v>
      </c>
      <c r="D545">
        <v>1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578</v>
      </c>
      <c r="B546" t="s">
        <v>40</v>
      </c>
      <c r="C546" t="s">
        <v>41</v>
      </c>
      <c r="D546">
        <v>0</v>
      </c>
      <c r="E546" t="s">
        <v>20</v>
      </c>
      <c r="F546" t="s">
        <v>42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579</v>
      </c>
      <c r="B547" t="s">
        <v>40</v>
      </c>
      <c r="C547" t="s">
        <v>41</v>
      </c>
      <c r="D547">
        <v>1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580</v>
      </c>
      <c r="B548" t="s">
        <v>18</v>
      </c>
      <c r="C548" t="s">
        <v>19</v>
      </c>
      <c r="D548">
        <v>0</v>
      </c>
      <c r="E548" t="s">
        <v>20</v>
      </c>
      <c r="F548" t="s">
        <v>44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581</v>
      </c>
      <c r="B549" t="s">
        <v>18</v>
      </c>
      <c r="C549" t="s">
        <v>19</v>
      </c>
      <c r="D549">
        <v>0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582</v>
      </c>
      <c r="B550" t="s">
        <v>40</v>
      </c>
      <c r="C550" t="s">
        <v>41</v>
      </c>
      <c r="D550">
        <v>0</v>
      </c>
      <c r="E550" t="s">
        <v>20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583</v>
      </c>
      <c r="B551" t="s">
        <v>18</v>
      </c>
      <c r="C551" t="s">
        <v>19</v>
      </c>
      <c r="D551">
        <v>0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584</v>
      </c>
      <c r="B552" t="s">
        <v>40</v>
      </c>
      <c r="C552" t="s">
        <v>41</v>
      </c>
      <c r="D552">
        <v>0</v>
      </c>
      <c r="E552" t="s">
        <v>29</v>
      </c>
      <c r="F552" t="s">
        <v>44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585</v>
      </c>
      <c r="B553" t="s">
        <v>40</v>
      </c>
      <c r="C553" t="s">
        <v>41</v>
      </c>
      <c r="D553">
        <v>0</v>
      </c>
      <c r="E553" t="s">
        <v>20</v>
      </c>
      <c r="F553" t="s">
        <v>44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586</v>
      </c>
      <c r="B554" t="s">
        <v>40</v>
      </c>
      <c r="C554" t="s">
        <v>41</v>
      </c>
      <c r="D554">
        <v>0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587</v>
      </c>
      <c r="B555" t="s">
        <v>24</v>
      </c>
      <c r="C555" t="s">
        <v>25</v>
      </c>
      <c r="D555">
        <v>0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588</v>
      </c>
      <c r="B556" t="s">
        <v>18</v>
      </c>
      <c r="C556" t="s">
        <v>19</v>
      </c>
      <c r="D556">
        <v>1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589</v>
      </c>
      <c r="B557" t="s">
        <v>40</v>
      </c>
      <c r="C557" t="s">
        <v>41</v>
      </c>
      <c r="D557">
        <v>0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590</v>
      </c>
      <c r="B558" t="s">
        <v>40</v>
      </c>
      <c r="C558" t="s">
        <v>41</v>
      </c>
      <c r="D558">
        <v>1</v>
      </c>
      <c r="E558" t="s">
        <v>20</v>
      </c>
      <c r="F558" t="s">
        <v>44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591</v>
      </c>
      <c r="B559" t="s">
        <v>24</v>
      </c>
      <c r="C559" t="s">
        <v>25</v>
      </c>
      <c r="D559">
        <v>1</v>
      </c>
      <c r="E559" t="s">
        <v>20</v>
      </c>
      <c r="F559" t="s">
        <v>42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592</v>
      </c>
      <c r="B560" t="s">
        <v>18</v>
      </c>
      <c r="C560" t="s">
        <v>19</v>
      </c>
      <c r="D560">
        <v>1</v>
      </c>
      <c r="E560" t="s">
        <v>29</v>
      </c>
      <c r="F560" t="s">
        <v>42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593</v>
      </c>
      <c r="B561" t="s">
        <v>18</v>
      </c>
      <c r="C561" t="s">
        <v>19</v>
      </c>
      <c r="D561">
        <v>1</v>
      </c>
      <c r="E561" t="s">
        <v>20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594</v>
      </c>
      <c r="B562" t="s">
        <v>40</v>
      </c>
      <c r="C562" t="s">
        <v>41</v>
      </c>
      <c r="D562">
        <v>0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595</v>
      </c>
      <c r="B563" t="s">
        <v>24</v>
      </c>
      <c r="C563" t="s">
        <v>25</v>
      </c>
      <c r="D563">
        <v>0</v>
      </c>
      <c r="E563" t="s">
        <v>29</v>
      </c>
      <c r="F563" t="s">
        <v>42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596</v>
      </c>
      <c r="B564" t="s">
        <v>40</v>
      </c>
      <c r="C564" t="s">
        <v>41</v>
      </c>
      <c r="D564">
        <v>0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597</v>
      </c>
      <c r="B565" t="s">
        <v>18</v>
      </c>
      <c r="C565" t="s">
        <v>19</v>
      </c>
      <c r="D565">
        <v>1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598</v>
      </c>
      <c r="B566" t="s">
        <v>40</v>
      </c>
      <c r="C566" t="s">
        <v>41</v>
      </c>
      <c r="D566">
        <v>0</v>
      </c>
      <c r="E566" t="s">
        <v>29</v>
      </c>
      <c r="F566" t="s">
        <v>44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599</v>
      </c>
      <c r="B567" t="s">
        <v>18</v>
      </c>
      <c r="C567" t="s">
        <v>19</v>
      </c>
      <c r="D567">
        <v>0</v>
      </c>
      <c r="E567" t="s">
        <v>20</v>
      </c>
      <c r="F567" t="s">
        <v>42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600</v>
      </c>
      <c r="B568" t="s">
        <v>24</v>
      </c>
      <c r="C568" t="s">
        <v>25</v>
      </c>
      <c r="D568">
        <v>0</v>
      </c>
      <c r="E568" t="s">
        <v>20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601</v>
      </c>
      <c r="B569" t="s">
        <v>18</v>
      </c>
      <c r="C569" t="s">
        <v>19</v>
      </c>
      <c r="D569">
        <v>0</v>
      </c>
      <c r="E569" t="s">
        <v>20</v>
      </c>
      <c r="F569" t="s">
        <v>44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602</v>
      </c>
      <c r="B570" t="s">
        <v>40</v>
      </c>
      <c r="C570" t="s">
        <v>41</v>
      </c>
      <c r="D570">
        <v>0</v>
      </c>
      <c r="E570" t="s">
        <v>20</v>
      </c>
      <c r="F570" t="s">
        <v>44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603</v>
      </c>
      <c r="B571" t="s">
        <v>24</v>
      </c>
      <c r="C571" t="s">
        <v>25</v>
      </c>
      <c r="D571">
        <v>0</v>
      </c>
      <c r="E571" t="s">
        <v>20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604</v>
      </c>
      <c r="B572" t="s">
        <v>40</v>
      </c>
      <c r="C572" t="s">
        <v>41</v>
      </c>
      <c r="D572">
        <v>1</v>
      </c>
      <c r="E572" t="s">
        <v>20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605</v>
      </c>
      <c r="B573" t="s">
        <v>40</v>
      </c>
      <c r="C573" t="s">
        <v>41</v>
      </c>
      <c r="D573">
        <v>1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606</v>
      </c>
      <c r="B574" t="s">
        <v>18</v>
      </c>
      <c r="C574" t="s">
        <v>19</v>
      </c>
      <c r="D574">
        <v>1</v>
      </c>
      <c r="E574" t="s">
        <v>29</v>
      </c>
      <c r="F574" t="s">
        <v>42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607</v>
      </c>
      <c r="B575" t="s">
        <v>40</v>
      </c>
      <c r="C575" t="s">
        <v>41</v>
      </c>
      <c r="D575">
        <v>0</v>
      </c>
      <c r="E575" t="s">
        <v>29</v>
      </c>
      <c r="F575" t="s">
        <v>42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608</v>
      </c>
      <c r="B576" t="s">
        <v>18</v>
      </c>
      <c r="C576" t="s">
        <v>19</v>
      </c>
      <c r="D576">
        <v>0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609</v>
      </c>
      <c r="B577" t="s">
        <v>40</v>
      </c>
      <c r="C577" t="s">
        <v>41</v>
      </c>
      <c r="D577">
        <v>1</v>
      </c>
      <c r="E577" t="s">
        <v>29</v>
      </c>
      <c r="F577" t="s">
        <v>44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610</v>
      </c>
      <c r="B578" t="s">
        <v>40</v>
      </c>
      <c r="C578" t="s">
        <v>41</v>
      </c>
      <c r="D578">
        <v>0</v>
      </c>
      <c r="E578" t="s">
        <v>29</v>
      </c>
      <c r="F578" t="s">
        <v>42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611</v>
      </c>
      <c r="B579" t="s">
        <v>24</v>
      </c>
      <c r="C579" t="s">
        <v>25</v>
      </c>
      <c r="D579">
        <v>0</v>
      </c>
      <c r="E579" t="s">
        <v>29</v>
      </c>
      <c r="F579" t="s">
        <v>42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612</v>
      </c>
      <c r="B580" t="s">
        <v>18</v>
      </c>
      <c r="C580" t="s">
        <v>19</v>
      </c>
      <c r="D580">
        <v>0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613</v>
      </c>
      <c r="B581" t="s">
        <v>40</v>
      </c>
      <c r="C581" t="s">
        <v>41</v>
      </c>
      <c r="D581">
        <v>0</v>
      </c>
      <c r="E581" t="s">
        <v>29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614</v>
      </c>
      <c r="B582" t="s">
        <v>24</v>
      </c>
      <c r="C582" t="s">
        <v>25</v>
      </c>
      <c r="D582">
        <v>0</v>
      </c>
      <c r="E582" t="s">
        <v>29</v>
      </c>
      <c r="F582" t="s">
        <v>42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615</v>
      </c>
      <c r="B583" t="s">
        <v>18</v>
      </c>
      <c r="C583" t="s">
        <v>19</v>
      </c>
      <c r="D583">
        <v>1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616</v>
      </c>
      <c r="B584" t="s">
        <v>24</v>
      </c>
      <c r="C584" t="s">
        <v>25</v>
      </c>
      <c r="D584">
        <v>1</v>
      </c>
      <c r="E584" t="s">
        <v>20</v>
      </c>
      <c r="F584" t="s">
        <v>44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617</v>
      </c>
      <c r="B585" t="s">
        <v>40</v>
      </c>
      <c r="C585" t="s">
        <v>41</v>
      </c>
      <c r="D585">
        <v>1</v>
      </c>
      <c r="E585" t="s">
        <v>20</v>
      </c>
      <c r="F585" t="s">
        <v>44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618</v>
      </c>
      <c r="B586" t="s">
        <v>40</v>
      </c>
      <c r="C586" t="s">
        <v>41</v>
      </c>
      <c r="D586">
        <v>0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619</v>
      </c>
      <c r="B587" t="s">
        <v>18</v>
      </c>
      <c r="C587" t="s">
        <v>19</v>
      </c>
      <c r="D587">
        <v>0</v>
      </c>
      <c r="E587" t="s">
        <v>29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620</v>
      </c>
      <c r="B588" t="s">
        <v>18</v>
      </c>
      <c r="C588" t="s">
        <v>19</v>
      </c>
      <c r="D588">
        <v>0</v>
      </c>
      <c r="E588" t="s">
        <v>20</v>
      </c>
      <c r="F588" t="s">
        <v>42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621</v>
      </c>
      <c r="B589" t="s">
        <v>18</v>
      </c>
      <c r="C589" t="s">
        <v>19</v>
      </c>
      <c r="D589">
        <v>0</v>
      </c>
      <c r="E589" t="s">
        <v>20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622</v>
      </c>
      <c r="B590" t="s">
        <v>24</v>
      </c>
      <c r="C590" t="s">
        <v>25</v>
      </c>
      <c r="D590">
        <v>0</v>
      </c>
      <c r="E590" t="s">
        <v>29</v>
      </c>
      <c r="F590" t="s">
        <v>44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623</v>
      </c>
      <c r="B591" t="s">
        <v>18</v>
      </c>
      <c r="C591" t="s">
        <v>19</v>
      </c>
      <c r="D591">
        <v>0</v>
      </c>
      <c r="E591" t="s">
        <v>29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624</v>
      </c>
      <c r="B592" t="s">
        <v>24</v>
      </c>
      <c r="C592" t="s">
        <v>25</v>
      </c>
      <c r="D592">
        <v>1</v>
      </c>
      <c r="E592" t="s">
        <v>29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625</v>
      </c>
      <c r="B593" t="s">
        <v>24</v>
      </c>
      <c r="C593" t="s">
        <v>25</v>
      </c>
      <c r="D593">
        <v>1</v>
      </c>
      <c r="E593" t="s">
        <v>20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626</v>
      </c>
      <c r="B594" t="s">
        <v>18</v>
      </c>
      <c r="C594" t="s">
        <v>19</v>
      </c>
      <c r="D594">
        <v>1</v>
      </c>
      <c r="E594" t="s">
        <v>20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627</v>
      </c>
      <c r="B595" t="s">
        <v>18</v>
      </c>
      <c r="C595" t="s">
        <v>19</v>
      </c>
      <c r="D595">
        <v>1</v>
      </c>
      <c r="E595" t="s">
        <v>20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628</v>
      </c>
      <c r="B596" t="s">
        <v>40</v>
      </c>
      <c r="C596" t="s">
        <v>41</v>
      </c>
      <c r="D596">
        <v>1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629</v>
      </c>
      <c r="B597" t="s">
        <v>40</v>
      </c>
      <c r="C597" t="s">
        <v>41</v>
      </c>
      <c r="D597">
        <v>0</v>
      </c>
      <c r="E597" t="s">
        <v>29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630</v>
      </c>
      <c r="B598" t="s">
        <v>18</v>
      </c>
      <c r="C598" t="s">
        <v>19</v>
      </c>
      <c r="D598">
        <v>0</v>
      </c>
      <c r="E598" t="s">
        <v>29</v>
      </c>
      <c r="F598" t="s">
        <v>42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631</v>
      </c>
      <c r="B599" t="s">
        <v>24</v>
      </c>
      <c r="C599" t="s">
        <v>25</v>
      </c>
      <c r="D599">
        <v>0</v>
      </c>
      <c r="E599" t="s">
        <v>20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632</v>
      </c>
      <c r="B600" t="s">
        <v>24</v>
      </c>
      <c r="C600" t="s">
        <v>25</v>
      </c>
      <c r="D600">
        <v>0</v>
      </c>
      <c r="E600" t="s">
        <v>20</v>
      </c>
      <c r="F600" t="s">
        <v>44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633</v>
      </c>
      <c r="B601" t="s">
        <v>18</v>
      </c>
      <c r="C601" t="s">
        <v>19</v>
      </c>
      <c r="D601">
        <v>1</v>
      </c>
      <c r="E601" t="s">
        <v>20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634</v>
      </c>
      <c r="B602" t="s">
        <v>24</v>
      </c>
      <c r="C602" t="s">
        <v>25</v>
      </c>
      <c r="D602">
        <v>0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635</v>
      </c>
      <c r="B603" t="s">
        <v>24</v>
      </c>
      <c r="C603" t="s">
        <v>25</v>
      </c>
      <c r="D603">
        <v>0</v>
      </c>
      <c r="E603" t="s">
        <v>20</v>
      </c>
      <c r="F603" t="s">
        <v>44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636</v>
      </c>
      <c r="B604" t="s">
        <v>24</v>
      </c>
      <c r="C604" t="s">
        <v>25</v>
      </c>
      <c r="D604">
        <v>0</v>
      </c>
      <c r="E604" t="s">
        <v>29</v>
      </c>
      <c r="F604" t="s">
        <v>42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637</v>
      </c>
      <c r="B605" t="s">
        <v>40</v>
      </c>
      <c r="C605" t="s">
        <v>41</v>
      </c>
      <c r="D605">
        <v>0</v>
      </c>
      <c r="E605" t="s">
        <v>20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638</v>
      </c>
      <c r="B606" t="s">
        <v>24</v>
      </c>
      <c r="C606" t="s">
        <v>25</v>
      </c>
      <c r="D606">
        <v>1</v>
      </c>
      <c r="E606" t="s">
        <v>20</v>
      </c>
      <c r="F606" t="s">
        <v>44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639</v>
      </c>
      <c r="B607" t="s">
        <v>40</v>
      </c>
      <c r="C607" t="s">
        <v>41</v>
      </c>
      <c r="D607">
        <v>0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640</v>
      </c>
      <c r="B608" t="s">
        <v>18</v>
      </c>
      <c r="C608" t="s">
        <v>19</v>
      </c>
      <c r="D608">
        <v>1</v>
      </c>
      <c r="E608" t="s">
        <v>20</v>
      </c>
      <c r="F608" t="s">
        <v>44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641</v>
      </c>
      <c r="B609" t="s">
        <v>24</v>
      </c>
      <c r="C609" t="s">
        <v>25</v>
      </c>
      <c r="D609">
        <v>1</v>
      </c>
      <c r="E609" t="s">
        <v>20</v>
      </c>
      <c r="F609" t="s">
        <v>42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642</v>
      </c>
      <c r="B610" t="s">
        <v>18</v>
      </c>
      <c r="C610" t="s">
        <v>19</v>
      </c>
      <c r="D610">
        <v>0</v>
      </c>
      <c r="E610" t="s">
        <v>29</v>
      </c>
      <c r="F610" t="s">
        <v>44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643</v>
      </c>
      <c r="B611" t="s">
        <v>40</v>
      </c>
      <c r="C611" t="s">
        <v>41</v>
      </c>
      <c r="D611">
        <v>1</v>
      </c>
      <c r="E611" t="s">
        <v>29</v>
      </c>
      <c r="F611" t="s">
        <v>42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644</v>
      </c>
      <c r="B612" t="s">
        <v>18</v>
      </c>
      <c r="C612" t="s">
        <v>19</v>
      </c>
      <c r="D612">
        <v>0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645</v>
      </c>
      <c r="B613" t="s">
        <v>24</v>
      </c>
      <c r="C613" t="s">
        <v>25</v>
      </c>
      <c r="D613">
        <v>1</v>
      </c>
      <c r="E613" t="s">
        <v>20</v>
      </c>
      <c r="F613" t="s">
        <v>42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646</v>
      </c>
      <c r="B614" t="s">
        <v>40</v>
      </c>
      <c r="C614" t="s">
        <v>41</v>
      </c>
      <c r="D614">
        <v>1</v>
      </c>
      <c r="E614" t="s">
        <v>29</v>
      </c>
      <c r="F614" t="s">
        <v>44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647</v>
      </c>
      <c r="B615" t="s">
        <v>24</v>
      </c>
      <c r="C615" t="s">
        <v>25</v>
      </c>
      <c r="D615">
        <v>1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648</v>
      </c>
      <c r="B616" t="s">
        <v>18</v>
      </c>
      <c r="C616" t="s">
        <v>19</v>
      </c>
      <c r="D616">
        <v>1</v>
      </c>
      <c r="E616" t="s">
        <v>29</v>
      </c>
      <c r="F616" t="s">
        <v>42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649</v>
      </c>
      <c r="B617" t="s">
        <v>18</v>
      </c>
      <c r="C617" t="s">
        <v>19</v>
      </c>
      <c r="D617">
        <v>1</v>
      </c>
      <c r="E617" t="s">
        <v>20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650</v>
      </c>
      <c r="B618" t="s">
        <v>40</v>
      </c>
      <c r="C618" t="s">
        <v>41</v>
      </c>
      <c r="D618">
        <v>1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651</v>
      </c>
      <c r="B619" t="s">
        <v>24</v>
      </c>
      <c r="C619" t="s">
        <v>25</v>
      </c>
      <c r="D619">
        <v>1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652</v>
      </c>
      <c r="B620" t="s">
        <v>18</v>
      </c>
      <c r="C620" t="s">
        <v>19</v>
      </c>
      <c r="D620">
        <v>1</v>
      </c>
      <c r="E620" t="s">
        <v>29</v>
      </c>
      <c r="F620" t="s">
        <v>42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653</v>
      </c>
      <c r="B621" t="s">
        <v>24</v>
      </c>
      <c r="C621" t="s">
        <v>25</v>
      </c>
      <c r="D621">
        <v>1</v>
      </c>
      <c r="E621" t="s">
        <v>20</v>
      </c>
      <c r="F621" t="s">
        <v>44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654</v>
      </c>
      <c r="B622" t="s">
        <v>18</v>
      </c>
      <c r="C622" t="s">
        <v>19</v>
      </c>
      <c r="D622">
        <v>0</v>
      </c>
      <c r="E622" t="s">
        <v>20</v>
      </c>
      <c r="F622" t="s">
        <v>42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655</v>
      </c>
      <c r="B623" t="s">
        <v>18</v>
      </c>
      <c r="C623" t="s">
        <v>19</v>
      </c>
      <c r="D623">
        <v>1</v>
      </c>
      <c r="E623" t="s">
        <v>20</v>
      </c>
      <c r="F623" t="s">
        <v>42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656</v>
      </c>
      <c r="B624" t="s">
        <v>40</v>
      </c>
      <c r="C624" t="s">
        <v>41</v>
      </c>
      <c r="D624">
        <v>1</v>
      </c>
      <c r="E624" t="s">
        <v>20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657</v>
      </c>
      <c r="B625" t="s">
        <v>40</v>
      </c>
      <c r="C625" t="s">
        <v>41</v>
      </c>
      <c r="D625">
        <v>0</v>
      </c>
      <c r="E625" t="s">
        <v>20</v>
      </c>
      <c r="F625" t="s">
        <v>44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658</v>
      </c>
      <c r="B626" t="s">
        <v>40</v>
      </c>
      <c r="C626" t="s">
        <v>41</v>
      </c>
      <c r="D626">
        <v>1</v>
      </c>
      <c r="E626" t="s">
        <v>29</v>
      </c>
      <c r="F626" t="s">
        <v>44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659</v>
      </c>
      <c r="B627" t="s">
        <v>40</v>
      </c>
      <c r="C627" t="s">
        <v>41</v>
      </c>
      <c r="D627">
        <v>1</v>
      </c>
      <c r="E627" t="s">
        <v>20</v>
      </c>
      <c r="F627" t="s">
        <v>42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660</v>
      </c>
      <c r="B628" t="s">
        <v>18</v>
      </c>
      <c r="C628" t="s">
        <v>19</v>
      </c>
      <c r="D628">
        <v>0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661</v>
      </c>
      <c r="B629" t="s">
        <v>40</v>
      </c>
      <c r="C629" t="s">
        <v>41</v>
      </c>
      <c r="D629">
        <v>1</v>
      </c>
      <c r="E629" t="s">
        <v>29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662</v>
      </c>
      <c r="B630" t="s">
        <v>18</v>
      </c>
      <c r="C630" t="s">
        <v>19</v>
      </c>
      <c r="D630">
        <v>1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663</v>
      </c>
      <c r="B631" t="s">
        <v>18</v>
      </c>
      <c r="C631" t="s">
        <v>19</v>
      </c>
      <c r="D631">
        <v>0</v>
      </c>
      <c r="E631" t="s">
        <v>20</v>
      </c>
      <c r="F631" t="s">
        <v>44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664</v>
      </c>
      <c r="B632" t="s">
        <v>18</v>
      </c>
      <c r="C632" t="s">
        <v>19</v>
      </c>
      <c r="D632">
        <v>0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665</v>
      </c>
      <c r="B633" t="s">
        <v>18</v>
      </c>
      <c r="C633" t="s">
        <v>19</v>
      </c>
      <c r="D633">
        <v>0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666</v>
      </c>
      <c r="B634" t="s">
        <v>18</v>
      </c>
      <c r="C634" t="s">
        <v>19</v>
      </c>
      <c r="D634">
        <v>1</v>
      </c>
      <c r="E634" t="s">
        <v>29</v>
      </c>
      <c r="F634" t="s">
        <v>42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667</v>
      </c>
      <c r="B635" t="s">
        <v>40</v>
      </c>
      <c r="C635" t="s">
        <v>41</v>
      </c>
      <c r="D635">
        <v>0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668</v>
      </c>
      <c r="B636" t="s">
        <v>40</v>
      </c>
      <c r="C636" t="s">
        <v>41</v>
      </c>
      <c r="D636">
        <v>1</v>
      </c>
      <c r="E636" t="s">
        <v>29</v>
      </c>
      <c r="F636" t="s">
        <v>42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669</v>
      </c>
      <c r="B637" t="s">
        <v>40</v>
      </c>
      <c r="C637" t="s">
        <v>41</v>
      </c>
      <c r="D637">
        <v>1</v>
      </c>
      <c r="E637" t="s">
        <v>29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670</v>
      </c>
      <c r="B638" t="s">
        <v>18</v>
      </c>
      <c r="C638" t="s">
        <v>19</v>
      </c>
      <c r="D638">
        <v>0</v>
      </c>
      <c r="E638" t="s">
        <v>29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671</v>
      </c>
      <c r="B639" t="s">
        <v>24</v>
      </c>
      <c r="C639" t="s">
        <v>25</v>
      </c>
      <c r="D639">
        <v>0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672</v>
      </c>
      <c r="B640" t="s">
        <v>40</v>
      </c>
      <c r="C640" t="s">
        <v>41</v>
      </c>
      <c r="D640">
        <v>1</v>
      </c>
      <c r="E640" t="s">
        <v>20</v>
      </c>
      <c r="F640" t="s">
        <v>42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673</v>
      </c>
      <c r="B641" t="s">
        <v>40</v>
      </c>
      <c r="C641" t="s">
        <v>41</v>
      </c>
      <c r="D641">
        <v>0</v>
      </c>
      <c r="E641" t="s">
        <v>29</v>
      </c>
      <c r="F641" t="s">
        <v>44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674</v>
      </c>
      <c r="B642" t="s">
        <v>40</v>
      </c>
      <c r="C642" t="s">
        <v>41</v>
      </c>
      <c r="D642">
        <v>1</v>
      </c>
      <c r="E642" t="s">
        <v>20</v>
      </c>
      <c r="F642" t="s">
        <v>42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675</v>
      </c>
      <c r="B643" t="s">
        <v>24</v>
      </c>
      <c r="C643" t="s">
        <v>25</v>
      </c>
      <c r="D643">
        <v>1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676</v>
      </c>
      <c r="B644" t="s">
        <v>40</v>
      </c>
      <c r="C644" t="s">
        <v>41</v>
      </c>
      <c r="D644">
        <v>1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677</v>
      </c>
      <c r="B645" t="s">
        <v>24</v>
      </c>
      <c r="C645" t="s">
        <v>25</v>
      </c>
      <c r="D645">
        <v>1</v>
      </c>
      <c r="E645" t="s">
        <v>20</v>
      </c>
      <c r="F645" t="s">
        <v>42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678</v>
      </c>
      <c r="B646" t="s">
        <v>24</v>
      </c>
      <c r="C646" t="s">
        <v>25</v>
      </c>
      <c r="D646">
        <v>1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679</v>
      </c>
      <c r="B647" t="s">
        <v>18</v>
      </c>
      <c r="C647" t="s">
        <v>19</v>
      </c>
      <c r="D647">
        <v>1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680</v>
      </c>
      <c r="B648" t="s">
        <v>24</v>
      </c>
      <c r="C648" t="s">
        <v>25</v>
      </c>
      <c r="D648">
        <v>0</v>
      </c>
      <c r="E648" t="s">
        <v>29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681</v>
      </c>
      <c r="B649" t="s">
        <v>40</v>
      </c>
      <c r="C649" t="s">
        <v>41</v>
      </c>
      <c r="D649">
        <v>1</v>
      </c>
      <c r="E649" t="s">
        <v>29</v>
      </c>
      <c r="F649" t="s">
        <v>44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682</v>
      </c>
      <c r="B650" t="s">
        <v>24</v>
      </c>
      <c r="C650" t="s">
        <v>25</v>
      </c>
      <c r="D650">
        <v>1</v>
      </c>
      <c r="E650" t="s">
        <v>20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683</v>
      </c>
      <c r="B651" t="s">
        <v>24</v>
      </c>
      <c r="C651" t="s">
        <v>25</v>
      </c>
      <c r="D651">
        <v>0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684</v>
      </c>
      <c r="B652" t="s">
        <v>40</v>
      </c>
      <c r="C652" t="s">
        <v>41</v>
      </c>
      <c r="D652">
        <v>0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685</v>
      </c>
      <c r="B653" t="s">
        <v>40</v>
      </c>
      <c r="C653" t="s">
        <v>41</v>
      </c>
      <c r="D653">
        <v>0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686</v>
      </c>
      <c r="B654" t="s">
        <v>18</v>
      </c>
      <c r="C654" t="s">
        <v>19</v>
      </c>
      <c r="D654">
        <v>1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687</v>
      </c>
      <c r="B655" t="s">
        <v>40</v>
      </c>
      <c r="C655" t="s">
        <v>41</v>
      </c>
      <c r="D655">
        <v>1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688</v>
      </c>
      <c r="B656" t="s">
        <v>40</v>
      </c>
      <c r="C656" t="s">
        <v>41</v>
      </c>
      <c r="D656">
        <v>1</v>
      </c>
      <c r="E656" t="s">
        <v>29</v>
      </c>
      <c r="F656" t="s">
        <v>44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689</v>
      </c>
      <c r="B657" t="s">
        <v>18</v>
      </c>
      <c r="C657" t="s">
        <v>19</v>
      </c>
      <c r="D657">
        <v>0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690</v>
      </c>
      <c r="B658" t="s">
        <v>24</v>
      </c>
      <c r="C658" t="s">
        <v>25</v>
      </c>
      <c r="D658">
        <v>0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691</v>
      </c>
      <c r="B659" t="s">
        <v>18</v>
      </c>
      <c r="C659" t="s">
        <v>19</v>
      </c>
      <c r="D659">
        <v>1</v>
      </c>
      <c r="E659" t="s">
        <v>20</v>
      </c>
      <c r="F659" t="s">
        <v>44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692</v>
      </c>
      <c r="B660" t="s">
        <v>18</v>
      </c>
      <c r="C660" t="s">
        <v>19</v>
      </c>
      <c r="D660">
        <v>1</v>
      </c>
      <c r="E660" t="s">
        <v>20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693</v>
      </c>
      <c r="B661" t="s">
        <v>18</v>
      </c>
      <c r="C661" t="s">
        <v>19</v>
      </c>
      <c r="D661">
        <v>1</v>
      </c>
      <c r="E661" t="s">
        <v>29</v>
      </c>
      <c r="F661" t="s">
        <v>44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694</v>
      </c>
      <c r="B662" t="s">
        <v>40</v>
      </c>
      <c r="C662" t="s">
        <v>41</v>
      </c>
      <c r="D662">
        <v>0</v>
      </c>
      <c r="E662" t="s">
        <v>20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695</v>
      </c>
      <c r="B663" t="s">
        <v>24</v>
      </c>
      <c r="C663" t="s">
        <v>25</v>
      </c>
      <c r="D663">
        <v>1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696</v>
      </c>
      <c r="B664" t="s">
        <v>40</v>
      </c>
      <c r="C664" t="s">
        <v>41</v>
      </c>
      <c r="D664">
        <v>1</v>
      </c>
      <c r="E664" t="s">
        <v>20</v>
      </c>
      <c r="F664" t="s">
        <v>44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697</v>
      </c>
      <c r="B665" t="s">
        <v>24</v>
      </c>
      <c r="C665" t="s">
        <v>25</v>
      </c>
      <c r="D665">
        <v>1</v>
      </c>
      <c r="E665" t="s">
        <v>20</v>
      </c>
      <c r="F665" t="s">
        <v>42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698</v>
      </c>
      <c r="B666" t="s">
        <v>24</v>
      </c>
      <c r="C666" t="s">
        <v>25</v>
      </c>
      <c r="D666">
        <v>0</v>
      </c>
      <c r="E666" t="s">
        <v>20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699</v>
      </c>
      <c r="B667" t="s">
        <v>18</v>
      </c>
      <c r="C667" t="s">
        <v>19</v>
      </c>
      <c r="D667">
        <v>0</v>
      </c>
      <c r="E667" t="s">
        <v>20</v>
      </c>
      <c r="F667" t="s">
        <v>44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700</v>
      </c>
      <c r="B668" t="s">
        <v>40</v>
      </c>
      <c r="C668" t="s">
        <v>41</v>
      </c>
      <c r="D668">
        <v>1</v>
      </c>
      <c r="E668" t="s">
        <v>29</v>
      </c>
      <c r="F668" t="s">
        <v>42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701</v>
      </c>
      <c r="B669" t="s">
        <v>40</v>
      </c>
      <c r="C669" t="s">
        <v>41</v>
      </c>
      <c r="D669">
        <v>0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702</v>
      </c>
      <c r="B670" t="s">
        <v>24</v>
      </c>
      <c r="C670" t="s">
        <v>25</v>
      </c>
      <c r="D670">
        <v>1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703</v>
      </c>
      <c r="B671" t="s">
        <v>40</v>
      </c>
      <c r="C671" t="s">
        <v>41</v>
      </c>
      <c r="D671">
        <v>0</v>
      </c>
      <c r="E671" t="s">
        <v>20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704</v>
      </c>
      <c r="B672" t="s">
        <v>18</v>
      </c>
      <c r="C672" t="s">
        <v>19</v>
      </c>
      <c r="D672">
        <v>1</v>
      </c>
      <c r="E672" t="s">
        <v>29</v>
      </c>
      <c r="F672" t="s">
        <v>44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705</v>
      </c>
      <c r="B673" t="s">
        <v>40</v>
      </c>
      <c r="C673" t="s">
        <v>41</v>
      </c>
      <c r="D673">
        <v>1</v>
      </c>
      <c r="E673" t="s">
        <v>29</v>
      </c>
      <c r="F673" t="s">
        <v>42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706</v>
      </c>
      <c r="B674" t="s">
        <v>40</v>
      </c>
      <c r="C674" t="s">
        <v>41</v>
      </c>
      <c r="D674">
        <v>0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707</v>
      </c>
      <c r="B675" t="s">
        <v>24</v>
      </c>
      <c r="C675" t="s">
        <v>25</v>
      </c>
      <c r="D675">
        <v>0</v>
      </c>
      <c r="E675" t="s">
        <v>29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708</v>
      </c>
      <c r="B676" t="s">
        <v>18</v>
      </c>
      <c r="C676" t="s">
        <v>19</v>
      </c>
      <c r="D676">
        <v>0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709</v>
      </c>
      <c r="B677" t="s">
        <v>40</v>
      </c>
      <c r="C677" t="s">
        <v>41</v>
      </c>
      <c r="D677">
        <v>1</v>
      </c>
      <c r="E677" t="s">
        <v>29</v>
      </c>
      <c r="F677" t="s">
        <v>44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710</v>
      </c>
      <c r="B678" t="s">
        <v>40</v>
      </c>
      <c r="C678" t="s">
        <v>41</v>
      </c>
      <c r="D678">
        <v>1</v>
      </c>
      <c r="E678" t="s">
        <v>20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711</v>
      </c>
      <c r="B679" t="s">
        <v>18</v>
      </c>
      <c r="C679" t="s">
        <v>19</v>
      </c>
      <c r="D679">
        <v>1</v>
      </c>
      <c r="E679" t="s">
        <v>20</v>
      </c>
      <c r="F679" t="s">
        <v>42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712</v>
      </c>
      <c r="B680" t="s">
        <v>24</v>
      </c>
      <c r="C680" t="s">
        <v>25</v>
      </c>
      <c r="D680">
        <v>0</v>
      </c>
      <c r="E680" t="s">
        <v>29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713</v>
      </c>
      <c r="B681" t="s">
        <v>18</v>
      </c>
      <c r="C681" t="s">
        <v>19</v>
      </c>
      <c r="D681">
        <v>1</v>
      </c>
      <c r="E681" t="s">
        <v>29</v>
      </c>
      <c r="F681" t="s">
        <v>42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714</v>
      </c>
      <c r="B682" t="s">
        <v>40</v>
      </c>
      <c r="C682" t="s">
        <v>41</v>
      </c>
      <c r="D682">
        <v>1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715</v>
      </c>
      <c r="B683" t="s">
        <v>40</v>
      </c>
      <c r="C683" t="s">
        <v>41</v>
      </c>
      <c r="D683">
        <v>0</v>
      </c>
      <c r="E683" t="s">
        <v>20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716</v>
      </c>
      <c r="B684" t="s">
        <v>24</v>
      </c>
      <c r="C684" t="s">
        <v>25</v>
      </c>
      <c r="D684">
        <v>0</v>
      </c>
      <c r="E684" t="s">
        <v>20</v>
      </c>
      <c r="F684" t="s">
        <v>44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717</v>
      </c>
      <c r="B685" t="s">
        <v>18</v>
      </c>
      <c r="C685" t="s">
        <v>19</v>
      </c>
      <c r="D685">
        <v>1</v>
      </c>
      <c r="E685" t="s">
        <v>29</v>
      </c>
      <c r="F685" t="s">
        <v>44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718</v>
      </c>
      <c r="B686" t="s">
        <v>40</v>
      </c>
      <c r="C686" t="s">
        <v>41</v>
      </c>
      <c r="D686">
        <v>1</v>
      </c>
      <c r="E686" t="s">
        <v>20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719</v>
      </c>
      <c r="B687" t="s">
        <v>40</v>
      </c>
      <c r="C687" t="s">
        <v>41</v>
      </c>
      <c r="D687">
        <v>1</v>
      </c>
      <c r="E687" t="s">
        <v>20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720</v>
      </c>
      <c r="B688" t="s">
        <v>40</v>
      </c>
      <c r="C688" t="s">
        <v>41</v>
      </c>
      <c r="D688">
        <v>1</v>
      </c>
      <c r="E688" t="s">
        <v>20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721</v>
      </c>
      <c r="B689" t="s">
        <v>18</v>
      </c>
      <c r="C689" t="s">
        <v>19</v>
      </c>
      <c r="D689">
        <v>1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722</v>
      </c>
      <c r="B690" t="s">
        <v>24</v>
      </c>
      <c r="C690" t="s">
        <v>25</v>
      </c>
      <c r="D690">
        <v>1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723</v>
      </c>
      <c r="B691" t="s">
        <v>18</v>
      </c>
      <c r="C691" t="s">
        <v>19</v>
      </c>
      <c r="D691">
        <v>0</v>
      </c>
      <c r="E691" t="s">
        <v>20</v>
      </c>
      <c r="F691" t="s">
        <v>42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724</v>
      </c>
      <c r="B692" t="s">
        <v>24</v>
      </c>
      <c r="C692" t="s">
        <v>25</v>
      </c>
      <c r="D692">
        <v>1</v>
      </c>
      <c r="E692" t="s">
        <v>20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725</v>
      </c>
      <c r="B693" t="s">
        <v>24</v>
      </c>
      <c r="C693" t="s">
        <v>25</v>
      </c>
      <c r="D693">
        <v>1</v>
      </c>
      <c r="E693" t="s">
        <v>29</v>
      </c>
      <c r="F693" t="s">
        <v>42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726</v>
      </c>
      <c r="B694" t="s">
        <v>18</v>
      </c>
      <c r="C694" t="s">
        <v>19</v>
      </c>
      <c r="D694">
        <v>1</v>
      </c>
      <c r="E694" t="s">
        <v>29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727</v>
      </c>
      <c r="B695" t="s">
        <v>24</v>
      </c>
      <c r="C695" t="s">
        <v>25</v>
      </c>
      <c r="D695">
        <v>1</v>
      </c>
      <c r="E695" t="s">
        <v>20</v>
      </c>
      <c r="F695" t="s">
        <v>44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728</v>
      </c>
      <c r="B696" t="s">
        <v>24</v>
      </c>
      <c r="C696" t="s">
        <v>25</v>
      </c>
      <c r="D696">
        <v>0</v>
      </c>
      <c r="E696" t="s">
        <v>20</v>
      </c>
      <c r="F696" t="s">
        <v>42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729</v>
      </c>
      <c r="B697" t="s">
        <v>18</v>
      </c>
      <c r="C697" t="s">
        <v>19</v>
      </c>
      <c r="D697">
        <v>1</v>
      </c>
      <c r="E697" t="s">
        <v>20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730</v>
      </c>
      <c r="B698" t="s">
        <v>18</v>
      </c>
      <c r="C698" t="s">
        <v>19</v>
      </c>
      <c r="D698">
        <v>1</v>
      </c>
      <c r="E698" t="s">
        <v>20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731</v>
      </c>
      <c r="B699" t="s">
        <v>40</v>
      </c>
      <c r="C699" t="s">
        <v>41</v>
      </c>
      <c r="D699">
        <v>0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732</v>
      </c>
      <c r="B700" t="s">
        <v>18</v>
      </c>
      <c r="C700" t="s">
        <v>19</v>
      </c>
      <c r="D700">
        <v>1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733</v>
      </c>
      <c r="B701" t="s">
        <v>24</v>
      </c>
      <c r="C701" t="s">
        <v>25</v>
      </c>
      <c r="D701">
        <v>0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734</v>
      </c>
      <c r="B702" t="s">
        <v>24</v>
      </c>
      <c r="C702" t="s">
        <v>25</v>
      </c>
      <c r="D702">
        <v>0</v>
      </c>
      <c r="E702" t="s">
        <v>20</v>
      </c>
      <c r="F702" t="s">
        <v>44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735</v>
      </c>
      <c r="B703" t="s">
        <v>40</v>
      </c>
      <c r="C703" t="s">
        <v>41</v>
      </c>
      <c r="D703">
        <v>0</v>
      </c>
      <c r="E703" t="s">
        <v>29</v>
      </c>
      <c r="F703" t="s">
        <v>42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736</v>
      </c>
      <c r="B704" t="s">
        <v>40</v>
      </c>
      <c r="C704" t="s">
        <v>41</v>
      </c>
      <c r="D704">
        <v>1</v>
      </c>
      <c r="E704" t="s">
        <v>20</v>
      </c>
      <c r="F704" t="s">
        <v>44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737</v>
      </c>
      <c r="B705" t="s">
        <v>40</v>
      </c>
      <c r="C705" t="s">
        <v>41</v>
      </c>
      <c r="D705">
        <v>1</v>
      </c>
      <c r="E705" t="s">
        <v>29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738</v>
      </c>
      <c r="B706" t="s">
        <v>40</v>
      </c>
      <c r="C706" t="s">
        <v>41</v>
      </c>
      <c r="D706">
        <v>1</v>
      </c>
      <c r="E706" t="s">
        <v>20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739</v>
      </c>
      <c r="B707" t="s">
        <v>40</v>
      </c>
      <c r="C707" t="s">
        <v>41</v>
      </c>
      <c r="D707">
        <v>0</v>
      </c>
      <c r="E707" t="s">
        <v>29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740</v>
      </c>
      <c r="B708" t="s">
        <v>40</v>
      </c>
      <c r="C708" t="s">
        <v>41</v>
      </c>
      <c r="D708">
        <v>0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741</v>
      </c>
      <c r="B709" t="s">
        <v>24</v>
      </c>
      <c r="C709" t="s">
        <v>25</v>
      </c>
      <c r="D709">
        <v>1</v>
      </c>
      <c r="E709" t="s">
        <v>29</v>
      </c>
      <c r="F709" t="s">
        <v>42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742</v>
      </c>
      <c r="B710" t="s">
        <v>24</v>
      </c>
      <c r="C710" t="s">
        <v>25</v>
      </c>
      <c r="D710">
        <v>0</v>
      </c>
      <c r="E710" t="s">
        <v>29</v>
      </c>
      <c r="F710" t="s">
        <v>44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743</v>
      </c>
      <c r="B711" t="s">
        <v>18</v>
      </c>
      <c r="C711" t="s">
        <v>19</v>
      </c>
      <c r="D711">
        <v>0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744</v>
      </c>
      <c r="B712" t="s">
        <v>18</v>
      </c>
      <c r="C712" t="s">
        <v>19</v>
      </c>
      <c r="D712">
        <v>1</v>
      </c>
      <c r="E712" t="s">
        <v>29</v>
      </c>
      <c r="F712" t="s">
        <v>42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745</v>
      </c>
      <c r="B713" t="s">
        <v>24</v>
      </c>
      <c r="C713" t="s">
        <v>25</v>
      </c>
      <c r="D713">
        <v>1</v>
      </c>
      <c r="E713" t="s">
        <v>20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746</v>
      </c>
      <c r="B714" t="s">
        <v>24</v>
      </c>
      <c r="C714" t="s">
        <v>25</v>
      </c>
      <c r="D714">
        <v>0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747</v>
      </c>
      <c r="B715" t="s">
        <v>24</v>
      </c>
      <c r="C715" t="s">
        <v>25</v>
      </c>
      <c r="D715">
        <v>0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748</v>
      </c>
      <c r="B716" t="s">
        <v>24</v>
      </c>
      <c r="C716" t="s">
        <v>25</v>
      </c>
      <c r="D716">
        <v>1</v>
      </c>
      <c r="E716" t="s">
        <v>29</v>
      </c>
      <c r="F716" t="s">
        <v>44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749</v>
      </c>
      <c r="B717" t="s">
        <v>18</v>
      </c>
      <c r="C717" t="s">
        <v>19</v>
      </c>
      <c r="D717">
        <v>0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750</v>
      </c>
      <c r="B718" t="s">
        <v>18</v>
      </c>
      <c r="C718" t="s">
        <v>19</v>
      </c>
      <c r="D718">
        <v>1</v>
      </c>
      <c r="E718" t="s">
        <v>20</v>
      </c>
      <c r="F718" t="s">
        <v>44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751</v>
      </c>
      <c r="B719" t="s">
        <v>18</v>
      </c>
      <c r="C719" t="s">
        <v>19</v>
      </c>
      <c r="D719">
        <v>1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752</v>
      </c>
      <c r="B720" t="s">
        <v>18</v>
      </c>
      <c r="C720" t="s">
        <v>19</v>
      </c>
      <c r="D720">
        <v>0</v>
      </c>
      <c r="E720" t="s">
        <v>29</v>
      </c>
      <c r="F720" t="s">
        <v>44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753</v>
      </c>
      <c r="B721" t="s">
        <v>40</v>
      </c>
      <c r="C721" t="s">
        <v>41</v>
      </c>
      <c r="D721">
        <v>1</v>
      </c>
      <c r="E721" t="s">
        <v>20</v>
      </c>
      <c r="F721" t="s">
        <v>44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754</v>
      </c>
      <c r="B722" t="s">
        <v>40</v>
      </c>
      <c r="C722" t="s">
        <v>41</v>
      </c>
      <c r="D722">
        <v>0</v>
      </c>
      <c r="E722" t="s">
        <v>20</v>
      </c>
      <c r="F722" t="s">
        <v>44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755</v>
      </c>
      <c r="B723" t="s">
        <v>24</v>
      </c>
      <c r="C723" t="s">
        <v>25</v>
      </c>
      <c r="D723">
        <v>1</v>
      </c>
      <c r="E723" t="s">
        <v>20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756</v>
      </c>
      <c r="B724" t="s">
        <v>40</v>
      </c>
      <c r="C724" t="s">
        <v>41</v>
      </c>
      <c r="D724">
        <v>0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757</v>
      </c>
      <c r="B725" t="s">
        <v>24</v>
      </c>
      <c r="C725" t="s">
        <v>25</v>
      </c>
      <c r="D725">
        <v>1</v>
      </c>
      <c r="E725" t="s">
        <v>20</v>
      </c>
      <c r="F725" t="s">
        <v>42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758</v>
      </c>
      <c r="B726" t="s">
        <v>40</v>
      </c>
      <c r="C726" t="s">
        <v>41</v>
      </c>
      <c r="D726">
        <v>1</v>
      </c>
      <c r="E726" t="s">
        <v>29</v>
      </c>
      <c r="F726" t="s">
        <v>42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759</v>
      </c>
      <c r="B727" t="s">
        <v>24</v>
      </c>
      <c r="C727" t="s">
        <v>25</v>
      </c>
      <c r="D727">
        <v>1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760</v>
      </c>
      <c r="B728" t="s">
        <v>24</v>
      </c>
      <c r="C728" t="s">
        <v>25</v>
      </c>
      <c r="D728">
        <v>1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761</v>
      </c>
      <c r="B729" t="s">
        <v>40</v>
      </c>
      <c r="C729" t="s">
        <v>41</v>
      </c>
      <c r="D729">
        <v>0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762</v>
      </c>
      <c r="B730" t="s">
        <v>24</v>
      </c>
      <c r="C730" t="s">
        <v>25</v>
      </c>
      <c r="D730">
        <v>0</v>
      </c>
      <c r="E730" t="s">
        <v>29</v>
      </c>
      <c r="F730" t="s">
        <v>44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763</v>
      </c>
      <c r="B731" t="s">
        <v>40</v>
      </c>
      <c r="C731" t="s">
        <v>41</v>
      </c>
      <c r="D731">
        <v>1</v>
      </c>
      <c r="E731" t="s">
        <v>20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764</v>
      </c>
      <c r="B732" t="s">
        <v>18</v>
      </c>
      <c r="C732" t="s">
        <v>19</v>
      </c>
      <c r="D732">
        <v>1</v>
      </c>
      <c r="E732" t="s">
        <v>20</v>
      </c>
      <c r="F732" t="s">
        <v>44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765</v>
      </c>
      <c r="B733" t="s">
        <v>18</v>
      </c>
      <c r="C733" t="s">
        <v>19</v>
      </c>
      <c r="D733">
        <v>0</v>
      </c>
      <c r="E733" t="s">
        <v>29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766</v>
      </c>
      <c r="B734" t="s">
        <v>18</v>
      </c>
      <c r="C734" t="s">
        <v>19</v>
      </c>
      <c r="D734">
        <v>1</v>
      </c>
      <c r="E734" t="s">
        <v>29</v>
      </c>
      <c r="F734" t="s">
        <v>44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767</v>
      </c>
      <c r="B735" t="s">
        <v>40</v>
      </c>
      <c r="C735" t="s">
        <v>41</v>
      </c>
      <c r="D735">
        <v>0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768</v>
      </c>
      <c r="B736" t="s">
        <v>40</v>
      </c>
      <c r="C736" t="s">
        <v>41</v>
      </c>
      <c r="D736">
        <v>1</v>
      </c>
      <c r="E736" t="s">
        <v>29</v>
      </c>
      <c r="F736" t="s">
        <v>42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769</v>
      </c>
      <c r="B737" t="s">
        <v>24</v>
      </c>
      <c r="C737" t="s">
        <v>25</v>
      </c>
      <c r="D737">
        <v>1</v>
      </c>
      <c r="E737" t="s">
        <v>29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770</v>
      </c>
      <c r="B738" t="s">
        <v>24</v>
      </c>
      <c r="C738" t="s">
        <v>25</v>
      </c>
      <c r="D738">
        <v>1</v>
      </c>
      <c r="E738" t="s">
        <v>20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771</v>
      </c>
      <c r="B739" t="s">
        <v>24</v>
      </c>
      <c r="C739" t="s">
        <v>25</v>
      </c>
      <c r="D739">
        <v>0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772</v>
      </c>
      <c r="B740" t="s">
        <v>40</v>
      </c>
      <c r="C740" t="s">
        <v>41</v>
      </c>
      <c r="D740">
        <v>1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773</v>
      </c>
      <c r="B741" t="s">
        <v>18</v>
      </c>
      <c r="C741" t="s">
        <v>19</v>
      </c>
      <c r="D741">
        <v>0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774</v>
      </c>
      <c r="B742" t="s">
        <v>24</v>
      </c>
      <c r="C742" t="s">
        <v>25</v>
      </c>
      <c r="D742">
        <v>0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775</v>
      </c>
      <c r="B743" t="s">
        <v>24</v>
      </c>
      <c r="C743" t="s">
        <v>25</v>
      </c>
      <c r="D743">
        <v>0</v>
      </c>
      <c r="E743" t="s">
        <v>29</v>
      </c>
      <c r="F743" t="s">
        <v>42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776</v>
      </c>
      <c r="B744" t="s">
        <v>18</v>
      </c>
      <c r="C744" t="s">
        <v>19</v>
      </c>
      <c r="D744">
        <v>1</v>
      </c>
      <c r="E744" t="s">
        <v>20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777</v>
      </c>
      <c r="B745" t="s">
        <v>18</v>
      </c>
      <c r="C745" t="s">
        <v>19</v>
      </c>
      <c r="D745">
        <v>1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778</v>
      </c>
      <c r="B746" t="s">
        <v>24</v>
      </c>
      <c r="C746" t="s">
        <v>25</v>
      </c>
      <c r="D746">
        <v>1</v>
      </c>
      <c r="E746" t="s">
        <v>20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779</v>
      </c>
      <c r="B747" t="s">
        <v>24</v>
      </c>
      <c r="C747" t="s">
        <v>25</v>
      </c>
      <c r="D747">
        <v>1</v>
      </c>
      <c r="E747" t="s">
        <v>20</v>
      </c>
      <c r="F747" t="s">
        <v>42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780</v>
      </c>
      <c r="B748" t="s">
        <v>40</v>
      </c>
      <c r="C748" t="s">
        <v>41</v>
      </c>
      <c r="D748">
        <v>1</v>
      </c>
      <c r="E748" t="s">
        <v>29</v>
      </c>
      <c r="F748" t="s">
        <v>44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781</v>
      </c>
      <c r="B749" t="s">
        <v>24</v>
      </c>
      <c r="C749" t="s">
        <v>25</v>
      </c>
      <c r="D749">
        <v>1</v>
      </c>
      <c r="E749" t="s">
        <v>20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782</v>
      </c>
      <c r="B750" t="s">
        <v>40</v>
      </c>
      <c r="C750" t="s">
        <v>41</v>
      </c>
      <c r="D750">
        <v>1</v>
      </c>
      <c r="E750" t="s">
        <v>20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783</v>
      </c>
      <c r="B751" t="s">
        <v>24</v>
      </c>
      <c r="C751" t="s">
        <v>25</v>
      </c>
      <c r="D751">
        <v>1</v>
      </c>
      <c r="E751" t="s">
        <v>29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784</v>
      </c>
      <c r="B752" t="s">
        <v>40</v>
      </c>
      <c r="C752" t="s">
        <v>41</v>
      </c>
      <c r="D752">
        <v>1</v>
      </c>
      <c r="E752" t="s">
        <v>20</v>
      </c>
      <c r="F752" t="s">
        <v>44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785</v>
      </c>
      <c r="B753" t="s">
        <v>18</v>
      </c>
      <c r="C753" t="s">
        <v>19</v>
      </c>
      <c r="D753">
        <v>0</v>
      </c>
      <c r="E753" t="s">
        <v>20</v>
      </c>
      <c r="F753" t="s">
        <v>42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786</v>
      </c>
      <c r="B754" t="s">
        <v>18</v>
      </c>
      <c r="C754" t="s">
        <v>19</v>
      </c>
      <c r="D754">
        <v>1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787</v>
      </c>
      <c r="B755" t="s">
        <v>40</v>
      </c>
      <c r="C755" t="s">
        <v>41</v>
      </c>
      <c r="D755">
        <v>0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788</v>
      </c>
      <c r="B756" t="s">
        <v>24</v>
      </c>
      <c r="C756" t="s">
        <v>25</v>
      </c>
      <c r="D756">
        <v>1</v>
      </c>
      <c r="E756" t="s">
        <v>20</v>
      </c>
      <c r="F756" t="s">
        <v>44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789</v>
      </c>
      <c r="B757" t="s">
        <v>18</v>
      </c>
      <c r="C757" t="s">
        <v>19</v>
      </c>
      <c r="D757">
        <v>0</v>
      </c>
      <c r="E757" t="s">
        <v>20</v>
      </c>
      <c r="F757" t="s">
        <v>44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790</v>
      </c>
      <c r="B758" t="s">
        <v>40</v>
      </c>
      <c r="C758" t="s">
        <v>41</v>
      </c>
      <c r="D758">
        <v>1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791</v>
      </c>
      <c r="B759" t="s">
        <v>18</v>
      </c>
      <c r="C759" t="s">
        <v>19</v>
      </c>
      <c r="D759">
        <v>0</v>
      </c>
      <c r="E759" t="s">
        <v>20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792</v>
      </c>
      <c r="B760" t="s">
        <v>18</v>
      </c>
      <c r="C760" t="s">
        <v>19</v>
      </c>
      <c r="D760">
        <v>1</v>
      </c>
      <c r="E760" t="s">
        <v>29</v>
      </c>
      <c r="F760" t="s">
        <v>42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793</v>
      </c>
      <c r="B761" t="s">
        <v>18</v>
      </c>
      <c r="C761" t="s">
        <v>19</v>
      </c>
      <c r="D761">
        <v>0</v>
      </c>
      <c r="E761" t="s">
        <v>20</v>
      </c>
      <c r="F761" t="s">
        <v>42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794</v>
      </c>
      <c r="B762" t="s">
        <v>40</v>
      </c>
      <c r="C762" t="s">
        <v>41</v>
      </c>
      <c r="D762">
        <v>1</v>
      </c>
      <c r="E762" t="s">
        <v>20</v>
      </c>
      <c r="F762" t="s">
        <v>42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795</v>
      </c>
      <c r="B763" t="s">
        <v>40</v>
      </c>
      <c r="C763" t="s">
        <v>41</v>
      </c>
      <c r="D763">
        <v>0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796</v>
      </c>
      <c r="B764" t="s">
        <v>18</v>
      </c>
      <c r="C764" t="s">
        <v>19</v>
      </c>
      <c r="D764">
        <v>1</v>
      </c>
      <c r="E764" t="s">
        <v>20</v>
      </c>
      <c r="F764" t="s">
        <v>44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797</v>
      </c>
      <c r="B765" t="s">
        <v>18</v>
      </c>
      <c r="C765" t="s">
        <v>19</v>
      </c>
      <c r="D765">
        <v>1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798</v>
      </c>
      <c r="B766" t="s">
        <v>18</v>
      </c>
      <c r="C766" t="s">
        <v>19</v>
      </c>
      <c r="D766">
        <v>1</v>
      </c>
      <c r="E766" t="s">
        <v>29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799</v>
      </c>
      <c r="B767" t="s">
        <v>40</v>
      </c>
      <c r="C767" t="s">
        <v>41</v>
      </c>
      <c r="D767">
        <v>0</v>
      </c>
      <c r="E767" t="s">
        <v>20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800</v>
      </c>
      <c r="B768" t="s">
        <v>24</v>
      </c>
      <c r="C768" t="s">
        <v>25</v>
      </c>
      <c r="D768">
        <v>0</v>
      </c>
      <c r="E768" t="s">
        <v>20</v>
      </c>
      <c r="F768" t="s">
        <v>44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801</v>
      </c>
      <c r="B769" t="s">
        <v>40</v>
      </c>
      <c r="C769" t="s">
        <v>41</v>
      </c>
      <c r="D769">
        <v>0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802</v>
      </c>
      <c r="B770" t="s">
        <v>40</v>
      </c>
      <c r="C770" t="s">
        <v>41</v>
      </c>
      <c r="D770">
        <v>0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803</v>
      </c>
      <c r="B771" t="s">
        <v>18</v>
      </c>
      <c r="C771" t="s">
        <v>19</v>
      </c>
      <c r="D771">
        <v>0</v>
      </c>
      <c r="E771" t="s">
        <v>20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804</v>
      </c>
      <c r="B772" t="s">
        <v>40</v>
      </c>
      <c r="C772" t="s">
        <v>41</v>
      </c>
      <c r="D772">
        <v>1</v>
      </c>
      <c r="E772" t="s">
        <v>20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805</v>
      </c>
      <c r="B773" t="s">
        <v>24</v>
      </c>
      <c r="C773" t="s">
        <v>25</v>
      </c>
      <c r="D773">
        <v>1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806</v>
      </c>
      <c r="B774" t="s">
        <v>24</v>
      </c>
      <c r="C774" t="s">
        <v>25</v>
      </c>
      <c r="D774">
        <v>1</v>
      </c>
      <c r="E774" t="s">
        <v>20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807</v>
      </c>
      <c r="B775" t="s">
        <v>24</v>
      </c>
      <c r="C775" t="s">
        <v>25</v>
      </c>
      <c r="D775">
        <v>0</v>
      </c>
      <c r="E775" t="s">
        <v>20</v>
      </c>
      <c r="F775" t="s">
        <v>42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808</v>
      </c>
      <c r="B776" t="s">
        <v>24</v>
      </c>
      <c r="C776" t="s">
        <v>25</v>
      </c>
      <c r="D776">
        <v>1</v>
      </c>
      <c r="E776" t="s">
        <v>29</v>
      </c>
      <c r="F776" t="s">
        <v>42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809</v>
      </c>
      <c r="B777" t="s">
        <v>40</v>
      </c>
      <c r="C777" t="s">
        <v>41</v>
      </c>
      <c r="D777">
        <v>0</v>
      </c>
      <c r="E777" t="s">
        <v>20</v>
      </c>
      <c r="F777" t="s">
        <v>42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810</v>
      </c>
      <c r="B778" t="s">
        <v>24</v>
      </c>
      <c r="C778" t="s">
        <v>25</v>
      </c>
      <c r="D778">
        <v>1</v>
      </c>
      <c r="E778" t="s">
        <v>29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811</v>
      </c>
      <c r="B779" t="s">
        <v>40</v>
      </c>
      <c r="C779" t="s">
        <v>41</v>
      </c>
      <c r="D779">
        <v>0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812</v>
      </c>
      <c r="B780" t="s">
        <v>24</v>
      </c>
      <c r="C780" t="s">
        <v>25</v>
      </c>
      <c r="D780">
        <v>1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813</v>
      </c>
      <c r="B781" t="s">
        <v>40</v>
      </c>
      <c r="C781" t="s">
        <v>41</v>
      </c>
      <c r="D781">
        <v>1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814</v>
      </c>
      <c r="B782" t="s">
        <v>24</v>
      </c>
      <c r="C782" t="s">
        <v>25</v>
      </c>
      <c r="D782">
        <v>0</v>
      </c>
      <c r="E782" t="s">
        <v>29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815</v>
      </c>
      <c r="B783" t="s">
        <v>18</v>
      </c>
      <c r="C783" t="s">
        <v>19</v>
      </c>
      <c r="D783">
        <v>0</v>
      </c>
      <c r="E783" t="s">
        <v>20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816</v>
      </c>
      <c r="B784" t="s">
        <v>18</v>
      </c>
      <c r="C784" t="s">
        <v>19</v>
      </c>
      <c r="D784">
        <v>1</v>
      </c>
      <c r="E784" t="s">
        <v>20</v>
      </c>
      <c r="F784" t="s">
        <v>44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817</v>
      </c>
      <c r="B785" t="s">
        <v>24</v>
      </c>
      <c r="C785" t="s">
        <v>25</v>
      </c>
      <c r="D785">
        <v>0</v>
      </c>
      <c r="E785" t="s">
        <v>20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818</v>
      </c>
      <c r="B786" t="s">
        <v>24</v>
      </c>
      <c r="C786" t="s">
        <v>25</v>
      </c>
      <c r="D786">
        <v>1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819</v>
      </c>
      <c r="B787" t="s">
        <v>18</v>
      </c>
      <c r="C787" t="s">
        <v>19</v>
      </c>
      <c r="D787">
        <v>0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820</v>
      </c>
      <c r="B788" t="s">
        <v>24</v>
      </c>
      <c r="C788" t="s">
        <v>25</v>
      </c>
      <c r="D788">
        <v>0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821</v>
      </c>
      <c r="B789" t="s">
        <v>24</v>
      </c>
      <c r="C789" t="s">
        <v>25</v>
      </c>
      <c r="D789">
        <v>0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822</v>
      </c>
      <c r="B790" t="s">
        <v>24</v>
      </c>
      <c r="C790" t="s">
        <v>25</v>
      </c>
      <c r="D790">
        <v>1</v>
      </c>
      <c r="E790" t="s">
        <v>29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823</v>
      </c>
      <c r="B791" t="s">
        <v>18</v>
      </c>
      <c r="C791" t="s">
        <v>19</v>
      </c>
      <c r="D791">
        <v>0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824</v>
      </c>
      <c r="B792" t="s">
        <v>18</v>
      </c>
      <c r="C792" t="s">
        <v>19</v>
      </c>
      <c r="D792">
        <v>0</v>
      </c>
      <c r="E792" t="s">
        <v>29</v>
      </c>
      <c r="F792" t="s">
        <v>44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825</v>
      </c>
      <c r="B793" t="s">
        <v>24</v>
      </c>
      <c r="C793" t="s">
        <v>25</v>
      </c>
      <c r="D793">
        <v>1</v>
      </c>
      <c r="E793" t="s">
        <v>29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826</v>
      </c>
      <c r="B794" t="s">
        <v>40</v>
      </c>
      <c r="C794" t="s">
        <v>41</v>
      </c>
      <c r="D794">
        <v>0</v>
      </c>
      <c r="E794" t="s">
        <v>20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827</v>
      </c>
      <c r="B795" t="s">
        <v>18</v>
      </c>
      <c r="C795" t="s">
        <v>19</v>
      </c>
      <c r="D795">
        <v>1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828</v>
      </c>
      <c r="B796" t="s">
        <v>18</v>
      </c>
      <c r="C796" t="s">
        <v>19</v>
      </c>
      <c r="D796">
        <v>0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829</v>
      </c>
      <c r="B797" t="s">
        <v>40</v>
      </c>
      <c r="C797" t="s">
        <v>41</v>
      </c>
      <c r="D797">
        <v>0</v>
      </c>
      <c r="E797" t="s">
        <v>29</v>
      </c>
      <c r="F797" t="s">
        <v>44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830</v>
      </c>
      <c r="B798" t="s">
        <v>24</v>
      </c>
      <c r="C798" t="s">
        <v>25</v>
      </c>
      <c r="D798">
        <v>1</v>
      </c>
      <c r="E798" t="s">
        <v>20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831</v>
      </c>
      <c r="B799" t="s">
        <v>18</v>
      </c>
      <c r="C799" t="s">
        <v>19</v>
      </c>
      <c r="D799">
        <v>1</v>
      </c>
      <c r="E799" t="s">
        <v>20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832</v>
      </c>
      <c r="B800" t="s">
        <v>40</v>
      </c>
      <c r="C800" t="s">
        <v>41</v>
      </c>
      <c r="D800">
        <v>0</v>
      </c>
      <c r="E800" t="s">
        <v>29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833</v>
      </c>
      <c r="B801" t="s">
        <v>24</v>
      </c>
      <c r="C801" t="s">
        <v>25</v>
      </c>
      <c r="D801">
        <v>1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834</v>
      </c>
      <c r="B802" t="s">
        <v>40</v>
      </c>
      <c r="C802" t="s">
        <v>41</v>
      </c>
      <c r="D802">
        <v>0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835</v>
      </c>
      <c r="B803" t="s">
        <v>24</v>
      </c>
      <c r="C803" t="s">
        <v>25</v>
      </c>
      <c r="D803">
        <v>1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836</v>
      </c>
      <c r="B804" t="s">
        <v>24</v>
      </c>
      <c r="C804" t="s">
        <v>25</v>
      </c>
      <c r="D804">
        <v>1</v>
      </c>
      <c r="E804" t="s">
        <v>29</v>
      </c>
      <c r="F804" t="s">
        <v>44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837</v>
      </c>
      <c r="B805" t="s">
        <v>18</v>
      </c>
      <c r="C805" t="s">
        <v>19</v>
      </c>
      <c r="D805">
        <v>1</v>
      </c>
      <c r="E805" t="s">
        <v>20</v>
      </c>
      <c r="F805" t="s">
        <v>44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838</v>
      </c>
      <c r="B806" t="s">
        <v>40</v>
      </c>
      <c r="C806" t="s">
        <v>41</v>
      </c>
      <c r="D806">
        <v>1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839</v>
      </c>
      <c r="B807" t="s">
        <v>18</v>
      </c>
      <c r="C807" t="s">
        <v>19</v>
      </c>
      <c r="D807">
        <v>0</v>
      </c>
      <c r="E807" t="s">
        <v>20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840</v>
      </c>
      <c r="B808" t="s">
        <v>18</v>
      </c>
      <c r="C808" t="s">
        <v>19</v>
      </c>
      <c r="D808">
        <v>0</v>
      </c>
      <c r="E808" t="s">
        <v>20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841</v>
      </c>
      <c r="B809" t="s">
        <v>18</v>
      </c>
      <c r="C809" t="s">
        <v>19</v>
      </c>
      <c r="D809">
        <v>0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842</v>
      </c>
      <c r="B810" t="s">
        <v>40</v>
      </c>
      <c r="C810" t="s">
        <v>41</v>
      </c>
      <c r="D810">
        <v>0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843</v>
      </c>
      <c r="B811" t="s">
        <v>24</v>
      </c>
      <c r="C811" t="s">
        <v>25</v>
      </c>
      <c r="D811">
        <v>0</v>
      </c>
      <c r="E811" t="s">
        <v>20</v>
      </c>
      <c r="F811" t="s">
        <v>44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844</v>
      </c>
      <c r="B812" t="s">
        <v>40</v>
      </c>
      <c r="C812" t="s">
        <v>41</v>
      </c>
      <c r="D812">
        <v>0</v>
      </c>
      <c r="E812" t="s">
        <v>29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845</v>
      </c>
      <c r="B813" t="s">
        <v>18</v>
      </c>
      <c r="C813" t="s">
        <v>19</v>
      </c>
      <c r="D813">
        <v>0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846</v>
      </c>
      <c r="B814" t="s">
        <v>24</v>
      </c>
      <c r="C814" t="s">
        <v>25</v>
      </c>
      <c r="D814">
        <v>1</v>
      </c>
      <c r="E814" t="s">
        <v>20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847</v>
      </c>
      <c r="B815" t="s">
        <v>18</v>
      </c>
      <c r="C815" t="s">
        <v>19</v>
      </c>
      <c r="D815">
        <v>0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848</v>
      </c>
      <c r="B816" t="s">
        <v>18</v>
      </c>
      <c r="C816" t="s">
        <v>19</v>
      </c>
      <c r="D816">
        <v>1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849</v>
      </c>
      <c r="B817" t="s">
        <v>40</v>
      </c>
      <c r="C817" t="s">
        <v>41</v>
      </c>
      <c r="D817">
        <v>0</v>
      </c>
      <c r="E817" t="s">
        <v>20</v>
      </c>
      <c r="F817" t="s">
        <v>42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850</v>
      </c>
      <c r="B818" t="s">
        <v>24</v>
      </c>
      <c r="C818" t="s">
        <v>25</v>
      </c>
      <c r="D818">
        <v>0</v>
      </c>
      <c r="E818" t="s">
        <v>20</v>
      </c>
      <c r="F818" t="s">
        <v>44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851</v>
      </c>
      <c r="B819" t="s">
        <v>18</v>
      </c>
      <c r="C819" t="s">
        <v>19</v>
      </c>
      <c r="D819">
        <v>0</v>
      </c>
      <c r="E819" t="s">
        <v>29</v>
      </c>
      <c r="F819" t="s">
        <v>42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852</v>
      </c>
      <c r="B820" t="s">
        <v>40</v>
      </c>
      <c r="C820" t="s">
        <v>41</v>
      </c>
      <c r="D820">
        <v>1</v>
      </c>
      <c r="E820" t="s">
        <v>29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853</v>
      </c>
      <c r="B821" t="s">
        <v>40</v>
      </c>
      <c r="C821" t="s">
        <v>41</v>
      </c>
      <c r="D821">
        <v>1</v>
      </c>
      <c r="E821" t="s">
        <v>29</v>
      </c>
      <c r="F821" t="s">
        <v>42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854</v>
      </c>
      <c r="B822" t="s">
        <v>40</v>
      </c>
      <c r="C822" t="s">
        <v>41</v>
      </c>
      <c r="D822">
        <v>0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855</v>
      </c>
      <c r="B823" t="s">
        <v>18</v>
      </c>
      <c r="C823" t="s">
        <v>19</v>
      </c>
      <c r="D823">
        <v>1</v>
      </c>
      <c r="E823" t="s">
        <v>20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856</v>
      </c>
      <c r="B824" t="s">
        <v>24</v>
      </c>
      <c r="C824" t="s">
        <v>25</v>
      </c>
      <c r="D824">
        <v>1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857</v>
      </c>
      <c r="B825" t="s">
        <v>18</v>
      </c>
      <c r="C825" t="s">
        <v>19</v>
      </c>
      <c r="D825">
        <v>0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858</v>
      </c>
      <c r="B826" t="s">
        <v>40</v>
      </c>
      <c r="C826" t="s">
        <v>41</v>
      </c>
      <c r="D826">
        <v>1</v>
      </c>
      <c r="E826" t="s">
        <v>20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859</v>
      </c>
      <c r="B827" t="s">
        <v>18</v>
      </c>
      <c r="C827" t="s">
        <v>19</v>
      </c>
      <c r="D827">
        <v>1</v>
      </c>
      <c r="E827" t="s">
        <v>20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860</v>
      </c>
      <c r="B828" t="s">
        <v>40</v>
      </c>
      <c r="C828" t="s">
        <v>41</v>
      </c>
      <c r="D828">
        <v>1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861</v>
      </c>
      <c r="B829" t="s">
        <v>18</v>
      </c>
      <c r="C829" t="s">
        <v>19</v>
      </c>
      <c r="D829">
        <v>1</v>
      </c>
      <c r="E829" t="s">
        <v>29</v>
      </c>
      <c r="F829" t="s">
        <v>44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862</v>
      </c>
      <c r="B830" t="s">
        <v>24</v>
      </c>
      <c r="C830" t="s">
        <v>25</v>
      </c>
      <c r="D830">
        <v>0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863</v>
      </c>
      <c r="B831" t="s">
        <v>18</v>
      </c>
      <c r="C831" t="s">
        <v>19</v>
      </c>
      <c r="D831">
        <v>1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864</v>
      </c>
      <c r="B832" t="s">
        <v>18</v>
      </c>
      <c r="C832" t="s">
        <v>19</v>
      </c>
      <c r="D832">
        <v>0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865</v>
      </c>
      <c r="B833" t="s">
        <v>40</v>
      </c>
      <c r="C833" t="s">
        <v>41</v>
      </c>
      <c r="D833">
        <v>0</v>
      </c>
      <c r="E833" t="s">
        <v>29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866</v>
      </c>
      <c r="B834" t="s">
        <v>40</v>
      </c>
      <c r="C834" t="s">
        <v>41</v>
      </c>
      <c r="D834">
        <v>1</v>
      </c>
      <c r="E834" t="s">
        <v>20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867</v>
      </c>
      <c r="B835" t="s">
        <v>18</v>
      </c>
      <c r="C835" t="s">
        <v>19</v>
      </c>
      <c r="D835">
        <v>1</v>
      </c>
      <c r="E835" t="s">
        <v>29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868</v>
      </c>
      <c r="B836" t="s">
        <v>40</v>
      </c>
      <c r="C836" t="s">
        <v>41</v>
      </c>
      <c r="D836">
        <v>1</v>
      </c>
      <c r="E836" t="s">
        <v>20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869</v>
      </c>
      <c r="B837" t="s">
        <v>18</v>
      </c>
      <c r="C837" t="s">
        <v>19</v>
      </c>
      <c r="D837">
        <v>0</v>
      </c>
      <c r="E837" t="s">
        <v>29</v>
      </c>
      <c r="F837" t="s">
        <v>44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870</v>
      </c>
      <c r="B838" t="s">
        <v>18</v>
      </c>
      <c r="C838" t="s">
        <v>19</v>
      </c>
      <c r="D838">
        <v>1</v>
      </c>
      <c r="E838" t="s">
        <v>29</v>
      </c>
      <c r="F838" t="s">
        <v>44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871</v>
      </c>
      <c r="B839" t="s">
        <v>40</v>
      </c>
      <c r="C839" t="s">
        <v>41</v>
      </c>
      <c r="D839">
        <v>0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872</v>
      </c>
      <c r="B840" t="s">
        <v>24</v>
      </c>
      <c r="C840" t="s">
        <v>25</v>
      </c>
      <c r="D840">
        <v>0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873</v>
      </c>
      <c r="B841" t="s">
        <v>24</v>
      </c>
      <c r="C841" t="s">
        <v>25</v>
      </c>
      <c r="D841">
        <v>1</v>
      </c>
      <c r="E841" t="s">
        <v>20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874</v>
      </c>
      <c r="B842" t="s">
        <v>18</v>
      </c>
      <c r="C842" t="s">
        <v>19</v>
      </c>
      <c r="D842">
        <v>0</v>
      </c>
      <c r="E842" t="s">
        <v>29</v>
      </c>
      <c r="F842" t="s">
        <v>44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875</v>
      </c>
      <c r="B843" t="s">
        <v>40</v>
      </c>
      <c r="C843" t="s">
        <v>41</v>
      </c>
      <c r="D843">
        <v>0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876</v>
      </c>
      <c r="B844" t="s">
        <v>18</v>
      </c>
      <c r="C844" t="s">
        <v>19</v>
      </c>
      <c r="D844">
        <v>1</v>
      </c>
      <c r="E844" t="s">
        <v>20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877</v>
      </c>
      <c r="B845" t="s">
        <v>24</v>
      </c>
      <c r="C845" t="s">
        <v>25</v>
      </c>
      <c r="D845">
        <v>1</v>
      </c>
      <c r="E845" t="s">
        <v>20</v>
      </c>
      <c r="F845" t="s">
        <v>42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878</v>
      </c>
      <c r="B846" t="s">
        <v>18</v>
      </c>
      <c r="C846" t="s">
        <v>19</v>
      </c>
      <c r="D846">
        <v>0</v>
      </c>
      <c r="E846" t="s">
        <v>29</v>
      </c>
      <c r="F846" t="s">
        <v>44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879</v>
      </c>
      <c r="B847" t="s">
        <v>18</v>
      </c>
      <c r="C847" t="s">
        <v>19</v>
      </c>
      <c r="D847">
        <v>1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880</v>
      </c>
      <c r="B848" t="s">
        <v>18</v>
      </c>
      <c r="C848" t="s">
        <v>19</v>
      </c>
      <c r="D848">
        <v>1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881</v>
      </c>
      <c r="B849" t="s">
        <v>24</v>
      </c>
      <c r="C849" t="s">
        <v>25</v>
      </c>
      <c r="D849">
        <v>0</v>
      </c>
      <c r="E849" t="s">
        <v>20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882</v>
      </c>
      <c r="B850" t="s">
        <v>24</v>
      </c>
      <c r="C850" t="s">
        <v>25</v>
      </c>
      <c r="D850">
        <v>1</v>
      </c>
      <c r="E850" t="s">
        <v>20</v>
      </c>
      <c r="F850" t="s">
        <v>42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883</v>
      </c>
      <c r="B851" t="s">
        <v>18</v>
      </c>
      <c r="C851" t="s">
        <v>19</v>
      </c>
      <c r="D851">
        <v>0</v>
      </c>
      <c r="E851" t="s">
        <v>20</v>
      </c>
      <c r="F851" t="s">
        <v>44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884</v>
      </c>
      <c r="B852" t="s">
        <v>18</v>
      </c>
      <c r="C852" t="s">
        <v>19</v>
      </c>
      <c r="D852">
        <v>0</v>
      </c>
      <c r="E852" t="s">
        <v>29</v>
      </c>
      <c r="F852" t="s">
        <v>44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885</v>
      </c>
      <c r="B853" t="s">
        <v>18</v>
      </c>
      <c r="C853" t="s">
        <v>19</v>
      </c>
      <c r="D853">
        <v>0</v>
      </c>
      <c r="E853" t="s">
        <v>20</v>
      </c>
      <c r="F853" t="s">
        <v>44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886</v>
      </c>
      <c r="B854" t="s">
        <v>24</v>
      </c>
      <c r="C854" t="s">
        <v>25</v>
      </c>
      <c r="D854">
        <v>0</v>
      </c>
      <c r="E854" t="s">
        <v>29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887</v>
      </c>
      <c r="B855" t="s">
        <v>40</v>
      </c>
      <c r="C855" t="s">
        <v>41</v>
      </c>
      <c r="D855">
        <v>0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888</v>
      </c>
      <c r="B856" t="s">
        <v>18</v>
      </c>
      <c r="C856" t="s">
        <v>19</v>
      </c>
      <c r="D856">
        <v>1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889</v>
      </c>
      <c r="B857" t="s">
        <v>40</v>
      </c>
      <c r="C857" t="s">
        <v>41</v>
      </c>
      <c r="D857">
        <v>0</v>
      </c>
      <c r="E857" t="s">
        <v>20</v>
      </c>
      <c r="F857" t="s">
        <v>44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890</v>
      </c>
      <c r="B858" t="s">
        <v>40</v>
      </c>
      <c r="C858" t="s">
        <v>41</v>
      </c>
      <c r="D858">
        <v>0</v>
      </c>
      <c r="E858" t="s">
        <v>29</v>
      </c>
      <c r="F858" t="s">
        <v>42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891</v>
      </c>
      <c r="B859" t="s">
        <v>18</v>
      </c>
      <c r="C859" t="s">
        <v>19</v>
      </c>
      <c r="D859">
        <v>1</v>
      </c>
      <c r="E859" t="s">
        <v>20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892</v>
      </c>
      <c r="B860" t="s">
        <v>40</v>
      </c>
      <c r="C860" t="s">
        <v>41</v>
      </c>
      <c r="D860">
        <v>0</v>
      </c>
      <c r="E860" t="s">
        <v>29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893</v>
      </c>
      <c r="B861" t="s">
        <v>18</v>
      </c>
      <c r="C861" t="s">
        <v>19</v>
      </c>
      <c r="D861">
        <v>1</v>
      </c>
      <c r="E861" t="s">
        <v>20</v>
      </c>
      <c r="F861" t="s">
        <v>42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894</v>
      </c>
      <c r="B862" t="s">
        <v>24</v>
      </c>
      <c r="C862" t="s">
        <v>25</v>
      </c>
      <c r="D862">
        <v>1</v>
      </c>
      <c r="E862" t="s">
        <v>20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895</v>
      </c>
      <c r="B863" t="s">
        <v>18</v>
      </c>
      <c r="C863" t="s">
        <v>19</v>
      </c>
      <c r="D863">
        <v>1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896</v>
      </c>
      <c r="B864" t="s">
        <v>40</v>
      </c>
      <c r="C864" t="s">
        <v>41</v>
      </c>
      <c r="D864">
        <v>0</v>
      </c>
      <c r="E864" t="s">
        <v>20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897</v>
      </c>
      <c r="B865" t="s">
        <v>40</v>
      </c>
      <c r="C865" t="s">
        <v>41</v>
      </c>
      <c r="D865">
        <v>0</v>
      </c>
      <c r="E865" t="s">
        <v>20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898</v>
      </c>
      <c r="B866" t="s">
        <v>18</v>
      </c>
      <c r="C866" t="s">
        <v>19</v>
      </c>
      <c r="D866">
        <v>1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899</v>
      </c>
      <c r="B867" t="s">
        <v>24</v>
      </c>
      <c r="C867" t="s">
        <v>25</v>
      </c>
      <c r="D867">
        <v>1</v>
      </c>
      <c r="E867" t="s">
        <v>29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900</v>
      </c>
      <c r="B868" t="s">
        <v>40</v>
      </c>
      <c r="C868" t="s">
        <v>41</v>
      </c>
      <c r="D868">
        <v>1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901</v>
      </c>
      <c r="B869" t="s">
        <v>24</v>
      </c>
      <c r="C869" t="s">
        <v>25</v>
      </c>
      <c r="D869">
        <v>1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902</v>
      </c>
      <c r="B870" t="s">
        <v>24</v>
      </c>
      <c r="C870" t="s">
        <v>25</v>
      </c>
      <c r="D870">
        <v>1</v>
      </c>
      <c r="E870" t="s">
        <v>29</v>
      </c>
      <c r="F870" t="s">
        <v>42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903</v>
      </c>
      <c r="B871" t="s">
        <v>18</v>
      </c>
      <c r="C871" t="s">
        <v>19</v>
      </c>
      <c r="D871">
        <v>0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904</v>
      </c>
      <c r="B872" t="s">
        <v>18</v>
      </c>
      <c r="C872" t="s">
        <v>19</v>
      </c>
      <c r="D872">
        <v>1</v>
      </c>
      <c r="E872" t="s">
        <v>29</v>
      </c>
      <c r="F872" t="s">
        <v>42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905</v>
      </c>
      <c r="B873" t="s">
        <v>24</v>
      </c>
      <c r="C873" t="s">
        <v>25</v>
      </c>
      <c r="D873">
        <v>0</v>
      </c>
      <c r="E873" t="s">
        <v>29</v>
      </c>
      <c r="F873" t="s">
        <v>44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906</v>
      </c>
      <c r="B874" t="s">
        <v>40</v>
      </c>
      <c r="C874" t="s">
        <v>41</v>
      </c>
      <c r="D874">
        <v>1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907</v>
      </c>
      <c r="B875" t="s">
        <v>18</v>
      </c>
      <c r="C875" t="s">
        <v>19</v>
      </c>
      <c r="D875">
        <v>1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908</v>
      </c>
      <c r="B876" t="s">
        <v>18</v>
      </c>
      <c r="C876" t="s">
        <v>19</v>
      </c>
      <c r="D876">
        <v>1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909</v>
      </c>
      <c r="B877" t="s">
        <v>24</v>
      </c>
      <c r="C877" t="s">
        <v>25</v>
      </c>
      <c r="D877">
        <v>0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910</v>
      </c>
      <c r="B878" t="s">
        <v>24</v>
      </c>
      <c r="C878" t="s">
        <v>25</v>
      </c>
      <c r="D878">
        <v>1</v>
      </c>
      <c r="E878" t="s">
        <v>29</v>
      </c>
      <c r="F878" t="s">
        <v>44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911</v>
      </c>
      <c r="B879" t="s">
        <v>40</v>
      </c>
      <c r="C879" t="s">
        <v>41</v>
      </c>
      <c r="D879">
        <v>1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912</v>
      </c>
      <c r="B880" t="s">
        <v>18</v>
      </c>
      <c r="C880" t="s">
        <v>19</v>
      </c>
      <c r="D880">
        <v>0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913</v>
      </c>
      <c r="B881" t="s">
        <v>40</v>
      </c>
      <c r="C881" t="s">
        <v>41</v>
      </c>
      <c r="D881">
        <v>1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914</v>
      </c>
      <c r="B882" t="s">
        <v>40</v>
      </c>
      <c r="C882" t="s">
        <v>41</v>
      </c>
      <c r="D882">
        <v>1</v>
      </c>
      <c r="E882" t="s">
        <v>20</v>
      </c>
      <c r="F882" t="s">
        <v>42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915</v>
      </c>
      <c r="B883" t="s">
        <v>24</v>
      </c>
      <c r="C883" t="s">
        <v>25</v>
      </c>
      <c r="D883">
        <v>1</v>
      </c>
      <c r="E883" t="s">
        <v>20</v>
      </c>
      <c r="F883" t="s">
        <v>44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916</v>
      </c>
      <c r="B884" t="s">
        <v>40</v>
      </c>
      <c r="C884" t="s">
        <v>41</v>
      </c>
      <c r="D884">
        <v>1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917</v>
      </c>
      <c r="B885" t="s">
        <v>18</v>
      </c>
      <c r="C885" t="s">
        <v>19</v>
      </c>
      <c r="D885">
        <v>1</v>
      </c>
      <c r="E885" t="s">
        <v>20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918</v>
      </c>
      <c r="B886" t="s">
        <v>18</v>
      </c>
      <c r="C886" t="s">
        <v>19</v>
      </c>
      <c r="D886">
        <v>1</v>
      </c>
      <c r="E886" t="s">
        <v>20</v>
      </c>
      <c r="F886" t="s">
        <v>42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919</v>
      </c>
      <c r="B887" t="s">
        <v>18</v>
      </c>
      <c r="C887" t="s">
        <v>19</v>
      </c>
      <c r="D887">
        <v>0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920</v>
      </c>
      <c r="B888" t="s">
        <v>18</v>
      </c>
      <c r="C888" t="s">
        <v>19</v>
      </c>
      <c r="D888">
        <v>1</v>
      </c>
      <c r="E888" t="s">
        <v>29</v>
      </c>
      <c r="F888" t="s">
        <v>42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921</v>
      </c>
      <c r="B889" t="s">
        <v>18</v>
      </c>
      <c r="C889" t="s">
        <v>19</v>
      </c>
      <c r="D889">
        <v>1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922</v>
      </c>
      <c r="B890" t="s">
        <v>24</v>
      </c>
      <c r="C890" t="s">
        <v>25</v>
      </c>
      <c r="D890">
        <v>0</v>
      </c>
      <c r="E890" t="s">
        <v>20</v>
      </c>
      <c r="F890" t="s">
        <v>44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923</v>
      </c>
      <c r="B891" t="s">
        <v>18</v>
      </c>
      <c r="C891" t="s">
        <v>19</v>
      </c>
      <c r="D891">
        <v>1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924</v>
      </c>
      <c r="B892" t="s">
        <v>24</v>
      </c>
      <c r="C892" t="s">
        <v>25</v>
      </c>
      <c r="D892">
        <v>0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925</v>
      </c>
      <c r="B893" t="s">
        <v>40</v>
      </c>
      <c r="C893" t="s">
        <v>41</v>
      </c>
      <c r="D893">
        <v>0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926</v>
      </c>
      <c r="B894" t="s">
        <v>24</v>
      </c>
      <c r="C894" t="s">
        <v>25</v>
      </c>
      <c r="D894">
        <v>1</v>
      </c>
      <c r="E894" t="s">
        <v>20</v>
      </c>
      <c r="F894" t="s">
        <v>44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927</v>
      </c>
      <c r="B895" t="s">
        <v>40</v>
      </c>
      <c r="C895" t="s">
        <v>41</v>
      </c>
      <c r="D895">
        <v>0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928</v>
      </c>
      <c r="B896" t="s">
        <v>40</v>
      </c>
      <c r="C896" t="s">
        <v>41</v>
      </c>
      <c r="D896">
        <v>1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929</v>
      </c>
      <c r="B897" t="s">
        <v>40</v>
      </c>
      <c r="C897" t="s">
        <v>41</v>
      </c>
      <c r="D897">
        <v>0</v>
      </c>
      <c r="E897" t="s">
        <v>29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930</v>
      </c>
      <c r="B898" t="s">
        <v>24</v>
      </c>
      <c r="C898" t="s">
        <v>25</v>
      </c>
      <c r="D898">
        <v>0</v>
      </c>
      <c r="E898" t="s">
        <v>29</v>
      </c>
      <c r="F898" t="s">
        <v>44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931</v>
      </c>
      <c r="B899" t="s">
        <v>24</v>
      </c>
      <c r="C899" t="s">
        <v>25</v>
      </c>
      <c r="D899">
        <v>1</v>
      </c>
      <c r="E899" t="s">
        <v>20</v>
      </c>
      <c r="F899" t="s">
        <v>42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932</v>
      </c>
      <c r="B900" t="s">
        <v>24</v>
      </c>
      <c r="C900" t="s">
        <v>25</v>
      </c>
      <c r="D900">
        <v>1</v>
      </c>
      <c r="E900" t="s">
        <v>29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933</v>
      </c>
      <c r="B901" t="s">
        <v>18</v>
      </c>
      <c r="C901" t="s">
        <v>19</v>
      </c>
      <c r="D901">
        <v>1</v>
      </c>
      <c r="E901" t="s">
        <v>29</v>
      </c>
      <c r="F901" t="s">
        <v>42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934</v>
      </c>
      <c r="B902" t="s">
        <v>24</v>
      </c>
      <c r="C902" t="s">
        <v>25</v>
      </c>
      <c r="D902">
        <v>1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935</v>
      </c>
      <c r="B903" t="s">
        <v>40</v>
      </c>
      <c r="C903" t="s">
        <v>41</v>
      </c>
      <c r="D903">
        <v>0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936</v>
      </c>
      <c r="B904" t="s">
        <v>18</v>
      </c>
      <c r="C904" t="s">
        <v>19</v>
      </c>
      <c r="D904">
        <v>1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937</v>
      </c>
      <c r="B905" t="s">
        <v>18</v>
      </c>
      <c r="C905" t="s">
        <v>19</v>
      </c>
      <c r="D905">
        <v>0</v>
      </c>
      <c r="E905" t="s">
        <v>29</v>
      </c>
      <c r="F905" t="s">
        <v>42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938</v>
      </c>
      <c r="B906" t="s">
        <v>24</v>
      </c>
      <c r="C906" t="s">
        <v>25</v>
      </c>
      <c r="D906">
        <v>0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939</v>
      </c>
      <c r="B907" t="s">
        <v>24</v>
      </c>
      <c r="C907" t="s">
        <v>25</v>
      </c>
      <c r="D907">
        <v>1</v>
      </c>
      <c r="E907" t="s">
        <v>20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940</v>
      </c>
      <c r="B908" t="s">
        <v>24</v>
      </c>
      <c r="C908" t="s">
        <v>25</v>
      </c>
      <c r="D908">
        <v>0</v>
      </c>
      <c r="E908" t="s">
        <v>29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941</v>
      </c>
      <c r="B909" t="s">
        <v>40</v>
      </c>
      <c r="C909" t="s">
        <v>41</v>
      </c>
      <c r="D909">
        <v>0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942</v>
      </c>
      <c r="B910" t="s">
        <v>18</v>
      </c>
      <c r="C910" t="s">
        <v>19</v>
      </c>
      <c r="D910">
        <v>1</v>
      </c>
      <c r="E910" t="s">
        <v>20</v>
      </c>
      <c r="F910" t="s">
        <v>42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943</v>
      </c>
      <c r="B911" t="s">
        <v>40</v>
      </c>
      <c r="C911" t="s">
        <v>41</v>
      </c>
      <c r="D911">
        <v>0</v>
      </c>
      <c r="E911" t="s">
        <v>20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944</v>
      </c>
      <c r="B912" t="s">
        <v>40</v>
      </c>
      <c r="C912" t="s">
        <v>41</v>
      </c>
      <c r="D912">
        <v>1</v>
      </c>
      <c r="E912" t="s">
        <v>20</v>
      </c>
      <c r="F912" t="s">
        <v>42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945</v>
      </c>
      <c r="B913" t="s">
        <v>24</v>
      </c>
      <c r="C913" t="s">
        <v>25</v>
      </c>
      <c r="D913">
        <v>0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946</v>
      </c>
      <c r="B914" t="s">
        <v>18</v>
      </c>
      <c r="C914" t="s">
        <v>19</v>
      </c>
      <c r="D914">
        <v>0</v>
      </c>
      <c r="E914" t="s">
        <v>20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947</v>
      </c>
      <c r="B915" t="s">
        <v>18</v>
      </c>
      <c r="C915" t="s">
        <v>19</v>
      </c>
      <c r="D915">
        <v>1</v>
      </c>
      <c r="E915" t="s">
        <v>29</v>
      </c>
      <c r="F915" t="s">
        <v>44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948</v>
      </c>
      <c r="B916" t="s">
        <v>18</v>
      </c>
      <c r="C916" t="s">
        <v>19</v>
      </c>
      <c r="D916">
        <v>1</v>
      </c>
      <c r="E916" t="s">
        <v>20</v>
      </c>
      <c r="F916" t="s">
        <v>42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949</v>
      </c>
      <c r="B917" t="s">
        <v>24</v>
      </c>
      <c r="C917" t="s">
        <v>25</v>
      </c>
      <c r="D917">
        <v>0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950</v>
      </c>
      <c r="B918" t="s">
        <v>24</v>
      </c>
      <c r="C918" t="s">
        <v>25</v>
      </c>
      <c r="D918">
        <v>1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951</v>
      </c>
      <c r="B919" t="s">
        <v>18</v>
      </c>
      <c r="C919" t="s">
        <v>19</v>
      </c>
      <c r="D919">
        <v>0</v>
      </c>
      <c r="E919" t="s">
        <v>20</v>
      </c>
      <c r="F919" t="s">
        <v>44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952</v>
      </c>
      <c r="B920" t="s">
        <v>40</v>
      </c>
      <c r="C920" t="s">
        <v>41</v>
      </c>
      <c r="D920">
        <v>0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953</v>
      </c>
      <c r="B921" t="s">
        <v>40</v>
      </c>
      <c r="C921" t="s">
        <v>41</v>
      </c>
      <c r="D921">
        <v>1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954</v>
      </c>
      <c r="B922" t="s">
        <v>24</v>
      </c>
      <c r="C922" t="s">
        <v>25</v>
      </c>
      <c r="D922">
        <v>1</v>
      </c>
      <c r="E922" t="s">
        <v>20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955</v>
      </c>
      <c r="B923" t="s">
        <v>40</v>
      </c>
      <c r="C923" t="s">
        <v>41</v>
      </c>
      <c r="D923">
        <v>0</v>
      </c>
      <c r="E923" t="s">
        <v>20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956</v>
      </c>
      <c r="B924" t="s">
        <v>24</v>
      </c>
      <c r="C924" t="s">
        <v>25</v>
      </c>
      <c r="D924">
        <v>1</v>
      </c>
      <c r="E924" t="s">
        <v>20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957</v>
      </c>
      <c r="B925" t="s">
        <v>24</v>
      </c>
      <c r="C925" t="s">
        <v>25</v>
      </c>
      <c r="D925">
        <v>0</v>
      </c>
      <c r="E925" t="s">
        <v>20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958</v>
      </c>
      <c r="B926" t="s">
        <v>24</v>
      </c>
      <c r="C926" t="s">
        <v>25</v>
      </c>
      <c r="D926">
        <v>1</v>
      </c>
      <c r="E926" t="s">
        <v>20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959</v>
      </c>
      <c r="B927" t="s">
        <v>40</v>
      </c>
      <c r="C927" t="s">
        <v>41</v>
      </c>
      <c r="D927">
        <v>0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960</v>
      </c>
      <c r="B928" t="s">
        <v>40</v>
      </c>
      <c r="C928" t="s">
        <v>41</v>
      </c>
      <c r="D928">
        <v>1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961</v>
      </c>
      <c r="B929" t="s">
        <v>18</v>
      </c>
      <c r="C929" t="s">
        <v>19</v>
      </c>
      <c r="D929">
        <v>1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962</v>
      </c>
      <c r="B930" t="s">
        <v>40</v>
      </c>
      <c r="C930" t="s">
        <v>41</v>
      </c>
      <c r="D930">
        <v>0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963</v>
      </c>
      <c r="B931" t="s">
        <v>40</v>
      </c>
      <c r="C931" t="s">
        <v>41</v>
      </c>
      <c r="D931">
        <v>0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964</v>
      </c>
      <c r="B932" t="s">
        <v>40</v>
      </c>
      <c r="C932" t="s">
        <v>41</v>
      </c>
      <c r="D932">
        <v>0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965</v>
      </c>
      <c r="B933" t="s">
        <v>24</v>
      </c>
      <c r="C933" t="s">
        <v>25</v>
      </c>
      <c r="D933">
        <v>1</v>
      </c>
      <c r="E933" t="s">
        <v>20</v>
      </c>
      <c r="F933" t="s">
        <v>44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966</v>
      </c>
      <c r="B934" t="s">
        <v>18</v>
      </c>
      <c r="C934" t="s">
        <v>19</v>
      </c>
      <c r="D934">
        <v>0</v>
      </c>
      <c r="E934" t="s">
        <v>20</v>
      </c>
      <c r="F934" t="s">
        <v>42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967</v>
      </c>
      <c r="B935" t="s">
        <v>24</v>
      </c>
      <c r="C935" t="s">
        <v>25</v>
      </c>
      <c r="D935">
        <v>0</v>
      </c>
      <c r="E935" t="s">
        <v>29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968</v>
      </c>
      <c r="B936" t="s">
        <v>40</v>
      </c>
      <c r="C936" t="s">
        <v>41</v>
      </c>
      <c r="D936">
        <v>0</v>
      </c>
      <c r="E936" t="s">
        <v>20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969</v>
      </c>
      <c r="B937" t="s">
        <v>24</v>
      </c>
      <c r="C937" t="s">
        <v>25</v>
      </c>
      <c r="D937">
        <v>1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970</v>
      </c>
      <c r="B938" t="s">
        <v>24</v>
      </c>
      <c r="C938" t="s">
        <v>25</v>
      </c>
      <c r="D938">
        <v>0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971</v>
      </c>
      <c r="B939" t="s">
        <v>18</v>
      </c>
      <c r="C939" t="s">
        <v>19</v>
      </c>
      <c r="D939">
        <v>0</v>
      </c>
      <c r="E939" t="s">
        <v>20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972</v>
      </c>
      <c r="B940" t="s">
        <v>18</v>
      </c>
      <c r="C940" t="s">
        <v>19</v>
      </c>
      <c r="D940">
        <v>1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973</v>
      </c>
      <c r="B941" t="s">
        <v>24</v>
      </c>
      <c r="C941" t="s">
        <v>25</v>
      </c>
      <c r="D941">
        <v>0</v>
      </c>
      <c r="E941" t="s">
        <v>20</v>
      </c>
      <c r="F941" t="s">
        <v>42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974</v>
      </c>
      <c r="B942" t="s">
        <v>18</v>
      </c>
      <c r="C942" t="s">
        <v>19</v>
      </c>
      <c r="D942">
        <v>0</v>
      </c>
      <c r="E942" t="s">
        <v>29</v>
      </c>
      <c r="F942" t="s">
        <v>42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975</v>
      </c>
      <c r="B943" t="s">
        <v>24</v>
      </c>
      <c r="C943" t="s">
        <v>25</v>
      </c>
      <c r="D943">
        <v>1</v>
      </c>
      <c r="E943" t="s">
        <v>29</v>
      </c>
      <c r="F943" t="s">
        <v>44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976</v>
      </c>
      <c r="B944" t="s">
        <v>18</v>
      </c>
      <c r="C944" t="s">
        <v>19</v>
      </c>
      <c r="D944">
        <v>0</v>
      </c>
      <c r="E944" t="s">
        <v>20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977</v>
      </c>
      <c r="B945" t="s">
        <v>18</v>
      </c>
      <c r="C945" t="s">
        <v>19</v>
      </c>
      <c r="D945">
        <v>0</v>
      </c>
      <c r="E945" t="s">
        <v>29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978</v>
      </c>
      <c r="B946" t="s">
        <v>18</v>
      </c>
      <c r="C946" t="s">
        <v>19</v>
      </c>
      <c r="D946">
        <v>1</v>
      </c>
      <c r="E946" t="s">
        <v>29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979</v>
      </c>
      <c r="B947" t="s">
        <v>18</v>
      </c>
      <c r="C947" t="s">
        <v>19</v>
      </c>
      <c r="D947">
        <v>0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980</v>
      </c>
      <c r="B948" t="s">
        <v>24</v>
      </c>
      <c r="C948" t="s">
        <v>25</v>
      </c>
      <c r="D948">
        <v>1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981</v>
      </c>
      <c r="B949" t="s">
        <v>40</v>
      </c>
      <c r="C949" t="s">
        <v>41</v>
      </c>
      <c r="D949">
        <v>1</v>
      </c>
      <c r="E949" t="s">
        <v>29</v>
      </c>
      <c r="F949" t="s">
        <v>44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982</v>
      </c>
      <c r="B950" t="s">
        <v>24</v>
      </c>
      <c r="C950" t="s">
        <v>25</v>
      </c>
      <c r="D950">
        <v>1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983</v>
      </c>
      <c r="B951" t="s">
        <v>40</v>
      </c>
      <c r="C951" t="s">
        <v>41</v>
      </c>
      <c r="D951">
        <v>0</v>
      </c>
      <c r="E951" t="s">
        <v>20</v>
      </c>
      <c r="F951" t="s">
        <v>42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984</v>
      </c>
      <c r="B952" t="s">
        <v>40</v>
      </c>
      <c r="C952" t="s">
        <v>41</v>
      </c>
      <c r="D952">
        <v>1</v>
      </c>
      <c r="E952" t="s">
        <v>29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985</v>
      </c>
      <c r="B953" t="s">
        <v>40</v>
      </c>
      <c r="C953" t="s">
        <v>41</v>
      </c>
      <c r="D953">
        <v>1</v>
      </c>
      <c r="E953" t="s">
        <v>20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986</v>
      </c>
      <c r="B954" t="s">
        <v>40</v>
      </c>
      <c r="C954" t="s">
        <v>41</v>
      </c>
      <c r="D954">
        <v>1</v>
      </c>
      <c r="E954" t="s">
        <v>20</v>
      </c>
      <c r="F954" t="s">
        <v>42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987</v>
      </c>
      <c r="B955" t="s">
        <v>24</v>
      </c>
      <c r="C955" t="s">
        <v>25</v>
      </c>
      <c r="D955">
        <v>1</v>
      </c>
      <c r="E955" t="s">
        <v>20</v>
      </c>
      <c r="F955" t="s">
        <v>42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988</v>
      </c>
      <c r="B956" t="s">
        <v>40</v>
      </c>
      <c r="C956" t="s">
        <v>41</v>
      </c>
      <c r="D956">
        <v>1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989</v>
      </c>
      <c r="B957" t="s">
        <v>18</v>
      </c>
      <c r="C957" t="s">
        <v>19</v>
      </c>
      <c r="D957">
        <v>0</v>
      </c>
      <c r="E957" t="s">
        <v>20</v>
      </c>
      <c r="F957" t="s">
        <v>44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990</v>
      </c>
      <c r="B958" t="s">
        <v>24</v>
      </c>
      <c r="C958" t="s">
        <v>25</v>
      </c>
      <c r="D958">
        <v>1</v>
      </c>
      <c r="E958" t="s">
        <v>29</v>
      </c>
      <c r="F958" t="s">
        <v>42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991</v>
      </c>
      <c r="B959" t="s">
        <v>40</v>
      </c>
      <c r="C959" t="s">
        <v>41</v>
      </c>
      <c r="D959">
        <v>0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992</v>
      </c>
      <c r="B960" t="s">
        <v>24</v>
      </c>
      <c r="C960" t="s">
        <v>25</v>
      </c>
      <c r="D960">
        <v>0</v>
      </c>
      <c r="E960" t="s">
        <v>20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993</v>
      </c>
      <c r="B961" t="s">
        <v>18</v>
      </c>
      <c r="C961" t="s">
        <v>19</v>
      </c>
      <c r="D961">
        <v>1</v>
      </c>
      <c r="E961" t="s">
        <v>20</v>
      </c>
      <c r="F961" t="s">
        <v>42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994</v>
      </c>
      <c r="B962" t="s">
        <v>24</v>
      </c>
      <c r="C962" t="s">
        <v>25</v>
      </c>
      <c r="D962">
        <v>1</v>
      </c>
      <c r="E962" t="s">
        <v>29</v>
      </c>
      <c r="F962" t="s">
        <v>44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995</v>
      </c>
      <c r="B963" t="s">
        <v>18</v>
      </c>
      <c r="C963" t="s">
        <v>19</v>
      </c>
      <c r="D963">
        <v>1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996</v>
      </c>
      <c r="B964" t="s">
        <v>18</v>
      </c>
      <c r="C964" t="s">
        <v>19</v>
      </c>
      <c r="D964">
        <v>0</v>
      </c>
      <c r="E964" t="s">
        <v>20</v>
      </c>
      <c r="F964" t="s">
        <v>44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997</v>
      </c>
      <c r="B965" t="s">
        <v>24</v>
      </c>
      <c r="C965" t="s">
        <v>25</v>
      </c>
      <c r="D965">
        <v>1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998</v>
      </c>
      <c r="B966" t="s">
        <v>40</v>
      </c>
      <c r="C966" t="s">
        <v>41</v>
      </c>
      <c r="D966">
        <v>0</v>
      </c>
      <c r="E966" t="s">
        <v>29</v>
      </c>
      <c r="F966" t="s">
        <v>42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999</v>
      </c>
      <c r="B967" t="s">
        <v>40</v>
      </c>
      <c r="C967" t="s">
        <v>41</v>
      </c>
      <c r="D967">
        <v>0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1000</v>
      </c>
      <c r="B968" t="s">
        <v>18</v>
      </c>
      <c r="C968" t="s">
        <v>19</v>
      </c>
      <c r="D968">
        <v>0</v>
      </c>
      <c r="E968" t="s">
        <v>20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1001</v>
      </c>
      <c r="B969" t="s">
        <v>18</v>
      </c>
      <c r="C969" t="s">
        <v>19</v>
      </c>
      <c r="D969">
        <v>1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1002</v>
      </c>
      <c r="B970" t="s">
        <v>18</v>
      </c>
      <c r="C970" t="s">
        <v>19</v>
      </c>
      <c r="D970">
        <v>0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1003</v>
      </c>
      <c r="B971" t="s">
        <v>40</v>
      </c>
      <c r="C971" t="s">
        <v>41</v>
      </c>
      <c r="D971">
        <v>1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1004</v>
      </c>
      <c r="B972" t="s">
        <v>40</v>
      </c>
      <c r="C972" t="s">
        <v>41</v>
      </c>
      <c r="D972">
        <v>1</v>
      </c>
      <c r="E972" t="s">
        <v>20</v>
      </c>
      <c r="F972" t="s">
        <v>42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1005</v>
      </c>
      <c r="B973" t="s">
        <v>40</v>
      </c>
      <c r="C973" t="s">
        <v>41</v>
      </c>
      <c r="D973">
        <v>1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1006</v>
      </c>
      <c r="B974" t="s">
        <v>40</v>
      </c>
      <c r="C974" t="s">
        <v>41</v>
      </c>
      <c r="D974">
        <v>0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1007</v>
      </c>
      <c r="B975" t="s">
        <v>18</v>
      </c>
      <c r="C975" t="s">
        <v>19</v>
      </c>
      <c r="D975">
        <v>0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1008</v>
      </c>
      <c r="B976" t="s">
        <v>24</v>
      </c>
      <c r="C976" t="s">
        <v>25</v>
      </c>
      <c r="D976">
        <v>0</v>
      </c>
      <c r="E976" t="s">
        <v>29</v>
      </c>
      <c r="F976" t="s">
        <v>44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1009</v>
      </c>
      <c r="B977" t="s">
        <v>40</v>
      </c>
      <c r="C977" t="s">
        <v>41</v>
      </c>
      <c r="D977">
        <v>1</v>
      </c>
      <c r="E977" t="s">
        <v>29</v>
      </c>
      <c r="F977" t="s">
        <v>44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1010</v>
      </c>
      <c r="B978" t="s">
        <v>18</v>
      </c>
      <c r="C978" t="s">
        <v>19</v>
      </c>
      <c r="D978">
        <v>0</v>
      </c>
      <c r="E978" t="s">
        <v>20</v>
      </c>
      <c r="F978" t="s">
        <v>42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1011</v>
      </c>
      <c r="B979" t="s">
        <v>40</v>
      </c>
      <c r="C979" t="s">
        <v>41</v>
      </c>
      <c r="D979">
        <v>1</v>
      </c>
      <c r="E979" t="s">
        <v>29</v>
      </c>
      <c r="F979" t="s">
        <v>42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1012</v>
      </c>
      <c r="B980" t="s">
        <v>40</v>
      </c>
      <c r="C980" t="s">
        <v>41</v>
      </c>
      <c r="D980">
        <v>0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1013</v>
      </c>
      <c r="B981" t="s">
        <v>40</v>
      </c>
      <c r="C981" t="s">
        <v>41</v>
      </c>
      <c r="D981">
        <v>0</v>
      </c>
      <c r="E981" t="s">
        <v>20</v>
      </c>
      <c r="F981" t="s">
        <v>42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1014</v>
      </c>
      <c r="B982" t="s">
        <v>24</v>
      </c>
      <c r="C982" t="s">
        <v>25</v>
      </c>
      <c r="D982">
        <v>1</v>
      </c>
      <c r="E982" t="s">
        <v>29</v>
      </c>
      <c r="F982" t="s">
        <v>42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1015</v>
      </c>
      <c r="B983" t="s">
        <v>18</v>
      </c>
      <c r="C983" t="s">
        <v>19</v>
      </c>
      <c r="D983">
        <v>0</v>
      </c>
      <c r="E983" t="s">
        <v>29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1016</v>
      </c>
      <c r="B984" t="s">
        <v>18</v>
      </c>
      <c r="C984" t="s">
        <v>19</v>
      </c>
      <c r="D984">
        <v>1</v>
      </c>
      <c r="E984" t="s">
        <v>20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1017</v>
      </c>
      <c r="B985" t="s">
        <v>24</v>
      </c>
      <c r="C985" t="s">
        <v>25</v>
      </c>
      <c r="D985">
        <v>0</v>
      </c>
      <c r="E985" t="s">
        <v>29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1018</v>
      </c>
      <c r="B986" t="s">
        <v>24</v>
      </c>
      <c r="C986" t="s">
        <v>25</v>
      </c>
      <c r="D986">
        <v>0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1019</v>
      </c>
      <c r="B987" t="s">
        <v>40</v>
      </c>
      <c r="C987" t="s">
        <v>41</v>
      </c>
      <c r="D987">
        <v>0</v>
      </c>
      <c r="E987" t="s">
        <v>20</v>
      </c>
      <c r="F987" t="s">
        <v>44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1020</v>
      </c>
      <c r="B988" t="s">
        <v>40</v>
      </c>
      <c r="C988" t="s">
        <v>41</v>
      </c>
      <c r="D988">
        <v>0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1021</v>
      </c>
      <c r="B989" t="s">
        <v>40</v>
      </c>
      <c r="C989" t="s">
        <v>41</v>
      </c>
      <c r="D989">
        <v>1</v>
      </c>
      <c r="E989" t="s">
        <v>29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1022</v>
      </c>
      <c r="B990" t="s">
        <v>24</v>
      </c>
      <c r="C990" t="s">
        <v>25</v>
      </c>
      <c r="D990">
        <v>1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1023</v>
      </c>
      <c r="B991" t="s">
        <v>40</v>
      </c>
      <c r="C991" t="s">
        <v>41</v>
      </c>
      <c r="D991">
        <v>1</v>
      </c>
      <c r="E991" t="s">
        <v>29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1024</v>
      </c>
      <c r="B992" t="s">
        <v>18</v>
      </c>
      <c r="C992" t="s">
        <v>19</v>
      </c>
      <c r="D992">
        <v>0</v>
      </c>
      <c r="E992" t="s">
        <v>20</v>
      </c>
      <c r="F992" t="s">
        <v>42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1025</v>
      </c>
      <c r="B993" t="s">
        <v>40</v>
      </c>
      <c r="C993" t="s">
        <v>41</v>
      </c>
      <c r="D993">
        <v>0</v>
      </c>
      <c r="E993" t="s">
        <v>20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1026</v>
      </c>
      <c r="B994" t="s">
        <v>18</v>
      </c>
      <c r="C994" t="s">
        <v>19</v>
      </c>
      <c r="D994">
        <v>0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1027</v>
      </c>
      <c r="B995" t="s">
        <v>40</v>
      </c>
      <c r="C995" t="s">
        <v>41</v>
      </c>
      <c r="D995">
        <v>0</v>
      </c>
      <c r="E995" t="s">
        <v>29</v>
      </c>
      <c r="F995" t="s">
        <v>44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1028</v>
      </c>
      <c r="B996" t="s">
        <v>24</v>
      </c>
      <c r="C996" t="s">
        <v>25</v>
      </c>
      <c r="D996">
        <v>1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1029</v>
      </c>
      <c r="B997" t="s">
        <v>24</v>
      </c>
      <c r="C997" t="s">
        <v>25</v>
      </c>
      <c r="D997">
        <v>0</v>
      </c>
      <c r="E997" t="s">
        <v>29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1030</v>
      </c>
      <c r="B998" t="s">
        <v>40</v>
      </c>
      <c r="C998" t="s">
        <v>41</v>
      </c>
      <c r="D998">
        <v>0</v>
      </c>
      <c r="E998" t="s">
        <v>20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1031</v>
      </c>
      <c r="B999" t="s">
        <v>18</v>
      </c>
      <c r="C999" t="s">
        <v>19</v>
      </c>
      <c r="D999">
        <v>1</v>
      </c>
      <c r="E999" t="s">
        <v>29</v>
      </c>
      <c r="F999" t="s">
        <v>42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1032</v>
      </c>
      <c r="B1000" t="s">
        <v>18</v>
      </c>
      <c r="C1000" t="s">
        <v>19</v>
      </c>
      <c r="D1000">
        <v>0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1033</v>
      </c>
      <c r="B1001" t="s">
        <v>18</v>
      </c>
      <c r="C1001" t="s">
        <v>19</v>
      </c>
      <c r="D1001">
        <v>1</v>
      </c>
      <c r="E1001" t="s">
        <v>20</v>
      </c>
      <c r="F1001" t="s">
        <v>44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E0774-B848-4CBF-89A0-88D1FEA9A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selling products</vt:lpstr>
      <vt:lpstr>city</vt:lpstr>
      <vt:lpstr>dataset 1</vt:lpstr>
      <vt:lpstr>profit by product</vt:lpstr>
      <vt:lpstr>dataset 2</vt:lpstr>
      <vt:lpstr>all</vt:lpstr>
      <vt:lpstr>gender</vt:lpstr>
      <vt:lpstr>branch</vt:lpstr>
      <vt:lpstr>product line</vt:lpstr>
      <vt:lpstr>dashboard</vt:lpstr>
      <vt:lpstr>gross income</vt:lpstr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Daberechi Nnamani</dc:creator>
  <cp:lastModifiedBy>AGBOTOBA OMOLOLU</cp:lastModifiedBy>
  <dcterms:created xsi:type="dcterms:W3CDTF">2024-06-02T13:45:06Z</dcterms:created>
  <dcterms:modified xsi:type="dcterms:W3CDTF">2024-06-16T21:57:10Z</dcterms:modified>
</cp:coreProperties>
</file>