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4C655246-57CD-4405-A927-3476CD9A18FD}" xr6:coauthVersionLast="47" xr6:coauthVersionMax="47" xr10:uidLastSave="{00000000-0000-0000-0000-000000000000}"/>
  <bookViews>
    <workbookView xWindow="-28920" yWindow="-120" windowWidth="29040" windowHeight="15840" activeTab="1"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7" i="7" l="1"/>
  <c r="S6" i="7"/>
  <c r="V4" i="5"/>
  <c r="V5" i="5"/>
  <c r="V1" i="5" l="1"/>
  <c r="V1" i="7"/>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<sst xmlns="http://schemas.openxmlformats.org/spreadsheetml/2006/main" count="9785" uniqueCount="5160">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</sst>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2" fillId="0" borderId="4" xfId="0" applyFont="1" applyFill="1" applyBorder="1"/>
    <xf numFmtId="0" fontId="0" fillId="5" borderId="0" xfId="0" applyFill="1"/>
  </cellXfs>
  <cellStyles count="2">
    <cellStyle name="Hyperlink" xfId="1" builtinId="8"/>
    <cellStyle name="Normal" xfId="0" builtinId="0"/>
  </cellStyles>
  <dxfs count="32">
    <dxf>
      <font>
        <strike val="0"/>
        <color theme="4" tint="-0.24994659260841701"/>
      </font>
      <fill>
        <patternFill>
          <bgColor theme="4" tint="0.79998168889431442"/>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workbookViewId="0">
      <pane ySplit="1" topLeftCell="A2" activePane="bottomLeft" state="frozen"/>
      <selection pane="bottomLeft" activeCell="F11" sqref="F11:L11"/>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39" t="s">
        <v>5158</v>
      </c>
      <c r="R1" s="28" t="s">
        <v>5048</v>
      </c>
      <c r="S1" s="29">
        <f>COUNTIFS($N:$N, "YES", $F:$F, "&lt;&gt;") + Twins!S1</f>
        <v>113</v>
      </c>
      <c r="U1" s="28" t="s">
        <v>5049</v>
      </c>
      <c r="V1" s="29">
        <f>COUNTIF($M$2:$M$575, "&lt;&gt; ") +Twins!V1</f>
        <v>240</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f>
        <v>96</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3</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40">
        <v>10</v>
      </c>
      <c r="B11" s="40" t="s">
        <v>3939</v>
      </c>
      <c r="C11" s="40" t="s">
        <v>3940</v>
      </c>
      <c r="D11" s="40">
        <v>2005</v>
      </c>
      <c r="E11" s="40" t="s">
        <v>1073</v>
      </c>
      <c r="F11" s="40" t="s">
        <v>970</v>
      </c>
      <c r="G11" s="40" t="s">
        <v>1075</v>
      </c>
      <c r="H11" s="40">
        <v>1</v>
      </c>
      <c r="I11" s="40" t="s">
        <v>1074</v>
      </c>
      <c r="J11" s="40" t="s">
        <v>1076</v>
      </c>
      <c r="K11" s="40" t="s">
        <v>1076</v>
      </c>
      <c r="L11" s="40"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963</v>
      </c>
      <c r="N12" t="s">
        <v>963</v>
      </c>
      <c r="P12" s="7"/>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963</v>
      </c>
      <c r="N13" t="s">
        <v>963</v>
      </c>
      <c r="P13" s="7"/>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963</v>
      </c>
      <c r="N14" t="s">
        <v>963</v>
      </c>
      <c r="P14" s="7"/>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P15" s="7"/>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P16" s="7"/>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P17" s="7"/>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963</v>
      </c>
      <c r="N18" t="s">
        <v>963</v>
      </c>
      <c r="P18" s="7"/>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P25" s="7"/>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P27" s="7"/>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963</v>
      </c>
      <c r="N28" t="s">
        <v>963</v>
      </c>
      <c r="P28" s="7"/>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P31" s="7"/>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963</v>
      </c>
      <c r="N33" t="s">
        <v>963</v>
      </c>
      <c r="P33" s="7"/>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P34" s="7"/>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963</v>
      </c>
      <c r="N35" t="s">
        <v>963</v>
      </c>
      <c r="P35" s="7"/>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P36" s="7"/>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P37" s="7"/>
      <c r="S37" t="s">
        <v>904</v>
      </c>
    </row>
    <row r="38" spans="1:19" x14ac:dyDescent="0.3">
      <c r="A38">
        <v>37</v>
      </c>
      <c r="B38" t="s">
        <v>3969</v>
      </c>
      <c r="C38" t="s">
        <v>3970</v>
      </c>
      <c r="D38">
        <v>2003</v>
      </c>
      <c r="E38" t="s">
        <v>1212</v>
      </c>
      <c r="F38" t="s">
        <v>4605</v>
      </c>
      <c r="G38" t="s">
        <v>1214</v>
      </c>
      <c r="H38">
        <v>265</v>
      </c>
      <c r="I38" t="s">
        <v>1213</v>
      </c>
      <c r="J38" t="s">
        <v>1215</v>
      </c>
      <c r="K38" t="s">
        <v>1216</v>
      </c>
      <c r="L38" t="s">
        <v>3969</v>
      </c>
      <c r="M38" t="s">
        <v>963</v>
      </c>
      <c r="N38" t="s">
        <v>963</v>
      </c>
      <c r="P38" s="7"/>
      <c r="S38" t="s">
        <v>904</v>
      </c>
    </row>
    <row r="39" spans="1:19" x14ac:dyDescent="0.3">
      <c r="A39">
        <v>38</v>
      </c>
      <c r="B39" t="s">
        <v>3971</v>
      </c>
      <c r="C39" t="s">
        <v>3972</v>
      </c>
      <c r="D39">
        <v>2014</v>
      </c>
      <c r="E39" t="s">
        <v>1217</v>
      </c>
      <c r="F39" t="s">
        <v>1221</v>
      </c>
      <c r="G39" t="s">
        <v>1219</v>
      </c>
      <c r="H39">
        <v>3</v>
      </c>
      <c r="I39" t="s">
        <v>1218</v>
      </c>
      <c r="J39" t="s">
        <v>1220</v>
      </c>
      <c r="K39" t="s">
        <v>1220</v>
      </c>
      <c r="L39" t="s">
        <v>3971</v>
      </c>
      <c r="M39" t="s">
        <v>963</v>
      </c>
      <c r="N39" t="s">
        <v>963</v>
      </c>
      <c r="P39" s="7"/>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P40" s="7"/>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P41" s="7"/>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P42" s="33"/>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P43" s="7"/>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P44" s="7"/>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963</v>
      </c>
      <c r="N45" t="s">
        <v>963</v>
      </c>
      <c r="P45" s="7"/>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P46" s="7"/>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963</v>
      </c>
      <c r="N48" t="s">
        <v>963</v>
      </c>
      <c r="P48" s="7"/>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P49" s="7"/>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P50" s="7"/>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P53" s="7"/>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P55" s="7"/>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P57" s="7"/>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1" priority="21" operator="equal">
      <formula>0</formula>
    </cfRule>
    <cfRule type="containsBlanks" dxfId="30" priority="23">
      <formula>LEN(TRIM(S6))=0</formula>
    </cfRule>
  </conditionalFormatting>
  <conditionalFormatting sqref="F1:F1048576">
    <cfRule type="containsBlanks" dxfId="29" priority="20">
      <formula>LEN(TRIM(F1))=0</formula>
    </cfRule>
  </conditionalFormatting>
  <conditionalFormatting sqref="S8">
    <cfRule type="cellIs" dxfId="28" priority="17" operator="equal">
      <formula>0</formula>
    </cfRule>
    <cfRule type="cellIs" dxfId="27" priority="18" operator="notEqual">
      <formula>0</formula>
    </cfRule>
  </conditionalFormatting>
  <conditionalFormatting sqref="M2:O601">
    <cfRule type="containsText" dxfId="26" priority="11" operator="containsText" text="PRIMARY STUDY">
      <formula>NOT(ISERROR(SEARCH("PRIMARY STUDY",M2)))</formula>
    </cfRule>
    <cfRule type="notContainsText" dxfId="25" priority="12" operator="notContains" text="YES">
      <formula>ISERROR(SEARCH("YES",M2))</formula>
    </cfRule>
    <cfRule type="containsText" dxfId="24" priority="13" operator="containsText" text="YES">
      <formula>NOT(ISERROR(SEARCH("YES",M2)))</formula>
    </cfRule>
  </conditionalFormatting>
  <conditionalFormatting sqref="B1:B1048576">
    <cfRule type="duplicateValues" dxfId="23" priority="6"/>
  </conditionalFormatting>
  <conditionalFormatting sqref="R1:R10 R16:R1048576 S11:S15">
    <cfRule type="duplicateValues" dxfId="22" priority="7"/>
  </conditionalFormatting>
  <conditionalFormatting sqref="Q131 Q136 Q139 Q146 Q151 Q161 Q163 Q177 Q187 P2:P601 Q189:Q190">
    <cfRule type="containsBlanks" dxfId="21" priority="22">
      <formula>LEN(TRIM(P2))=0</formula>
    </cfRule>
  </conditionalFormatting>
  <conditionalFormatting sqref="U1">
    <cfRule type="duplicateValues" dxfId="20" priority="5"/>
  </conditionalFormatting>
  <conditionalFormatting sqref="Q177 Q187 P2:P601 Q189:Q190">
    <cfRule type="cellIs" dxfId="19" priority="8" operator="between">
      <formula>1</formula>
      <formula>4</formula>
    </cfRule>
    <cfRule type="containsText" dxfId="18"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6"/>
  <sheetViews>
    <sheetView tabSelected="1" workbookViewId="0">
      <selection activeCell="C17" sqref="C17"/>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39" t="s">
        <v>5158</v>
      </c>
      <c r="R1" s="28" t="s">
        <v>5048</v>
      </c>
      <c r="S1" s="29">
        <f>COUNTIFS($N:$N, "YES", $F:$F, "&lt;&gt;")</f>
        <v>15</v>
      </c>
      <c r="U1" s="28" t="s">
        <v>5049</v>
      </c>
      <c r="V1" s="29">
        <f>COUNTIF($M$2:$M$573, "YES")</f>
        <v>15</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15</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sheetData>
  <conditionalFormatting sqref="F1:F2">
    <cfRule type="containsBlanks" dxfId="17" priority="10">
      <formula>LEN(TRIM(F1))=0</formula>
    </cfRule>
  </conditionalFormatting>
  <conditionalFormatting sqref="M2:O16">
    <cfRule type="containsText" dxfId="16" priority="7" operator="containsText" text="PRIMARY STUDY">
      <formula>NOT(ISERROR(SEARCH("PRIMARY STUDY",M2)))</formula>
    </cfRule>
    <cfRule type="notContainsText" dxfId="15" priority="8" operator="notContains" text="YES">
      <formula>ISERROR(SEARCH("YES",M2))</formula>
    </cfRule>
    <cfRule type="containsText" dxfId="14" priority="9" operator="containsText" text="YES">
      <formula>NOT(ISERROR(SEARCH("YES",M2)))</formula>
    </cfRule>
  </conditionalFormatting>
  <conditionalFormatting sqref="B1:B2">
    <cfRule type="duplicateValues" dxfId="13" priority="3"/>
  </conditionalFormatting>
  <conditionalFormatting sqref="R1:R2">
    <cfRule type="duplicateValues" dxfId="12" priority="4"/>
  </conditionalFormatting>
  <conditionalFormatting sqref="H1:H1048576">
    <cfRule type="containsBlanks" dxfId="11" priority="11">
      <formula>LEN(TRIM(H1))=0</formula>
    </cfRule>
  </conditionalFormatting>
  <conditionalFormatting sqref="U1">
    <cfRule type="duplicateValues" dxfId="10" priority="2"/>
  </conditionalFormatting>
  <conditionalFormatting sqref="L2">
    <cfRule type="duplicateValues" dxfId="9" priority="1"/>
  </conditionalFormatting>
  <conditionalFormatting sqref="Q4 P1:P1048576 Q1">
    <cfRule type="cellIs" dxfId="8" priority="5" operator="between">
      <formula>1</formula>
      <formula>4</formula>
    </cfRule>
    <cfRule type="containsText" dxfId="7"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6" priority="1">
      <formula>$K1=FALSE</formula>
    </cfRule>
    <cfRule type="expression" dxfId="5"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4" priority="12" operator="containsText" text="FALSE">
      <formula>NOT(ISERROR(SEARCH("FALSE",J1)))</formula>
    </cfRule>
    <cfRule type="containsText" dxfId="3"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2" priority="1" operator="containsText" text="FALSE">
      <formula>NOT(ISERROR(SEARCH("FALSE",M17)))</formula>
    </cfRule>
    <cfRule type="containsText" dxfId="1"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2023-02-07T06:59:56Z</dcterms:modified>
</cp:coreProperties>
</file>